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RPETAS DIRECCION ESM 2025 II SEM\SUPERVISION CONTRATOS 2025 IISEM\CONTRATO 120 ONCOLOGOS OCC\"/>
    </mc:Choice>
  </mc:AlternateContent>
  <xr:revisionPtr revIDLastSave="0" documentId="13_ncr:1_{DCC88085-58EA-4BE9-BF95-12DD5224574A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BALANCE" sheetId="8" r:id="rId1"/>
    <sheet name="total traza" sheetId="10" r:id="rId2"/>
    <sheet name="1 11-08-2025" sheetId="3" r:id="rId3"/>
    <sheet name="2 15-08-2025" sheetId="11" r:id="rId4"/>
    <sheet name="3 22-10-2025 " sheetId="12" r:id="rId5"/>
    <sheet name="4 7-11-2025" sheetId="13" r:id="rId6"/>
    <sheet name="5 3-12-2025 GLS" sheetId="14" r:id="rId7"/>
  </sheets>
  <definedNames>
    <definedName name="_xlnm._FilterDatabase" localSheetId="2" hidden="1">'1 11-08-2025'!$A$1:$F$97</definedName>
    <definedName name="_xlnm._FilterDatabase" localSheetId="1" hidden="1">'total traza'!$A$1:$G$210</definedName>
    <definedName name="_Hlk185837616" localSheetId="2">'1 11-08-2025'!$A$1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14" l="1"/>
  <c r="F20" i="13" l="1"/>
  <c r="G20" i="13"/>
  <c r="E20" i="13"/>
  <c r="F13" i="13"/>
  <c r="G13" i="13"/>
  <c r="E13" i="13"/>
  <c r="F61" i="12" l="1"/>
  <c r="G61" i="12"/>
  <c r="E61" i="12"/>
  <c r="F31" i="11"/>
  <c r="G31" i="11"/>
  <c r="E31" i="11"/>
  <c r="F31" i="8" l="1"/>
  <c r="H35" i="8" s="1"/>
  <c r="F106" i="3"/>
  <c r="G106" i="3"/>
  <c r="E106" i="3"/>
  <c r="F98" i="3"/>
  <c r="G98" i="3"/>
  <c r="E98" i="3"/>
  <c r="G31" i="8" l="1"/>
  <c r="N6" i="3"/>
  <c r="H34" i="8"/>
  <c r="I34" i="8" s="1"/>
  <c r="G32" i="8" l="1"/>
  <c r="G5" i="8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</calcChain>
</file>

<file path=xl/sharedStrings.xml><?xml version="1.0" encoding="utf-8"?>
<sst xmlns="http://schemas.openxmlformats.org/spreadsheetml/2006/main" count="1439" uniqueCount="148">
  <si>
    <t>NUMERO LOTE</t>
  </si>
  <si>
    <t>PREFIJO FACTURA</t>
  </si>
  <si>
    <t>NUMERO FACTURA</t>
  </si>
  <si>
    <t>FECHA EMISION FACTURA</t>
  </si>
  <si>
    <t>SIIF NACIÓN</t>
  </si>
  <si>
    <t xml:space="preserve"> 29-04-2025</t>
  </si>
  <si>
    <t xml:space="preserve"> 28-05-2025</t>
  </si>
  <si>
    <t>VL FACTURA</t>
  </si>
  <si>
    <t>VL GLOSA INICIAL</t>
  </si>
  <si>
    <t>VL A PAGAR PRIMERA AUDITORIA</t>
  </si>
  <si>
    <t xml:space="preserve"> 25-04-2025</t>
  </si>
  <si>
    <t xml:space="preserve">SALDO POR EJECUTAR </t>
  </si>
  <si>
    <t>% EJECUCION</t>
  </si>
  <si>
    <t>VALOR EJECUTADO</t>
  </si>
  <si>
    <t>OBSERVACIÓN</t>
  </si>
  <si>
    <t xml:space="preserve">TOTAL EJECUTADO </t>
  </si>
  <si>
    <t>LOTE FACTURA</t>
  </si>
  <si>
    <t>ACTA RECIBO A SATISFACCION</t>
  </si>
  <si>
    <t>FECHA ENVIADO A LA ENTIDAD</t>
  </si>
  <si>
    <t>FECHA RADICADO</t>
  </si>
  <si>
    <t xml:space="preserve">EJECUCION MENSUAL </t>
  </si>
  <si>
    <t>VALOR DEL CONTRATO</t>
  </si>
  <si>
    <t>N° Facturas</t>
  </si>
  <si>
    <t xml:space="preserve"> 28-04-2025</t>
  </si>
  <si>
    <t>SUBTOTAL</t>
  </si>
  <si>
    <t xml:space="preserve"> 09-06-2025</t>
  </si>
  <si>
    <t xml:space="preserve"> 06-06-2025</t>
  </si>
  <si>
    <t xml:space="preserve"> 27-05-2025</t>
  </si>
  <si>
    <t xml:space="preserve"> 26-05-2025</t>
  </si>
  <si>
    <t xml:space="preserve"> 17-06-2025</t>
  </si>
  <si>
    <t>VALOR PAGAR</t>
  </si>
  <si>
    <t>AD000013828</t>
  </si>
  <si>
    <t>AD000014434</t>
  </si>
  <si>
    <t>AD000015518</t>
  </si>
  <si>
    <t>AD000017496</t>
  </si>
  <si>
    <t>AD000019197</t>
  </si>
  <si>
    <t>AD000020317</t>
  </si>
  <si>
    <t>AD000020319</t>
  </si>
  <si>
    <t>CS</t>
  </si>
  <si>
    <t xml:space="preserve"> 14-04-2025</t>
  </si>
  <si>
    <t xml:space="preserve"> 02-05-2025</t>
  </si>
  <si>
    <t xml:space="preserve"> 26-04-2025</t>
  </si>
  <si>
    <t xml:space="preserve"> 30-04-2025</t>
  </si>
  <si>
    <t xml:space="preserve"> 04-05-2025</t>
  </si>
  <si>
    <t xml:space="preserve"> 08-05-2025</t>
  </si>
  <si>
    <t xml:space="preserve"> 09-05-2025</t>
  </si>
  <si>
    <t xml:space="preserve"> 07-05-2025</t>
  </si>
  <si>
    <t xml:space="preserve"> 10-05-2025</t>
  </si>
  <si>
    <t xml:space="preserve"> 06-05-2025</t>
  </si>
  <si>
    <t xml:space="preserve"> 21-05-2025</t>
  </si>
  <si>
    <t xml:space="preserve"> 16-05-2025</t>
  </si>
  <si>
    <t xml:space="preserve"> 20-05-2025</t>
  </si>
  <si>
    <t xml:space="preserve"> 17-05-2025</t>
  </si>
  <si>
    <t xml:space="preserve"> 23-05-2025</t>
  </si>
  <si>
    <t xml:space="preserve"> 22-05-2025</t>
  </si>
  <si>
    <t xml:space="preserve"> 19-05-2025</t>
  </si>
  <si>
    <t xml:space="preserve"> 15-05-2025</t>
  </si>
  <si>
    <t xml:space="preserve"> 04-06-2025</t>
  </si>
  <si>
    <t xml:space="preserve"> 14-05-2025</t>
  </si>
  <si>
    <t xml:space="preserve"> 31-05-2025</t>
  </si>
  <si>
    <t xml:space="preserve"> 13-05-2025</t>
  </si>
  <si>
    <t xml:space="preserve"> 29-05-2025</t>
  </si>
  <si>
    <t xml:space="preserve"> 11-06-2025</t>
  </si>
  <si>
    <t xml:space="preserve"> 05-06-2025</t>
  </si>
  <si>
    <t xml:space="preserve"> 10-06-2025</t>
  </si>
  <si>
    <t xml:space="preserve"> 12-06-2025</t>
  </si>
  <si>
    <t xml:space="preserve"> 25-06-2025</t>
  </si>
  <si>
    <t xml:space="preserve"> 27-06-2025</t>
  </si>
  <si>
    <t xml:space="preserve"> 26-06-2025</t>
  </si>
  <si>
    <t xml:space="preserve"> 24-06-2025</t>
  </si>
  <si>
    <t xml:space="preserve"> 21-06-2025</t>
  </si>
  <si>
    <t xml:space="preserve"> 20-06-2025</t>
  </si>
  <si>
    <t xml:space="preserve"> 19-06-2025</t>
  </si>
  <si>
    <t>SUBOTAL</t>
  </si>
  <si>
    <t>VALOR GLOSADO</t>
  </si>
  <si>
    <t>120 ONCOLOGOS DE OCCIDENTE</t>
  </si>
  <si>
    <t>MAYO</t>
  </si>
  <si>
    <t>JUNIO</t>
  </si>
  <si>
    <t xml:space="preserve">JULIO </t>
  </si>
  <si>
    <t xml:space="preserve">saldo </t>
  </si>
  <si>
    <t xml:space="preserve">ejecutado </t>
  </si>
  <si>
    <t xml:space="preserve">pendiente </t>
  </si>
  <si>
    <t>AD000022234</t>
  </si>
  <si>
    <t>AD000022270</t>
  </si>
  <si>
    <t xml:space="preserve"> 02-07-2025</t>
  </si>
  <si>
    <t xml:space="preserve"> 03-07-2025</t>
  </si>
  <si>
    <t xml:space="preserve"> 04-07-2025</t>
  </si>
  <si>
    <t xml:space="preserve"> 05-07-2025</t>
  </si>
  <si>
    <t xml:space="preserve"> 07-07-2025</t>
  </si>
  <si>
    <t xml:space="preserve"> 08-07-2025</t>
  </si>
  <si>
    <t xml:space="preserve"> 10-07-2025</t>
  </si>
  <si>
    <t xml:space="preserve"> 11-07-2025</t>
  </si>
  <si>
    <t xml:space="preserve"> 14-07-2025</t>
  </si>
  <si>
    <t xml:space="preserve"> 15-07-2025</t>
  </si>
  <si>
    <t xml:space="preserve"> 16-07-2025</t>
  </si>
  <si>
    <t>RM</t>
  </si>
  <si>
    <t xml:space="preserve"> $ -   </t>
  </si>
  <si>
    <t>TOTAL</t>
  </si>
  <si>
    <t>WEB</t>
  </si>
  <si>
    <t>AD000026859</t>
  </si>
  <si>
    <t>AD000026838</t>
  </si>
  <si>
    <t>AD000026089</t>
  </si>
  <si>
    <t>AD000023613</t>
  </si>
  <si>
    <t>AD000037329</t>
  </si>
  <si>
    <t>AD000038020</t>
  </si>
  <si>
    <t xml:space="preserve"> 21-07-2025</t>
  </si>
  <si>
    <t xml:space="preserve"> 17-07-2025</t>
  </si>
  <si>
    <t xml:space="preserve"> 18-07-2025</t>
  </si>
  <si>
    <t xml:space="preserve"> 22-07-2025</t>
  </si>
  <si>
    <t xml:space="preserve"> 23-07-2025</t>
  </si>
  <si>
    <t xml:space="preserve"> 24-07-2025</t>
  </si>
  <si>
    <t xml:space="preserve"> 26-07-2025</t>
  </si>
  <si>
    <t xml:space="preserve"> 29-07-2025</t>
  </si>
  <si>
    <t xml:space="preserve"> 31-07-2025</t>
  </si>
  <si>
    <t xml:space="preserve"> 01-08-2025</t>
  </si>
  <si>
    <t xml:space="preserve"> 02-08-2025</t>
  </si>
  <si>
    <t xml:space="preserve"> 04-08-2025</t>
  </si>
  <si>
    <t xml:space="preserve"> 05-08-2025</t>
  </si>
  <si>
    <t xml:space="preserve"> 06-08-2025</t>
  </si>
  <si>
    <t xml:space="preserve"> 07-08-2025</t>
  </si>
  <si>
    <t xml:space="preserve"> 08-08-2025</t>
  </si>
  <si>
    <t xml:space="preserve"> 12-08-2025</t>
  </si>
  <si>
    <t xml:space="preserve"> 20-08-2025</t>
  </si>
  <si>
    <t xml:space="preserve"> 21-08-2025</t>
  </si>
  <si>
    <t xml:space="preserve"> 22-08-2025</t>
  </si>
  <si>
    <t xml:space="preserve"> 26-08-2025</t>
  </si>
  <si>
    <t xml:space="preserve"> 28-08-2025</t>
  </si>
  <si>
    <t xml:space="preserve"> 19-09-2025</t>
  </si>
  <si>
    <t xml:space="preserve"> 15-09-2025</t>
  </si>
  <si>
    <t xml:space="preserve"> 17-09-2025</t>
  </si>
  <si>
    <t>sept-oct</t>
  </si>
  <si>
    <t>AD000033688</t>
  </si>
  <si>
    <t>AD000041008</t>
  </si>
  <si>
    <t>AD000042290</t>
  </si>
  <si>
    <t>AD000044284</t>
  </si>
  <si>
    <t>AD000045584</t>
  </si>
  <si>
    <t xml:space="preserve"> 16-06-2025</t>
  </si>
  <si>
    <t xml:space="preserve"> 11-09-2025</t>
  </si>
  <si>
    <t xml:space="preserve"> 24-09-2025</t>
  </si>
  <si>
    <t xml:space="preserve"> 22-09-2025</t>
  </si>
  <si>
    <t xml:space="preserve"> 29-09-2025</t>
  </si>
  <si>
    <t>VL ACEPTADO POR IPS/PROVEEDOR EN RESPUESTA GLOSA</t>
  </si>
  <si>
    <t>VL LEVANTADO POR CONTRATISTA EN RESPUESTA GLOSA</t>
  </si>
  <si>
    <t>VL GLOSA RATIFICADA POR CONTRATISTA EN RESPUESTA GLOSA PARA PRIMERA CONCILIACION</t>
  </si>
  <si>
    <t>No ACTA RESPUESTA GLOSA</t>
  </si>
  <si>
    <t>AR001476</t>
  </si>
  <si>
    <t>AR001986</t>
  </si>
  <si>
    <t>SIMED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</si>
</sst>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sz val="9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8" fillId="4" borderId="1" xfId="0" applyFont="1" applyFill="1" applyBorder="1"/>
    <xf numFmtId="0" fontId="0" fillId="0" borderId="1" xfId="0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1" fontId="0" fillId="0" borderId="1" xfId="0" applyNumberFormat="1" applyBorder="1"/>
    <xf numFmtId="0" fontId="0" fillId="0" borderId="1" xfId="0" applyBorder="1"/>
    <xf numFmtId="0" fontId="0" fillId="0" borderId="0" xfId="0" applyBorder="1"/>
    <xf numFmtId="164" fontId="0" fillId="0" borderId="0" xfId="0" applyNumberFormat="1"/>
    <xf numFmtId="10" fontId="8" fillId="0" borderId="1" xfId="3" applyNumberFormat="1" applyFont="1" applyBorder="1" applyAlignment="1">
      <alignment horizontal="center"/>
    </xf>
    <xf numFmtId="44" fontId="0" fillId="0" borderId="0" xfId="0" applyNumberFormat="1" applyAlignment="1">
      <alignment horizontal="center" vertical="center"/>
    </xf>
    <xf numFmtId="164" fontId="0" fillId="0" borderId="1" xfId="0" applyNumberFormat="1" applyBorder="1"/>
    <xf numFmtId="0" fontId="0" fillId="0" borderId="0" xfId="0" applyAlignment="1"/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justify" vertical="center" wrapText="1"/>
    </xf>
    <xf numFmtId="164" fontId="7" fillId="2" borderId="1" xfId="0" applyNumberFormat="1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/>
    <xf numFmtId="164" fontId="9" fillId="0" borderId="1" xfId="0" applyNumberFormat="1" applyFont="1" applyBorder="1" applyAlignment="1">
      <alignment horizontal="right" vertical="center" wrapText="1"/>
    </xf>
    <xf numFmtId="164" fontId="0" fillId="0" borderId="1" xfId="1" applyNumberFormat="1" applyFont="1" applyBorder="1"/>
    <xf numFmtId="164" fontId="0" fillId="0" borderId="0" xfId="1" applyNumberFormat="1" applyFont="1"/>
    <xf numFmtId="0" fontId="9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9" fillId="0" borderId="1" xfId="0" applyNumberFormat="1" applyFont="1" applyFill="1" applyBorder="1" applyAlignment="1">
      <alignment horizontal="right" vertical="center" wrapText="1"/>
    </xf>
    <xf numFmtId="164" fontId="0" fillId="0" borderId="1" xfId="1" applyNumberFormat="1" applyFont="1" applyFill="1" applyBorder="1"/>
    <xf numFmtId="44" fontId="0" fillId="0" borderId="0" xfId="1" applyFont="1" applyFill="1"/>
    <xf numFmtId="0" fontId="0" fillId="0" borderId="0" xfId="0" applyFill="1"/>
    <xf numFmtId="164" fontId="0" fillId="0" borderId="0" xfId="0" applyNumberFormat="1" applyFill="1"/>
    <xf numFmtId="4" fontId="15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4" fontId="15" fillId="0" borderId="1" xfId="0" applyNumberFormat="1" applyFont="1" applyFill="1" applyBorder="1" applyAlignment="1">
      <alignment horizontal="right" vertical="center" wrapText="1"/>
    </xf>
    <xf numFmtId="164" fontId="8" fillId="0" borderId="1" xfId="0" applyNumberFormat="1" applyFont="1" applyBorder="1"/>
    <xf numFmtId="0" fontId="9" fillId="0" borderId="0" xfId="0" applyFont="1" applyBorder="1" applyAlignment="1">
      <alignment horizontal="justify" vertical="center"/>
    </xf>
    <xf numFmtId="0" fontId="9" fillId="0" borderId="0" xfId="0" applyFont="1" applyBorder="1" applyAlignment="1">
      <alignment horizontal="center" vertical="center" wrapText="1"/>
    </xf>
    <xf numFmtId="4" fontId="15" fillId="0" borderId="0" xfId="0" applyNumberFormat="1" applyFont="1" applyBorder="1" applyAlignment="1">
      <alignment horizontal="right" vertical="center" wrapText="1"/>
    </xf>
    <xf numFmtId="164" fontId="7" fillId="0" borderId="0" xfId="0" applyNumberFormat="1" applyFont="1" applyBorder="1" applyAlignment="1">
      <alignment horizontal="right" vertical="center" wrapText="1"/>
    </xf>
    <xf numFmtId="44" fontId="0" fillId="0" borderId="0" xfId="1" applyFont="1" applyBorder="1"/>
    <xf numFmtId="164" fontId="0" fillId="0" borderId="0" xfId="0" applyNumberFormat="1" applyBorder="1"/>
    <xf numFmtId="4" fontId="9" fillId="0" borderId="0" xfId="0" applyNumberFormat="1" applyFont="1" applyBorder="1" applyAlignment="1">
      <alignment horizontal="right" vertical="center" wrapText="1"/>
    </xf>
    <xf numFmtId="164" fontId="5" fillId="0" borderId="0" xfId="0" applyNumberFormat="1" applyFont="1" applyBorder="1" applyAlignment="1">
      <alignment horizontal="right" vertical="center" wrapText="1"/>
    </xf>
    <xf numFmtId="164" fontId="9" fillId="0" borderId="0" xfId="0" applyNumberFormat="1" applyFont="1" applyBorder="1" applyAlignment="1">
      <alignment horizontal="right" vertical="center" wrapText="1"/>
    </xf>
    <xf numFmtId="164" fontId="0" fillId="0" borderId="0" xfId="1" applyNumberFormat="1" applyFont="1" applyBorder="1"/>
    <xf numFmtId="164" fontId="0" fillId="0" borderId="1" xfId="0" applyNumberFormat="1" applyBorder="1" applyAlignment="1">
      <alignment horizontal="left"/>
    </xf>
    <xf numFmtId="164" fontId="6" fillId="4" borderId="1" xfId="1" applyNumberFormat="1" applyFont="1" applyFill="1" applyBorder="1" applyAlignment="1">
      <alignment horizontal="center" vertical="center" wrapText="1"/>
    </xf>
    <xf numFmtId="164" fontId="8" fillId="4" borderId="1" xfId="1" applyNumberFormat="1" applyFont="1" applyFill="1" applyBorder="1" applyAlignment="1">
      <alignment horizontal="center" vertical="center" wrapText="1"/>
    </xf>
    <xf numFmtId="164" fontId="0" fillId="0" borderId="1" xfId="2" applyNumberFormat="1" applyFont="1" applyBorder="1"/>
    <xf numFmtId="164" fontId="11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3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9" fontId="0" fillId="0" borderId="1" xfId="3" applyFont="1" applyBorder="1" applyAlignment="1">
      <alignment horizontal="center" vertical="center"/>
    </xf>
    <xf numFmtId="9" fontId="8" fillId="0" borderId="1" xfId="3" applyFont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11" fillId="0" borderId="1" xfId="1" applyNumberFormat="1" applyFont="1" applyFill="1" applyBorder="1" applyAlignment="1">
      <alignment horizontal="center" vertical="center"/>
    </xf>
    <xf numFmtId="1" fontId="0" fillId="0" borderId="1" xfId="0" applyNumberFormat="1" applyFill="1" applyBorder="1"/>
    <xf numFmtId="0" fontId="11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0" fillId="0" borderId="1" xfId="0" applyNumberFormat="1" applyFill="1" applyBorder="1"/>
    <xf numFmtId="0" fontId="11" fillId="0" borderId="1" xfId="0" applyFont="1" applyFill="1" applyBorder="1" applyAlignment="1">
      <alignment vertical="center"/>
    </xf>
    <xf numFmtId="10" fontId="10" fillId="0" borderId="1" xfId="3" applyNumberFormat="1" applyFont="1" applyBorder="1" applyAlignment="1">
      <alignment horizontal="center"/>
    </xf>
    <xf numFmtId="0" fontId="0" fillId="5" borderId="1" xfId="0" applyFill="1" applyBorder="1"/>
    <xf numFmtId="164" fontId="0" fillId="5" borderId="1" xfId="0" applyNumberFormat="1" applyFill="1" applyBorder="1"/>
    <xf numFmtId="0" fontId="0" fillId="0" borderId="1" xfId="0" applyFill="1" applyBorder="1"/>
    <xf numFmtId="164" fontId="0" fillId="0" borderId="1" xfId="4" applyNumberFormat="1" applyFont="1" applyFill="1" applyBorder="1"/>
    <xf numFmtId="164" fontId="3" fillId="0" borderId="0" xfId="1" applyNumberFormat="1" applyFont="1" applyBorder="1" applyAlignment="1">
      <alignment horizontal="center"/>
    </xf>
    <xf numFmtId="164" fontId="14" fillId="0" borderId="0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right" vertical="center"/>
    </xf>
    <xf numFmtId="4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16" fillId="2" borderId="1" xfId="0" applyFont="1" applyFill="1" applyBorder="1" applyAlignment="1">
      <alignment horizontal="justify" vertical="center"/>
    </xf>
    <xf numFmtId="0" fontId="16" fillId="2" borderId="1" xfId="0" applyFont="1" applyFill="1" applyBorder="1" applyAlignment="1">
      <alignment horizontal="justify" vertical="center" wrapText="1"/>
    </xf>
    <xf numFmtId="164" fontId="16" fillId="2" borderId="1" xfId="0" applyNumberFormat="1" applyFont="1" applyFill="1" applyBorder="1" applyAlignment="1">
      <alignment horizontal="justify" vertical="center" wrapText="1"/>
    </xf>
    <xf numFmtId="0" fontId="17" fillId="0" borderId="0" xfId="0" applyFont="1"/>
    <xf numFmtId="0" fontId="18" fillId="0" borderId="1" xfId="0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right" vertical="center" wrapText="1"/>
    </xf>
    <xf numFmtId="164" fontId="17" fillId="0" borderId="1" xfId="0" applyNumberFormat="1" applyFont="1" applyBorder="1" applyAlignment="1">
      <alignment horizontal="right" vertical="center" wrapText="1"/>
    </xf>
    <xf numFmtId="164" fontId="18" fillId="0" borderId="1" xfId="0" applyNumberFormat="1" applyFont="1" applyBorder="1" applyAlignment="1">
      <alignment horizontal="right" vertical="center" wrapText="1"/>
    </xf>
    <xf numFmtId="164" fontId="17" fillId="0" borderId="1" xfId="1" applyNumberFormat="1" applyFont="1" applyBorder="1"/>
    <xf numFmtId="0" fontId="18" fillId="0" borderId="1" xfId="0" applyFont="1" applyFill="1" applyBorder="1" applyAlignment="1">
      <alignment horizontal="justify" vertical="center"/>
    </xf>
    <xf numFmtId="0" fontId="18" fillId="0" borderId="1" xfId="0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right" vertical="center" wrapText="1"/>
    </xf>
    <xf numFmtId="164" fontId="17" fillId="0" borderId="1" xfId="0" applyNumberFormat="1" applyFont="1" applyFill="1" applyBorder="1" applyAlignment="1">
      <alignment horizontal="right" vertical="center" wrapText="1"/>
    </xf>
    <xf numFmtId="164" fontId="18" fillId="0" borderId="1" xfId="0" applyNumberFormat="1" applyFont="1" applyFill="1" applyBorder="1" applyAlignment="1">
      <alignment horizontal="right" vertical="center" wrapText="1"/>
    </xf>
    <xf numFmtId="164" fontId="17" fillId="0" borderId="1" xfId="1" applyNumberFormat="1" applyFont="1" applyFill="1" applyBorder="1"/>
    <xf numFmtId="0" fontId="17" fillId="5" borderId="1" xfId="0" applyFont="1" applyFill="1" applyBorder="1"/>
    <xf numFmtId="164" fontId="17" fillId="5" borderId="1" xfId="0" applyNumberFormat="1" applyFont="1" applyFill="1" applyBorder="1"/>
    <xf numFmtId="0" fontId="17" fillId="0" borderId="1" xfId="0" applyFont="1" applyFill="1" applyBorder="1"/>
    <xf numFmtId="164" fontId="17" fillId="0" borderId="1" xfId="4" applyNumberFormat="1" applyFont="1" applyFill="1" applyBorder="1"/>
    <xf numFmtId="0" fontId="17" fillId="0" borderId="0" xfId="0" applyFont="1" applyAlignment="1"/>
    <xf numFmtId="164" fontId="17" fillId="0" borderId="0" xfId="0" applyNumberFormat="1" applyFont="1"/>
    <xf numFmtId="164" fontId="17" fillId="0" borderId="0" xfId="1" applyNumberFormat="1" applyFont="1"/>
    <xf numFmtId="165" fontId="7" fillId="2" borderId="1" xfId="0" applyNumberFormat="1" applyFont="1" applyFill="1" applyBorder="1" applyAlignment="1">
      <alignment horizontal="justify" vertical="center" wrapText="1"/>
    </xf>
    <xf numFmtId="165" fontId="0" fillId="0" borderId="0" xfId="0" applyNumberFormat="1"/>
    <xf numFmtId="165" fontId="0" fillId="0" borderId="1" xfId="0" applyNumberFormat="1" applyBorder="1"/>
    <xf numFmtId="165" fontId="0" fillId="5" borderId="1" xfId="1" applyNumberFormat="1" applyFont="1" applyFill="1" applyBorder="1"/>
    <xf numFmtId="0" fontId="17" fillId="0" borderId="1" xfId="0" applyFont="1" applyBorder="1" applyAlignment="1"/>
    <xf numFmtId="0" fontId="17" fillId="0" borderId="1" xfId="0" applyFont="1" applyBorder="1"/>
    <xf numFmtId="164" fontId="17" fillId="0" borderId="1" xfId="0" applyNumberFormat="1" applyFont="1" applyBorder="1"/>
    <xf numFmtId="0" fontId="0" fillId="0" borderId="0" xfId="0" applyNumberFormat="1"/>
    <xf numFmtId="0" fontId="0" fillId="0" borderId="1" xfId="0" applyFont="1" applyBorder="1" applyAlignment="1">
      <alignment wrapText="1"/>
    </xf>
    <xf numFmtId="164" fontId="0" fillId="0" borderId="4" xfId="0" applyNumberFormat="1" applyFont="1" applyBorder="1" applyAlignment="1">
      <alignment wrapText="1"/>
    </xf>
    <xf numFmtId="164" fontId="0" fillId="0" borderId="5" xfId="0" applyNumberFormat="1" applyFont="1" applyBorder="1" applyAlignment="1">
      <alignment wrapText="1"/>
    </xf>
    <xf numFmtId="164" fontId="0" fillId="0" borderId="6" xfId="0" applyNumberFormat="1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Font="1" applyBorder="1"/>
    <xf numFmtId="164" fontId="0" fillId="0" borderId="4" xfId="0" applyNumberFormat="1" applyFont="1" applyBorder="1"/>
    <xf numFmtId="164" fontId="0" fillId="0" borderId="8" xfId="0" applyNumberFormat="1" applyFont="1" applyBorder="1"/>
    <xf numFmtId="164" fontId="0" fillId="0" borderId="1" xfId="0" applyNumberFormat="1" applyFont="1" applyBorder="1"/>
    <xf numFmtId="0" fontId="0" fillId="0" borderId="9" xfId="0" applyFont="1" applyBorder="1"/>
    <xf numFmtId="164" fontId="0" fillId="0" borderId="10" xfId="0" applyNumberFormat="1" applyFont="1" applyBorder="1"/>
    <xf numFmtId="164" fontId="0" fillId="0" borderId="11" xfId="0" applyNumberFormat="1" applyFont="1" applyBorder="1"/>
    <xf numFmtId="0" fontId="0" fillId="0" borderId="12" xfId="0" applyFont="1" applyBorder="1"/>
    <xf numFmtId="164" fontId="0" fillId="0" borderId="0" xfId="0" applyNumberFormat="1" applyAlignment="1">
      <alignment horizontal="center" vertical="center"/>
    </xf>
    <xf numFmtId="0" fontId="18" fillId="6" borderId="1" xfId="0" applyFont="1" applyFill="1" applyBorder="1" applyAlignment="1">
      <alignment horizontal="justify" vertical="center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right" vertical="center" wrapText="1"/>
    </xf>
    <xf numFmtId="164" fontId="17" fillId="6" borderId="1" xfId="0" applyNumberFormat="1" applyFont="1" applyFill="1" applyBorder="1" applyAlignment="1">
      <alignment horizontal="right" vertical="center" wrapText="1"/>
    </xf>
    <xf numFmtId="164" fontId="18" fillId="6" borderId="1" xfId="0" applyNumberFormat="1" applyFont="1" applyFill="1" applyBorder="1" applyAlignment="1">
      <alignment horizontal="right" vertical="center" wrapText="1"/>
    </xf>
    <xf numFmtId="164" fontId="17" fillId="6" borderId="1" xfId="1" applyNumberFormat="1" applyFont="1" applyFill="1" applyBorder="1"/>
    <xf numFmtId="0" fontId="8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42" fontId="8" fillId="4" borderId="1" xfId="2" applyFont="1" applyFill="1" applyBorder="1" applyAlignment="1">
      <alignment horizontal="center"/>
    </xf>
  </cellXfs>
  <cellStyles count="5">
    <cellStyle name="Moneda" xfId="1" builtinId="4"/>
    <cellStyle name="Moneda [0]" xfId="2" builtinId="7"/>
    <cellStyle name="Moneda 2" xfId="4" xr:uid="{877AA042-5709-467C-AEFF-A11C1E159A81}"/>
    <cellStyle name="Normal" xfId="0" builtinId="0"/>
    <cellStyle name="Porcentaje" xfId="3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DBC5"/>
      <color rgb="FF3EB48D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E33" sqref="E33"/>
    </sheetView>
  </sheetViews>
  <sheetFormatPr baseColWidth="10" defaultRowHeight="15" x14ac:dyDescent="0.25"/>
  <cols>
    <col min="1" max="1" width="11.42578125" customWidth="1"/>
    <col min="2" max="2" width="16" customWidth="1"/>
    <col min="3" max="3" width="15.140625" customWidth="1"/>
    <col min="4" max="4" width="19.7109375" style="4" customWidth="1"/>
    <col min="5" max="5" width="13.5703125" style="71" bestFit="1" customWidth="1"/>
    <col min="6" max="6" width="12.5703125" style="72" bestFit="1" customWidth="1"/>
    <col min="7" max="7" width="17.42578125" style="73" bestFit="1" customWidth="1"/>
    <col min="8" max="8" width="16.7109375" style="1" bestFit="1" customWidth="1"/>
    <col min="9" max="9" width="17.42578125" style="1" customWidth="1"/>
    <col min="10" max="10" width="12.7109375" bestFit="1" customWidth="1"/>
  </cols>
  <sheetData>
    <row r="1" spans="1:9" ht="23.25" x14ac:dyDescent="0.35">
      <c r="A1" s="149" t="s">
        <v>75</v>
      </c>
      <c r="B1" s="149"/>
      <c r="C1" s="149"/>
      <c r="D1" s="149"/>
      <c r="E1" s="149"/>
      <c r="F1" s="149"/>
      <c r="G1" s="149"/>
      <c r="H1" s="149"/>
      <c r="I1" s="149"/>
    </row>
    <row r="2" spans="1:9" x14ac:dyDescent="0.25">
      <c r="A2" s="16" t="s">
        <v>21</v>
      </c>
      <c r="B2" s="16"/>
      <c r="C2" s="152">
        <v>350000000</v>
      </c>
      <c r="D2" s="152"/>
      <c r="E2" s="152"/>
      <c r="F2" s="152"/>
      <c r="G2" s="152"/>
      <c r="H2" s="152"/>
      <c r="I2" s="152"/>
    </row>
    <row r="3" spans="1:9" x14ac:dyDescent="0.25">
      <c r="A3" s="150" t="s">
        <v>20</v>
      </c>
      <c r="B3" s="151"/>
      <c r="C3" s="151"/>
      <c r="D3" s="151"/>
      <c r="E3" s="151"/>
      <c r="F3" s="151"/>
      <c r="G3" s="151"/>
      <c r="H3" s="151"/>
      <c r="I3" s="151"/>
    </row>
    <row r="4" spans="1:9" s="15" customFormat="1" ht="30" x14ac:dyDescent="0.25">
      <c r="A4" s="18" t="s">
        <v>19</v>
      </c>
      <c r="B4" s="18" t="s">
        <v>18</v>
      </c>
      <c r="C4" s="18" t="s">
        <v>17</v>
      </c>
      <c r="D4" s="18" t="s">
        <v>16</v>
      </c>
      <c r="E4" s="62" t="s">
        <v>74</v>
      </c>
      <c r="F4" s="62" t="s">
        <v>30</v>
      </c>
      <c r="G4" s="63" t="s">
        <v>15</v>
      </c>
      <c r="H4" s="18" t="s">
        <v>22</v>
      </c>
      <c r="I4" s="18" t="s">
        <v>14</v>
      </c>
    </row>
    <row r="5" spans="1:9" s="7" customFormat="1" x14ac:dyDescent="0.25">
      <c r="A5" s="13" t="s">
        <v>76</v>
      </c>
      <c r="B5" s="13">
        <v>45880</v>
      </c>
      <c r="C5" s="14">
        <v>1</v>
      </c>
      <c r="D5" s="17" t="s">
        <v>31</v>
      </c>
      <c r="E5" s="61">
        <v>0</v>
      </c>
      <c r="F5" s="64">
        <v>168239</v>
      </c>
      <c r="G5" s="65">
        <f>F5</f>
        <v>168239</v>
      </c>
      <c r="H5" s="19">
        <v>1</v>
      </c>
      <c r="I5" s="8"/>
    </row>
    <row r="6" spans="1:9" s="7" customFormat="1" x14ac:dyDescent="0.25">
      <c r="A6" s="13" t="s">
        <v>76</v>
      </c>
      <c r="B6" s="13">
        <v>45880</v>
      </c>
      <c r="C6" s="14">
        <v>1</v>
      </c>
      <c r="D6" s="17" t="s">
        <v>32</v>
      </c>
      <c r="E6" s="61">
        <v>0</v>
      </c>
      <c r="F6" s="64">
        <v>2320703</v>
      </c>
      <c r="G6" s="65">
        <f>G5+F6</f>
        <v>2488942</v>
      </c>
      <c r="H6" s="19">
        <v>28</v>
      </c>
      <c r="I6" s="8"/>
    </row>
    <row r="7" spans="1:9" s="7" customFormat="1" x14ac:dyDescent="0.25">
      <c r="A7" s="13" t="s">
        <v>76</v>
      </c>
      <c r="B7" s="13">
        <v>45880</v>
      </c>
      <c r="C7" s="14">
        <v>1</v>
      </c>
      <c r="D7" s="17" t="s">
        <v>33</v>
      </c>
      <c r="E7" s="61">
        <v>0</v>
      </c>
      <c r="F7" s="64">
        <v>4350092</v>
      </c>
      <c r="G7" s="65">
        <f t="shared" ref="G7:G28" si="0">G6+F7</f>
        <v>6839034</v>
      </c>
      <c r="H7" s="19">
        <v>15</v>
      </c>
      <c r="I7" s="8"/>
    </row>
    <row r="8" spans="1:9" s="7" customFormat="1" x14ac:dyDescent="0.25">
      <c r="A8" s="13" t="s">
        <v>77</v>
      </c>
      <c r="B8" s="13">
        <v>45880</v>
      </c>
      <c r="C8" s="14">
        <v>1</v>
      </c>
      <c r="D8" s="17" t="s">
        <v>34</v>
      </c>
      <c r="E8" s="61">
        <v>12321993</v>
      </c>
      <c r="F8" s="64">
        <v>65493104</v>
      </c>
      <c r="G8" s="65">
        <f t="shared" si="0"/>
        <v>72332138</v>
      </c>
      <c r="H8" s="19">
        <v>27</v>
      </c>
      <c r="I8" s="8"/>
    </row>
    <row r="9" spans="1:9" s="7" customFormat="1" x14ac:dyDescent="0.25">
      <c r="A9" s="13" t="s">
        <v>77</v>
      </c>
      <c r="B9" s="13">
        <v>45880</v>
      </c>
      <c r="C9" s="14">
        <v>1</v>
      </c>
      <c r="D9" s="17" t="s">
        <v>35</v>
      </c>
      <c r="E9" s="61">
        <v>0</v>
      </c>
      <c r="F9" s="64">
        <v>5710833</v>
      </c>
      <c r="G9" s="65">
        <f t="shared" si="0"/>
        <v>78042971</v>
      </c>
      <c r="H9" s="19">
        <v>11</v>
      </c>
      <c r="I9" s="8"/>
    </row>
    <row r="10" spans="1:9" s="7" customFormat="1" x14ac:dyDescent="0.25">
      <c r="A10" s="13" t="s">
        <v>77</v>
      </c>
      <c r="B10" s="13">
        <v>45880</v>
      </c>
      <c r="C10" s="14">
        <v>1</v>
      </c>
      <c r="D10" s="17" t="s">
        <v>36</v>
      </c>
      <c r="E10" s="61">
        <v>209103</v>
      </c>
      <c r="F10" s="64">
        <v>22555803</v>
      </c>
      <c r="G10" s="65">
        <f t="shared" si="0"/>
        <v>100598774</v>
      </c>
      <c r="H10" s="19">
        <v>1</v>
      </c>
      <c r="I10" s="8"/>
    </row>
    <row r="11" spans="1:9" s="7" customFormat="1" x14ac:dyDescent="0.25">
      <c r="A11" s="13" t="s">
        <v>78</v>
      </c>
      <c r="B11" s="13">
        <v>45880</v>
      </c>
      <c r="C11" s="14">
        <v>1</v>
      </c>
      <c r="D11" s="17" t="s">
        <v>37</v>
      </c>
      <c r="E11" s="61">
        <v>0</v>
      </c>
      <c r="F11" s="64">
        <v>35483285</v>
      </c>
      <c r="G11" s="65">
        <f t="shared" si="0"/>
        <v>136082059</v>
      </c>
      <c r="H11" s="19">
        <v>17</v>
      </c>
      <c r="I11" s="8"/>
    </row>
    <row r="12" spans="1:9" s="7" customFormat="1" x14ac:dyDescent="0.25">
      <c r="A12" s="13">
        <v>45882</v>
      </c>
      <c r="B12" s="13">
        <v>45884</v>
      </c>
      <c r="C12" s="14">
        <v>2</v>
      </c>
      <c r="D12" s="17" t="s">
        <v>82</v>
      </c>
      <c r="E12" s="61">
        <v>0</v>
      </c>
      <c r="F12" s="64">
        <v>50967450</v>
      </c>
      <c r="G12" s="65">
        <f t="shared" si="0"/>
        <v>187049509</v>
      </c>
      <c r="H12" s="19">
        <v>28</v>
      </c>
      <c r="I12" s="8" t="s">
        <v>98</v>
      </c>
    </row>
    <row r="13" spans="1:9" s="7" customFormat="1" x14ac:dyDescent="0.25">
      <c r="A13" s="13">
        <v>45882</v>
      </c>
      <c r="B13" s="13">
        <v>45884</v>
      </c>
      <c r="C13" s="14">
        <v>2</v>
      </c>
      <c r="D13" s="17" t="s">
        <v>83</v>
      </c>
      <c r="E13" s="61">
        <v>0</v>
      </c>
      <c r="F13" s="64">
        <v>938073</v>
      </c>
      <c r="G13" s="65">
        <f t="shared" si="0"/>
        <v>187987582</v>
      </c>
      <c r="H13" s="19">
        <v>1</v>
      </c>
      <c r="I13" s="8"/>
    </row>
    <row r="14" spans="1:9" s="7" customFormat="1" x14ac:dyDescent="0.25">
      <c r="A14" s="13" t="s">
        <v>130</v>
      </c>
      <c r="B14" s="13">
        <v>45952</v>
      </c>
      <c r="C14" s="14">
        <v>3</v>
      </c>
      <c r="D14" s="76" t="s">
        <v>102</v>
      </c>
      <c r="E14" s="77">
        <v>0</v>
      </c>
      <c r="F14" s="64">
        <v>294844</v>
      </c>
      <c r="G14" s="78">
        <f t="shared" si="0"/>
        <v>188282426</v>
      </c>
      <c r="H14" s="79">
        <v>4</v>
      </c>
      <c r="I14" s="80"/>
    </row>
    <row r="15" spans="1:9" s="7" customFormat="1" x14ac:dyDescent="0.25">
      <c r="A15" s="13" t="s">
        <v>130</v>
      </c>
      <c r="B15" s="13">
        <v>45952</v>
      </c>
      <c r="C15" s="14">
        <v>3</v>
      </c>
      <c r="D15" s="76" t="s">
        <v>101</v>
      </c>
      <c r="E15" s="77">
        <v>0</v>
      </c>
      <c r="F15" s="64">
        <v>16244640</v>
      </c>
      <c r="G15" s="78">
        <f t="shared" si="0"/>
        <v>204527066</v>
      </c>
      <c r="H15" s="79">
        <v>3</v>
      </c>
      <c r="I15" s="80"/>
    </row>
    <row r="16" spans="1:9" s="7" customFormat="1" x14ac:dyDescent="0.25">
      <c r="A16" s="13" t="s">
        <v>130</v>
      </c>
      <c r="B16" s="13">
        <v>45952</v>
      </c>
      <c r="C16" s="14">
        <v>3</v>
      </c>
      <c r="D16" s="76" t="s">
        <v>100</v>
      </c>
      <c r="E16" s="77">
        <v>0</v>
      </c>
      <c r="F16" s="64">
        <v>22703460</v>
      </c>
      <c r="G16" s="78">
        <f t="shared" si="0"/>
        <v>227230526</v>
      </c>
      <c r="H16" s="79">
        <v>38</v>
      </c>
      <c r="I16" s="80"/>
    </row>
    <row r="17" spans="1:9" s="7" customFormat="1" x14ac:dyDescent="0.25">
      <c r="A17" s="13" t="s">
        <v>130</v>
      </c>
      <c r="B17" s="13">
        <v>45952</v>
      </c>
      <c r="C17" s="14">
        <v>3</v>
      </c>
      <c r="D17" s="76" t="s">
        <v>99</v>
      </c>
      <c r="E17" s="77">
        <v>0</v>
      </c>
      <c r="F17" s="64">
        <v>9269216</v>
      </c>
      <c r="G17" s="78">
        <f t="shared" si="0"/>
        <v>236499742</v>
      </c>
      <c r="H17" s="79">
        <v>1</v>
      </c>
      <c r="I17" s="80"/>
    </row>
    <row r="18" spans="1:9" s="7" customFormat="1" x14ac:dyDescent="0.25">
      <c r="A18" s="13" t="s">
        <v>130</v>
      </c>
      <c r="B18" s="13">
        <v>45952</v>
      </c>
      <c r="C18" s="14">
        <v>3</v>
      </c>
      <c r="D18" s="76" t="s">
        <v>103</v>
      </c>
      <c r="E18" s="77">
        <v>0</v>
      </c>
      <c r="F18" s="64">
        <v>4476533</v>
      </c>
      <c r="G18" s="78">
        <f t="shared" si="0"/>
        <v>240976275</v>
      </c>
      <c r="H18" s="79">
        <v>6</v>
      </c>
      <c r="I18" s="80"/>
    </row>
    <row r="19" spans="1:9" s="7" customFormat="1" x14ac:dyDescent="0.25">
      <c r="A19" s="13" t="s">
        <v>130</v>
      </c>
      <c r="B19" s="13">
        <v>45952</v>
      </c>
      <c r="C19" s="14">
        <v>3</v>
      </c>
      <c r="D19" s="76" t="s">
        <v>104</v>
      </c>
      <c r="E19" s="77">
        <v>0</v>
      </c>
      <c r="F19" s="64">
        <v>18562232</v>
      </c>
      <c r="G19" s="78">
        <f t="shared" si="0"/>
        <v>259538507</v>
      </c>
      <c r="H19" s="79">
        <v>7</v>
      </c>
      <c r="I19" s="80"/>
    </row>
    <row r="20" spans="1:9" s="7" customFormat="1" x14ac:dyDescent="0.25">
      <c r="A20" s="12">
        <v>45967</v>
      </c>
      <c r="B20" s="12">
        <v>45968</v>
      </c>
      <c r="C20" s="14">
        <v>4</v>
      </c>
      <c r="D20" s="76" t="s">
        <v>131</v>
      </c>
      <c r="E20" s="77">
        <v>0</v>
      </c>
      <c r="F20" s="81">
        <v>31229625</v>
      </c>
      <c r="G20" s="78">
        <f t="shared" si="0"/>
        <v>290768132</v>
      </c>
      <c r="H20" s="126">
        <v>6</v>
      </c>
      <c r="I20" s="80"/>
    </row>
    <row r="21" spans="1:9" s="7" customFormat="1" x14ac:dyDescent="0.25">
      <c r="A21" s="12">
        <v>45967</v>
      </c>
      <c r="B21" s="12">
        <v>45968</v>
      </c>
      <c r="C21" s="14">
        <v>4</v>
      </c>
      <c r="D21" s="76" t="s">
        <v>132</v>
      </c>
      <c r="E21" s="77">
        <v>0</v>
      </c>
      <c r="F21" s="81">
        <v>7271895</v>
      </c>
      <c r="G21" s="78">
        <f t="shared" si="0"/>
        <v>298040027</v>
      </c>
      <c r="H21" s="126">
        <v>1</v>
      </c>
      <c r="I21" s="80"/>
    </row>
    <row r="22" spans="1:9" s="7" customFormat="1" x14ac:dyDescent="0.25">
      <c r="A22" s="12">
        <v>45967</v>
      </c>
      <c r="B22" s="12">
        <v>45968</v>
      </c>
      <c r="C22" s="14">
        <v>4</v>
      </c>
      <c r="D22" s="76" t="s">
        <v>133</v>
      </c>
      <c r="E22" s="77">
        <v>314976</v>
      </c>
      <c r="F22" s="81">
        <v>34224086</v>
      </c>
      <c r="G22" s="78">
        <f t="shared" si="0"/>
        <v>332264113</v>
      </c>
      <c r="H22" s="126">
        <v>5</v>
      </c>
      <c r="I22" s="80"/>
    </row>
    <row r="23" spans="1:9" s="7" customFormat="1" x14ac:dyDescent="0.25">
      <c r="A23" s="12">
        <v>45967</v>
      </c>
      <c r="B23" s="12">
        <v>45968</v>
      </c>
      <c r="C23" s="14">
        <v>4</v>
      </c>
      <c r="D23" s="76" t="s">
        <v>134</v>
      </c>
      <c r="E23" s="77">
        <v>0</v>
      </c>
      <c r="F23" s="81">
        <v>161738</v>
      </c>
      <c r="G23" s="78">
        <f t="shared" si="0"/>
        <v>332425851</v>
      </c>
      <c r="H23" s="126">
        <v>1</v>
      </c>
      <c r="I23" s="80"/>
    </row>
    <row r="24" spans="1:9" s="7" customFormat="1" x14ac:dyDescent="0.25">
      <c r="A24" s="12">
        <v>45967</v>
      </c>
      <c r="B24" s="12">
        <v>45968</v>
      </c>
      <c r="C24" s="14">
        <v>4</v>
      </c>
      <c r="D24" s="76" t="s">
        <v>135</v>
      </c>
      <c r="E24" s="77">
        <v>4657138</v>
      </c>
      <c r="F24" s="81">
        <v>224109</v>
      </c>
      <c r="G24" s="78">
        <f t="shared" si="0"/>
        <v>332649960</v>
      </c>
      <c r="H24" s="126">
        <v>1</v>
      </c>
      <c r="I24" s="80"/>
    </row>
    <row r="25" spans="1:9" s="7" customFormat="1" x14ac:dyDescent="0.25">
      <c r="A25" s="12">
        <v>45992</v>
      </c>
      <c r="B25" s="12">
        <v>45994</v>
      </c>
      <c r="C25" s="14">
        <v>5</v>
      </c>
      <c r="D25" s="76" t="s">
        <v>34</v>
      </c>
      <c r="E25" s="77">
        <v>12321993</v>
      </c>
      <c r="F25" s="82">
        <v>0</v>
      </c>
      <c r="G25" s="78">
        <f t="shared" si="0"/>
        <v>332649960</v>
      </c>
      <c r="H25" s="83"/>
      <c r="I25" s="82"/>
    </row>
    <row r="26" spans="1:9" s="7" customFormat="1" x14ac:dyDescent="0.25">
      <c r="A26" s="12">
        <v>45992</v>
      </c>
      <c r="B26" s="12">
        <v>45994</v>
      </c>
      <c r="C26" s="14">
        <v>5</v>
      </c>
      <c r="D26" s="76" t="s">
        <v>36</v>
      </c>
      <c r="E26" s="77">
        <v>0</v>
      </c>
      <c r="F26" s="82">
        <v>38302</v>
      </c>
      <c r="G26" s="78">
        <f t="shared" si="0"/>
        <v>332688262</v>
      </c>
      <c r="H26" s="83"/>
      <c r="I26" s="82"/>
    </row>
    <row r="27" spans="1:9" s="7" customFormat="1" x14ac:dyDescent="0.25">
      <c r="A27" s="12">
        <v>45992</v>
      </c>
      <c r="B27" s="12">
        <v>45994</v>
      </c>
      <c r="C27" s="14">
        <v>5</v>
      </c>
      <c r="D27" s="76" t="s">
        <v>133</v>
      </c>
      <c r="E27" s="77">
        <v>0</v>
      </c>
      <c r="F27" s="82">
        <v>314976</v>
      </c>
      <c r="G27" s="78">
        <f t="shared" si="0"/>
        <v>333003238</v>
      </c>
      <c r="H27" s="83"/>
      <c r="I27" s="82"/>
    </row>
    <row r="28" spans="1:9" s="7" customFormat="1" x14ac:dyDescent="0.25">
      <c r="A28" s="12">
        <v>45992</v>
      </c>
      <c r="B28" s="12">
        <v>45994</v>
      </c>
      <c r="C28" s="14">
        <v>5</v>
      </c>
      <c r="D28" s="10" t="s">
        <v>135</v>
      </c>
      <c r="E28" s="67">
        <v>0</v>
      </c>
      <c r="F28" s="25">
        <v>4657138</v>
      </c>
      <c r="G28" s="65">
        <f t="shared" si="0"/>
        <v>337660376</v>
      </c>
      <c r="H28" s="9"/>
      <c r="I28" s="25"/>
    </row>
    <row r="29" spans="1:9" s="7" customFormat="1" ht="13.5" x14ac:dyDescent="0.2">
      <c r="A29" s="12"/>
      <c r="B29" s="12"/>
      <c r="C29" s="11"/>
      <c r="D29" s="10"/>
      <c r="E29" s="67"/>
      <c r="F29" s="66"/>
      <c r="G29" s="65"/>
      <c r="H29" s="9"/>
      <c r="I29" s="8"/>
    </row>
    <row r="30" spans="1:9" s="7" customFormat="1" ht="13.5" x14ac:dyDescent="0.2">
      <c r="A30" s="13"/>
      <c r="B30" s="13"/>
      <c r="C30" s="11"/>
      <c r="D30" s="10"/>
      <c r="E30" s="67"/>
      <c r="F30" s="66"/>
      <c r="G30" s="65"/>
      <c r="H30" s="8"/>
      <c r="I30" s="8"/>
    </row>
    <row r="31" spans="1:9" x14ac:dyDescent="0.25">
      <c r="A31" s="6" t="s">
        <v>13</v>
      </c>
      <c r="B31" s="6"/>
      <c r="C31" s="5"/>
      <c r="D31" s="5"/>
      <c r="E31" s="68"/>
      <c r="F31" s="69">
        <f>SUM(F5:F30)</f>
        <v>337660376</v>
      </c>
      <c r="G31" s="23">
        <f>F31/C2</f>
        <v>0.9647439314285714</v>
      </c>
      <c r="H31" s="74"/>
      <c r="I31" s="74"/>
    </row>
    <row r="32" spans="1:9" x14ac:dyDescent="0.25">
      <c r="A32" s="6" t="s">
        <v>12</v>
      </c>
      <c r="B32" s="6"/>
      <c r="C32" s="6"/>
      <c r="D32" s="5"/>
      <c r="E32" s="68"/>
      <c r="F32" s="70"/>
      <c r="G32" s="84">
        <f>100%-G31</f>
        <v>3.52560685714286E-2</v>
      </c>
      <c r="H32" s="74"/>
      <c r="I32" s="75"/>
    </row>
    <row r="33" spans="1:9" x14ac:dyDescent="0.25">
      <c r="A33" s="148" t="s">
        <v>11</v>
      </c>
      <c r="B33" s="148"/>
    </row>
    <row r="34" spans="1:9" x14ac:dyDescent="0.25">
      <c r="F34" s="89"/>
      <c r="G34" s="91" t="s">
        <v>79</v>
      </c>
      <c r="H34" s="92">
        <f>C2-H35</f>
        <v>12339624</v>
      </c>
      <c r="I34" s="24">
        <f>H34-H36</f>
        <v>12339624</v>
      </c>
    </row>
    <row r="35" spans="1:9" x14ac:dyDescent="0.25">
      <c r="F35" s="90"/>
      <c r="G35" s="91" t="s">
        <v>80</v>
      </c>
      <c r="H35" s="93">
        <f>F31</f>
        <v>337660376</v>
      </c>
    </row>
    <row r="36" spans="1:9" x14ac:dyDescent="0.25">
      <c r="F36" s="89"/>
      <c r="G36" s="94" t="s">
        <v>81</v>
      </c>
      <c r="H36" s="95"/>
    </row>
    <row r="39" spans="1:9" x14ac:dyDescent="0.25">
      <c r="G39" s="94" t="s">
        <v>147</v>
      </c>
      <c r="H39" s="25">
        <v>349982369</v>
      </c>
      <c r="I39" s="25">
        <v>17631</v>
      </c>
    </row>
    <row r="41" spans="1:9" x14ac:dyDescent="0.25">
      <c r="H41" s="141"/>
    </row>
  </sheetData>
  <mergeCells count="4">
    <mergeCell ref="A33:B33"/>
    <mergeCell ref="A1:I1"/>
    <mergeCell ref="A3:I3"/>
    <mergeCell ref="C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G210"/>
  <sheetViews>
    <sheetView workbookViewId="0">
      <selection activeCell="C98" sqref="A1:G210"/>
    </sheetView>
  </sheetViews>
  <sheetFormatPr baseColWidth="10" defaultRowHeight="12.75" x14ac:dyDescent="0.2"/>
  <cols>
    <col min="1" max="1" width="16" style="116" customWidth="1"/>
    <col min="2" max="2" width="9.140625" style="99" bestFit="1" customWidth="1"/>
    <col min="3" max="3" width="15.28515625" style="99" bestFit="1" customWidth="1"/>
    <col min="4" max="4" width="11.28515625" style="99" bestFit="1" customWidth="1"/>
    <col min="5" max="5" width="17.140625" style="117" customWidth="1"/>
    <col min="6" max="6" width="12.28515625" style="99" bestFit="1" customWidth="1"/>
    <col min="7" max="7" width="16.42578125" style="118" customWidth="1"/>
    <col min="8" max="16384" width="11.42578125" style="99"/>
  </cols>
  <sheetData>
    <row r="1" spans="1:7" ht="38.25" x14ac:dyDescent="0.2">
      <c r="A1" s="96" t="s">
        <v>0</v>
      </c>
      <c r="B1" s="97" t="s">
        <v>1</v>
      </c>
      <c r="C1" s="97" t="s">
        <v>2</v>
      </c>
      <c r="D1" s="97" t="s">
        <v>3</v>
      </c>
      <c r="E1" s="98" t="s">
        <v>7</v>
      </c>
      <c r="F1" s="97" t="s">
        <v>8</v>
      </c>
      <c r="G1" s="98" t="s">
        <v>9</v>
      </c>
    </row>
    <row r="2" spans="1:7" hidden="1" x14ac:dyDescent="0.2">
      <c r="A2" s="100" t="s">
        <v>31</v>
      </c>
      <c r="B2" s="101" t="s">
        <v>38</v>
      </c>
      <c r="C2" s="101">
        <v>221289</v>
      </c>
      <c r="D2" s="102" t="s">
        <v>39</v>
      </c>
      <c r="E2" s="103">
        <v>168239</v>
      </c>
      <c r="F2" s="104">
        <v>0</v>
      </c>
      <c r="G2" s="105">
        <v>168239</v>
      </c>
    </row>
    <row r="3" spans="1:7" hidden="1" x14ac:dyDescent="0.2">
      <c r="A3" s="100" t="s">
        <v>32</v>
      </c>
      <c r="B3" s="101" t="s">
        <v>38</v>
      </c>
      <c r="C3" s="101">
        <v>222954</v>
      </c>
      <c r="D3" s="102" t="s">
        <v>10</v>
      </c>
      <c r="E3" s="103">
        <v>79501</v>
      </c>
      <c r="F3" s="104">
        <v>0</v>
      </c>
      <c r="G3" s="105">
        <v>79501</v>
      </c>
    </row>
    <row r="4" spans="1:7" hidden="1" x14ac:dyDescent="0.2">
      <c r="A4" s="100" t="s">
        <v>32</v>
      </c>
      <c r="B4" s="101" t="s">
        <v>38</v>
      </c>
      <c r="C4" s="101">
        <v>223541</v>
      </c>
      <c r="D4" s="102" t="s">
        <v>5</v>
      </c>
      <c r="E4" s="103">
        <v>79501</v>
      </c>
      <c r="F4" s="104">
        <v>0</v>
      </c>
      <c r="G4" s="105">
        <v>79501</v>
      </c>
    </row>
    <row r="5" spans="1:7" hidden="1" x14ac:dyDescent="0.2">
      <c r="A5" s="100" t="s">
        <v>32</v>
      </c>
      <c r="B5" s="101" t="s">
        <v>38</v>
      </c>
      <c r="C5" s="101">
        <v>224092</v>
      </c>
      <c r="D5" s="102" t="s">
        <v>40</v>
      </c>
      <c r="E5" s="103">
        <v>79501</v>
      </c>
      <c r="F5" s="104">
        <v>0</v>
      </c>
      <c r="G5" s="105">
        <v>79501</v>
      </c>
    </row>
    <row r="6" spans="1:7" hidden="1" x14ac:dyDescent="0.2">
      <c r="A6" s="100" t="s">
        <v>32</v>
      </c>
      <c r="B6" s="101" t="s">
        <v>38</v>
      </c>
      <c r="C6" s="101">
        <v>223161</v>
      </c>
      <c r="D6" s="102" t="s">
        <v>41</v>
      </c>
      <c r="E6" s="103">
        <v>79501</v>
      </c>
      <c r="F6" s="104">
        <v>0</v>
      </c>
      <c r="G6" s="105">
        <v>79501</v>
      </c>
    </row>
    <row r="7" spans="1:7" hidden="1" x14ac:dyDescent="0.2">
      <c r="A7" s="100" t="s">
        <v>32</v>
      </c>
      <c r="B7" s="101" t="s">
        <v>38</v>
      </c>
      <c r="C7" s="101">
        <v>223997</v>
      </c>
      <c r="D7" s="102" t="s">
        <v>42</v>
      </c>
      <c r="E7" s="103">
        <v>79501</v>
      </c>
      <c r="F7" s="104">
        <v>0</v>
      </c>
      <c r="G7" s="105">
        <v>79501</v>
      </c>
    </row>
    <row r="8" spans="1:7" hidden="1" x14ac:dyDescent="0.2">
      <c r="A8" s="100" t="s">
        <v>32</v>
      </c>
      <c r="B8" s="101" t="s">
        <v>38</v>
      </c>
      <c r="C8" s="101">
        <v>223154</v>
      </c>
      <c r="D8" s="102" t="s">
        <v>41</v>
      </c>
      <c r="E8" s="103">
        <v>79501</v>
      </c>
      <c r="F8" s="104">
        <v>0</v>
      </c>
      <c r="G8" s="105">
        <v>79501</v>
      </c>
    </row>
    <row r="9" spans="1:7" hidden="1" x14ac:dyDescent="0.2">
      <c r="A9" s="100" t="s">
        <v>32</v>
      </c>
      <c r="B9" s="101" t="s">
        <v>38</v>
      </c>
      <c r="C9" s="101">
        <v>222953</v>
      </c>
      <c r="D9" s="102" t="s">
        <v>10</v>
      </c>
      <c r="E9" s="103">
        <v>37594</v>
      </c>
      <c r="F9" s="104">
        <v>0</v>
      </c>
      <c r="G9" s="105">
        <v>37594</v>
      </c>
    </row>
    <row r="10" spans="1:7" hidden="1" x14ac:dyDescent="0.2">
      <c r="A10" s="100" t="s">
        <v>32</v>
      </c>
      <c r="B10" s="101" t="s">
        <v>38</v>
      </c>
      <c r="C10" s="101">
        <v>223109</v>
      </c>
      <c r="D10" s="102" t="s">
        <v>41</v>
      </c>
      <c r="E10" s="103">
        <v>133447</v>
      </c>
      <c r="F10" s="104">
        <v>0</v>
      </c>
      <c r="G10" s="105">
        <v>133447</v>
      </c>
    </row>
    <row r="11" spans="1:7" hidden="1" x14ac:dyDescent="0.2">
      <c r="A11" s="106" t="s">
        <v>32</v>
      </c>
      <c r="B11" s="107" t="s">
        <v>38</v>
      </c>
      <c r="C11" s="107">
        <v>224191</v>
      </c>
      <c r="D11" s="108" t="s">
        <v>43</v>
      </c>
      <c r="E11" s="109">
        <v>79501</v>
      </c>
      <c r="F11" s="110">
        <v>0</v>
      </c>
      <c r="G11" s="111">
        <v>79501</v>
      </c>
    </row>
    <row r="12" spans="1:7" hidden="1" x14ac:dyDescent="0.2">
      <c r="A12" s="100" t="s">
        <v>32</v>
      </c>
      <c r="B12" s="101" t="s">
        <v>38</v>
      </c>
      <c r="C12" s="101">
        <v>223767</v>
      </c>
      <c r="D12" s="102" t="s">
        <v>42</v>
      </c>
      <c r="E12" s="103">
        <v>74750</v>
      </c>
      <c r="F12" s="104">
        <v>0</v>
      </c>
      <c r="G12" s="105">
        <v>74750</v>
      </c>
    </row>
    <row r="13" spans="1:7" hidden="1" x14ac:dyDescent="0.2">
      <c r="A13" s="100" t="s">
        <v>32</v>
      </c>
      <c r="B13" s="101" t="s">
        <v>38</v>
      </c>
      <c r="C13" s="101">
        <v>223166</v>
      </c>
      <c r="D13" s="102" t="s">
        <v>41</v>
      </c>
      <c r="E13" s="103">
        <v>79501</v>
      </c>
      <c r="F13" s="104">
        <v>0</v>
      </c>
      <c r="G13" s="105">
        <v>79501</v>
      </c>
    </row>
    <row r="14" spans="1:7" hidden="1" x14ac:dyDescent="0.2">
      <c r="A14" s="100" t="s">
        <v>32</v>
      </c>
      <c r="B14" s="101" t="s">
        <v>38</v>
      </c>
      <c r="C14" s="101">
        <v>223670</v>
      </c>
      <c r="D14" s="102" t="s">
        <v>5</v>
      </c>
      <c r="E14" s="103">
        <v>74534</v>
      </c>
      <c r="F14" s="104">
        <v>0</v>
      </c>
      <c r="G14" s="105">
        <v>74534</v>
      </c>
    </row>
    <row r="15" spans="1:7" hidden="1" x14ac:dyDescent="0.2">
      <c r="A15" s="100" t="s">
        <v>32</v>
      </c>
      <c r="B15" s="101" t="s">
        <v>38</v>
      </c>
      <c r="C15" s="101">
        <v>223279</v>
      </c>
      <c r="D15" s="102" t="s">
        <v>23</v>
      </c>
      <c r="E15" s="103">
        <v>79501</v>
      </c>
      <c r="F15" s="104">
        <v>0</v>
      </c>
      <c r="G15" s="105">
        <v>79501</v>
      </c>
    </row>
    <row r="16" spans="1:7" hidden="1" x14ac:dyDescent="0.2">
      <c r="A16" s="100" t="s">
        <v>32</v>
      </c>
      <c r="B16" s="101" t="s">
        <v>38</v>
      </c>
      <c r="C16" s="101">
        <v>223519</v>
      </c>
      <c r="D16" s="102" t="s">
        <v>5</v>
      </c>
      <c r="E16" s="103">
        <v>39935</v>
      </c>
      <c r="F16" s="104">
        <v>0</v>
      </c>
      <c r="G16" s="105">
        <v>39935</v>
      </c>
    </row>
    <row r="17" spans="1:7" hidden="1" x14ac:dyDescent="0.2">
      <c r="A17" s="100" t="s">
        <v>32</v>
      </c>
      <c r="B17" s="101" t="s">
        <v>38</v>
      </c>
      <c r="C17" s="101">
        <v>223165</v>
      </c>
      <c r="D17" s="102" t="s">
        <v>41</v>
      </c>
      <c r="E17" s="103">
        <v>79501</v>
      </c>
      <c r="F17" s="104">
        <v>0</v>
      </c>
      <c r="G17" s="105">
        <v>79501</v>
      </c>
    </row>
    <row r="18" spans="1:7" hidden="1" x14ac:dyDescent="0.2">
      <c r="A18" s="100" t="s">
        <v>32</v>
      </c>
      <c r="B18" s="101" t="s">
        <v>38</v>
      </c>
      <c r="C18" s="101">
        <v>223128</v>
      </c>
      <c r="D18" s="102" t="s">
        <v>41</v>
      </c>
      <c r="E18" s="103">
        <v>92688</v>
      </c>
      <c r="F18" s="104">
        <v>0</v>
      </c>
      <c r="G18" s="105">
        <v>92688</v>
      </c>
    </row>
    <row r="19" spans="1:7" hidden="1" x14ac:dyDescent="0.2">
      <c r="A19" s="100" t="s">
        <v>32</v>
      </c>
      <c r="B19" s="101" t="s">
        <v>38</v>
      </c>
      <c r="C19" s="101">
        <v>223952</v>
      </c>
      <c r="D19" s="102" t="s">
        <v>42</v>
      </c>
      <c r="E19" s="103">
        <v>92688</v>
      </c>
      <c r="F19" s="104">
        <v>0</v>
      </c>
      <c r="G19" s="105">
        <v>92688</v>
      </c>
    </row>
    <row r="20" spans="1:7" hidden="1" x14ac:dyDescent="0.2">
      <c r="A20" s="100" t="s">
        <v>32</v>
      </c>
      <c r="B20" s="101" t="s">
        <v>38</v>
      </c>
      <c r="C20" s="101">
        <v>223172</v>
      </c>
      <c r="D20" s="102" t="s">
        <v>41</v>
      </c>
      <c r="E20" s="103">
        <v>79501</v>
      </c>
      <c r="F20" s="104">
        <v>0</v>
      </c>
      <c r="G20" s="105">
        <v>79501</v>
      </c>
    </row>
    <row r="21" spans="1:7" hidden="1" x14ac:dyDescent="0.2">
      <c r="A21" s="100" t="s">
        <v>32</v>
      </c>
      <c r="B21" s="101" t="s">
        <v>38</v>
      </c>
      <c r="C21" s="101">
        <v>223171</v>
      </c>
      <c r="D21" s="102" t="s">
        <v>41</v>
      </c>
      <c r="E21" s="103">
        <v>133447</v>
      </c>
      <c r="F21" s="104">
        <v>0</v>
      </c>
      <c r="G21" s="105">
        <v>133447</v>
      </c>
    </row>
    <row r="22" spans="1:7" hidden="1" x14ac:dyDescent="0.2">
      <c r="A22" s="100" t="s">
        <v>32</v>
      </c>
      <c r="B22" s="101" t="s">
        <v>38</v>
      </c>
      <c r="C22" s="101">
        <v>223178</v>
      </c>
      <c r="D22" s="102" t="s">
        <v>41</v>
      </c>
      <c r="E22" s="103">
        <v>37594</v>
      </c>
      <c r="F22" s="104">
        <v>0</v>
      </c>
      <c r="G22" s="105">
        <v>37594</v>
      </c>
    </row>
    <row r="23" spans="1:7" hidden="1" x14ac:dyDescent="0.2">
      <c r="A23" s="100" t="s">
        <v>32</v>
      </c>
      <c r="B23" s="101" t="s">
        <v>38</v>
      </c>
      <c r="C23" s="101">
        <v>223772</v>
      </c>
      <c r="D23" s="102" t="s">
        <v>42</v>
      </c>
      <c r="E23" s="103">
        <v>79501</v>
      </c>
      <c r="F23" s="104">
        <v>0</v>
      </c>
      <c r="G23" s="105">
        <v>79501</v>
      </c>
    </row>
    <row r="24" spans="1:7" hidden="1" x14ac:dyDescent="0.2">
      <c r="A24" s="100" t="s">
        <v>32</v>
      </c>
      <c r="B24" s="101" t="s">
        <v>38</v>
      </c>
      <c r="C24" s="101">
        <v>223995</v>
      </c>
      <c r="D24" s="102" t="s">
        <v>42</v>
      </c>
      <c r="E24" s="103">
        <v>79501</v>
      </c>
      <c r="F24" s="104">
        <v>0</v>
      </c>
      <c r="G24" s="105">
        <v>79501</v>
      </c>
    </row>
    <row r="25" spans="1:7" hidden="1" x14ac:dyDescent="0.2">
      <c r="A25" s="100" t="s">
        <v>32</v>
      </c>
      <c r="B25" s="101" t="s">
        <v>38</v>
      </c>
      <c r="C25" s="101">
        <v>224185</v>
      </c>
      <c r="D25" s="102" t="s">
        <v>43</v>
      </c>
      <c r="E25" s="103">
        <v>79501</v>
      </c>
      <c r="F25" s="104">
        <v>0</v>
      </c>
      <c r="G25" s="105">
        <v>79501</v>
      </c>
    </row>
    <row r="26" spans="1:7" hidden="1" x14ac:dyDescent="0.2">
      <c r="A26" s="100" t="s">
        <v>32</v>
      </c>
      <c r="B26" s="101" t="s">
        <v>38</v>
      </c>
      <c r="C26" s="101">
        <v>223159</v>
      </c>
      <c r="D26" s="102" t="s">
        <v>41</v>
      </c>
      <c r="E26" s="103">
        <v>133447</v>
      </c>
      <c r="F26" s="104">
        <v>0</v>
      </c>
      <c r="G26" s="105">
        <v>133447</v>
      </c>
    </row>
    <row r="27" spans="1:7" hidden="1" x14ac:dyDescent="0.2">
      <c r="A27" s="100" t="s">
        <v>32</v>
      </c>
      <c r="B27" s="101" t="s">
        <v>38</v>
      </c>
      <c r="C27" s="101">
        <v>223141</v>
      </c>
      <c r="D27" s="102" t="s">
        <v>41</v>
      </c>
      <c r="E27" s="103">
        <v>79501</v>
      </c>
      <c r="F27" s="104">
        <v>0</v>
      </c>
      <c r="G27" s="105">
        <v>79501</v>
      </c>
    </row>
    <row r="28" spans="1:7" hidden="1" x14ac:dyDescent="0.2">
      <c r="A28" s="100" t="s">
        <v>32</v>
      </c>
      <c r="B28" s="101" t="s">
        <v>38</v>
      </c>
      <c r="C28" s="101">
        <v>223544</v>
      </c>
      <c r="D28" s="102" t="s">
        <v>5</v>
      </c>
      <c r="E28" s="103">
        <v>92688</v>
      </c>
      <c r="F28" s="104">
        <v>0</v>
      </c>
      <c r="G28" s="105">
        <v>92688</v>
      </c>
    </row>
    <row r="29" spans="1:7" hidden="1" x14ac:dyDescent="0.2">
      <c r="A29" s="100" t="s">
        <v>32</v>
      </c>
      <c r="B29" s="101" t="s">
        <v>38</v>
      </c>
      <c r="C29" s="101">
        <v>223098</v>
      </c>
      <c r="D29" s="102" t="s">
        <v>41</v>
      </c>
      <c r="E29" s="103">
        <v>92688</v>
      </c>
      <c r="F29" s="104">
        <v>0</v>
      </c>
      <c r="G29" s="105">
        <v>92688</v>
      </c>
    </row>
    <row r="30" spans="1:7" hidden="1" x14ac:dyDescent="0.2">
      <c r="A30" s="100" t="s">
        <v>32</v>
      </c>
      <c r="B30" s="101" t="s">
        <v>38</v>
      </c>
      <c r="C30" s="101">
        <v>223865</v>
      </c>
      <c r="D30" s="102" t="s">
        <v>42</v>
      </c>
      <c r="E30" s="103">
        <v>92688</v>
      </c>
      <c r="F30" s="104">
        <v>0</v>
      </c>
      <c r="G30" s="105">
        <v>92688</v>
      </c>
    </row>
    <row r="31" spans="1:7" hidden="1" x14ac:dyDescent="0.2">
      <c r="A31" s="100" t="s">
        <v>33</v>
      </c>
      <c r="B31" s="101" t="s">
        <v>38</v>
      </c>
      <c r="C31" s="101">
        <v>224851</v>
      </c>
      <c r="D31" s="102" t="s">
        <v>44</v>
      </c>
      <c r="E31" s="103">
        <v>445125</v>
      </c>
      <c r="F31" s="104">
        <v>0</v>
      </c>
      <c r="G31" s="105">
        <v>445125</v>
      </c>
    </row>
    <row r="32" spans="1:7" hidden="1" x14ac:dyDescent="0.2">
      <c r="A32" s="100" t="s">
        <v>33</v>
      </c>
      <c r="B32" s="101" t="s">
        <v>38</v>
      </c>
      <c r="C32" s="101">
        <v>224843</v>
      </c>
      <c r="D32" s="102" t="s">
        <v>44</v>
      </c>
      <c r="E32" s="103">
        <v>448106</v>
      </c>
      <c r="F32" s="104">
        <v>0</v>
      </c>
      <c r="G32" s="105">
        <v>448106</v>
      </c>
    </row>
    <row r="33" spans="1:7" hidden="1" x14ac:dyDescent="0.2">
      <c r="A33" s="100" t="s">
        <v>33</v>
      </c>
      <c r="B33" s="101" t="s">
        <v>38</v>
      </c>
      <c r="C33" s="101">
        <v>225040</v>
      </c>
      <c r="D33" s="102" t="s">
        <v>45</v>
      </c>
      <c r="E33" s="103">
        <v>1295614</v>
      </c>
      <c r="F33" s="104">
        <v>0</v>
      </c>
      <c r="G33" s="105">
        <v>1295614</v>
      </c>
    </row>
    <row r="34" spans="1:7" hidden="1" x14ac:dyDescent="0.2">
      <c r="A34" s="100" t="s">
        <v>33</v>
      </c>
      <c r="B34" s="101" t="s">
        <v>38</v>
      </c>
      <c r="C34" s="101">
        <v>224757</v>
      </c>
      <c r="D34" s="102" t="s">
        <v>46</v>
      </c>
      <c r="E34" s="103">
        <v>96773</v>
      </c>
      <c r="F34" s="104">
        <v>0</v>
      </c>
      <c r="G34" s="105">
        <v>96773</v>
      </c>
    </row>
    <row r="35" spans="1:7" hidden="1" x14ac:dyDescent="0.2">
      <c r="A35" s="100" t="s">
        <v>33</v>
      </c>
      <c r="B35" s="101" t="s">
        <v>38</v>
      </c>
      <c r="C35" s="101">
        <v>224878</v>
      </c>
      <c r="D35" s="102" t="s">
        <v>44</v>
      </c>
      <c r="E35" s="103">
        <v>178129</v>
      </c>
      <c r="F35" s="104">
        <v>0</v>
      </c>
      <c r="G35" s="105">
        <v>178129</v>
      </c>
    </row>
    <row r="36" spans="1:7" hidden="1" x14ac:dyDescent="0.2">
      <c r="A36" s="100" t="s">
        <v>33</v>
      </c>
      <c r="B36" s="101" t="s">
        <v>38</v>
      </c>
      <c r="C36" s="101">
        <v>224875</v>
      </c>
      <c r="D36" s="102" t="s">
        <v>44</v>
      </c>
      <c r="E36" s="103">
        <v>22063</v>
      </c>
      <c r="F36" s="104">
        <v>0</v>
      </c>
      <c r="G36" s="105">
        <v>22063</v>
      </c>
    </row>
    <row r="37" spans="1:7" hidden="1" x14ac:dyDescent="0.2">
      <c r="A37" s="100" t="s">
        <v>33</v>
      </c>
      <c r="B37" s="101" t="s">
        <v>38</v>
      </c>
      <c r="C37" s="101">
        <v>223234</v>
      </c>
      <c r="D37" s="102" t="s">
        <v>23</v>
      </c>
      <c r="E37" s="103">
        <v>79501</v>
      </c>
      <c r="F37" s="104">
        <v>0</v>
      </c>
      <c r="G37" s="105">
        <v>79501</v>
      </c>
    </row>
    <row r="38" spans="1:7" hidden="1" x14ac:dyDescent="0.2">
      <c r="A38" s="100" t="s">
        <v>33</v>
      </c>
      <c r="B38" s="101" t="s">
        <v>38</v>
      </c>
      <c r="C38" s="101">
        <v>225127</v>
      </c>
      <c r="D38" s="102" t="s">
        <v>47</v>
      </c>
      <c r="E38" s="103">
        <v>79501</v>
      </c>
      <c r="F38" s="104">
        <v>0</v>
      </c>
      <c r="G38" s="105">
        <v>79501</v>
      </c>
    </row>
    <row r="39" spans="1:7" hidden="1" x14ac:dyDescent="0.2">
      <c r="A39" s="100" t="s">
        <v>33</v>
      </c>
      <c r="B39" s="101" t="s">
        <v>38</v>
      </c>
      <c r="C39" s="101">
        <v>224854</v>
      </c>
      <c r="D39" s="102" t="s">
        <v>44</v>
      </c>
      <c r="E39" s="103">
        <v>376715</v>
      </c>
      <c r="F39" s="104">
        <v>0</v>
      </c>
      <c r="G39" s="105">
        <v>376715</v>
      </c>
    </row>
    <row r="40" spans="1:7" hidden="1" x14ac:dyDescent="0.2">
      <c r="A40" s="100" t="s">
        <v>33</v>
      </c>
      <c r="B40" s="101" t="s">
        <v>38</v>
      </c>
      <c r="C40" s="101">
        <v>224837</v>
      </c>
      <c r="D40" s="102" t="s">
        <v>44</v>
      </c>
      <c r="E40" s="103">
        <v>539672</v>
      </c>
      <c r="F40" s="104">
        <v>0</v>
      </c>
      <c r="G40" s="105">
        <v>539672</v>
      </c>
    </row>
    <row r="41" spans="1:7" hidden="1" x14ac:dyDescent="0.2">
      <c r="A41" s="100" t="s">
        <v>33</v>
      </c>
      <c r="B41" s="101" t="s">
        <v>38</v>
      </c>
      <c r="C41" s="101">
        <v>224876</v>
      </c>
      <c r="D41" s="102" t="s">
        <v>44</v>
      </c>
      <c r="E41" s="103">
        <v>470889</v>
      </c>
      <c r="F41" s="104">
        <v>0</v>
      </c>
      <c r="G41" s="105">
        <v>470889</v>
      </c>
    </row>
    <row r="42" spans="1:7" hidden="1" x14ac:dyDescent="0.2">
      <c r="A42" s="100" t="s">
        <v>33</v>
      </c>
      <c r="B42" s="101" t="s">
        <v>38</v>
      </c>
      <c r="C42" s="101">
        <v>224646</v>
      </c>
      <c r="D42" s="102" t="s">
        <v>46</v>
      </c>
      <c r="E42" s="103">
        <v>79501</v>
      </c>
      <c r="F42" s="104">
        <v>0</v>
      </c>
      <c r="G42" s="105">
        <v>79501</v>
      </c>
    </row>
    <row r="43" spans="1:7" hidden="1" x14ac:dyDescent="0.2">
      <c r="A43" s="100" t="s">
        <v>33</v>
      </c>
      <c r="B43" s="101" t="s">
        <v>38</v>
      </c>
      <c r="C43" s="101">
        <v>225043</v>
      </c>
      <c r="D43" s="102" t="s">
        <v>45</v>
      </c>
      <c r="E43" s="103">
        <v>79501</v>
      </c>
      <c r="F43" s="104">
        <v>0</v>
      </c>
      <c r="G43" s="105">
        <v>79501</v>
      </c>
    </row>
    <row r="44" spans="1:7" hidden="1" x14ac:dyDescent="0.2">
      <c r="A44" s="100" t="s">
        <v>33</v>
      </c>
      <c r="B44" s="101" t="s">
        <v>38</v>
      </c>
      <c r="C44" s="101">
        <v>224499</v>
      </c>
      <c r="D44" s="102" t="s">
        <v>48</v>
      </c>
      <c r="E44" s="103">
        <v>79501</v>
      </c>
      <c r="F44" s="104">
        <v>0</v>
      </c>
      <c r="G44" s="105">
        <v>79501</v>
      </c>
    </row>
    <row r="45" spans="1:7" hidden="1" x14ac:dyDescent="0.2">
      <c r="A45" s="100" t="s">
        <v>33</v>
      </c>
      <c r="B45" s="101" t="s">
        <v>38</v>
      </c>
      <c r="C45" s="101">
        <v>223236</v>
      </c>
      <c r="D45" s="102" t="s">
        <v>23</v>
      </c>
      <c r="E45" s="103">
        <v>79501</v>
      </c>
      <c r="F45" s="104">
        <v>0</v>
      </c>
      <c r="G45" s="105">
        <v>79501</v>
      </c>
    </row>
    <row r="46" spans="1:7" hidden="1" x14ac:dyDescent="0.2">
      <c r="A46" s="100" t="s">
        <v>34</v>
      </c>
      <c r="B46" s="101" t="s">
        <v>38</v>
      </c>
      <c r="C46" s="101">
        <v>227242</v>
      </c>
      <c r="D46" s="102" t="s">
        <v>49</v>
      </c>
      <c r="E46" s="103">
        <v>79501</v>
      </c>
      <c r="F46" s="104">
        <v>0</v>
      </c>
      <c r="G46" s="105">
        <v>79501</v>
      </c>
    </row>
    <row r="47" spans="1:7" hidden="1" x14ac:dyDescent="0.2">
      <c r="A47" s="100" t="s">
        <v>34</v>
      </c>
      <c r="B47" s="101" t="s">
        <v>38</v>
      </c>
      <c r="C47" s="101">
        <v>226312</v>
      </c>
      <c r="D47" s="102" t="s">
        <v>50</v>
      </c>
      <c r="E47" s="103">
        <v>619839</v>
      </c>
      <c r="F47" s="104">
        <v>0</v>
      </c>
      <c r="G47" s="105">
        <v>619839</v>
      </c>
    </row>
    <row r="48" spans="1:7" hidden="1" x14ac:dyDescent="0.2">
      <c r="A48" s="100" t="s">
        <v>34</v>
      </c>
      <c r="B48" s="101" t="s">
        <v>38</v>
      </c>
      <c r="C48" s="101">
        <v>226445</v>
      </c>
      <c r="D48" s="102" t="s">
        <v>52</v>
      </c>
      <c r="E48" s="103">
        <v>1295614</v>
      </c>
      <c r="F48" s="104">
        <v>0</v>
      </c>
      <c r="G48" s="105">
        <v>1295614</v>
      </c>
    </row>
    <row r="49" spans="1:7" hidden="1" x14ac:dyDescent="0.2">
      <c r="A49" s="100" t="s">
        <v>34</v>
      </c>
      <c r="B49" s="101" t="s">
        <v>38</v>
      </c>
      <c r="C49" s="101">
        <v>227834</v>
      </c>
      <c r="D49" s="102" t="s">
        <v>53</v>
      </c>
      <c r="E49" s="103">
        <v>2602482</v>
      </c>
      <c r="F49" s="104">
        <v>0</v>
      </c>
      <c r="G49" s="105">
        <v>2602482</v>
      </c>
    </row>
    <row r="50" spans="1:7" hidden="1" x14ac:dyDescent="0.2">
      <c r="A50" s="100" t="s">
        <v>34</v>
      </c>
      <c r="B50" s="101" t="s">
        <v>38</v>
      </c>
      <c r="C50" s="101">
        <v>228448</v>
      </c>
      <c r="D50" s="102" t="s">
        <v>27</v>
      </c>
      <c r="E50" s="103">
        <v>88057</v>
      </c>
      <c r="F50" s="104">
        <v>0</v>
      </c>
      <c r="G50" s="105">
        <v>88057</v>
      </c>
    </row>
    <row r="51" spans="1:7" hidden="1" x14ac:dyDescent="0.2">
      <c r="A51" s="100" t="s">
        <v>34</v>
      </c>
      <c r="B51" s="101" t="s">
        <v>38</v>
      </c>
      <c r="C51" s="101">
        <v>228908</v>
      </c>
      <c r="D51" s="102" t="s">
        <v>6</v>
      </c>
      <c r="E51" s="103">
        <v>2602482</v>
      </c>
      <c r="F51" s="104">
        <v>0</v>
      </c>
      <c r="G51" s="105">
        <v>2602482</v>
      </c>
    </row>
    <row r="52" spans="1:7" hidden="1" x14ac:dyDescent="0.2">
      <c r="A52" s="100" t="s">
        <v>34</v>
      </c>
      <c r="B52" s="101" t="s">
        <v>38</v>
      </c>
      <c r="C52" s="101">
        <v>226237</v>
      </c>
      <c r="D52" s="102" t="s">
        <v>50</v>
      </c>
      <c r="E52" s="103">
        <v>79501</v>
      </c>
      <c r="F52" s="104">
        <v>0</v>
      </c>
      <c r="G52" s="105">
        <v>79501</v>
      </c>
    </row>
    <row r="53" spans="1:7" hidden="1" x14ac:dyDescent="0.2">
      <c r="A53" s="100" t="s">
        <v>34</v>
      </c>
      <c r="B53" s="101" t="s">
        <v>38</v>
      </c>
      <c r="C53" s="101">
        <v>227079</v>
      </c>
      <c r="D53" s="102" t="s">
        <v>49</v>
      </c>
      <c r="E53" s="103">
        <v>79501</v>
      </c>
      <c r="F53" s="104">
        <v>0</v>
      </c>
      <c r="G53" s="105">
        <v>79501</v>
      </c>
    </row>
    <row r="54" spans="1:7" hidden="1" x14ac:dyDescent="0.2">
      <c r="A54" s="100" t="s">
        <v>34</v>
      </c>
      <c r="B54" s="101" t="s">
        <v>38</v>
      </c>
      <c r="C54" s="101">
        <v>227433</v>
      </c>
      <c r="D54" s="102" t="s">
        <v>54</v>
      </c>
      <c r="E54" s="103">
        <v>79501</v>
      </c>
      <c r="F54" s="104">
        <v>0</v>
      </c>
      <c r="G54" s="105">
        <v>79501</v>
      </c>
    </row>
    <row r="55" spans="1:7" hidden="1" x14ac:dyDescent="0.2">
      <c r="A55" s="100" t="s">
        <v>34</v>
      </c>
      <c r="B55" s="101" t="s">
        <v>38</v>
      </c>
      <c r="C55" s="101">
        <v>226651</v>
      </c>
      <c r="D55" s="102" t="s">
        <v>55</v>
      </c>
      <c r="E55" s="103">
        <v>79501</v>
      </c>
      <c r="F55" s="104">
        <v>0</v>
      </c>
      <c r="G55" s="105">
        <v>79501</v>
      </c>
    </row>
    <row r="56" spans="1:7" hidden="1" x14ac:dyDescent="0.2">
      <c r="A56" s="100" t="s">
        <v>34</v>
      </c>
      <c r="B56" s="101" t="s">
        <v>38</v>
      </c>
      <c r="C56" s="101">
        <v>225908</v>
      </c>
      <c r="D56" s="102" t="s">
        <v>56</v>
      </c>
      <c r="E56" s="103">
        <v>224250</v>
      </c>
      <c r="F56" s="104">
        <v>0</v>
      </c>
      <c r="G56" s="105">
        <v>224250</v>
      </c>
    </row>
    <row r="57" spans="1:7" hidden="1" x14ac:dyDescent="0.2">
      <c r="A57" s="100" t="s">
        <v>34</v>
      </c>
      <c r="B57" s="101" t="s">
        <v>38</v>
      </c>
      <c r="C57" s="101">
        <v>229981</v>
      </c>
      <c r="D57" s="102" t="s">
        <v>57</v>
      </c>
      <c r="E57" s="103">
        <v>4877101</v>
      </c>
      <c r="F57" s="104">
        <v>0</v>
      </c>
      <c r="G57" s="105">
        <v>4877101</v>
      </c>
    </row>
    <row r="58" spans="1:7" hidden="1" x14ac:dyDescent="0.2">
      <c r="A58" s="100" t="s">
        <v>34</v>
      </c>
      <c r="B58" s="101" t="s">
        <v>38</v>
      </c>
      <c r="C58" s="101">
        <v>226911</v>
      </c>
      <c r="D58" s="102" t="s">
        <v>51</v>
      </c>
      <c r="E58" s="103">
        <v>156066</v>
      </c>
      <c r="F58" s="104">
        <v>0</v>
      </c>
      <c r="G58" s="105">
        <v>156066</v>
      </c>
    </row>
    <row r="59" spans="1:7" hidden="1" x14ac:dyDescent="0.2">
      <c r="A59" s="100" t="s">
        <v>34</v>
      </c>
      <c r="B59" s="101" t="s">
        <v>38</v>
      </c>
      <c r="C59" s="101">
        <v>228738</v>
      </c>
      <c r="D59" s="102" t="s">
        <v>6</v>
      </c>
      <c r="E59" s="103">
        <v>79501</v>
      </c>
      <c r="F59" s="104">
        <v>0</v>
      </c>
      <c r="G59" s="105">
        <v>79501</v>
      </c>
    </row>
    <row r="60" spans="1:7" hidden="1" x14ac:dyDescent="0.2">
      <c r="A60" s="100" t="s">
        <v>34</v>
      </c>
      <c r="B60" s="101" t="s">
        <v>38</v>
      </c>
      <c r="C60" s="101">
        <v>230003</v>
      </c>
      <c r="D60" s="102" t="s">
        <v>57</v>
      </c>
      <c r="E60" s="103">
        <v>1188832</v>
      </c>
      <c r="F60" s="104">
        <v>0</v>
      </c>
      <c r="G60" s="105">
        <v>1188832</v>
      </c>
    </row>
    <row r="61" spans="1:7" hidden="1" x14ac:dyDescent="0.2">
      <c r="A61" s="100" t="s">
        <v>34</v>
      </c>
      <c r="B61" s="101" t="s">
        <v>38</v>
      </c>
      <c r="C61" s="101">
        <v>227394</v>
      </c>
      <c r="D61" s="102" t="s">
        <v>54</v>
      </c>
      <c r="E61" s="103">
        <v>79501</v>
      </c>
      <c r="F61" s="104">
        <v>0</v>
      </c>
      <c r="G61" s="105">
        <v>79501</v>
      </c>
    </row>
    <row r="62" spans="1:7" hidden="1" x14ac:dyDescent="0.2">
      <c r="A62" s="100" t="s">
        <v>34</v>
      </c>
      <c r="B62" s="101" t="s">
        <v>38</v>
      </c>
      <c r="C62" s="101">
        <v>225795</v>
      </c>
      <c r="D62" s="102" t="s">
        <v>58</v>
      </c>
      <c r="E62" s="103">
        <v>79501</v>
      </c>
      <c r="F62" s="104">
        <v>0</v>
      </c>
      <c r="G62" s="105">
        <v>79501</v>
      </c>
    </row>
    <row r="63" spans="1:7" hidden="1" x14ac:dyDescent="0.2">
      <c r="A63" s="100" t="s">
        <v>34</v>
      </c>
      <c r="B63" s="101" t="s">
        <v>38</v>
      </c>
      <c r="C63" s="101">
        <v>225748</v>
      </c>
      <c r="D63" s="102" t="s">
        <v>58</v>
      </c>
      <c r="E63" s="103">
        <v>79501</v>
      </c>
      <c r="F63" s="104">
        <v>0</v>
      </c>
      <c r="G63" s="105">
        <v>79501</v>
      </c>
    </row>
    <row r="64" spans="1:7" hidden="1" x14ac:dyDescent="0.2">
      <c r="A64" s="100" t="s">
        <v>34</v>
      </c>
      <c r="B64" s="101" t="s">
        <v>38</v>
      </c>
      <c r="C64" s="101">
        <v>229501</v>
      </c>
      <c r="D64" s="102" t="s">
        <v>59</v>
      </c>
      <c r="E64" s="103">
        <v>79501</v>
      </c>
      <c r="F64" s="104">
        <v>0</v>
      </c>
      <c r="G64" s="105">
        <v>79501</v>
      </c>
    </row>
    <row r="65" spans="1:7" hidden="1" x14ac:dyDescent="0.2">
      <c r="A65" s="100" t="s">
        <v>34</v>
      </c>
      <c r="B65" s="101" t="s">
        <v>38</v>
      </c>
      <c r="C65" s="101">
        <v>226045</v>
      </c>
      <c r="D65" s="102" t="s">
        <v>56</v>
      </c>
      <c r="E65" s="103">
        <v>64882</v>
      </c>
      <c r="F65" s="104">
        <v>0</v>
      </c>
      <c r="G65" s="105">
        <v>64882</v>
      </c>
    </row>
    <row r="66" spans="1:7" hidden="1" x14ac:dyDescent="0.2">
      <c r="A66" s="100" t="s">
        <v>34</v>
      </c>
      <c r="B66" s="101" t="s">
        <v>38</v>
      </c>
      <c r="C66" s="101">
        <v>225554</v>
      </c>
      <c r="D66" s="102" t="s">
        <v>60</v>
      </c>
      <c r="E66" s="103">
        <v>79501</v>
      </c>
      <c r="F66" s="104">
        <v>0</v>
      </c>
      <c r="G66" s="105">
        <v>79501</v>
      </c>
    </row>
    <row r="67" spans="1:7" hidden="1" x14ac:dyDescent="0.2">
      <c r="A67" s="100" t="s">
        <v>34</v>
      </c>
      <c r="B67" s="101" t="s">
        <v>38</v>
      </c>
      <c r="C67" s="101">
        <v>225665</v>
      </c>
      <c r="D67" s="102" t="s">
        <v>58</v>
      </c>
      <c r="E67" s="103">
        <v>398299</v>
      </c>
      <c r="F67" s="104">
        <v>0</v>
      </c>
      <c r="G67" s="105">
        <v>398299</v>
      </c>
    </row>
    <row r="68" spans="1:7" hidden="1" x14ac:dyDescent="0.2">
      <c r="A68" s="100" t="s">
        <v>34</v>
      </c>
      <c r="B68" s="101" t="s">
        <v>38</v>
      </c>
      <c r="C68" s="101">
        <v>229244</v>
      </c>
      <c r="D68" s="102" t="s">
        <v>61</v>
      </c>
      <c r="E68" s="103">
        <v>335017</v>
      </c>
      <c r="F68" s="104">
        <v>0</v>
      </c>
      <c r="G68" s="105">
        <v>335017</v>
      </c>
    </row>
    <row r="69" spans="1:7" hidden="1" x14ac:dyDescent="0.2">
      <c r="A69" s="100" t="s">
        <v>34</v>
      </c>
      <c r="B69" s="101" t="s">
        <v>38</v>
      </c>
      <c r="C69" s="101">
        <v>225531</v>
      </c>
      <c r="D69" s="102" t="s">
        <v>60</v>
      </c>
      <c r="E69" s="103">
        <v>79501</v>
      </c>
      <c r="F69" s="104">
        <v>0</v>
      </c>
      <c r="G69" s="105">
        <v>79501</v>
      </c>
    </row>
    <row r="70" spans="1:7" hidden="1" x14ac:dyDescent="0.2">
      <c r="A70" s="100" t="s">
        <v>35</v>
      </c>
      <c r="B70" s="101" t="s">
        <v>38</v>
      </c>
      <c r="C70" s="101">
        <v>231095</v>
      </c>
      <c r="D70" s="102" t="s">
        <v>62</v>
      </c>
      <c r="E70" s="103">
        <v>133447</v>
      </c>
      <c r="F70" s="104">
        <v>0</v>
      </c>
      <c r="G70" s="105">
        <v>133447</v>
      </c>
    </row>
    <row r="71" spans="1:7" hidden="1" x14ac:dyDescent="0.2">
      <c r="A71" s="100" t="s">
        <v>35</v>
      </c>
      <c r="B71" s="101" t="s">
        <v>38</v>
      </c>
      <c r="C71" s="101">
        <v>230526</v>
      </c>
      <c r="D71" s="102" t="s">
        <v>25</v>
      </c>
      <c r="E71" s="103">
        <v>64882</v>
      </c>
      <c r="F71" s="104">
        <v>0</v>
      </c>
      <c r="G71" s="105">
        <v>64882</v>
      </c>
    </row>
    <row r="72" spans="1:7" hidden="1" x14ac:dyDescent="0.2">
      <c r="A72" s="100" t="s">
        <v>35</v>
      </c>
      <c r="B72" s="101" t="s">
        <v>38</v>
      </c>
      <c r="C72" s="101">
        <v>230103</v>
      </c>
      <c r="D72" s="102" t="s">
        <v>63</v>
      </c>
      <c r="E72" s="103">
        <v>79501</v>
      </c>
      <c r="F72" s="104">
        <v>0</v>
      </c>
      <c r="G72" s="105">
        <v>79501</v>
      </c>
    </row>
    <row r="73" spans="1:7" hidden="1" x14ac:dyDescent="0.2">
      <c r="A73" s="100" t="s">
        <v>35</v>
      </c>
      <c r="B73" s="101" t="s">
        <v>38</v>
      </c>
      <c r="C73" s="101">
        <v>230780</v>
      </c>
      <c r="D73" s="102" t="s">
        <v>64</v>
      </c>
      <c r="E73" s="103">
        <v>79501</v>
      </c>
      <c r="F73" s="104">
        <v>0</v>
      </c>
      <c r="G73" s="105">
        <v>79501</v>
      </c>
    </row>
    <row r="74" spans="1:7" hidden="1" x14ac:dyDescent="0.2">
      <c r="A74" s="100" t="s">
        <v>35</v>
      </c>
      <c r="B74" s="101" t="s">
        <v>38</v>
      </c>
      <c r="C74" s="101">
        <v>231189</v>
      </c>
      <c r="D74" s="102" t="s">
        <v>65</v>
      </c>
      <c r="E74" s="103">
        <v>79501</v>
      </c>
      <c r="F74" s="104">
        <v>0</v>
      </c>
      <c r="G74" s="105">
        <v>79501</v>
      </c>
    </row>
    <row r="75" spans="1:7" hidden="1" x14ac:dyDescent="0.2">
      <c r="A75" s="100" t="s">
        <v>35</v>
      </c>
      <c r="B75" s="101" t="s">
        <v>38</v>
      </c>
      <c r="C75" s="101">
        <v>230927</v>
      </c>
      <c r="D75" s="102" t="s">
        <v>64</v>
      </c>
      <c r="E75" s="103">
        <v>74750</v>
      </c>
      <c r="F75" s="104">
        <v>0</v>
      </c>
      <c r="G75" s="105">
        <v>74750</v>
      </c>
    </row>
    <row r="76" spans="1:7" hidden="1" x14ac:dyDescent="0.2">
      <c r="A76" s="100" t="s">
        <v>35</v>
      </c>
      <c r="B76" s="101" t="s">
        <v>38</v>
      </c>
      <c r="C76" s="101">
        <v>230932</v>
      </c>
      <c r="D76" s="102" t="s">
        <v>62</v>
      </c>
      <c r="E76" s="103">
        <v>79501</v>
      </c>
      <c r="F76" s="104">
        <v>0</v>
      </c>
      <c r="G76" s="105">
        <v>79501</v>
      </c>
    </row>
    <row r="77" spans="1:7" hidden="1" x14ac:dyDescent="0.2">
      <c r="A77" s="100" t="s">
        <v>35</v>
      </c>
      <c r="B77" s="101" t="s">
        <v>38</v>
      </c>
      <c r="C77" s="101">
        <v>231196</v>
      </c>
      <c r="D77" s="102" t="s">
        <v>65</v>
      </c>
      <c r="E77" s="103">
        <v>79501</v>
      </c>
      <c r="F77" s="104">
        <v>0</v>
      </c>
      <c r="G77" s="105">
        <v>79501</v>
      </c>
    </row>
    <row r="78" spans="1:7" hidden="1" x14ac:dyDescent="0.2">
      <c r="A78" s="100" t="s">
        <v>35</v>
      </c>
      <c r="B78" s="101" t="s">
        <v>38</v>
      </c>
      <c r="C78" s="101">
        <v>230734</v>
      </c>
      <c r="D78" s="102" t="s">
        <v>64</v>
      </c>
      <c r="E78" s="103">
        <v>79501</v>
      </c>
      <c r="F78" s="104">
        <v>0</v>
      </c>
      <c r="G78" s="105">
        <v>79501</v>
      </c>
    </row>
    <row r="79" spans="1:7" hidden="1" x14ac:dyDescent="0.2">
      <c r="A79" s="100" t="s">
        <v>35</v>
      </c>
      <c r="B79" s="101" t="s">
        <v>38</v>
      </c>
      <c r="C79" s="101">
        <v>230131</v>
      </c>
      <c r="D79" s="102" t="s">
        <v>63</v>
      </c>
      <c r="E79" s="103">
        <v>4881247</v>
      </c>
      <c r="F79" s="104">
        <v>0</v>
      </c>
      <c r="G79" s="105">
        <v>4881247</v>
      </c>
    </row>
    <row r="80" spans="1:7" hidden="1" x14ac:dyDescent="0.2">
      <c r="A80" s="100" t="s">
        <v>35</v>
      </c>
      <c r="B80" s="101" t="s">
        <v>38</v>
      </c>
      <c r="C80" s="101">
        <v>230360</v>
      </c>
      <c r="D80" s="102" t="s">
        <v>26</v>
      </c>
      <c r="E80" s="103">
        <v>79501</v>
      </c>
      <c r="F80" s="104">
        <v>0</v>
      </c>
      <c r="G80" s="105">
        <v>79501</v>
      </c>
    </row>
    <row r="81" spans="1:7" hidden="1" x14ac:dyDescent="0.2">
      <c r="A81" s="100" t="s">
        <v>37</v>
      </c>
      <c r="B81" s="101" t="s">
        <v>38</v>
      </c>
      <c r="C81" s="101">
        <v>233769</v>
      </c>
      <c r="D81" s="102" t="s">
        <v>67</v>
      </c>
      <c r="E81" s="103">
        <v>4410983</v>
      </c>
      <c r="F81" s="104">
        <v>0</v>
      </c>
      <c r="G81" s="105">
        <v>4410983</v>
      </c>
    </row>
    <row r="82" spans="1:7" hidden="1" x14ac:dyDescent="0.2">
      <c r="A82" s="100" t="s">
        <v>37</v>
      </c>
      <c r="B82" s="101" t="s">
        <v>38</v>
      </c>
      <c r="C82" s="101">
        <v>233597</v>
      </c>
      <c r="D82" s="102" t="s">
        <v>67</v>
      </c>
      <c r="E82" s="103">
        <v>353760</v>
      </c>
      <c r="F82" s="104">
        <v>0</v>
      </c>
      <c r="G82" s="105">
        <v>353760</v>
      </c>
    </row>
    <row r="83" spans="1:7" hidden="1" x14ac:dyDescent="0.2">
      <c r="A83" s="100" t="s">
        <v>37</v>
      </c>
      <c r="B83" s="101" t="s">
        <v>38</v>
      </c>
      <c r="C83" s="101">
        <v>233520</v>
      </c>
      <c r="D83" s="102" t="s">
        <v>67</v>
      </c>
      <c r="E83" s="103">
        <v>289654</v>
      </c>
      <c r="F83" s="104">
        <v>0</v>
      </c>
      <c r="G83" s="105">
        <v>289654</v>
      </c>
    </row>
    <row r="84" spans="1:7" hidden="1" x14ac:dyDescent="0.2">
      <c r="A84" s="100" t="s">
        <v>37</v>
      </c>
      <c r="B84" s="101" t="s">
        <v>38</v>
      </c>
      <c r="C84" s="101">
        <v>233399</v>
      </c>
      <c r="D84" s="102" t="s">
        <v>68</v>
      </c>
      <c r="E84" s="103">
        <v>17842234</v>
      </c>
      <c r="F84" s="104">
        <v>0</v>
      </c>
      <c r="G84" s="105">
        <v>17842234</v>
      </c>
    </row>
    <row r="85" spans="1:7" hidden="1" x14ac:dyDescent="0.2">
      <c r="A85" s="100" t="s">
        <v>37</v>
      </c>
      <c r="B85" s="101" t="s">
        <v>38</v>
      </c>
      <c r="C85" s="101">
        <v>233353</v>
      </c>
      <c r="D85" s="102" t="s">
        <v>68</v>
      </c>
      <c r="E85" s="103">
        <v>478547</v>
      </c>
      <c r="F85" s="104">
        <v>0</v>
      </c>
      <c r="G85" s="105">
        <v>478547</v>
      </c>
    </row>
    <row r="86" spans="1:7" hidden="1" x14ac:dyDescent="0.2">
      <c r="A86" s="100" t="s">
        <v>37</v>
      </c>
      <c r="B86" s="101" t="s">
        <v>38</v>
      </c>
      <c r="C86" s="101">
        <v>233331</v>
      </c>
      <c r="D86" s="102" t="s">
        <v>68</v>
      </c>
      <c r="E86" s="103">
        <v>448917</v>
      </c>
      <c r="F86" s="104">
        <v>0</v>
      </c>
      <c r="G86" s="105">
        <v>448917</v>
      </c>
    </row>
    <row r="87" spans="1:7" hidden="1" x14ac:dyDescent="0.2">
      <c r="A87" s="100" t="s">
        <v>37</v>
      </c>
      <c r="B87" s="101" t="s">
        <v>38</v>
      </c>
      <c r="C87" s="101">
        <v>233208</v>
      </c>
      <c r="D87" s="102" t="s">
        <v>66</v>
      </c>
      <c r="E87" s="103">
        <v>79501</v>
      </c>
      <c r="F87" s="104">
        <v>0</v>
      </c>
      <c r="G87" s="105">
        <v>79501</v>
      </c>
    </row>
    <row r="88" spans="1:7" hidden="1" x14ac:dyDescent="0.2">
      <c r="A88" s="100" t="s">
        <v>37</v>
      </c>
      <c r="B88" s="101" t="s">
        <v>38</v>
      </c>
      <c r="C88" s="101">
        <v>233161</v>
      </c>
      <c r="D88" s="102" t="s">
        <v>66</v>
      </c>
      <c r="E88" s="103">
        <v>79501</v>
      </c>
      <c r="F88" s="104">
        <v>0</v>
      </c>
      <c r="G88" s="105">
        <v>79501</v>
      </c>
    </row>
    <row r="89" spans="1:7" hidden="1" x14ac:dyDescent="0.2">
      <c r="A89" s="100" t="s">
        <v>37</v>
      </c>
      <c r="B89" s="101" t="s">
        <v>38</v>
      </c>
      <c r="C89" s="101">
        <v>232984</v>
      </c>
      <c r="D89" s="102" t="s">
        <v>66</v>
      </c>
      <c r="E89" s="103">
        <v>79501</v>
      </c>
      <c r="F89" s="104">
        <v>0</v>
      </c>
      <c r="G89" s="105">
        <v>79501</v>
      </c>
    </row>
    <row r="90" spans="1:7" hidden="1" x14ac:dyDescent="0.2">
      <c r="A90" s="100" t="s">
        <v>37</v>
      </c>
      <c r="B90" s="101" t="s">
        <v>38</v>
      </c>
      <c r="C90" s="101">
        <v>232940</v>
      </c>
      <c r="D90" s="102" t="s">
        <v>69</v>
      </c>
      <c r="E90" s="103">
        <v>79501</v>
      </c>
      <c r="F90" s="104">
        <v>0</v>
      </c>
      <c r="G90" s="105">
        <v>79501</v>
      </c>
    </row>
    <row r="91" spans="1:7" hidden="1" x14ac:dyDescent="0.2">
      <c r="A91" s="100" t="s">
        <v>37</v>
      </c>
      <c r="B91" s="101" t="s">
        <v>38</v>
      </c>
      <c r="C91" s="101">
        <v>232927</v>
      </c>
      <c r="D91" s="102" t="s">
        <v>69</v>
      </c>
      <c r="E91" s="103">
        <v>79501</v>
      </c>
      <c r="F91" s="104">
        <v>0</v>
      </c>
      <c r="G91" s="105">
        <v>79501</v>
      </c>
    </row>
    <row r="92" spans="1:7" hidden="1" x14ac:dyDescent="0.2">
      <c r="A92" s="100" t="s">
        <v>37</v>
      </c>
      <c r="B92" s="101" t="s">
        <v>38</v>
      </c>
      <c r="C92" s="101">
        <v>232712</v>
      </c>
      <c r="D92" s="102" t="s">
        <v>70</v>
      </c>
      <c r="E92" s="103">
        <v>79501</v>
      </c>
      <c r="F92" s="104">
        <v>0</v>
      </c>
      <c r="G92" s="105">
        <v>79501</v>
      </c>
    </row>
    <row r="93" spans="1:7" hidden="1" x14ac:dyDescent="0.2">
      <c r="A93" s="100" t="s">
        <v>37</v>
      </c>
      <c r="B93" s="101" t="s">
        <v>38</v>
      </c>
      <c r="C93" s="101">
        <v>232659</v>
      </c>
      <c r="D93" s="102" t="s">
        <v>71</v>
      </c>
      <c r="E93" s="103">
        <v>10848259</v>
      </c>
      <c r="F93" s="104">
        <v>0</v>
      </c>
      <c r="G93" s="105">
        <v>10848259</v>
      </c>
    </row>
    <row r="94" spans="1:7" hidden="1" x14ac:dyDescent="0.2">
      <c r="A94" s="100" t="s">
        <v>37</v>
      </c>
      <c r="B94" s="101" t="s">
        <v>38</v>
      </c>
      <c r="C94" s="101">
        <v>232282</v>
      </c>
      <c r="D94" s="102" t="s">
        <v>72</v>
      </c>
      <c r="E94" s="103">
        <v>79501</v>
      </c>
      <c r="F94" s="104">
        <v>0</v>
      </c>
      <c r="G94" s="105">
        <v>79501</v>
      </c>
    </row>
    <row r="95" spans="1:7" hidden="1" x14ac:dyDescent="0.2">
      <c r="A95" s="100" t="s">
        <v>37</v>
      </c>
      <c r="B95" s="101" t="s">
        <v>38</v>
      </c>
      <c r="C95" s="101">
        <v>231920</v>
      </c>
      <c r="D95" s="102" t="s">
        <v>29</v>
      </c>
      <c r="E95" s="103">
        <v>79501</v>
      </c>
      <c r="F95" s="104">
        <v>0</v>
      </c>
      <c r="G95" s="105">
        <v>79501</v>
      </c>
    </row>
    <row r="96" spans="1:7" hidden="1" x14ac:dyDescent="0.2">
      <c r="A96" s="100" t="s">
        <v>37</v>
      </c>
      <c r="B96" s="101" t="s">
        <v>38</v>
      </c>
      <c r="C96" s="101">
        <v>230737</v>
      </c>
      <c r="D96" s="102" t="s">
        <v>64</v>
      </c>
      <c r="E96" s="103">
        <v>95422</v>
      </c>
      <c r="F96" s="104">
        <v>0</v>
      </c>
      <c r="G96" s="105">
        <v>95422</v>
      </c>
    </row>
    <row r="97" spans="1:7" hidden="1" x14ac:dyDescent="0.2">
      <c r="A97" s="100" t="s">
        <v>37</v>
      </c>
      <c r="B97" s="101" t="s">
        <v>38</v>
      </c>
      <c r="C97" s="101">
        <v>224595</v>
      </c>
      <c r="D97" s="102" t="s">
        <v>46</v>
      </c>
      <c r="E97" s="103">
        <v>79501</v>
      </c>
      <c r="F97" s="104">
        <v>0</v>
      </c>
      <c r="G97" s="105">
        <v>79501</v>
      </c>
    </row>
    <row r="98" spans="1:7" x14ac:dyDescent="0.2">
      <c r="A98" s="142" t="s">
        <v>34</v>
      </c>
      <c r="B98" s="143" t="s">
        <v>38</v>
      </c>
      <c r="C98" s="143">
        <v>226259</v>
      </c>
      <c r="D98" s="144" t="s">
        <v>50</v>
      </c>
      <c r="E98" s="145">
        <v>12835859</v>
      </c>
      <c r="F98" s="146">
        <v>4107331</v>
      </c>
      <c r="G98" s="147">
        <v>8728528</v>
      </c>
    </row>
    <row r="99" spans="1:7" hidden="1" x14ac:dyDescent="0.2">
      <c r="A99" s="100" t="s">
        <v>34</v>
      </c>
      <c r="B99" s="101" t="s">
        <v>38</v>
      </c>
      <c r="C99" s="101">
        <v>227039</v>
      </c>
      <c r="D99" s="102" t="s">
        <v>51</v>
      </c>
      <c r="E99" s="103">
        <v>12839892</v>
      </c>
      <c r="F99" s="104">
        <v>4107331</v>
      </c>
      <c r="G99" s="105">
        <v>8732561</v>
      </c>
    </row>
    <row r="100" spans="1:7" hidden="1" x14ac:dyDescent="0.2">
      <c r="A100" s="100" t="s">
        <v>34</v>
      </c>
      <c r="B100" s="101" t="s">
        <v>38</v>
      </c>
      <c r="C100" s="101">
        <v>228422</v>
      </c>
      <c r="D100" s="102" t="s">
        <v>28</v>
      </c>
      <c r="E100" s="103">
        <v>36732413</v>
      </c>
      <c r="F100" s="104">
        <v>4107331</v>
      </c>
      <c r="G100" s="105">
        <v>32625082</v>
      </c>
    </row>
    <row r="101" spans="1:7" hidden="1" x14ac:dyDescent="0.2">
      <c r="A101" s="100" t="s">
        <v>36</v>
      </c>
      <c r="B101" s="101" t="s">
        <v>38</v>
      </c>
      <c r="C101" s="101">
        <v>233225</v>
      </c>
      <c r="D101" s="102" t="s">
        <v>66</v>
      </c>
      <c r="E101" s="103">
        <v>22764906</v>
      </c>
      <c r="F101" s="104">
        <v>209103</v>
      </c>
      <c r="G101" s="105">
        <v>22555803</v>
      </c>
    </row>
    <row r="102" spans="1:7" hidden="1" x14ac:dyDescent="0.2">
      <c r="A102" s="112" t="s">
        <v>82</v>
      </c>
      <c r="B102" s="112" t="s">
        <v>38</v>
      </c>
      <c r="C102" s="112">
        <v>234264</v>
      </c>
      <c r="D102" s="112" t="s">
        <v>84</v>
      </c>
      <c r="E102" s="113">
        <v>79501</v>
      </c>
      <c r="F102" s="113" t="s">
        <v>96</v>
      </c>
      <c r="G102" s="113">
        <v>79501</v>
      </c>
    </row>
    <row r="103" spans="1:7" hidden="1" x14ac:dyDescent="0.2">
      <c r="A103" s="112" t="s">
        <v>82</v>
      </c>
      <c r="B103" s="112" t="s">
        <v>38</v>
      </c>
      <c r="C103" s="112">
        <v>234410</v>
      </c>
      <c r="D103" s="112" t="s">
        <v>85</v>
      </c>
      <c r="E103" s="113">
        <v>767451</v>
      </c>
      <c r="F103" s="113" t="s">
        <v>96</v>
      </c>
      <c r="G103" s="113">
        <v>767451</v>
      </c>
    </row>
    <row r="104" spans="1:7" hidden="1" x14ac:dyDescent="0.2">
      <c r="A104" s="112" t="s">
        <v>82</v>
      </c>
      <c r="B104" s="112" t="s">
        <v>38</v>
      </c>
      <c r="C104" s="112">
        <v>234655</v>
      </c>
      <c r="D104" s="112" t="s">
        <v>86</v>
      </c>
      <c r="E104" s="113">
        <v>92688</v>
      </c>
      <c r="F104" s="113" t="s">
        <v>96</v>
      </c>
      <c r="G104" s="113">
        <v>92688</v>
      </c>
    </row>
    <row r="105" spans="1:7" hidden="1" x14ac:dyDescent="0.2">
      <c r="A105" s="112" t="s">
        <v>82</v>
      </c>
      <c r="B105" s="112" t="s">
        <v>38</v>
      </c>
      <c r="C105" s="112">
        <v>234666</v>
      </c>
      <c r="D105" s="112" t="s">
        <v>86</v>
      </c>
      <c r="E105" s="113">
        <v>79501</v>
      </c>
      <c r="F105" s="113" t="s">
        <v>96</v>
      </c>
      <c r="G105" s="113">
        <v>79501</v>
      </c>
    </row>
    <row r="106" spans="1:7" hidden="1" x14ac:dyDescent="0.2">
      <c r="A106" s="112" t="s">
        <v>82</v>
      </c>
      <c r="B106" s="112" t="s">
        <v>38</v>
      </c>
      <c r="C106" s="112">
        <v>234669</v>
      </c>
      <c r="D106" s="112" t="s">
        <v>86</v>
      </c>
      <c r="E106" s="113">
        <v>79501</v>
      </c>
      <c r="F106" s="113" t="s">
        <v>96</v>
      </c>
      <c r="G106" s="113">
        <v>79501</v>
      </c>
    </row>
    <row r="107" spans="1:7" hidden="1" x14ac:dyDescent="0.2">
      <c r="A107" s="112" t="s">
        <v>82</v>
      </c>
      <c r="B107" s="112" t="s">
        <v>38</v>
      </c>
      <c r="C107" s="112">
        <v>234700</v>
      </c>
      <c r="D107" s="112" t="s">
        <v>86</v>
      </c>
      <c r="E107" s="113">
        <v>92688</v>
      </c>
      <c r="F107" s="113" t="s">
        <v>96</v>
      </c>
      <c r="G107" s="113">
        <v>92688</v>
      </c>
    </row>
    <row r="108" spans="1:7" hidden="1" x14ac:dyDescent="0.2">
      <c r="A108" s="112" t="s">
        <v>82</v>
      </c>
      <c r="B108" s="112" t="s">
        <v>38</v>
      </c>
      <c r="C108" s="112">
        <v>234799</v>
      </c>
      <c r="D108" s="112" t="s">
        <v>87</v>
      </c>
      <c r="E108" s="113">
        <v>79501</v>
      </c>
      <c r="F108" s="113" t="s">
        <v>96</v>
      </c>
      <c r="G108" s="113">
        <v>79501</v>
      </c>
    </row>
    <row r="109" spans="1:7" hidden="1" x14ac:dyDescent="0.2">
      <c r="A109" s="112" t="s">
        <v>82</v>
      </c>
      <c r="B109" s="112" t="s">
        <v>38</v>
      </c>
      <c r="C109" s="112">
        <v>234893</v>
      </c>
      <c r="D109" s="112" t="s">
        <v>88</v>
      </c>
      <c r="E109" s="113">
        <v>79501</v>
      </c>
      <c r="F109" s="113" t="s">
        <v>96</v>
      </c>
      <c r="G109" s="113">
        <v>79501</v>
      </c>
    </row>
    <row r="110" spans="1:7" hidden="1" x14ac:dyDescent="0.2">
      <c r="A110" s="112" t="s">
        <v>82</v>
      </c>
      <c r="B110" s="112" t="s">
        <v>38</v>
      </c>
      <c r="C110" s="112">
        <v>235056</v>
      </c>
      <c r="D110" s="112" t="s">
        <v>88</v>
      </c>
      <c r="E110" s="113">
        <v>64882</v>
      </c>
      <c r="F110" s="113" t="s">
        <v>96</v>
      </c>
      <c r="G110" s="113">
        <v>64882</v>
      </c>
    </row>
    <row r="111" spans="1:7" hidden="1" x14ac:dyDescent="0.2">
      <c r="A111" s="112" t="s">
        <v>82</v>
      </c>
      <c r="B111" s="112" t="s">
        <v>38</v>
      </c>
      <c r="C111" s="112">
        <v>235078</v>
      </c>
      <c r="D111" s="112" t="s">
        <v>88</v>
      </c>
      <c r="E111" s="113">
        <v>4881247</v>
      </c>
      <c r="F111" s="113" t="s">
        <v>96</v>
      </c>
      <c r="G111" s="113">
        <v>4881247</v>
      </c>
    </row>
    <row r="112" spans="1:7" hidden="1" x14ac:dyDescent="0.2">
      <c r="A112" s="112" t="s">
        <v>82</v>
      </c>
      <c r="B112" s="112" t="s">
        <v>38</v>
      </c>
      <c r="C112" s="112">
        <v>235099</v>
      </c>
      <c r="D112" s="112" t="s">
        <v>88</v>
      </c>
      <c r="E112" s="113">
        <v>79501</v>
      </c>
      <c r="F112" s="113" t="s">
        <v>96</v>
      </c>
      <c r="G112" s="113">
        <v>79501</v>
      </c>
    </row>
    <row r="113" spans="1:7" hidden="1" x14ac:dyDescent="0.2">
      <c r="A113" s="112" t="s">
        <v>82</v>
      </c>
      <c r="B113" s="112" t="s">
        <v>38</v>
      </c>
      <c r="C113" s="112">
        <v>235169</v>
      </c>
      <c r="D113" s="112" t="s">
        <v>89</v>
      </c>
      <c r="E113" s="113">
        <v>648404</v>
      </c>
      <c r="F113" s="113" t="s">
        <v>96</v>
      </c>
      <c r="G113" s="113">
        <v>648404</v>
      </c>
    </row>
    <row r="114" spans="1:7" hidden="1" x14ac:dyDescent="0.2">
      <c r="A114" s="112" t="s">
        <v>82</v>
      </c>
      <c r="B114" s="112" t="s">
        <v>38</v>
      </c>
      <c r="C114" s="112">
        <v>235208</v>
      </c>
      <c r="D114" s="112" t="s">
        <v>89</v>
      </c>
      <c r="E114" s="113">
        <v>79501</v>
      </c>
      <c r="F114" s="113" t="s">
        <v>96</v>
      </c>
      <c r="G114" s="113">
        <v>79501</v>
      </c>
    </row>
    <row r="115" spans="1:7" hidden="1" x14ac:dyDescent="0.2">
      <c r="A115" s="112" t="s">
        <v>82</v>
      </c>
      <c r="B115" s="112" t="s">
        <v>38</v>
      </c>
      <c r="C115" s="112">
        <v>235273</v>
      </c>
      <c r="D115" s="112" t="s">
        <v>89</v>
      </c>
      <c r="E115" s="113">
        <v>22155067</v>
      </c>
      <c r="F115" s="113" t="s">
        <v>96</v>
      </c>
      <c r="G115" s="113">
        <v>22155067</v>
      </c>
    </row>
    <row r="116" spans="1:7" hidden="1" x14ac:dyDescent="0.2">
      <c r="A116" s="112" t="s">
        <v>82</v>
      </c>
      <c r="B116" s="112" t="s">
        <v>38</v>
      </c>
      <c r="C116" s="112">
        <v>235278</v>
      </c>
      <c r="D116" s="112" t="s">
        <v>89</v>
      </c>
      <c r="E116" s="113">
        <v>2598336</v>
      </c>
      <c r="F116" s="113" t="s">
        <v>96</v>
      </c>
      <c r="G116" s="113">
        <v>2598336</v>
      </c>
    </row>
    <row r="117" spans="1:7" hidden="1" x14ac:dyDescent="0.2">
      <c r="A117" s="112" t="s">
        <v>82</v>
      </c>
      <c r="B117" s="112" t="s">
        <v>38</v>
      </c>
      <c r="C117" s="112">
        <v>235669</v>
      </c>
      <c r="D117" s="112" t="s">
        <v>90</v>
      </c>
      <c r="E117" s="113">
        <v>79501</v>
      </c>
      <c r="F117" s="113" t="s">
        <v>96</v>
      </c>
      <c r="G117" s="113">
        <v>79501</v>
      </c>
    </row>
    <row r="118" spans="1:7" hidden="1" x14ac:dyDescent="0.2">
      <c r="A118" s="112" t="s">
        <v>82</v>
      </c>
      <c r="B118" s="112" t="s">
        <v>38</v>
      </c>
      <c r="C118" s="112">
        <v>235905</v>
      </c>
      <c r="D118" s="112" t="s">
        <v>90</v>
      </c>
      <c r="E118" s="113">
        <v>374259</v>
      </c>
      <c r="F118" s="113" t="s">
        <v>96</v>
      </c>
      <c r="G118" s="113">
        <v>374259</v>
      </c>
    </row>
    <row r="119" spans="1:7" hidden="1" x14ac:dyDescent="0.2">
      <c r="A119" s="112" t="s">
        <v>82</v>
      </c>
      <c r="B119" s="112" t="s">
        <v>38</v>
      </c>
      <c r="C119" s="112">
        <v>235914</v>
      </c>
      <c r="D119" s="112" t="s">
        <v>90</v>
      </c>
      <c r="E119" s="113">
        <v>17839667</v>
      </c>
      <c r="F119" s="113" t="s">
        <v>96</v>
      </c>
      <c r="G119" s="113">
        <v>17839667</v>
      </c>
    </row>
    <row r="120" spans="1:7" hidden="1" x14ac:dyDescent="0.2">
      <c r="A120" s="112" t="s">
        <v>82</v>
      </c>
      <c r="B120" s="112" t="s">
        <v>38</v>
      </c>
      <c r="C120" s="112">
        <v>236251</v>
      </c>
      <c r="D120" s="112" t="s">
        <v>91</v>
      </c>
      <c r="E120" s="113">
        <v>79501</v>
      </c>
      <c r="F120" s="113" t="s">
        <v>96</v>
      </c>
      <c r="G120" s="113">
        <v>79501</v>
      </c>
    </row>
    <row r="121" spans="1:7" hidden="1" x14ac:dyDescent="0.2">
      <c r="A121" s="112" t="s">
        <v>82</v>
      </c>
      <c r="B121" s="112" t="s">
        <v>38</v>
      </c>
      <c r="C121" s="112">
        <v>236660</v>
      </c>
      <c r="D121" s="112" t="s">
        <v>92</v>
      </c>
      <c r="E121" s="113">
        <v>79501</v>
      </c>
      <c r="F121" s="113" t="s">
        <v>96</v>
      </c>
      <c r="G121" s="113">
        <v>79501</v>
      </c>
    </row>
    <row r="122" spans="1:7" hidden="1" x14ac:dyDescent="0.2">
      <c r="A122" s="112" t="s">
        <v>82</v>
      </c>
      <c r="B122" s="112" t="s">
        <v>38</v>
      </c>
      <c r="C122" s="112">
        <v>236781</v>
      </c>
      <c r="D122" s="112" t="s">
        <v>92</v>
      </c>
      <c r="E122" s="113">
        <v>79501</v>
      </c>
      <c r="F122" s="113" t="s">
        <v>96</v>
      </c>
      <c r="G122" s="113">
        <v>79501</v>
      </c>
    </row>
    <row r="123" spans="1:7" hidden="1" x14ac:dyDescent="0.2">
      <c r="A123" s="112" t="s">
        <v>82</v>
      </c>
      <c r="B123" s="112" t="s">
        <v>38</v>
      </c>
      <c r="C123" s="112">
        <v>236914</v>
      </c>
      <c r="D123" s="112" t="s">
        <v>93</v>
      </c>
      <c r="E123" s="113">
        <v>79501</v>
      </c>
      <c r="F123" s="113" t="s">
        <v>96</v>
      </c>
      <c r="G123" s="113">
        <v>79501</v>
      </c>
    </row>
    <row r="124" spans="1:7" hidden="1" x14ac:dyDescent="0.2">
      <c r="A124" s="112" t="s">
        <v>82</v>
      </c>
      <c r="B124" s="112" t="s">
        <v>38</v>
      </c>
      <c r="C124" s="112">
        <v>237037</v>
      </c>
      <c r="D124" s="112" t="s">
        <v>93</v>
      </c>
      <c r="E124" s="113">
        <v>88057</v>
      </c>
      <c r="F124" s="113" t="s">
        <v>96</v>
      </c>
      <c r="G124" s="113">
        <v>88057</v>
      </c>
    </row>
    <row r="125" spans="1:7" hidden="1" x14ac:dyDescent="0.2">
      <c r="A125" s="112" t="s">
        <v>82</v>
      </c>
      <c r="B125" s="112" t="s">
        <v>38</v>
      </c>
      <c r="C125" s="112">
        <v>237112</v>
      </c>
      <c r="D125" s="112" t="s">
        <v>93</v>
      </c>
      <c r="E125" s="113">
        <v>79501</v>
      </c>
      <c r="F125" s="113" t="s">
        <v>96</v>
      </c>
      <c r="G125" s="113">
        <v>79501</v>
      </c>
    </row>
    <row r="126" spans="1:7" hidden="1" x14ac:dyDescent="0.2">
      <c r="A126" s="112" t="s">
        <v>82</v>
      </c>
      <c r="B126" s="112" t="s">
        <v>38</v>
      </c>
      <c r="C126" s="112">
        <v>237374</v>
      </c>
      <c r="D126" s="112" t="s">
        <v>94</v>
      </c>
      <c r="E126" s="113">
        <v>79501</v>
      </c>
      <c r="F126" s="113" t="s">
        <v>96</v>
      </c>
      <c r="G126" s="113">
        <v>79501</v>
      </c>
    </row>
    <row r="127" spans="1:7" hidden="1" x14ac:dyDescent="0.2">
      <c r="A127" s="112" t="s">
        <v>82</v>
      </c>
      <c r="B127" s="112" t="s">
        <v>38</v>
      </c>
      <c r="C127" s="112">
        <v>237396</v>
      </c>
      <c r="D127" s="112" t="s">
        <v>94</v>
      </c>
      <c r="E127" s="113">
        <v>79501</v>
      </c>
      <c r="F127" s="113" t="s">
        <v>96</v>
      </c>
      <c r="G127" s="113">
        <v>79501</v>
      </c>
    </row>
    <row r="128" spans="1:7" hidden="1" x14ac:dyDescent="0.2">
      <c r="A128" s="112" t="s">
        <v>82</v>
      </c>
      <c r="B128" s="112" t="s">
        <v>38</v>
      </c>
      <c r="C128" s="112">
        <v>237532</v>
      </c>
      <c r="D128" s="112" t="s">
        <v>94</v>
      </c>
      <c r="E128" s="113">
        <v>79501</v>
      </c>
      <c r="F128" s="113" t="s">
        <v>96</v>
      </c>
      <c r="G128" s="113">
        <v>79501</v>
      </c>
    </row>
    <row r="129" spans="1:7" hidden="1" x14ac:dyDescent="0.2">
      <c r="A129" s="112" t="s">
        <v>82</v>
      </c>
      <c r="B129" s="112" t="s">
        <v>38</v>
      </c>
      <c r="C129" s="112">
        <v>237636</v>
      </c>
      <c r="D129" s="112" t="s">
        <v>94</v>
      </c>
      <c r="E129" s="113">
        <v>92688</v>
      </c>
      <c r="F129" s="113" t="s">
        <v>96</v>
      </c>
      <c r="G129" s="113">
        <v>92688</v>
      </c>
    </row>
    <row r="130" spans="1:7" hidden="1" x14ac:dyDescent="0.2">
      <c r="A130" s="114" t="s">
        <v>83</v>
      </c>
      <c r="B130" s="114" t="s">
        <v>95</v>
      </c>
      <c r="C130" s="114">
        <v>138088</v>
      </c>
      <c r="D130" s="114" t="s">
        <v>89</v>
      </c>
      <c r="E130" s="115">
        <v>938073</v>
      </c>
      <c r="F130" s="115">
        <v>0</v>
      </c>
      <c r="G130" s="115">
        <v>938073</v>
      </c>
    </row>
    <row r="131" spans="1:7" ht="15" hidden="1" x14ac:dyDescent="0.25">
      <c r="A131" s="20" t="s">
        <v>99</v>
      </c>
      <c r="B131" s="20" t="s">
        <v>38</v>
      </c>
      <c r="C131" s="20">
        <v>238497</v>
      </c>
      <c r="D131" s="20" t="s">
        <v>105</v>
      </c>
      <c r="E131" s="121">
        <v>9269216</v>
      </c>
      <c r="F131" s="121">
        <v>0</v>
      </c>
      <c r="G131" s="121">
        <v>9269216</v>
      </c>
    </row>
    <row r="132" spans="1:7" ht="15" hidden="1" x14ac:dyDescent="0.25">
      <c r="A132" s="20" t="s">
        <v>100</v>
      </c>
      <c r="B132" s="20" t="s">
        <v>38</v>
      </c>
      <c r="C132" s="20">
        <v>235297</v>
      </c>
      <c r="D132" s="20" t="s">
        <v>89</v>
      </c>
      <c r="E132" s="121">
        <v>160407</v>
      </c>
      <c r="F132" s="121">
        <v>0</v>
      </c>
      <c r="G132" s="121">
        <v>160407</v>
      </c>
    </row>
    <row r="133" spans="1:7" ht="15" hidden="1" x14ac:dyDescent="0.25">
      <c r="A133" s="20" t="s">
        <v>100</v>
      </c>
      <c r="B133" s="20" t="s">
        <v>38</v>
      </c>
      <c r="C133" s="20">
        <v>237775</v>
      </c>
      <c r="D133" s="20" t="s">
        <v>106</v>
      </c>
      <c r="E133" s="121">
        <v>74534</v>
      </c>
      <c r="F133" s="121">
        <v>0</v>
      </c>
      <c r="G133" s="121">
        <v>74534</v>
      </c>
    </row>
    <row r="134" spans="1:7" ht="15" hidden="1" x14ac:dyDescent="0.25">
      <c r="A134" s="20" t="s">
        <v>100</v>
      </c>
      <c r="B134" s="20" t="s">
        <v>38</v>
      </c>
      <c r="C134" s="20">
        <v>237849</v>
      </c>
      <c r="D134" s="20" t="s">
        <v>106</v>
      </c>
      <c r="E134" s="121">
        <v>79501</v>
      </c>
      <c r="F134" s="121">
        <v>0</v>
      </c>
      <c r="G134" s="121">
        <v>79501</v>
      </c>
    </row>
    <row r="135" spans="1:7" ht="15" hidden="1" x14ac:dyDescent="0.25">
      <c r="A135" s="20" t="s">
        <v>100</v>
      </c>
      <c r="B135" s="20" t="s">
        <v>38</v>
      </c>
      <c r="C135" s="20">
        <v>237867</v>
      </c>
      <c r="D135" s="20" t="s">
        <v>106</v>
      </c>
      <c r="E135" s="121">
        <v>79501</v>
      </c>
      <c r="F135" s="121">
        <v>0</v>
      </c>
      <c r="G135" s="121">
        <v>79501</v>
      </c>
    </row>
    <row r="136" spans="1:7" ht="15" hidden="1" x14ac:dyDescent="0.25">
      <c r="A136" s="20" t="s">
        <v>100</v>
      </c>
      <c r="B136" s="20" t="s">
        <v>38</v>
      </c>
      <c r="C136" s="20">
        <v>237903</v>
      </c>
      <c r="D136" s="20" t="s">
        <v>107</v>
      </c>
      <c r="E136" s="121">
        <v>42155</v>
      </c>
      <c r="F136" s="121">
        <v>0</v>
      </c>
      <c r="G136" s="121">
        <v>42155</v>
      </c>
    </row>
    <row r="137" spans="1:7" ht="15" hidden="1" x14ac:dyDescent="0.25">
      <c r="A137" s="20" t="s">
        <v>100</v>
      </c>
      <c r="B137" s="20" t="s">
        <v>38</v>
      </c>
      <c r="C137" s="20">
        <v>238502</v>
      </c>
      <c r="D137" s="20" t="s">
        <v>105</v>
      </c>
      <c r="E137" s="121">
        <v>79501</v>
      </c>
      <c r="F137" s="121">
        <v>0</v>
      </c>
      <c r="G137" s="121">
        <v>79501</v>
      </c>
    </row>
    <row r="138" spans="1:7" ht="15" hidden="1" x14ac:dyDescent="0.25">
      <c r="A138" s="20" t="s">
        <v>100</v>
      </c>
      <c r="B138" s="20" t="s">
        <v>38</v>
      </c>
      <c r="C138" s="20">
        <v>238621</v>
      </c>
      <c r="D138" s="20" t="s">
        <v>105</v>
      </c>
      <c r="E138" s="121">
        <v>79501</v>
      </c>
      <c r="F138" s="121">
        <v>0</v>
      </c>
      <c r="G138" s="121">
        <v>79501</v>
      </c>
    </row>
    <row r="139" spans="1:7" ht="15" hidden="1" x14ac:dyDescent="0.25">
      <c r="A139" s="20" t="s">
        <v>100</v>
      </c>
      <c r="B139" s="20" t="s">
        <v>38</v>
      </c>
      <c r="C139" s="20">
        <v>238675</v>
      </c>
      <c r="D139" s="20" t="s">
        <v>108</v>
      </c>
      <c r="E139" s="121">
        <v>88057</v>
      </c>
      <c r="F139" s="121">
        <v>0</v>
      </c>
      <c r="G139" s="121">
        <v>88057</v>
      </c>
    </row>
    <row r="140" spans="1:7" ht="15" hidden="1" x14ac:dyDescent="0.25">
      <c r="A140" s="20" t="s">
        <v>100</v>
      </c>
      <c r="B140" s="20" t="s">
        <v>38</v>
      </c>
      <c r="C140" s="20">
        <v>238727</v>
      </c>
      <c r="D140" s="20" t="s">
        <v>108</v>
      </c>
      <c r="E140" s="121">
        <v>79501</v>
      </c>
      <c r="F140" s="121">
        <v>0</v>
      </c>
      <c r="G140" s="121">
        <v>79501</v>
      </c>
    </row>
    <row r="141" spans="1:7" ht="15" hidden="1" x14ac:dyDescent="0.25">
      <c r="A141" s="20" t="s">
        <v>100</v>
      </c>
      <c r="B141" s="20" t="s">
        <v>38</v>
      </c>
      <c r="C141" s="20">
        <v>238949</v>
      </c>
      <c r="D141" s="20" t="s">
        <v>109</v>
      </c>
      <c r="E141" s="121">
        <v>8224587</v>
      </c>
      <c r="F141" s="121">
        <v>0</v>
      </c>
      <c r="G141" s="121">
        <v>8224587</v>
      </c>
    </row>
    <row r="142" spans="1:7" ht="15" hidden="1" x14ac:dyDescent="0.25">
      <c r="A142" s="20" t="s">
        <v>100</v>
      </c>
      <c r="B142" s="20" t="s">
        <v>38</v>
      </c>
      <c r="C142" s="20">
        <v>239104</v>
      </c>
      <c r="D142" s="20" t="s">
        <v>110</v>
      </c>
      <c r="E142" s="121">
        <v>353760</v>
      </c>
      <c r="F142" s="121">
        <v>0</v>
      </c>
      <c r="G142" s="121">
        <v>353760</v>
      </c>
    </row>
    <row r="143" spans="1:7" ht="15" hidden="1" x14ac:dyDescent="0.25">
      <c r="A143" s="20" t="s">
        <v>100</v>
      </c>
      <c r="B143" s="20" t="s">
        <v>38</v>
      </c>
      <c r="C143" s="20">
        <v>239146</v>
      </c>
      <c r="D143" s="20" t="s">
        <v>110</v>
      </c>
      <c r="E143" s="121">
        <v>575376</v>
      </c>
      <c r="F143" s="121">
        <v>0</v>
      </c>
      <c r="G143" s="121">
        <v>575376</v>
      </c>
    </row>
    <row r="144" spans="1:7" ht="15" hidden="1" x14ac:dyDescent="0.25">
      <c r="A144" s="20" t="s">
        <v>100</v>
      </c>
      <c r="B144" s="20" t="s">
        <v>38</v>
      </c>
      <c r="C144" s="20">
        <v>239215</v>
      </c>
      <c r="D144" s="20" t="s">
        <v>110</v>
      </c>
      <c r="E144" s="121">
        <v>79501</v>
      </c>
      <c r="F144" s="121">
        <v>0</v>
      </c>
      <c r="G144" s="121">
        <v>79501</v>
      </c>
    </row>
    <row r="145" spans="1:7" ht="15" hidden="1" x14ac:dyDescent="0.25">
      <c r="A145" s="20" t="s">
        <v>100</v>
      </c>
      <c r="B145" s="20" t="s">
        <v>38</v>
      </c>
      <c r="C145" s="20">
        <v>239268</v>
      </c>
      <c r="D145" s="20" t="s">
        <v>110</v>
      </c>
      <c r="E145" s="121">
        <v>79501</v>
      </c>
      <c r="F145" s="121">
        <v>0</v>
      </c>
      <c r="G145" s="121">
        <v>79501</v>
      </c>
    </row>
    <row r="146" spans="1:7" ht="15" hidden="1" x14ac:dyDescent="0.25">
      <c r="A146" s="20" t="s">
        <v>100</v>
      </c>
      <c r="B146" s="20" t="s">
        <v>38</v>
      </c>
      <c r="C146" s="20">
        <v>239601</v>
      </c>
      <c r="D146" s="20" t="s">
        <v>111</v>
      </c>
      <c r="E146" s="121">
        <v>7271895</v>
      </c>
      <c r="F146" s="121">
        <v>0</v>
      </c>
      <c r="G146" s="121">
        <v>7271895</v>
      </c>
    </row>
    <row r="147" spans="1:7" ht="15" hidden="1" x14ac:dyDescent="0.25">
      <c r="A147" s="20" t="s">
        <v>100</v>
      </c>
      <c r="B147" s="20" t="s">
        <v>38</v>
      </c>
      <c r="C147" s="20">
        <v>239604</v>
      </c>
      <c r="D147" s="20" t="s">
        <v>111</v>
      </c>
      <c r="E147" s="121">
        <v>228461</v>
      </c>
      <c r="F147" s="121">
        <v>0</v>
      </c>
      <c r="G147" s="121">
        <v>228461</v>
      </c>
    </row>
    <row r="148" spans="1:7" ht="15" hidden="1" x14ac:dyDescent="0.25">
      <c r="A148" s="20" t="s">
        <v>100</v>
      </c>
      <c r="B148" s="20" t="s">
        <v>38</v>
      </c>
      <c r="C148" s="20">
        <v>239909</v>
      </c>
      <c r="D148" s="20" t="s">
        <v>112</v>
      </c>
      <c r="E148" s="121">
        <v>79501</v>
      </c>
      <c r="F148" s="121">
        <v>0</v>
      </c>
      <c r="G148" s="121">
        <v>79501</v>
      </c>
    </row>
    <row r="149" spans="1:7" ht="15" hidden="1" x14ac:dyDescent="0.25">
      <c r="A149" s="20" t="s">
        <v>100</v>
      </c>
      <c r="B149" s="20" t="s">
        <v>38</v>
      </c>
      <c r="C149" s="20">
        <v>239928</v>
      </c>
      <c r="D149" s="20" t="s">
        <v>112</v>
      </c>
      <c r="E149" s="121">
        <v>92688</v>
      </c>
      <c r="F149" s="121">
        <v>0</v>
      </c>
      <c r="G149" s="121">
        <v>92688</v>
      </c>
    </row>
    <row r="150" spans="1:7" ht="15" hidden="1" x14ac:dyDescent="0.25">
      <c r="A150" s="20" t="s">
        <v>100</v>
      </c>
      <c r="B150" s="20" t="s">
        <v>38</v>
      </c>
      <c r="C150" s="20">
        <v>239979</v>
      </c>
      <c r="D150" s="20" t="s">
        <v>112</v>
      </c>
      <c r="E150" s="121">
        <v>316644</v>
      </c>
      <c r="F150" s="121">
        <v>0</v>
      </c>
      <c r="G150" s="121">
        <v>316644</v>
      </c>
    </row>
    <row r="151" spans="1:7" ht="15" hidden="1" x14ac:dyDescent="0.25">
      <c r="A151" s="20" t="s">
        <v>100</v>
      </c>
      <c r="B151" s="20" t="s">
        <v>38</v>
      </c>
      <c r="C151" s="20">
        <v>240000</v>
      </c>
      <c r="D151" s="20" t="s">
        <v>112</v>
      </c>
      <c r="E151" s="121">
        <v>79501</v>
      </c>
      <c r="F151" s="121">
        <v>0</v>
      </c>
      <c r="G151" s="121">
        <v>79501</v>
      </c>
    </row>
    <row r="152" spans="1:7" ht="15" hidden="1" x14ac:dyDescent="0.25">
      <c r="A152" s="20" t="s">
        <v>100</v>
      </c>
      <c r="B152" s="20" t="s">
        <v>38</v>
      </c>
      <c r="C152" s="20">
        <v>240011</v>
      </c>
      <c r="D152" s="20" t="s">
        <v>112</v>
      </c>
      <c r="E152" s="121">
        <v>119137</v>
      </c>
      <c r="F152" s="121">
        <v>0</v>
      </c>
      <c r="G152" s="121">
        <v>119137</v>
      </c>
    </row>
    <row r="153" spans="1:7" ht="15" hidden="1" x14ac:dyDescent="0.25">
      <c r="A153" s="20" t="s">
        <v>100</v>
      </c>
      <c r="B153" s="20" t="s">
        <v>38</v>
      </c>
      <c r="C153" s="20">
        <v>240410</v>
      </c>
      <c r="D153" s="20" t="s">
        <v>113</v>
      </c>
      <c r="E153" s="121">
        <v>106634</v>
      </c>
      <c r="F153" s="121">
        <v>0</v>
      </c>
      <c r="G153" s="121">
        <v>106634</v>
      </c>
    </row>
    <row r="154" spans="1:7" ht="15" hidden="1" x14ac:dyDescent="0.25">
      <c r="A154" s="20" t="s">
        <v>100</v>
      </c>
      <c r="B154" s="20" t="s">
        <v>38</v>
      </c>
      <c r="C154" s="20">
        <v>240713</v>
      </c>
      <c r="D154" s="20" t="s">
        <v>114</v>
      </c>
      <c r="E154" s="121">
        <v>897345</v>
      </c>
      <c r="F154" s="121">
        <v>0</v>
      </c>
      <c r="G154" s="121">
        <v>897345</v>
      </c>
    </row>
    <row r="155" spans="1:7" ht="15" hidden="1" x14ac:dyDescent="0.25">
      <c r="A155" s="20" t="s">
        <v>100</v>
      </c>
      <c r="B155" s="20" t="s">
        <v>38</v>
      </c>
      <c r="C155" s="20">
        <v>240715</v>
      </c>
      <c r="D155" s="20" t="s">
        <v>114</v>
      </c>
      <c r="E155" s="121">
        <v>106634</v>
      </c>
      <c r="F155" s="121">
        <v>0</v>
      </c>
      <c r="G155" s="121">
        <v>106634</v>
      </c>
    </row>
    <row r="156" spans="1:7" ht="15" hidden="1" x14ac:dyDescent="0.25">
      <c r="A156" s="20" t="s">
        <v>100</v>
      </c>
      <c r="B156" s="20" t="s">
        <v>38</v>
      </c>
      <c r="C156" s="20">
        <v>240794</v>
      </c>
      <c r="D156" s="20" t="s">
        <v>115</v>
      </c>
      <c r="E156" s="121">
        <v>79501</v>
      </c>
      <c r="F156" s="121">
        <v>0</v>
      </c>
      <c r="G156" s="121">
        <v>79501</v>
      </c>
    </row>
    <row r="157" spans="1:7" ht="15" hidden="1" x14ac:dyDescent="0.25">
      <c r="A157" s="20" t="s">
        <v>100</v>
      </c>
      <c r="B157" s="20" t="s">
        <v>38</v>
      </c>
      <c r="C157" s="20">
        <v>240815</v>
      </c>
      <c r="D157" s="20" t="s">
        <v>115</v>
      </c>
      <c r="E157" s="121">
        <v>79501</v>
      </c>
      <c r="F157" s="121">
        <v>0</v>
      </c>
      <c r="G157" s="121">
        <v>79501</v>
      </c>
    </row>
    <row r="158" spans="1:7" ht="15" hidden="1" x14ac:dyDescent="0.25">
      <c r="A158" s="20" t="s">
        <v>100</v>
      </c>
      <c r="B158" s="20" t="s">
        <v>38</v>
      </c>
      <c r="C158" s="20">
        <v>240876</v>
      </c>
      <c r="D158" s="20" t="s">
        <v>116</v>
      </c>
      <c r="E158" s="121">
        <v>714210</v>
      </c>
      <c r="F158" s="121">
        <v>0</v>
      </c>
      <c r="G158" s="121">
        <v>714210</v>
      </c>
    </row>
    <row r="159" spans="1:7" ht="15" hidden="1" x14ac:dyDescent="0.25">
      <c r="A159" s="20" t="s">
        <v>100</v>
      </c>
      <c r="B159" s="20" t="s">
        <v>38</v>
      </c>
      <c r="C159" s="20">
        <v>240920</v>
      </c>
      <c r="D159" s="20" t="s">
        <v>116</v>
      </c>
      <c r="E159" s="121">
        <v>106634</v>
      </c>
      <c r="F159" s="121">
        <v>0</v>
      </c>
      <c r="G159" s="121">
        <v>106634</v>
      </c>
    </row>
    <row r="160" spans="1:7" ht="15" hidden="1" x14ac:dyDescent="0.25">
      <c r="A160" s="20" t="s">
        <v>100</v>
      </c>
      <c r="B160" s="20" t="s">
        <v>38</v>
      </c>
      <c r="C160" s="20">
        <v>241101</v>
      </c>
      <c r="D160" s="20" t="s">
        <v>117</v>
      </c>
      <c r="E160" s="121">
        <v>95422</v>
      </c>
      <c r="F160" s="121">
        <v>0</v>
      </c>
      <c r="G160" s="121">
        <v>95422</v>
      </c>
    </row>
    <row r="161" spans="1:7" ht="15" hidden="1" x14ac:dyDescent="0.25">
      <c r="A161" s="20" t="s">
        <v>100</v>
      </c>
      <c r="B161" s="20" t="s">
        <v>38</v>
      </c>
      <c r="C161" s="20">
        <v>241230</v>
      </c>
      <c r="D161" s="20" t="s">
        <v>117</v>
      </c>
      <c r="E161" s="121">
        <v>79501</v>
      </c>
      <c r="F161" s="121">
        <v>0</v>
      </c>
      <c r="G161" s="121">
        <v>79501</v>
      </c>
    </row>
    <row r="162" spans="1:7" ht="15" hidden="1" x14ac:dyDescent="0.25">
      <c r="A162" s="20" t="s">
        <v>100</v>
      </c>
      <c r="B162" s="20" t="s">
        <v>38</v>
      </c>
      <c r="C162" s="20">
        <v>241259</v>
      </c>
      <c r="D162" s="20" t="s">
        <v>117</v>
      </c>
      <c r="E162" s="121">
        <v>1295614</v>
      </c>
      <c r="F162" s="121">
        <v>0</v>
      </c>
      <c r="G162" s="121">
        <v>1295614</v>
      </c>
    </row>
    <row r="163" spans="1:7" ht="15" hidden="1" x14ac:dyDescent="0.25">
      <c r="A163" s="20" t="s">
        <v>100</v>
      </c>
      <c r="B163" s="20" t="s">
        <v>38</v>
      </c>
      <c r="C163" s="20">
        <v>241362</v>
      </c>
      <c r="D163" s="20" t="s">
        <v>118</v>
      </c>
      <c r="E163" s="121">
        <v>88057</v>
      </c>
      <c r="F163" s="121">
        <v>0</v>
      </c>
      <c r="G163" s="121">
        <v>88057</v>
      </c>
    </row>
    <row r="164" spans="1:7" ht="15" hidden="1" x14ac:dyDescent="0.25">
      <c r="A164" s="20" t="s">
        <v>100</v>
      </c>
      <c r="B164" s="20" t="s">
        <v>38</v>
      </c>
      <c r="C164" s="20">
        <v>241442</v>
      </c>
      <c r="D164" s="20" t="s">
        <v>118</v>
      </c>
      <c r="E164" s="121">
        <v>80999</v>
      </c>
      <c r="F164" s="121">
        <v>0</v>
      </c>
      <c r="G164" s="121">
        <v>80999</v>
      </c>
    </row>
    <row r="165" spans="1:7" ht="15" hidden="1" x14ac:dyDescent="0.25">
      <c r="A165" s="20" t="s">
        <v>100</v>
      </c>
      <c r="B165" s="20" t="s">
        <v>38</v>
      </c>
      <c r="C165" s="20">
        <v>241503</v>
      </c>
      <c r="D165" s="20" t="s">
        <v>118</v>
      </c>
      <c r="E165" s="121">
        <v>92688</v>
      </c>
      <c r="F165" s="121">
        <v>0</v>
      </c>
      <c r="G165" s="121">
        <v>92688</v>
      </c>
    </row>
    <row r="166" spans="1:7" ht="15" hidden="1" x14ac:dyDescent="0.25">
      <c r="A166" s="20" t="s">
        <v>100</v>
      </c>
      <c r="B166" s="20" t="s">
        <v>38</v>
      </c>
      <c r="C166" s="20">
        <v>241526</v>
      </c>
      <c r="D166" s="20" t="s">
        <v>119</v>
      </c>
      <c r="E166" s="121">
        <v>79501</v>
      </c>
      <c r="F166" s="121">
        <v>0</v>
      </c>
      <c r="G166" s="121">
        <v>79501</v>
      </c>
    </row>
    <row r="167" spans="1:7" ht="15" hidden="1" x14ac:dyDescent="0.25">
      <c r="A167" s="20" t="s">
        <v>100</v>
      </c>
      <c r="B167" s="20" t="s">
        <v>38</v>
      </c>
      <c r="C167" s="20">
        <v>241575</v>
      </c>
      <c r="D167" s="20" t="s">
        <v>120</v>
      </c>
      <c r="E167" s="121">
        <v>349899</v>
      </c>
      <c r="F167" s="121">
        <v>0</v>
      </c>
      <c r="G167" s="121">
        <v>349899</v>
      </c>
    </row>
    <row r="168" spans="1:7" ht="15" hidden="1" x14ac:dyDescent="0.25">
      <c r="A168" s="20" t="s">
        <v>100</v>
      </c>
      <c r="B168" s="20" t="s">
        <v>38</v>
      </c>
      <c r="C168" s="20">
        <v>241588</v>
      </c>
      <c r="D168" s="20" t="s">
        <v>120</v>
      </c>
      <c r="E168" s="121">
        <v>95422</v>
      </c>
      <c r="F168" s="121">
        <v>0</v>
      </c>
      <c r="G168" s="121">
        <v>95422</v>
      </c>
    </row>
    <row r="169" spans="1:7" ht="15" hidden="1" x14ac:dyDescent="0.25">
      <c r="A169" s="20" t="s">
        <v>100</v>
      </c>
      <c r="B169" s="20" t="s">
        <v>38</v>
      </c>
      <c r="C169" s="20">
        <v>242021</v>
      </c>
      <c r="D169" s="20" t="s">
        <v>121</v>
      </c>
      <c r="E169" s="121">
        <v>92688</v>
      </c>
      <c r="F169" s="121">
        <v>0</v>
      </c>
      <c r="G169" s="121">
        <v>92688</v>
      </c>
    </row>
    <row r="170" spans="1:7" ht="15" hidden="1" x14ac:dyDescent="0.25">
      <c r="A170" s="85" t="s">
        <v>101</v>
      </c>
      <c r="B170" s="85" t="s">
        <v>38</v>
      </c>
      <c r="C170" s="85">
        <v>236089</v>
      </c>
      <c r="D170" s="85" t="s">
        <v>90</v>
      </c>
      <c r="E170" s="122">
        <v>651167</v>
      </c>
      <c r="F170" s="121">
        <v>0</v>
      </c>
      <c r="G170" s="122">
        <v>651167</v>
      </c>
    </row>
    <row r="171" spans="1:7" ht="15" hidden="1" x14ac:dyDescent="0.25">
      <c r="A171" s="85" t="s">
        <v>101</v>
      </c>
      <c r="B171" s="85" t="s">
        <v>38</v>
      </c>
      <c r="C171" s="85">
        <v>234565</v>
      </c>
      <c r="D171" s="85" t="s">
        <v>85</v>
      </c>
      <c r="E171" s="122">
        <v>12990991</v>
      </c>
      <c r="F171" s="121">
        <v>0</v>
      </c>
      <c r="G171" s="122">
        <v>12990991</v>
      </c>
    </row>
    <row r="172" spans="1:7" ht="15" hidden="1" x14ac:dyDescent="0.25">
      <c r="A172" s="85" t="s">
        <v>101</v>
      </c>
      <c r="B172" s="85" t="s">
        <v>38</v>
      </c>
      <c r="C172" s="85">
        <v>234251</v>
      </c>
      <c r="D172" s="85" t="s">
        <v>84</v>
      </c>
      <c r="E172" s="122">
        <v>2602482</v>
      </c>
      <c r="F172" s="121">
        <v>0</v>
      </c>
      <c r="G172" s="122">
        <v>2602482</v>
      </c>
    </row>
    <row r="173" spans="1:7" ht="15" hidden="1" x14ac:dyDescent="0.25">
      <c r="A173" s="20" t="s">
        <v>102</v>
      </c>
      <c r="B173" s="20" t="s">
        <v>38</v>
      </c>
      <c r="C173" s="20">
        <v>230052</v>
      </c>
      <c r="D173" s="20" t="s">
        <v>57</v>
      </c>
      <c r="E173" s="121">
        <v>79501</v>
      </c>
      <c r="F173" s="121">
        <v>0</v>
      </c>
      <c r="G173" s="121">
        <v>79501</v>
      </c>
    </row>
    <row r="174" spans="1:7" ht="15" hidden="1" x14ac:dyDescent="0.25">
      <c r="A174" s="20" t="s">
        <v>102</v>
      </c>
      <c r="B174" s="20" t="s">
        <v>38</v>
      </c>
      <c r="C174" s="20">
        <v>227194</v>
      </c>
      <c r="D174" s="20" t="s">
        <v>49</v>
      </c>
      <c r="E174" s="121">
        <v>79501</v>
      </c>
      <c r="F174" s="121">
        <v>0</v>
      </c>
      <c r="G174" s="121">
        <v>79501</v>
      </c>
    </row>
    <row r="175" spans="1:7" ht="15" hidden="1" x14ac:dyDescent="0.25">
      <c r="A175" s="20" t="s">
        <v>102</v>
      </c>
      <c r="B175" s="20" t="s">
        <v>38</v>
      </c>
      <c r="C175" s="20">
        <v>230549</v>
      </c>
      <c r="D175" s="20" t="s">
        <v>25</v>
      </c>
      <c r="E175" s="121">
        <v>56341</v>
      </c>
      <c r="F175" s="121">
        <v>0</v>
      </c>
      <c r="G175" s="121">
        <v>56341</v>
      </c>
    </row>
    <row r="176" spans="1:7" ht="15" hidden="1" x14ac:dyDescent="0.25">
      <c r="A176" s="20" t="s">
        <v>102</v>
      </c>
      <c r="B176" s="20" t="s">
        <v>38</v>
      </c>
      <c r="C176" s="20">
        <v>230251</v>
      </c>
      <c r="D176" s="20" t="s">
        <v>63</v>
      </c>
      <c r="E176" s="121">
        <v>79501</v>
      </c>
      <c r="F176" s="121">
        <v>0</v>
      </c>
      <c r="G176" s="121">
        <v>79501</v>
      </c>
    </row>
    <row r="177" spans="1:7" ht="15" hidden="1" x14ac:dyDescent="0.25">
      <c r="A177" s="20" t="s">
        <v>103</v>
      </c>
      <c r="B177" s="20" t="s">
        <v>38</v>
      </c>
      <c r="C177" s="20">
        <v>243077</v>
      </c>
      <c r="D177" s="20" t="s">
        <v>122</v>
      </c>
      <c r="E177" s="121">
        <v>447806</v>
      </c>
      <c r="F177" s="121">
        <v>0</v>
      </c>
      <c r="G177" s="121">
        <v>447806</v>
      </c>
    </row>
    <row r="178" spans="1:7" ht="15" hidden="1" x14ac:dyDescent="0.25">
      <c r="A178" s="20" t="s">
        <v>103</v>
      </c>
      <c r="B178" s="20" t="s">
        <v>38</v>
      </c>
      <c r="C178" s="20">
        <v>243404</v>
      </c>
      <c r="D178" s="20" t="s">
        <v>123</v>
      </c>
      <c r="E178" s="121">
        <v>316644</v>
      </c>
      <c r="F178" s="121">
        <v>0</v>
      </c>
      <c r="G178" s="121">
        <v>316644</v>
      </c>
    </row>
    <row r="179" spans="1:7" ht="15" hidden="1" x14ac:dyDescent="0.25">
      <c r="A179" s="20" t="s">
        <v>103</v>
      </c>
      <c r="B179" s="20" t="s">
        <v>38</v>
      </c>
      <c r="C179" s="20">
        <v>243585</v>
      </c>
      <c r="D179" s="20" t="s">
        <v>124</v>
      </c>
      <c r="E179" s="121">
        <v>1100516</v>
      </c>
      <c r="F179" s="121">
        <v>0</v>
      </c>
      <c r="G179" s="121">
        <v>1100516</v>
      </c>
    </row>
    <row r="180" spans="1:7" ht="15" hidden="1" x14ac:dyDescent="0.25">
      <c r="A180" s="20" t="s">
        <v>103</v>
      </c>
      <c r="B180" s="20" t="s">
        <v>38</v>
      </c>
      <c r="C180" s="20">
        <v>244205</v>
      </c>
      <c r="D180" s="20" t="s">
        <v>125</v>
      </c>
      <c r="E180" s="121">
        <v>242428</v>
      </c>
      <c r="F180" s="121">
        <v>0</v>
      </c>
      <c r="G180" s="121">
        <v>242428</v>
      </c>
    </row>
    <row r="181" spans="1:7" ht="15" hidden="1" x14ac:dyDescent="0.25">
      <c r="A181" s="20" t="s">
        <v>103</v>
      </c>
      <c r="B181" s="20" t="s">
        <v>38</v>
      </c>
      <c r="C181" s="20">
        <v>244867</v>
      </c>
      <c r="D181" s="20" t="s">
        <v>126</v>
      </c>
      <c r="E181" s="121">
        <v>897345</v>
      </c>
      <c r="F181" s="121">
        <v>0</v>
      </c>
      <c r="G181" s="121">
        <v>897345</v>
      </c>
    </row>
    <row r="182" spans="1:7" ht="15" hidden="1" x14ac:dyDescent="0.25">
      <c r="A182" s="20" t="s">
        <v>103</v>
      </c>
      <c r="B182" s="20" t="s">
        <v>38</v>
      </c>
      <c r="C182" s="20">
        <v>244900</v>
      </c>
      <c r="D182" s="20" t="s">
        <v>126</v>
      </c>
      <c r="E182" s="121">
        <v>1471794</v>
      </c>
      <c r="F182" s="121">
        <v>0</v>
      </c>
      <c r="G182" s="121">
        <v>1471794</v>
      </c>
    </row>
    <row r="183" spans="1:7" ht="15" hidden="1" x14ac:dyDescent="0.25">
      <c r="A183" s="20" t="s">
        <v>104</v>
      </c>
      <c r="B183" s="20" t="s">
        <v>38</v>
      </c>
      <c r="C183" s="20">
        <v>249782</v>
      </c>
      <c r="D183" s="20" t="s">
        <v>127</v>
      </c>
      <c r="E183" s="121">
        <v>79501</v>
      </c>
      <c r="F183" s="121">
        <v>0</v>
      </c>
      <c r="G183" s="121">
        <v>79501</v>
      </c>
    </row>
    <row r="184" spans="1:7" ht="15" hidden="1" x14ac:dyDescent="0.25">
      <c r="A184" s="20" t="s">
        <v>104</v>
      </c>
      <c r="B184" s="20" t="s">
        <v>38</v>
      </c>
      <c r="C184" s="20">
        <v>248892</v>
      </c>
      <c r="D184" s="20" t="s">
        <v>128</v>
      </c>
      <c r="E184" s="121">
        <v>79501</v>
      </c>
      <c r="F184" s="121">
        <v>0</v>
      </c>
      <c r="G184" s="121">
        <v>79501</v>
      </c>
    </row>
    <row r="185" spans="1:7" ht="15" hidden="1" x14ac:dyDescent="0.25">
      <c r="A185" s="20" t="s">
        <v>104</v>
      </c>
      <c r="B185" s="20" t="s">
        <v>38</v>
      </c>
      <c r="C185" s="20">
        <v>249781</v>
      </c>
      <c r="D185" s="20" t="s">
        <v>127</v>
      </c>
      <c r="E185" s="121">
        <v>79501</v>
      </c>
      <c r="F185" s="121">
        <v>0</v>
      </c>
      <c r="G185" s="121">
        <v>79501</v>
      </c>
    </row>
    <row r="186" spans="1:7" ht="15" hidden="1" x14ac:dyDescent="0.25">
      <c r="A186" s="20" t="s">
        <v>104</v>
      </c>
      <c r="B186" s="20" t="s">
        <v>38</v>
      </c>
      <c r="C186" s="20">
        <v>249780</v>
      </c>
      <c r="D186" s="20" t="s">
        <v>127</v>
      </c>
      <c r="E186" s="121">
        <v>17846453</v>
      </c>
      <c r="F186" s="121">
        <v>0</v>
      </c>
      <c r="G186" s="121">
        <v>17846453</v>
      </c>
    </row>
    <row r="187" spans="1:7" ht="15" hidden="1" x14ac:dyDescent="0.25">
      <c r="A187" s="20" t="s">
        <v>104</v>
      </c>
      <c r="B187" s="20" t="s">
        <v>38</v>
      </c>
      <c r="C187" s="20">
        <v>249616</v>
      </c>
      <c r="D187" s="20" t="s">
        <v>129</v>
      </c>
      <c r="E187" s="121">
        <v>79501</v>
      </c>
      <c r="F187" s="121">
        <v>0</v>
      </c>
      <c r="G187" s="121">
        <v>79501</v>
      </c>
    </row>
    <row r="188" spans="1:7" ht="15" hidden="1" x14ac:dyDescent="0.25">
      <c r="A188" s="20" t="s">
        <v>104</v>
      </c>
      <c r="B188" s="20" t="s">
        <v>38</v>
      </c>
      <c r="C188" s="20">
        <v>249784</v>
      </c>
      <c r="D188" s="20" t="s">
        <v>127</v>
      </c>
      <c r="E188" s="121">
        <v>79501</v>
      </c>
      <c r="F188" s="121">
        <v>0</v>
      </c>
      <c r="G188" s="121">
        <v>79501</v>
      </c>
    </row>
    <row r="189" spans="1:7" ht="15" hidden="1" x14ac:dyDescent="0.25">
      <c r="A189" s="20" t="s">
        <v>104</v>
      </c>
      <c r="B189" s="20" t="s">
        <v>38</v>
      </c>
      <c r="C189" s="20">
        <v>249786</v>
      </c>
      <c r="D189" s="20" t="s">
        <v>127</v>
      </c>
      <c r="E189" s="121">
        <v>318274</v>
      </c>
      <c r="F189" s="121">
        <v>0</v>
      </c>
      <c r="G189" s="121">
        <v>318274</v>
      </c>
    </row>
    <row r="190" spans="1:7" hidden="1" x14ac:dyDescent="0.2">
      <c r="A190" s="123" t="s">
        <v>131</v>
      </c>
      <c r="B190" s="124" t="s">
        <v>38</v>
      </c>
      <c r="C190" s="124">
        <v>223991</v>
      </c>
      <c r="D190" s="124" t="s">
        <v>42</v>
      </c>
      <c r="E190" s="125">
        <v>79501</v>
      </c>
      <c r="F190" s="124">
        <v>0</v>
      </c>
      <c r="G190" s="105">
        <v>79501</v>
      </c>
    </row>
    <row r="191" spans="1:7" hidden="1" x14ac:dyDescent="0.2">
      <c r="A191" s="123" t="s">
        <v>131</v>
      </c>
      <c r="B191" s="124" t="s">
        <v>38</v>
      </c>
      <c r="C191" s="124">
        <v>232336</v>
      </c>
      <c r="D191" s="124" t="s">
        <v>72</v>
      </c>
      <c r="E191" s="125">
        <v>653131</v>
      </c>
      <c r="F191" s="124">
        <v>0</v>
      </c>
      <c r="G191" s="105">
        <v>653131</v>
      </c>
    </row>
    <row r="192" spans="1:7" hidden="1" x14ac:dyDescent="0.2">
      <c r="A192" s="123" t="s">
        <v>131</v>
      </c>
      <c r="B192" s="124" t="s">
        <v>38</v>
      </c>
      <c r="C192" s="124">
        <v>223164</v>
      </c>
      <c r="D192" s="124" t="s">
        <v>41</v>
      </c>
      <c r="E192" s="125">
        <v>79501</v>
      </c>
      <c r="F192" s="124">
        <v>0</v>
      </c>
      <c r="G192" s="105">
        <v>79501</v>
      </c>
    </row>
    <row r="193" spans="1:7" hidden="1" x14ac:dyDescent="0.2">
      <c r="A193" s="123" t="s">
        <v>131</v>
      </c>
      <c r="B193" s="124" t="s">
        <v>38</v>
      </c>
      <c r="C193" s="124">
        <v>233264</v>
      </c>
      <c r="D193" s="124" t="s">
        <v>66</v>
      </c>
      <c r="E193" s="125">
        <v>12831021</v>
      </c>
      <c r="F193" s="124">
        <v>0</v>
      </c>
      <c r="G193" s="105">
        <v>12831021</v>
      </c>
    </row>
    <row r="194" spans="1:7" hidden="1" x14ac:dyDescent="0.2">
      <c r="A194" s="123" t="s">
        <v>131</v>
      </c>
      <c r="B194" s="124" t="s">
        <v>38</v>
      </c>
      <c r="C194" s="124">
        <v>233217</v>
      </c>
      <c r="D194" s="124" t="s">
        <v>66</v>
      </c>
      <c r="E194" s="125">
        <v>92688</v>
      </c>
      <c r="F194" s="124">
        <v>0</v>
      </c>
      <c r="G194" s="105">
        <v>92688</v>
      </c>
    </row>
    <row r="195" spans="1:7" hidden="1" x14ac:dyDescent="0.2">
      <c r="A195" s="123" t="s">
        <v>131</v>
      </c>
      <c r="B195" s="124" t="s">
        <v>38</v>
      </c>
      <c r="C195" s="124">
        <v>231787</v>
      </c>
      <c r="D195" s="124" t="s">
        <v>136</v>
      </c>
      <c r="E195" s="125">
        <v>17493783</v>
      </c>
      <c r="F195" s="124">
        <v>0</v>
      </c>
      <c r="G195" s="105">
        <v>17493783</v>
      </c>
    </row>
    <row r="196" spans="1:7" hidden="1" x14ac:dyDescent="0.2">
      <c r="A196" s="123" t="s">
        <v>132</v>
      </c>
      <c r="B196" s="124" t="s">
        <v>38</v>
      </c>
      <c r="C196" s="124">
        <v>248246</v>
      </c>
      <c r="D196" s="124" t="s">
        <v>137</v>
      </c>
      <c r="E196" s="125">
        <v>7271895</v>
      </c>
      <c r="F196" s="124">
        <v>0</v>
      </c>
      <c r="G196" s="105">
        <v>7271895</v>
      </c>
    </row>
    <row r="197" spans="1:7" hidden="1" x14ac:dyDescent="0.2">
      <c r="A197" s="123" t="s">
        <v>133</v>
      </c>
      <c r="B197" s="124" t="s">
        <v>38</v>
      </c>
      <c r="C197" s="124">
        <v>250580</v>
      </c>
      <c r="D197" s="124" t="s">
        <v>138</v>
      </c>
      <c r="E197" s="125">
        <v>859018</v>
      </c>
      <c r="F197" s="124">
        <v>0</v>
      </c>
      <c r="G197" s="105">
        <v>859018</v>
      </c>
    </row>
    <row r="198" spans="1:7" hidden="1" x14ac:dyDescent="0.2">
      <c r="A198" s="123" t="s">
        <v>133</v>
      </c>
      <c r="B198" s="124" t="s">
        <v>38</v>
      </c>
      <c r="C198" s="124">
        <v>250589</v>
      </c>
      <c r="D198" s="124" t="s">
        <v>138</v>
      </c>
      <c r="E198" s="125">
        <v>4877101</v>
      </c>
      <c r="F198" s="124">
        <v>157488</v>
      </c>
      <c r="G198" s="105">
        <v>4719613</v>
      </c>
    </row>
    <row r="199" spans="1:7" hidden="1" x14ac:dyDescent="0.2">
      <c r="A199" s="123" t="s">
        <v>133</v>
      </c>
      <c r="B199" s="124" t="s">
        <v>38</v>
      </c>
      <c r="C199" s="124">
        <v>250034</v>
      </c>
      <c r="D199" s="124" t="s">
        <v>139</v>
      </c>
      <c r="E199" s="125">
        <v>168162</v>
      </c>
      <c r="F199" s="124">
        <v>0</v>
      </c>
      <c r="G199" s="105">
        <v>168162</v>
      </c>
    </row>
    <row r="200" spans="1:7" hidden="1" x14ac:dyDescent="0.2">
      <c r="A200" s="123" t="s">
        <v>133</v>
      </c>
      <c r="B200" s="124" t="s">
        <v>38</v>
      </c>
      <c r="C200" s="124">
        <v>251506</v>
      </c>
      <c r="D200" s="124" t="s">
        <v>140</v>
      </c>
      <c r="E200" s="125">
        <v>23753534</v>
      </c>
      <c r="F200" s="124">
        <v>0</v>
      </c>
      <c r="G200" s="105">
        <v>23753534</v>
      </c>
    </row>
    <row r="201" spans="1:7" hidden="1" x14ac:dyDescent="0.2">
      <c r="A201" s="123" t="s">
        <v>133</v>
      </c>
      <c r="B201" s="124" t="s">
        <v>38</v>
      </c>
      <c r="C201" s="124">
        <v>250135</v>
      </c>
      <c r="D201" s="124" t="s">
        <v>139</v>
      </c>
      <c r="E201" s="125">
        <v>4881247</v>
      </c>
      <c r="F201" s="124">
        <v>157488</v>
      </c>
      <c r="G201" s="105">
        <v>4723759</v>
      </c>
    </row>
    <row r="202" spans="1:7" hidden="1" x14ac:dyDescent="0.2">
      <c r="A202" s="123" t="s">
        <v>134</v>
      </c>
      <c r="B202" s="124" t="s">
        <v>38</v>
      </c>
      <c r="C202" s="124">
        <v>250581</v>
      </c>
      <c r="D202" s="124" t="s">
        <v>138</v>
      </c>
      <c r="E202" s="125">
        <v>161738</v>
      </c>
      <c r="F202" s="124">
        <v>0</v>
      </c>
      <c r="G202" s="105">
        <v>161738</v>
      </c>
    </row>
    <row r="203" spans="1:7" hidden="1" x14ac:dyDescent="0.2">
      <c r="A203" s="123" t="s">
        <v>135</v>
      </c>
      <c r="B203" s="124" t="s">
        <v>38</v>
      </c>
      <c r="C203" s="124">
        <v>250691</v>
      </c>
      <c r="D203" s="124" t="s">
        <v>138</v>
      </c>
      <c r="E203" s="125">
        <v>4881247</v>
      </c>
      <c r="F203" s="124">
        <v>4657138</v>
      </c>
      <c r="G203" s="105">
        <v>224109</v>
      </c>
    </row>
    <row r="204" spans="1:7" ht="15" hidden="1" x14ac:dyDescent="0.25">
      <c r="A204" s="133" t="s">
        <v>34</v>
      </c>
      <c r="B204" s="133" t="s">
        <v>38</v>
      </c>
      <c r="C204" s="133">
        <v>228422</v>
      </c>
      <c r="D204" s="133" t="s">
        <v>28</v>
      </c>
      <c r="E204" s="134">
        <v>36732413</v>
      </c>
      <c r="F204" s="136">
        <v>4107331</v>
      </c>
      <c r="G204" s="136">
        <v>0</v>
      </c>
    </row>
    <row r="205" spans="1:7" ht="15" x14ac:dyDescent="0.25">
      <c r="A205" s="133" t="s">
        <v>34</v>
      </c>
      <c r="B205" s="133" t="s">
        <v>38</v>
      </c>
      <c r="C205" s="133">
        <v>226259</v>
      </c>
      <c r="D205" s="133" t="s">
        <v>50</v>
      </c>
      <c r="E205" s="134">
        <v>12835859</v>
      </c>
      <c r="F205" s="136">
        <v>4107331</v>
      </c>
      <c r="G205" s="136">
        <v>0</v>
      </c>
    </row>
    <row r="206" spans="1:7" ht="15" hidden="1" x14ac:dyDescent="0.25">
      <c r="A206" s="133" t="s">
        <v>34</v>
      </c>
      <c r="B206" s="133" t="s">
        <v>38</v>
      </c>
      <c r="C206" s="133">
        <v>227039</v>
      </c>
      <c r="D206" s="133" t="s">
        <v>51</v>
      </c>
      <c r="E206" s="134">
        <v>12839892</v>
      </c>
      <c r="F206" s="136">
        <v>4107331</v>
      </c>
      <c r="G206" s="136">
        <v>0</v>
      </c>
    </row>
    <row r="207" spans="1:7" ht="15" hidden="1" x14ac:dyDescent="0.25">
      <c r="A207" s="133" t="s">
        <v>36</v>
      </c>
      <c r="B207" s="133" t="s">
        <v>38</v>
      </c>
      <c r="C207" s="133">
        <v>233225</v>
      </c>
      <c r="D207" s="133" t="s">
        <v>66</v>
      </c>
      <c r="E207" s="134">
        <v>22764906</v>
      </c>
      <c r="F207" s="136">
        <v>0</v>
      </c>
      <c r="G207" s="136">
        <v>38302</v>
      </c>
    </row>
    <row r="208" spans="1:7" ht="15" hidden="1" x14ac:dyDescent="0.25">
      <c r="A208" s="133" t="s">
        <v>133</v>
      </c>
      <c r="B208" s="133" t="s">
        <v>38</v>
      </c>
      <c r="C208" s="133">
        <v>250135</v>
      </c>
      <c r="D208" s="133" t="s">
        <v>139</v>
      </c>
      <c r="E208" s="134">
        <v>4881247</v>
      </c>
      <c r="F208" s="136">
        <v>0</v>
      </c>
      <c r="G208" s="136">
        <v>157488</v>
      </c>
    </row>
    <row r="209" spans="1:7" ht="15" hidden="1" x14ac:dyDescent="0.25">
      <c r="A209" s="133" t="s">
        <v>133</v>
      </c>
      <c r="B209" s="133" t="s">
        <v>38</v>
      </c>
      <c r="C209" s="133">
        <v>250589</v>
      </c>
      <c r="D209" s="133" t="s">
        <v>138</v>
      </c>
      <c r="E209" s="134">
        <v>4877101</v>
      </c>
      <c r="F209" s="136">
        <v>0</v>
      </c>
      <c r="G209" s="136">
        <v>157488</v>
      </c>
    </row>
    <row r="210" spans="1:7" ht="15" hidden="1" x14ac:dyDescent="0.25">
      <c r="A210" s="133" t="s">
        <v>135</v>
      </c>
      <c r="B210" s="133" t="s">
        <v>38</v>
      </c>
      <c r="C210" s="133">
        <v>250691</v>
      </c>
      <c r="D210" s="133" t="s">
        <v>138</v>
      </c>
      <c r="E210" s="134">
        <v>4881247</v>
      </c>
      <c r="F210" s="136">
        <v>0</v>
      </c>
      <c r="G210" s="136">
        <v>4657138</v>
      </c>
    </row>
  </sheetData>
  <autoFilter ref="A1:G210" xr:uid="{00000000-0001-0000-0200-000000000000}">
    <filterColumn colId="2">
      <filters>
        <filter val="226259"/>
      </filters>
    </filterColumn>
  </autoFilter>
  <conditionalFormatting sqref="C1:C1048576">
    <cfRule type="duplicateValues" dxfId="2" priority="1"/>
  </conditionalFormatting>
  <conditionalFormatting sqref="C131:C189">
    <cfRule type="duplicateValues" dxfId="1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6"/>
  <sheetViews>
    <sheetView topLeftCell="A83" zoomScale="90" zoomScaleNormal="90" workbookViewId="0">
      <selection activeCell="I113" sqref="I113"/>
    </sheetView>
  </sheetViews>
  <sheetFormatPr baseColWidth="10" defaultRowHeight="15" x14ac:dyDescent="0.25"/>
  <cols>
    <col min="1" max="1" width="16" style="26" customWidth="1"/>
    <col min="2" max="2" width="9.140625" bestFit="1" customWidth="1"/>
    <col min="3" max="3" width="15.28515625" bestFit="1" customWidth="1"/>
    <col min="4" max="4" width="11.28515625" bestFit="1" customWidth="1"/>
    <col min="5" max="5" width="13.5703125" style="22" bestFit="1" customWidth="1"/>
    <col min="6" max="6" width="12.28515625" bestFit="1" customWidth="1"/>
    <col min="7" max="7" width="16.42578125" style="37" customWidth="1"/>
    <col min="8" max="8" width="10.28515625" style="3" customWidth="1"/>
    <col min="9" max="9" width="11.5703125" style="3" customWidth="1"/>
    <col min="10" max="10" width="19.7109375" customWidth="1"/>
    <col min="11" max="11" width="13.5703125" bestFit="1" customWidth="1"/>
    <col min="14" max="14" width="13.5703125" style="22" bestFit="1" customWidth="1"/>
  </cols>
  <sheetData>
    <row r="1" spans="1:14" ht="49.5" x14ac:dyDescent="0.25">
      <c r="A1" s="27" t="s">
        <v>0</v>
      </c>
      <c r="B1" s="28" t="s">
        <v>1</v>
      </c>
      <c r="C1" s="28" t="s">
        <v>2</v>
      </c>
      <c r="D1" s="28" t="s">
        <v>3</v>
      </c>
      <c r="E1" s="29" t="s">
        <v>7</v>
      </c>
      <c r="F1" s="28" t="s">
        <v>8</v>
      </c>
      <c r="G1" s="29" t="s">
        <v>9</v>
      </c>
      <c r="H1" s="2" t="s">
        <v>4</v>
      </c>
      <c r="N1" s="22">
        <v>5817217</v>
      </c>
    </row>
    <row r="2" spans="1:14" ht="15.75" customHeight="1" x14ac:dyDescent="0.25">
      <c r="A2" s="30" t="s">
        <v>31</v>
      </c>
      <c r="B2" s="31" t="s">
        <v>38</v>
      </c>
      <c r="C2" s="31">
        <v>221289</v>
      </c>
      <c r="D2" s="32" t="s">
        <v>39</v>
      </c>
      <c r="E2" s="33">
        <v>168239</v>
      </c>
      <c r="F2" s="35">
        <v>0</v>
      </c>
      <c r="G2" s="36">
        <v>168239</v>
      </c>
      <c r="N2" s="22">
        <v>68769378</v>
      </c>
    </row>
    <row r="3" spans="1:14" ht="15.75" customHeight="1" x14ac:dyDescent="0.25">
      <c r="A3" s="30" t="s">
        <v>32</v>
      </c>
      <c r="B3" s="31" t="s">
        <v>38</v>
      </c>
      <c r="C3" s="31">
        <v>222954</v>
      </c>
      <c r="D3" s="32" t="s">
        <v>10</v>
      </c>
      <c r="E3" s="33">
        <v>79501</v>
      </c>
      <c r="F3" s="35">
        <v>0</v>
      </c>
      <c r="G3" s="36">
        <v>79501</v>
      </c>
      <c r="N3" s="22">
        <v>144074618</v>
      </c>
    </row>
    <row r="4" spans="1:14" ht="15.75" customHeight="1" x14ac:dyDescent="0.25">
      <c r="A4" s="30" t="s">
        <v>32</v>
      </c>
      <c r="B4" s="31" t="s">
        <v>38</v>
      </c>
      <c r="C4" s="31">
        <v>223541</v>
      </c>
      <c r="D4" s="32" t="s">
        <v>5</v>
      </c>
      <c r="E4" s="33">
        <v>79501</v>
      </c>
      <c r="F4" s="35">
        <v>0</v>
      </c>
      <c r="G4" s="36">
        <v>79501</v>
      </c>
      <c r="N4" s="22">
        <v>48977000</v>
      </c>
    </row>
    <row r="5" spans="1:14" ht="15.75" customHeight="1" x14ac:dyDescent="0.25">
      <c r="A5" s="30" t="s">
        <v>32</v>
      </c>
      <c r="B5" s="31" t="s">
        <v>38</v>
      </c>
      <c r="C5" s="31">
        <v>224092</v>
      </c>
      <c r="D5" s="32" t="s">
        <v>40</v>
      </c>
      <c r="E5" s="33">
        <v>79501</v>
      </c>
      <c r="F5" s="35">
        <v>0</v>
      </c>
      <c r="G5" s="36">
        <v>79501</v>
      </c>
      <c r="N5" s="22">
        <v>14174708</v>
      </c>
    </row>
    <row r="6" spans="1:14" ht="15.75" customHeight="1" x14ac:dyDescent="0.25">
      <c r="A6" s="30" t="s">
        <v>32</v>
      </c>
      <c r="B6" s="31" t="s">
        <v>38</v>
      </c>
      <c r="C6" s="31">
        <v>223161</v>
      </c>
      <c r="D6" s="32" t="s">
        <v>41</v>
      </c>
      <c r="E6" s="33">
        <v>79501</v>
      </c>
      <c r="F6" s="35">
        <v>0</v>
      </c>
      <c r="G6" s="36">
        <v>79501</v>
      </c>
      <c r="N6" s="22">
        <f>SUM(N1:N5)</f>
        <v>281812921</v>
      </c>
    </row>
    <row r="7" spans="1:14" ht="15.75" customHeight="1" x14ac:dyDescent="0.25">
      <c r="A7" s="30" t="s">
        <v>32</v>
      </c>
      <c r="B7" s="31" t="s">
        <v>38</v>
      </c>
      <c r="C7" s="31">
        <v>223997</v>
      </c>
      <c r="D7" s="32" t="s">
        <v>42</v>
      </c>
      <c r="E7" s="33">
        <v>79501</v>
      </c>
      <c r="F7" s="35">
        <v>0</v>
      </c>
      <c r="G7" s="36">
        <v>79501</v>
      </c>
    </row>
    <row r="8" spans="1:14" ht="15.75" customHeight="1" x14ac:dyDescent="0.25">
      <c r="A8" s="30" t="s">
        <v>32</v>
      </c>
      <c r="B8" s="31" t="s">
        <v>38</v>
      </c>
      <c r="C8" s="31">
        <v>223154</v>
      </c>
      <c r="D8" s="32" t="s">
        <v>41</v>
      </c>
      <c r="E8" s="33">
        <v>79501</v>
      </c>
      <c r="F8" s="35">
        <v>0</v>
      </c>
      <c r="G8" s="36">
        <v>79501</v>
      </c>
    </row>
    <row r="9" spans="1:14" ht="15.75" customHeight="1" x14ac:dyDescent="0.25">
      <c r="A9" s="30" t="s">
        <v>32</v>
      </c>
      <c r="B9" s="31" t="s">
        <v>38</v>
      </c>
      <c r="C9" s="31">
        <v>222953</v>
      </c>
      <c r="D9" s="32" t="s">
        <v>10</v>
      </c>
      <c r="E9" s="33">
        <v>37594</v>
      </c>
      <c r="F9" s="35">
        <v>0</v>
      </c>
      <c r="G9" s="36">
        <v>37594</v>
      </c>
    </row>
    <row r="10" spans="1:14" ht="15.75" customHeight="1" x14ac:dyDescent="0.25">
      <c r="A10" s="30" t="s">
        <v>32</v>
      </c>
      <c r="B10" s="31" t="s">
        <v>38</v>
      </c>
      <c r="C10" s="31">
        <v>223109</v>
      </c>
      <c r="D10" s="32" t="s">
        <v>41</v>
      </c>
      <c r="E10" s="33">
        <v>133447</v>
      </c>
      <c r="F10" s="35">
        <v>0</v>
      </c>
      <c r="G10" s="36">
        <v>133447</v>
      </c>
    </row>
    <row r="11" spans="1:14" s="45" customFormat="1" ht="15.75" customHeight="1" x14ac:dyDescent="0.25">
      <c r="A11" s="38" t="s">
        <v>32</v>
      </c>
      <c r="B11" s="39" t="s">
        <v>38</v>
      </c>
      <c r="C11" s="39">
        <v>224191</v>
      </c>
      <c r="D11" s="40" t="s">
        <v>43</v>
      </c>
      <c r="E11" s="41">
        <v>79501</v>
      </c>
      <c r="F11" s="42">
        <v>0</v>
      </c>
      <c r="G11" s="43">
        <v>79501</v>
      </c>
      <c r="H11" s="44"/>
      <c r="I11" s="44"/>
      <c r="N11" s="46"/>
    </row>
    <row r="12" spans="1:14" ht="15.75" customHeight="1" x14ac:dyDescent="0.25">
      <c r="A12" s="30" t="s">
        <v>32</v>
      </c>
      <c r="B12" s="31" t="s">
        <v>38</v>
      </c>
      <c r="C12" s="31">
        <v>223767</v>
      </c>
      <c r="D12" s="32" t="s">
        <v>42</v>
      </c>
      <c r="E12" s="33">
        <v>74750</v>
      </c>
      <c r="F12" s="35">
        <v>0</v>
      </c>
      <c r="G12" s="36">
        <v>74750</v>
      </c>
    </row>
    <row r="13" spans="1:14" ht="15.75" customHeight="1" x14ac:dyDescent="0.25">
      <c r="A13" s="30" t="s">
        <v>32</v>
      </c>
      <c r="B13" s="31" t="s">
        <v>38</v>
      </c>
      <c r="C13" s="31">
        <v>223166</v>
      </c>
      <c r="D13" s="32" t="s">
        <v>41</v>
      </c>
      <c r="E13" s="33">
        <v>79501</v>
      </c>
      <c r="F13" s="35">
        <v>0</v>
      </c>
      <c r="G13" s="36">
        <v>79501</v>
      </c>
    </row>
    <row r="14" spans="1:14" ht="15.75" customHeight="1" x14ac:dyDescent="0.25">
      <c r="A14" s="30" t="s">
        <v>32</v>
      </c>
      <c r="B14" s="31" t="s">
        <v>38</v>
      </c>
      <c r="C14" s="31">
        <v>223670</v>
      </c>
      <c r="D14" s="32" t="s">
        <v>5</v>
      </c>
      <c r="E14" s="33">
        <v>74534</v>
      </c>
      <c r="F14" s="35">
        <v>0</v>
      </c>
      <c r="G14" s="36">
        <v>74534</v>
      </c>
    </row>
    <row r="15" spans="1:14" ht="15.75" customHeight="1" x14ac:dyDescent="0.25">
      <c r="A15" s="30" t="s">
        <v>32</v>
      </c>
      <c r="B15" s="31" t="s">
        <v>38</v>
      </c>
      <c r="C15" s="31">
        <v>223279</v>
      </c>
      <c r="D15" s="32" t="s">
        <v>23</v>
      </c>
      <c r="E15" s="33">
        <v>79501</v>
      </c>
      <c r="F15" s="35">
        <v>0</v>
      </c>
      <c r="G15" s="36">
        <v>79501</v>
      </c>
    </row>
    <row r="16" spans="1:14" ht="15.75" customHeight="1" x14ac:dyDescent="0.25">
      <c r="A16" s="30" t="s">
        <v>32</v>
      </c>
      <c r="B16" s="31" t="s">
        <v>38</v>
      </c>
      <c r="C16" s="31">
        <v>223519</v>
      </c>
      <c r="D16" s="32" t="s">
        <v>5</v>
      </c>
      <c r="E16" s="33">
        <v>39935</v>
      </c>
      <c r="F16" s="35">
        <v>0</v>
      </c>
      <c r="G16" s="36">
        <v>39935</v>
      </c>
    </row>
    <row r="17" spans="1:7" ht="15.75" customHeight="1" x14ac:dyDescent="0.25">
      <c r="A17" s="30" t="s">
        <v>32</v>
      </c>
      <c r="B17" s="31" t="s">
        <v>38</v>
      </c>
      <c r="C17" s="31">
        <v>223165</v>
      </c>
      <c r="D17" s="32" t="s">
        <v>41</v>
      </c>
      <c r="E17" s="33">
        <v>79501</v>
      </c>
      <c r="F17" s="35">
        <v>0</v>
      </c>
      <c r="G17" s="36">
        <v>79501</v>
      </c>
    </row>
    <row r="18" spans="1:7" ht="15.75" customHeight="1" x14ac:dyDescent="0.25">
      <c r="A18" s="30" t="s">
        <v>32</v>
      </c>
      <c r="B18" s="31" t="s">
        <v>38</v>
      </c>
      <c r="C18" s="31">
        <v>223128</v>
      </c>
      <c r="D18" s="32" t="s">
        <v>41</v>
      </c>
      <c r="E18" s="33">
        <v>92688</v>
      </c>
      <c r="F18" s="35">
        <v>0</v>
      </c>
      <c r="G18" s="36">
        <v>92688</v>
      </c>
    </row>
    <row r="19" spans="1:7" ht="15.75" customHeight="1" x14ac:dyDescent="0.25">
      <c r="A19" s="30" t="s">
        <v>32</v>
      </c>
      <c r="B19" s="31" t="s">
        <v>38</v>
      </c>
      <c r="C19" s="31">
        <v>223952</v>
      </c>
      <c r="D19" s="32" t="s">
        <v>42</v>
      </c>
      <c r="E19" s="33">
        <v>92688</v>
      </c>
      <c r="F19" s="35">
        <v>0</v>
      </c>
      <c r="G19" s="36">
        <v>92688</v>
      </c>
    </row>
    <row r="20" spans="1:7" ht="15.75" customHeight="1" x14ac:dyDescent="0.25">
      <c r="A20" s="30" t="s">
        <v>32</v>
      </c>
      <c r="B20" s="31" t="s">
        <v>38</v>
      </c>
      <c r="C20" s="31">
        <v>223172</v>
      </c>
      <c r="D20" s="32" t="s">
        <v>41</v>
      </c>
      <c r="E20" s="33">
        <v>79501</v>
      </c>
      <c r="F20" s="35">
        <v>0</v>
      </c>
      <c r="G20" s="36">
        <v>79501</v>
      </c>
    </row>
    <row r="21" spans="1:7" ht="15.75" customHeight="1" x14ac:dyDescent="0.25">
      <c r="A21" s="30" t="s">
        <v>32</v>
      </c>
      <c r="B21" s="31" t="s">
        <v>38</v>
      </c>
      <c r="C21" s="31">
        <v>223171</v>
      </c>
      <c r="D21" s="32" t="s">
        <v>41</v>
      </c>
      <c r="E21" s="33">
        <v>133447</v>
      </c>
      <c r="F21" s="35">
        <v>0</v>
      </c>
      <c r="G21" s="36">
        <v>133447</v>
      </c>
    </row>
    <row r="22" spans="1:7" ht="15.75" customHeight="1" x14ac:dyDescent="0.25">
      <c r="A22" s="30" t="s">
        <v>32</v>
      </c>
      <c r="B22" s="31" t="s">
        <v>38</v>
      </c>
      <c r="C22" s="31">
        <v>223178</v>
      </c>
      <c r="D22" s="32" t="s">
        <v>41</v>
      </c>
      <c r="E22" s="33">
        <v>37594</v>
      </c>
      <c r="F22" s="35">
        <v>0</v>
      </c>
      <c r="G22" s="36">
        <v>37594</v>
      </c>
    </row>
    <row r="23" spans="1:7" ht="15.75" customHeight="1" x14ac:dyDescent="0.25">
      <c r="A23" s="30" t="s">
        <v>32</v>
      </c>
      <c r="B23" s="31" t="s">
        <v>38</v>
      </c>
      <c r="C23" s="31">
        <v>223772</v>
      </c>
      <c r="D23" s="32" t="s">
        <v>42</v>
      </c>
      <c r="E23" s="33">
        <v>79501</v>
      </c>
      <c r="F23" s="35">
        <v>0</v>
      </c>
      <c r="G23" s="36">
        <v>79501</v>
      </c>
    </row>
    <row r="24" spans="1:7" ht="15.75" customHeight="1" x14ac:dyDescent="0.25">
      <c r="A24" s="30" t="s">
        <v>32</v>
      </c>
      <c r="B24" s="31" t="s">
        <v>38</v>
      </c>
      <c r="C24" s="31">
        <v>223995</v>
      </c>
      <c r="D24" s="32" t="s">
        <v>42</v>
      </c>
      <c r="E24" s="33">
        <v>79501</v>
      </c>
      <c r="F24" s="35">
        <v>0</v>
      </c>
      <c r="G24" s="36">
        <v>79501</v>
      </c>
    </row>
    <row r="25" spans="1:7" ht="15.75" customHeight="1" x14ac:dyDescent="0.25">
      <c r="A25" s="30" t="s">
        <v>32</v>
      </c>
      <c r="B25" s="31" t="s">
        <v>38</v>
      </c>
      <c r="C25" s="31">
        <v>224185</v>
      </c>
      <c r="D25" s="32" t="s">
        <v>43</v>
      </c>
      <c r="E25" s="33">
        <v>79501</v>
      </c>
      <c r="F25" s="35">
        <v>0</v>
      </c>
      <c r="G25" s="36">
        <v>79501</v>
      </c>
    </row>
    <row r="26" spans="1:7" ht="15.75" customHeight="1" x14ac:dyDescent="0.25">
      <c r="A26" s="30" t="s">
        <v>32</v>
      </c>
      <c r="B26" s="31" t="s">
        <v>38</v>
      </c>
      <c r="C26" s="31">
        <v>223159</v>
      </c>
      <c r="D26" s="32" t="s">
        <v>41</v>
      </c>
      <c r="E26" s="33">
        <v>133447</v>
      </c>
      <c r="F26" s="35">
        <v>0</v>
      </c>
      <c r="G26" s="36">
        <v>133447</v>
      </c>
    </row>
    <row r="27" spans="1:7" ht="15.75" customHeight="1" x14ac:dyDescent="0.25">
      <c r="A27" s="30" t="s">
        <v>32</v>
      </c>
      <c r="B27" s="31" t="s">
        <v>38</v>
      </c>
      <c r="C27" s="31">
        <v>223141</v>
      </c>
      <c r="D27" s="32" t="s">
        <v>41</v>
      </c>
      <c r="E27" s="33">
        <v>79501</v>
      </c>
      <c r="F27" s="35">
        <v>0</v>
      </c>
      <c r="G27" s="36">
        <v>79501</v>
      </c>
    </row>
    <row r="28" spans="1:7" ht="15.75" customHeight="1" x14ac:dyDescent="0.25">
      <c r="A28" s="30" t="s">
        <v>32</v>
      </c>
      <c r="B28" s="31" t="s">
        <v>38</v>
      </c>
      <c r="C28" s="31">
        <v>223544</v>
      </c>
      <c r="D28" s="32" t="s">
        <v>5</v>
      </c>
      <c r="E28" s="33">
        <v>92688</v>
      </c>
      <c r="F28" s="35">
        <v>0</v>
      </c>
      <c r="G28" s="36">
        <v>92688</v>
      </c>
    </row>
    <row r="29" spans="1:7" ht="15.75" customHeight="1" x14ac:dyDescent="0.25">
      <c r="A29" s="30" t="s">
        <v>32</v>
      </c>
      <c r="B29" s="31" t="s">
        <v>38</v>
      </c>
      <c r="C29" s="31">
        <v>223098</v>
      </c>
      <c r="D29" s="32" t="s">
        <v>41</v>
      </c>
      <c r="E29" s="33">
        <v>92688</v>
      </c>
      <c r="F29" s="35">
        <v>0</v>
      </c>
      <c r="G29" s="36">
        <v>92688</v>
      </c>
    </row>
    <row r="30" spans="1:7" ht="15.75" customHeight="1" x14ac:dyDescent="0.25">
      <c r="A30" s="30" t="s">
        <v>32</v>
      </c>
      <c r="B30" s="31" t="s">
        <v>38</v>
      </c>
      <c r="C30" s="31">
        <v>223865</v>
      </c>
      <c r="D30" s="32" t="s">
        <v>42</v>
      </c>
      <c r="E30" s="33">
        <v>92688</v>
      </c>
      <c r="F30" s="35">
        <v>0</v>
      </c>
      <c r="G30" s="36">
        <v>92688</v>
      </c>
    </row>
    <row r="31" spans="1:7" ht="15.75" customHeight="1" x14ac:dyDescent="0.25">
      <c r="A31" s="30" t="s">
        <v>33</v>
      </c>
      <c r="B31" s="31" t="s">
        <v>38</v>
      </c>
      <c r="C31" s="31">
        <v>224851</v>
      </c>
      <c r="D31" s="32" t="s">
        <v>44</v>
      </c>
      <c r="E31" s="33">
        <v>445125</v>
      </c>
      <c r="F31" s="35">
        <v>0</v>
      </c>
      <c r="G31" s="36">
        <v>445125</v>
      </c>
    </row>
    <row r="32" spans="1:7" ht="15.75" customHeight="1" x14ac:dyDescent="0.25">
      <c r="A32" s="30" t="s">
        <v>33</v>
      </c>
      <c r="B32" s="31" t="s">
        <v>38</v>
      </c>
      <c r="C32" s="31">
        <v>224843</v>
      </c>
      <c r="D32" s="32" t="s">
        <v>44</v>
      </c>
      <c r="E32" s="33">
        <v>448106</v>
      </c>
      <c r="F32" s="35">
        <v>0</v>
      </c>
      <c r="G32" s="36">
        <v>448106</v>
      </c>
    </row>
    <row r="33" spans="1:7" ht="15.75" customHeight="1" x14ac:dyDescent="0.25">
      <c r="A33" s="30" t="s">
        <v>33</v>
      </c>
      <c r="B33" s="31" t="s">
        <v>38</v>
      </c>
      <c r="C33" s="31">
        <v>225040</v>
      </c>
      <c r="D33" s="32" t="s">
        <v>45</v>
      </c>
      <c r="E33" s="33">
        <v>1295614</v>
      </c>
      <c r="F33" s="35">
        <v>0</v>
      </c>
      <c r="G33" s="36">
        <v>1295614</v>
      </c>
    </row>
    <row r="34" spans="1:7" ht="15.75" customHeight="1" x14ac:dyDescent="0.25">
      <c r="A34" s="30" t="s">
        <v>33</v>
      </c>
      <c r="B34" s="31" t="s">
        <v>38</v>
      </c>
      <c r="C34" s="31">
        <v>224757</v>
      </c>
      <c r="D34" s="32" t="s">
        <v>46</v>
      </c>
      <c r="E34" s="33">
        <v>96773</v>
      </c>
      <c r="F34" s="35">
        <v>0</v>
      </c>
      <c r="G34" s="36">
        <v>96773</v>
      </c>
    </row>
    <row r="35" spans="1:7" ht="15.75" customHeight="1" x14ac:dyDescent="0.25">
      <c r="A35" s="30" t="s">
        <v>33</v>
      </c>
      <c r="B35" s="31" t="s">
        <v>38</v>
      </c>
      <c r="C35" s="31">
        <v>224878</v>
      </c>
      <c r="D35" s="32" t="s">
        <v>44</v>
      </c>
      <c r="E35" s="33">
        <v>178129</v>
      </c>
      <c r="F35" s="35">
        <v>0</v>
      </c>
      <c r="G35" s="36">
        <v>178129</v>
      </c>
    </row>
    <row r="36" spans="1:7" ht="15.75" customHeight="1" x14ac:dyDescent="0.25">
      <c r="A36" s="30" t="s">
        <v>33</v>
      </c>
      <c r="B36" s="31" t="s">
        <v>38</v>
      </c>
      <c r="C36" s="31">
        <v>224875</v>
      </c>
      <c r="D36" s="32" t="s">
        <v>44</v>
      </c>
      <c r="E36" s="33">
        <v>22063</v>
      </c>
      <c r="F36" s="35">
        <v>0</v>
      </c>
      <c r="G36" s="36">
        <v>22063</v>
      </c>
    </row>
    <row r="37" spans="1:7" ht="15.75" customHeight="1" x14ac:dyDescent="0.25">
      <c r="A37" s="30" t="s">
        <v>33</v>
      </c>
      <c r="B37" s="31" t="s">
        <v>38</v>
      </c>
      <c r="C37" s="31">
        <v>223234</v>
      </c>
      <c r="D37" s="32" t="s">
        <v>23</v>
      </c>
      <c r="E37" s="33">
        <v>79501</v>
      </c>
      <c r="F37" s="35">
        <v>0</v>
      </c>
      <c r="G37" s="36">
        <v>79501</v>
      </c>
    </row>
    <row r="38" spans="1:7" ht="15.75" customHeight="1" x14ac:dyDescent="0.25">
      <c r="A38" s="30" t="s">
        <v>33</v>
      </c>
      <c r="B38" s="31" t="s">
        <v>38</v>
      </c>
      <c r="C38" s="31">
        <v>225127</v>
      </c>
      <c r="D38" s="32" t="s">
        <v>47</v>
      </c>
      <c r="E38" s="33">
        <v>79501</v>
      </c>
      <c r="F38" s="35">
        <v>0</v>
      </c>
      <c r="G38" s="36">
        <v>79501</v>
      </c>
    </row>
    <row r="39" spans="1:7" ht="15.75" customHeight="1" x14ac:dyDescent="0.25">
      <c r="A39" s="30" t="s">
        <v>33</v>
      </c>
      <c r="B39" s="31" t="s">
        <v>38</v>
      </c>
      <c r="C39" s="31">
        <v>224854</v>
      </c>
      <c r="D39" s="32" t="s">
        <v>44</v>
      </c>
      <c r="E39" s="33">
        <v>376715</v>
      </c>
      <c r="F39" s="35">
        <v>0</v>
      </c>
      <c r="G39" s="36">
        <v>376715</v>
      </c>
    </row>
    <row r="40" spans="1:7" ht="15.75" customHeight="1" x14ac:dyDescent="0.25">
      <c r="A40" s="30" t="s">
        <v>33</v>
      </c>
      <c r="B40" s="31" t="s">
        <v>38</v>
      </c>
      <c r="C40" s="31">
        <v>224837</v>
      </c>
      <c r="D40" s="32" t="s">
        <v>44</v>
      </c>
      <c r="E40" s="33">
        <v>539672</v>
      </c>
      <c r="F40" s="35">
        <v>0</v>
      </c>
      <c r="G40" s="36">
        <v>539672</v>
      </c>
    </row>
    <row r="41" spans="1:7" ht="15.75" customHeight="1" x14ac:dyDescent="0.25">
      <c r="A41" s="30" t="s">
        <v>33</v>
      </c>
      <c r="B41" s="31" t="s">
        <v>38</v>
      </c>
      <c r="C41" s="31">
        <v>224876</v>
      </c>
      <c r="D41" s="32" t="s">
        <v>44</v>
      </c>
      <c r="E41" s="33">
        <v>470889</v>
      </c>
      <c r="F41" s="35">
        <v>0</v>
      </c>
      <c r="G41" s="36">
        <v>470889</v>
      </c>
    </row>
    <row r="42" spans="1:7" ht="15.75" customHeight="1" x14ac:dyDescent="0.25">
      <c r="A42" s="30" t="s">
        <v>33</v>
      </c>
      <c r="B42" s="31" t="s">
        <v>38</v>
      </c>
      <c r="C42" s="31">
        <v>224646</v>
      </c>
      <c r="D42" s="32" t="s">
        <v>46</v>
      </c>
      <c r="E42" s="33">
        <v>79501</v>
      </c>
      <c r="F42" s="35">
        <v>0</v>
      </c>
      <c r="G42" s="36">
        <v>79501</v>
      </c>
    </row>
    <row r="43" spans="1:7" ht="15.75" customHeight="1" x14ac:dyDescent="0.25">
      <c r="A43" s="30" t="s">
        <v>33</v>
      </c>
      <c r="B43" s="31" t="s">
        <v>38</v>
      </c>
      <c r="C43" s="31">
        <v>225043</v>
      </c>
      <c r="D43" s="32" t="s">
        <v>45</v>
      </c>
      <c r="E43" s="33">
        <v>79501</v>
      </c>
      <c r="F43" s="35">
        <v>0</v>
      </c>
      <c r="G43" s="36">
        <v>79501</v>
      </c>
    </row>
    <row r="44" spans="1:7" ht="15.75" customHeight="1" x14ac:dyDescent="0.25">
      <c r="A44" s="30" t="s">
        <v>33</v>
      </c>
      <c r="B44" s="31" t="s">
        <v>38</v>
      </c>
      <c r="C44" s="31">
        <v>224499</v>
      </c>
      <c r="D44" s="32" t="s">
        <v>48</v>
      </c>
      <c r="E44" s="33">
        <v>79501</v>
      </c>
      <c r="F44" s="35">
        <v>0</v>
      </c>
      <c r="G44" s="36">
        <v>79501</v>
      </c>
    </row>
    <row r="45" spans="1:7" ht="15.75" customHeight="1" x14ac:dyDescent="0.25">
      <c r="A45" s="30" t="s">
        <v>33</v>
      </c>
      <c r="B45" s="31" t="s">
        <v>38</v>
      </c>
      <c r="C45" s="31">
        <v>223236</v>
      </c>
      <c r="D45" s="32" t="s">
        <v>23</v>
      </c>
      <c r="E45" s="33">
        <v>79501</v>
      </c>
      <c r="F45" s="35">
        <v>0</v>
      </c>
      <c r="G45" s="36">
        <v>79501</v>
      </c>
    </row>
    <row r="46" spans="1:7" ht="15.75" customHeight="1" x14ac:dyDescent="0.25">
      <c r="A46" s="30" t="s">
        <v>34</v>
      </c>
      <c r="B46" s="31" t="s">
        <v>38</v>
      </c>
      <c r="C46" s="31">
        <v>227242</v>
      </c>
      <c r="D46" s="32" t="s">
        <v>49</v>
      </c>
      <c r="E46" s="33">
        <v>79501</v>
      </c>
      <c r="F46" s="35">
        <v>0</v>
      </c>
      <c r="G46" s="36">
        <v>79501</v>
      </c>
    </row>
    <row r="47" spans="1:7" ht="15.75" customHeight="1" x14ac:dyDescent="0.25">
      <c r="A47" s="30" t="s">
        <v>34</v>
      </c>
      <c r="B47" s="31" t="s">
        <v>38</v>
      </c>
      <c r="C47" s="31">
        <v>226312</v>
      </c>
      <c r="D47" s="32" t="s">
        <v>50</v>
      </c>
      <c r="E47" s="33">
        <v>619839</v>
      </c>
      <c r="F47" s="35">
        <v>0</v>
      </c>
      <c r="G47" s="36">
        <v>619839</v>
      </c>
    </row>
    <row r="48" spans="1:7" ht="15.75" customHeight="1" x14ac:dyDescent="0.25">
      <c r="A48" s="30" t="s">
        <v>34</v>
      </c>
      <c r="B48" s="31" t="s">
        <v>38</v>
      </c>
      <c r="C48" s="31">
        <v>226445</v>
      </c>
      <c r="D48" s="32" t="s">
        <v>52</v>
      </c>
      <c r="E48" s="33">
        <v>1295614</v>
      </c>
      <c r="F48" s="35">
        <v>0</v>
      </c>
      <c r="G48" s="36">
        <v>1295614</v>
      </c>
    </row>
    <row r="49" spans="1:7" ht="15.75" customHeight="1" x14ac:dyDescent="0.25">
      <c r="A49" s="30" t="s">
        <v>34</v>
      </c>
      <c r="B49" s="31" t="s">
        <v>38</v>
      </c>
      <c r="C49" s="31">
        <v>227834</v>
      </c>
      <c r="D49" s="32" t="s">
        <v>53</v>
      </c>
      <c r="E49" s="33">
        <v>2602482</v>
      </c>
      <c r="F49" s="35">
        <v>0</v>
      </c>
      <c r="G49" s="36">
        <v>2602482</v>
      </c>
    </row>
    <row r="50" spans="1:7" ht="15.75" customHeight="1" x14ac:dyDescent="0.25">
      <c r="A50" s="30" t="s">
        <v>34</v>
      </c>
      <c r="B50" s="31" t="s">
        <v>38</v>
      </c>
      <c r="C50" s="31">
        <v>228448</v>
      </c>
      <c r="D50" s="32" t="s">
        <v>27</v>
      </c>
      <c r="E50" s="33">
        <v>88057</v>
      </c>
      <c r="F50" s="35">
        <v>0</v>
      </c>
      <c r="G50" s="36">
        <v>88057</v>
      </c>
    </row>
    <row r="51" spans="1:7" ht="15.75" customHeight="1" x14ac:dyDescent="0.25">
      <c r="A51" s="30" t="s">
        <v>34</v>
      </c>
      <c r="B51" s="31" t="s">
        <v>38</v>
      </c>
      <c r="C51" s="31">
        <v>228908</v>
      </c>
      <c r="D51" s="32" t="s">
        <v>6</v>
      </c>
      <c r="E51" s="33">
        <v>2602482</v>
      </c>
      <c r="F51" s="35">
        <v>0</v>
      </c>
      <c r="G51" s="36">
        <v>2602482</v>
      </c>
    </row>
    <row r="52" spans="1:7" ht="15.75" customHeight="1" x14ac:dyDescent="0.25">
      <c r="A52" s="30" t="s">
        <v>34</v>
      </c>
      <c r="B52" s="31" t="s">
        <v>38</v>
      </c>
      <c r="C52" s="31">
        <v>226237</v>
      </c>
      <c r="D52" s="32" t="s">
        <v>50</v>
      </c>
      <c r="E52" s="33">
        <v>79501</v>
      </c>
      <c r="F52" s="35">
        <v>0</v>
      </c>
      <c r="G52" s="36">
        <v>79501</v>
      </c>
    </row>
    <row r="53" spans="1:7" ht="15.75" customHeight="1" x14ac:dyDescent="0.25">
      <c r="A53" s="30" t="s">
        <v>34</v>
      </c>
      <c r="B53" s="31" t="s">
        <v>38</v>
      </c>
      <c r="C53" s="31">
        <v>227079</v>
      </c>
      <c r="D53" s="32" t="s">
        <v>49</v>
      </c>
      <c r="E53" s="33">
        <v>79501</v>
      </c>
      <c r="F53" s="35">
        <v>0</v>
      </c>
      <c r="G53" s="36">
        <v>79501</v>
      </c>
    </row>
    <row r="54" spans="1:7" ht="15.75" customHeight="1" x14ac:dyDescent="0.25">
      <c r="A54" s="30" t="s">
        <v>34</v>
      </c>
      <c r="B54" s="31" t="s">
        <v>38</v>
      </c>
      <c r="C54" s="31">
        <v>227433</v>
      </c>
      <c r="D54" s="32" t="s">
        <v>54</v>
      </c>
      <c r="E54" s="33">
        <v>79501</v>
      </c>
      <c r="F54" s="35">
        <v>0</v>
      </c>
      <c r="G54" s="36">
        <v>79501</v>
      </c>
    </row>
    <row r="55" spans="1:7" ht="15.75" customHeight="1" x14ac:dyDescent="0.25">
      <c r="A55" s="30" t="s">
        <v>34</v>
      </c>
      <c r="B55" s="31" t="s">
        <v>38</v>
      </c>
      <c r="C55" s="31">
        <v>226651</v>
      </c>
      <c r="D55" s="32" t="s">
        <v>55</v>
      </c>
      <c r="E55" s="33">
        <v>79501</v>
      </c>
      <c r="F55" s="35">
        <v>0</v>
      </c>
      <c r="G55" s="36">
        <v>79501</v>
      </c>
    </row>
    <row r="56" spans="1:7" ht="15.75" customHeight="1" x14ac:dyDescent="0.25">
      <c r="A56" s="30" t="s">
        <v>34</v>
      </c>
      <c r="B56" s="31" t="s">
        <v>38</v>
      </c>
      <c r="C56" s="31">
        <v>225908</v>
      </c>
      <c r="D56" s="32" t="s">
        <v>56</v>
      </c>
      <c r="E56" s="33">
        <v>224250</v>
      </c>
      <c r="F56" s="35">
        <v>0</v>
      </c>
      <c r="G56" s="36">
        <v>224250</v>
      </c>
    </row>
    <row r="57" spans="1:7" ht="15.75" customHeight="1" x14ac:dyDescent="0.25">
      <c r="A57" s="30" t="s">
        <v>34</v>
      </c>
      <c r="B57" s="31" t="s">
        <v>38</v>
      </c>
      <c r="C57" s="31">
        <v>229981</v>
      </c>
      <c r="D57" s="32" t="s">
        <v>57</v>
      </c>
      <c r="E57" s="33">
        <v>4877101</v>
      </c>
      <c r="F57" s="35">
        <v>0</v>
      </c>
      <c r="G57" s="36">
        <v>4877101</v>
      </c>
    </row>
    <row r="58" spans="1:7" ht="15.75" customHeight="1" x14ac:dyDescent="0.25">
      <c r="A58" s="30" t="s">
        <v>34</v>
      </c>
      <c r="B58" s="31" t="s">
        <v>38</v>
      </c>
      <c r="C58" s="31">
        <v>226911</v>
      </c>
      <c r="D58" s="32" t="s">
        <v>51</v>
      </c>
      <c r="E58" s="33">
        <v>156066</v>
      </c>
      <c r="F58" s="35">
        <v>0</v>
      </c>
      <c r="G58" s="36">
        <v>156066</v>
      </c>
    </row>
    <row r="59" spans="1:7" ht="15.75" customHeight="1" x14ac:dyDescent="0.25">
      <c r="A59" s="30" t="s">
        <v>34</v>
      </c>
      <c r="B59" s="31" t="s">
        <v>38</v>
      </c>
      <c r="C59" s="31">
        <v>228738</v>
      </c>
      <c r="D59" s="32" t="s">
        <v>6</v>
      </c>
      <c r="E59" s="33">
        <v>79501</v>
      </c>
      <c r="F59" s="35">
        <v>0</v>
      </c>
      <c r="G59" s="36">
        <v>79501</v>
      </c>
    </row>
    <row r="60" spans="1:7" ht="15.75" customHeight="1" x14ac:dyDescent="0.25">
      <c r="A60" s="30" t="s">
        <v>34</v>
      </c>
      <c r="B60" s="31" t="s">
        <v>38</v>
      </c>
      <c r="C60" s="31">
        <v>230003</v>
      </c>
      <c r="D60" s="32" t="s">
        <v>57</v>
      </c>
      <c r="E60" s="33">
        <v>1188832</v>
      </c>
      <c r="F60" s="35">
        <v>0</v>
      </c>
      <c r="G60" s="36">
        <v>1188832</v>
      </c>
    </row>
    <row r="61" spans="1:7" ht="15.75" customHeight="1" x14ac:dyDescent="0.25">
      <c r="A61" s="30" t="s">
        <v>34</v>
      </c>
      <c r="B61" s="31" t="s">
        <v>38</v>
      </c>
      <c r="C61" s="31">
        <v>227394</v>
      </c>
      <c r="D61" s="32" t="s">
        <v>54</v>
      </c>
      <c r="E61" s="33">
        <v>79501</v>
      </c>
      <c r="F61" s="35">
        <v>0</v>
      </c>
      <c r="G61" s="36">
        <v>79501</v>
      </c>
    </row>
    <row r="62" spans="1:7" ht="15.75" customHeight="1" x14ac:dyDescent="0.25">
      <c r="A62" s="30" t="s">
        <v>34</v>
      </c>
      <c r="B62" s="31" t="s">
        <v>38</v>
      </c>
      <c r="C62" s="31">
        <v>225795</v>
      </c>
      <c r="D62" s="32" t="s">
        <v>58</v>
      </c>
      <c r="E62" s="33">
        <v>79501</v>
      </c>
      <c r="F62" s="35">
        <v>0</v>
      </c>
      <c r="G62" s="36">
        <v>79501</v>
      </c>
    </row>
    <row r="63" spans="1:7" ht="15.75" customHeight="1" x14ac:dyDescent="0.25">
      <c r="A63" s="30" t="s">
        <v>34</v>
      </c>
      <c r="B63" s="31" t="s">
        <v>38</v>
      </c>
      <c r="C63" s="31">
        <v>225748</v>
      </c>
      <c r="D63" s="32" t="s">
        <v>58</v>
      </c>
      <c r="E63" s="33">
        <v>79501</v>
      </c>
      <c r="F63" s="35">
        <v>0</v>
      </c>
      <c r="G63" s="36">
        <v>79501</v>
      </c>
    </row>
    <row r="64" spans="1:7" ht="15.75" customHeight="1" x14ac:dyDescent="0.25">
      <c r="A64" s="30" t="s">
        <v>34</v>
      </c>
      <c r="B64" s="31" t="s">
        <v>38</v>
      </c>
      <c r="C64" s="31">
        <v>229501</v>
      </c>
      <c r="D64" s="32" t="s">
        <v>59</v>
      </c>
      <c r="E64" s="33">
        <v>79501</v>
      </c>
      <c r="F64" s="35">
        <v>0</v>
      </c>
      <c r="G64" s="36">
        <v>79501</v>
      </c>
    </row>
    <row r="65" spans="1:7" ht="15.75" customHeight="1" x14ac:dyDescent="0.25">
      <c r="A65" s="30" t="s">
        <v>34</v>
      </c>
      <c r="B65" s="31" t="s">
        <v>38</v>
      </c>
      <c r="C65" s="31">
        <v>226045</v>
      </c>
      <c r="D65" s="32" t="s">
        <v>56</v>
      </c>
      <c r="E65" s="33">
        <v>64882</v>
      </c>
      <c r="F65" s="35">
        <v>0</v>
      </c>
      <c r="G65" s="36">
        <v>64882</v>
      </c>
    </row>
    <row r="66" spans="1:7" ht="15.75" customHeight="1" x14ac:dyDescent="0.25">
      <c r="A66" s="30" t="s">
        <v>34</v>
      </c>
      <c r="B66" s="31" t="s">
        <v>38</v>
      </c>
      <c r="C66" s="31">
        <v>225554</v>
      </c>
      <c r="D66" s="32" t="s">
        <v>60</v>
      </c>
      <c r="E66" s="33">
        <v>79501</v>
      </c>
      <c r="F66" s="35">
        <v>0</v>
      </c>
      <c r="G66" s="36">
        <v>79501</v>
      </c>
    </row>
    <row r="67" spans="1:7" ht="15.75" customHeight="1" x14ac:dyDescent="0.25">
      <c r="A67" s="30" t="s">
        <v>34</v>
      </c>
      <c r="B67" s="31" t="s">
        <v>38</v>
      </c>
      <c r="C67" s="31">
        <v>225665</v>
      </c>
      <c r="D67" s="32" t="s">
        <v>58</v>
      </c>
      <c r="E67" s="33">
        <v>398299</v>
      </c>
      <c r="F67" s="35">
        <v>0</v>
      </c>
      <c r="G67" s="36">
        <v>398299</v>
      </c>
    </row>
    <row r="68" spans="1:7" ht="15.75" customHeight="1" x14ac:dyDescent="0.25">
      <c r="A68" s="30" t="s">
        <v>34</v>
      </c>
      <c r="B68" s="31" t="s">
        <v>38</v>
      </c>
      <c r="C68" s="31">
        <v>229244</v>
      </c>
      <c r="D68" s="32" t="s">
        <v>61</v>
      </c>
      <c r="E68" s="33">
        <v>335017</v>
      </c>
      <c r="F68" s="35">
        <v>0</v>
      </c>
      <c r="G68" s="36">
        <v>335017</v>
      </c>
    </row>
    <row r="69" spans="1:7" ht="15.75" customHeight="1" x14ac:dyDescent="0.25">
      <c r="A69" s="30" t="s">
        <v>34</v>
      </c>
      <c r="B69" s="31" t="s">
        <v>38</v>
      </c>
      <c r="C69" s="31">
        <v>225531</v>
      </c>
      <c r="D69" s="32" t="s">
        <v>60</v>
      </c>
      <c r="E69" s="33">
        <v>79501</v>
      </c>
      <c r="F69" s="35">
        <v>0</v>
      </c>
      <c r="G69" s="36">
        <v>79501</v>
      </c>
    </row>
    <row r="70" spans="1:7" ht="15.75" customHeight="1" x14ac:dyDescent="0.25">
      <c r="A70" s="30" t="s">
        <v>35</v>
      </c>
      <c r="B70" s="31" t="s">
        <v>38</v>
      </c>
      <c r="C70" s="31">
        <v>231095</v>
      </c>
      <c r="D70" s="32" t="s">
        <v>62</v>
      </c>
      <c r="E70" s="33">
        <v>133447</v>
      </c>
      <c r="F70" s="35">
        <v>0</v>
      </c>
      <c r="G70" s="36">
        <v>133447</v>
      </c>
    </row>
    <row r="71" spans="1:7" ht="15.75" customHeight="1" x14ac:dyDescent="0.25">
      <c r="A71" s="30" t="s">
        <v>35</v>
      </c>
      <c r="B71" s="31" t="s">
        <v>38</v>
      </c>
      <c r="C71" s="31">
        <v>230526</v>
      </c>
      <c r="D71" s="32" t="s">
        <v>25</v>
      </c>
      <c r="E71" s="33">
        <v>64882</v>
      </c>
      <c r="F71" s="35">
        <v>0</v>
      </c>
      <c r="G71" s="36">
        <v>64882</v>
      </c>
    </row>
    <row r="72" spans="1:7" ht="15.75" customHeight="1" x14ac:dyDescent="0.25">
      <c r="A72" s="30" t="s">
        <v>35</v>
      </c>
      <c r="B72" s="31" t="s">
        <v>38</v>
      </c>
      <c r="C72" s="31">
        <v>230103</v>
      </c>
      <c r="D72" s="32" t="s">
        <v>63</v>
      </c>
      <c r="E72" s="33">
        <v>79501</v>
      </c>
      <c r="F72" s="35">
        <v>0</v>
      </c>
      <c r="G72" s="36">
        <v>79501</v>
      </c>
    </row>
    <row r="73" spans="1:7" ht="15.75" customHeight="1" x14ac:dyDescent="0.25">
      <c r="A73" s="30" t="s">
        <v>35</v>
      </c>
      <c r="B73" s="31" t="s">
        <v>38</v>
      </c>
      <c r="C73" s="31">
        <v>230780</v>
      </c>
      <c r="D73" s="32" t="s">
        <v>64</v>
      </c>
      <c r="E73" s="33">
        <v>79501</v>
      </c>
      <c r="F73" s="35">
        <v>0</v>
      </c>
      <c r="G73" s="36">
        <v>79501</v>
      </c>
    </row>
    <row r="74" spans="1:7" ht="15.75" customHeight="1" x14ac:dyDescent="0.25">
      <c r="A74" s="30" t="s">
        <v>35</v>
      </c>
      <c r="B74" s="31" t="s">
        <v>38</v>
      </c>
      <c r="C74" s="31">
        <v>231189</v>
      </c>
      <c r="D74" s="32" t="s">
        <v>65</v>
      </c>
      <c r="E74" s="33">
        <v>79501</v>
      </c>
      <c r="F74" s="35">
        <v>0</v>
      </c>
      <c r="G74" s="36">
        <v>79501</v>
      </c>
    </row>
    <row r="75" spans="1:7" ht="15.75" customHeight="1" x14ac:dyDescent="0.25">
      <c r="A75" s="30" t="s">
        <v>35</v>
      </c>
      <c r="B75" s="31" t="s">
        <v>38</v>
      </c>
      <c r="C75" s="31">
        <v>230927</v>
      </c>
      <c r="D75" s="32" t="s">
        <v>64</v>
      </c>
      <c r="E75" s="33">
        <v>74750</v>
      </c>
      <c r="F75" s="35">
        <v>0</v>
      </c>
      <c r="G75" s="36">
        <v>74750</v>
      </c>
    </row>
    <row r="76" spans="1:7" ht="15.75" customHeight="1" x14ac:dyDescent="0.25">
      <c r="A76" s="30" t="s">
        <v>35</v>
      </c>
      <c r="B76" s="31" t="s">
        <v>38</v>
      </c>
      <c r="C76" s="31">
        <v>230932</v>
      </c>
      <c r="D76" s="32" t="s">
        <v>62</v>
      </c>
      <c r="E76" s="33">
        <v>79501</v>
      </c>
      <c r="F76" s="35">
        <v>0</v>
      </c>
      <c r="G76" s="36">
        <v>79501</v>
      </c>
    </row>
    <row r="77" spans="1:7" ht="15.75" customHeight="1" x14ac:dyDescent="0.25">
      <c r="A77" s="30" t="s">
        <v>35</v>
      </c>
      <c r="B77" s="31" t="s">
        <v>38</v>
      </c>
      <c r="C77" s="31">
        <v>231196</v>
      </c>
      <c r="D77" s="32" t="s">
        <v>65</v>
      </c>
      <c r="E77" s="33">
        <v>79501</v>
      </c>
      <c r="F77" s="35">
        <v>0</v>
      </c>
      <c r="G77" s="36">
        <v>79501</v>
      </c>
    </row>
    <row r="78" spans="1:7" ht="15.75" customHeight="1" x14ac:dyDescent="0.25">
      <c r="A78" s="30" t="s">
        <v>35</v>
      </c>
      <c r="B78" s="31" t="s">
        <v>38</v>
      </c>
      <c r="C78" s="31">
        <v>230734</v>
      </c>
      <c r="D78" s="32" t="s">
        <v>64</v>
      </c>
      <c r="E78" s="33">
        <v>79501</v>
      </c>
      <c r="F78" s="35">
        <v>0</v>
      </c>
      <c r="G78" s="36">
        <v>79501</v>
      </c>
    </row>
    <row r="79" spans="1:7" ht="15.75" customHeight="1" x14ac:dyDescent="0.25">
      <c r="A79" s="30" t="s">
        <v>35</v>
      </c>
      <c r="B79" s="31" t="s">
        <v>38</v>
      </c>
      <c r="C79" s="31">
        <v>230131</v>
      </c>
      <c r="D79" s="32" t="s">
        <v>63</v>
      </c>
      <c r="E79" s="33">
        <v>4881247</v>
      </c>
      <c r="F79" s="35">
        <v>0</v>
      </c>
      <c r="G79" s="36">
        <v>4881247</v>
      </c>
    </row>
    <row r="80" spans="1:7" ht="15.75" customHeight="1" x14ac:dyDescent="0.25">
      <c r="A80" s="30" t="s">
        <v>35</v>
      </c>
      <c r="B80" s="31" t="s">
        <v>38</v>
      </c>
      <c r="C80" s="31">
        <v>230360</v>
      </c>
      <c r="D80" s="32" t="s">
        <v>26</v>
      </c>
      <c r="E80" s="33">
        <v>79501</v>
      </c>
      <c r="F80" s="35">
        <v>0</v>
      </c>
      <c r="G80" s="36">
        <v>79501</v>
      </c>
    </row>
    <row r="81" spans="1:7" ht="15.75" customHeight="1" x14ac:dyDescent="0.25">
      <c r="A81" s="30" t="s">
        <v>37</v>
      </c>
      <c r="B81" s="31" t="s">
        <v>38</v>
      </c>
      <c r="C81" s="31">
        <v>233769</v>
      </c>
      <c r="D81" s="32" t="s">
        <v>67</v>
      </c>
      <c r="E81" s="33">
        <v>4410983</v>
      </c>
      <c r="F81" s="35">
        <v>0</v>
      </c>
      <c r="G81" s="36">
        <v>4410983</v>
      </c>
    </row>
    <row r="82" spans="1:7" ht="15.75" customHeight="1" x14ac:dyDescent="0.25">
      <c r="A82" s="30" t="s">
        <v>37</v>
      </c>
      <c r="B82" s="31" t="s">
        <v>38</v>
      </c>
      <c r="C82" s="31">
        <v>233597</v>
      </c>
      <c r="D82" s="32" t="s">
        <v>67</v>
      </c>
      <c r="E82" s="33">
        <v>353760</v>
      </c>
      <c r="F82" s="35">
        <v>0</v>
      </c>
      <c r="G82" s="36">
        <v>353760</v>
      </c>
    </row>
    <row r="83" spans="1:7" ht="15.75" customHeight="1" x14ac:dyDescent="0.25">
      <c r="A83" s="30" t="s">
        <v>37</v>
      </c>
      <c r="B83" s="31" t="s">
        <v>38</v>
      </c>
      <c r="C83" s="31">
        <v>233520</v>
      </c>
      <c r="D83" s="32" t="s">
        <v>67</v>
      </c>
      <c r="E83" s="33">
        <v>289654</v>
      </c>
      <c r="F83" s="35">
        <v>0</v>
      </c>
      <c r="G83" s="36">
        <v>289654</v>
      </c>
    </row>
    <row r="84" spans="1:7" ht="15.75" customHeight="1" x14ac:dyDescent="0.25">
      <c r="A84" s="30" t="s">
        <v>37</v>
      </c>
      <c r="B84" s="31" t="s">
        <v>38</v>
      </c>
      <c r="C84" s="31">
        <v>233399</v>
      </c>
      <c r="D84" s="32" t="s">
        <v>68</v>
      </c>
      <c r="E84" s="33">
        <v>17842234</v>
      </c>
      <c r="F84" s="35">
        <v>0</v>
      </c>
      <c r="G84" s="36">
        <v>17842234</v>
      </c>
    </row>
    <row r="85" spans="1:7" ht="15.75" customHeight="1" x14ac:dyDescent="0.25">
      <c r="A85" s="30" t="s">
        <v>37</v>
      </c>
      <c r="B85" s="31" t="s">
        <v>38</v>
      </c>
      <c r="C85" s="31">
        <v>233353</v>
      </c>
      <c r="D85" s="32" t="s">
        <v>68</v>
      </c>
      <c r="E85" s="33">
        <v>478547</v>
      </c>
      <c r="F85" s="35">
        <v>0</v>
      </c>
      <c r="G85" s="36">
        <v>478547</v>
      </c>
    </row>
    <row r="86" spans="1:7" ht="15.75" customHeight="1" x14ac:dyDescent="0.25">
      <c r="A86" s="30" t="s">
        <v>37</v>
      </c>
      <c r="B86" s="31" t="s">
        <v>38</v>
      </c>
      <c r="C86" s="31">
        <v>233331</v>
      </c>
      <c r="D86" s="32" t="s">
        <v>68</v>
      </c>
      <c r="E86" s="33">
        <v>448917</v>
      </c>
      <c r="F86" s="35">
        <v>0</v>
      </c>
      <c r="G86" s="36">
        <v>448917</v>
      </c>
    </row>
    <row r="87" spans="1:7" ht="15.75" customHeight="1" x14ac:dyDescent="0.25">
      <c r="A87" s="30" t="s">
        <v>37</v>
      </c>
      <c r="B87" s="31" t="s">
        <v>38</v>
      </c>
      <c r="C87" s="31">
        <v>233208</v>
      </c>
      <c r="D87" s="32" t="s">
        <v>66</v>
      </c>
      <c r="E87" s="33">
        <v>79501</v>
      </c>
      <c r="F87" s="35">
        <v>0</v>
      </c>
      <c r="G87" s="36">
        <v>79501</v>
      </c>
    </row>
    <row r="88" spans="1:7" ht="15.75" customHeight="1" x14ac:dyDescent="0.25">
      <c r="A88" s="30" t="s">
        <v>37</v>
      </c>
      <c r="B88" s="31" t="s">
        <v>38</v>
      </c>
      <c r="C88" s="31">
        <v>233161</v>
      </c>
      <c r="D88" s="32" t="s">
        <v>66</v>
      </c>
      <c r="E88" s="33">
        <v>79501</v>
      </c>
      <c r="F88" s="35">
        <v>0</v>
      </c>
      <c r="G88" s="36">
        <v>79501</v>
      </c>
    </row>
    <row r="89" spans="1:7" ht="15.75" customHeight="1" x14ac:dyDescent="0.25">
      <c r="A89" s="30" t="s">
        <v>37</v>
      </c>
      <c r="B89" s="31" t="s">
        <v>38</v>
      </c>
      <c r="C89" s="31">
        <v>232984</v>
      </c>
      <c r="D89" s="32" t="s">
        <v>66</v>
      </c>
      <c r="E89" s="33">
        <v>79501</v>
      </c>
      <c r="F89" s="35">
        <v>0</v>
      </c>
      <c r="G89" s="36">
        <v>79501</v>
      </c>
    </row>
    <row r="90" spans="1:7" ht="15.75" customHeight="1" x14ac:dyDescent="0.25">
      <c r="A90" s="30" t="s">
        <v>37</v>
      </c>
      <c r="B90" s="31" t="s">
        <v>38</v>
      </c>
      <c r="C90" s="31">
        <v>232940</v>
      </c>
      <c r="D90" s="32" t="s">
        <v>69</v>
      </c>
      <c r="E90" s="33">
        <v>79501</v>
      </c>
      <c r="F90" s="35">
        <v>0</v>
      </c>
      <c r="G90" s="36">
        <v>79501</v>
      </c>
    </row>
    <row r="91" spans="1:7" ht="15.75" customHeight="1" x14ac:dyDescent="0.25">
      <c r="A91" s="30" t="s">
        <v>37</v>
      </c>
      <c r="B91" s="31" t="s">
        <v>38</v>
      </c>
      <c r="C91" s="31">
        <v>232927</v>
      </c>
      <c r="D91" s="32" t="s">
        <v>69</v>
      </c>
      <c r="E91" s="33">
        <v>79501</v>
      </c>
      <c r="F91" s="35">
        <v>0</v>
      </c>
      <c r="G91" s="36">
        <v>79501</v>
      </c>
    </row>
    <row r="92" spans="1:7" ht="15.75" customHeight="1" x14ac:dyDescent="0.25">
      <c r="A92" s="30" t="s">
        <v>37</v>
      </c>
      <c r="B92" s="31" t="s">
        <v>38</v>
      </c>
      <c r="C92" s="31">
        <v>232712</v>
      </c>
      <c r="D92" s="32" t="s">
        <v>70</v>
      </c>
      <c r="E92" s="33">
        <v>79501</v>
      </c>
      <c r="F92" s="35">
        <v>0</v>
      </c>
      <c r="G92" s="36">
        <v>79501</v>
      </c>
    </row>
    <row r="93" spans="1:7" ht="15.75" customHeight="1" x14ac:dyDescent="0.25">
      <c r="A93" s="30" t="s">
        <v>37</v>
      </c>
      <c r="B93" s="31" t="s">
        <v>38</v>
      </c>
      <c r="C93" s="31">
        <v>232659</v>
      </c>
      <c r="D93" s="32" t="s">
        <v>71</v>
      </c>
      <c r="E93" s="33">
        <v>10848259</v>
      </c>
      <c r="F93" s="35">
        <v>0</v>
      </c>
      <c r="G93" s="36">
        <v>10848259</v>
      </c>
    </row>
    <row r="94" spans="1:7" ht="15.75" customHeight="1" x14ac:dyDescent="0.25">
      <c r="A94" s="30" t="s">
        <v>37</v>
      </c>
      <c r="B94" s="31" t="s">
        <v>38</v>
      </c>
      <c r="C94" s="31">
        <v>232282</v>
      </c>
      <c r="D94" s="32" t="s">
        <v>72</v>
      </c>
      <c r="E94" s="33">
        <v>79501</v>
      </c>
      <c r="F94" s="35">
        <v>0</v>
      </c>
      <c r="G94" s="36">
        <v>79501</v>
      </c>
    </row>
    <row r="95" spans="1:7" ht="15.75" customHeight="1" x14ac:dyDescent="0.25">
      <c r="A95" s="30" t="s">
        <v>37</v>
      </c>
      <c r="B95" s="31" t="s">
        <v>38</v>
      </c>
      <c r="C95" s="31">
        <v>231920</v>
      </c>
      <c r="D95" s="32" t="s">
        <v>29</v>
      </c>
      <c r="E95" s="33">
        <v>79501</v>
      </c>
      <c r="F95" s="35">
        <v>0</v>
      </c>
      <c r="G95" s="36">
        <v>79501</v>
      </c>
    </row>
    <row r="96" spans="1:7" ht="15.75" customHeight="1" x14ac:dyDescent="0.25">
      <c r="A96" s="30" t="s">
        <v>37</v>
      </c>
      <c r="B96" s="31" t="s">
        <v>38</v>
      </c>
      <c r="C96" s="31">
        <v>230737</v>
      </c>
      <c r="D96" s="32" t="s">
        <v>64</v>
      </c>
      <c r="E96" s="33">
        <v>95422</v>
      </c>
      <c r="F96" s="35">
        <v>0</v>
      </c>
      <c r="G96" s="36">
        <v>95422</v>
      </c>
    </row>
    <row r="97" spans="1:14" ht="15.75" customHeight="1" x14ac:dyDescent="0.25">
      <c r="A97" s="30" t="s">
        <v>37</v>
      </c>
      <c r="B97" s="31" t="s">
        <v>38</v>
      </c>
      <c r="C97" s="31">
        <v>224595</v>
      </c>
      <c r="D97" s="32" t="s">
        <v>46</v>
      </c>
      <c r="E97" s="33">
        <v>79501</v>
      </c>
      <c r="F97" s="35">
        <v>0</v>
      </c>
      <c r="G97" s="36">
        <v>79501</v>
      </c>
    </row>
    <row r="98" spans="1:14" ht="15.75" customHeight="1" x14ac:dyDescent="0.25">
      <c r="A98" s="30"/>
      <c r="B98" s="31"/>
      <c r="C98" s="31"/>
      <c r="D98" s="47" t="s">
        <v>73</v>
      </c>
      <c r="E98" s="48">
        <f>SUM(E2:E97)</f>
        <v>63440085</v>
      </c>
      <c r="F98" s="48">
        <f t="shared" ref="F98:G98" si="0">SUM(F2:F97)</f>
        <v>0</v>
      </c>
      <c r="G98" s="48">
        <f t="shared" si="0"/>
        <v>63440085</v>
      </c>
    </row>
    <row r="99" spans="1:14" s="21" customFormat="1" ht="15.75" customHeight="1" x14ac:dyDescent="0.25">
      <c r="A99" s="51"/>
      <c r="B99" s="52"/>
      <c r="C99" s="52"/>
      <c r="D99" s="53"/>
      <c r="E99" s="54"/>
      <c r="F99" s="54"/>
      <c r="G99" s="54"/>
      <c r="H99" s="55"/>
      <c r="I99" s="55"/>
      <c r="N99" s="56"/>
    </row>
    <row r="100" spans="1:14" s="21" customFormat="1" ht="15.75" customHeight="1" x14ac:dyDescent="0.25">
      <c r="A100" s="51"/>
      <c r="B100" s="52"/>
      <c r="C100" s="52"/>
      <c r="D100" s="57"/>
      <c r="E100" s="58"/>
      <c r="F100" s="59"/>
      <c r="G100" s="60"/>
      <c r="H100" s="55"/>
      <c r="I100" s="55"/>
      <c r="N100" s="56"/>
    </row>
    <row r="101" spans="1:14" ht="15.75" customHeight="1" x14ac:dyDescent="0.25">
      <c r="A101" s="27" t="s">
        <v>0</v>
      </c>
      <c r="B101" s="28" t="s">
        <v>1</v>
      </c>
      <c r="C101" s="28" t="s">
        <v>2</v>
      </c>
      <c r="D101" s="28" t="s">
        <v>3</v>
      </c>
      <c r="E101" s="29" t="s">
        <v>7</v>
      </c>
      <c r="F101" s="28" t="s">
        <v>8</v>
      </c>
      <c r="G101" s="29" t="s">
        <v>9</v>
      </c>
    </row>
    <row r="102" spans="1:14" ht="15.75" customHeight="1" x14ac:dyDescent="0.25">
      <c r="A102" s="30" t="s">
        <v>34</v>
      </c>
      <c r="B102" s="31" t="s">
        <v>38</v>
      </c>
      <c r="C102" s="31">
        <v>226259</v>
      </c>
      <c r="D102" s="32" t="s">
        <v>50</v>
      </c>
      <c r="E102" s="33">
        <v>12835859</v>
      </c>
      <c r="F102" s="35">
        <v>4107331</v>
      </c>
      <c r="G102" s="36">
        <v>8728528</v>
      </c>
    </row>
    <row r="103" spans="1:14" ht="15.75" customHeight="1" x14ac:dyDescent="0.25">
      <c r="A103" s="30" t="s">
        <v>34</v>
      </c>
      <c r="B103" s="31" t="s">
        <v>38</v>
      </c>
      <c r="C103" s="31">
        <v>227039</v>
      </c>
      <c r="D103" s="32" t="s">
        <v>51</v>
      </c>
      <c r="E103" s="33">
        <v>12839892</v>
      </c>
      <c r="F103" s="35">
        <v>4107331</v>
      </c>
      <c r="G103" s="36">
        <v>8732561</v>
      </c>
    </row>
    <row r="104" spans="1:14" ht="15.75" customHeight="1" x14ac:dyDescent="0.25">
      <c r="A104" s="30" t="s">
        <v>34</v>
      </c>
      <c r="B104" s="31" t="s">
        <v>38</v>
      </c>
      <c r="C104" s="31">
        <v>228422</v>
      </c>
      <c r="D104" s="32" t="s">
        <v>28</v>
      </c>
      <c r="E104" s="33">
        <v>36732413</v>
      </c>
      <c r="F104" s="35">
        <v>4107331</v>
      </c>
      <c r="G104" s="36">
        <v>32625082</v>
      </c>
    </row>
    <row r="105" spans="1:14" ht="15.75" customHeight="1" x14ac:dyDescent="0.25">
      <c r="A105" s="30" t="s">
        <v>36</v>
      </c>
      <c r="B105" s="31" t="s">
        <v>38</v>
      </c>
      <c r="C105" s="31">
        <v>233225</v>
      </c>
      <c r="D105" s="32" t="s">
        <v>66</v>
      </c>
      <c r="E105" s="33">
        <v>22764906</v>
      </c>
      <c r="F105" s="35">
        <v>209103</v>
      </c>
      <c r="G105" s="36">
        <v>22555803</v>
      </c>
    </row>
    <row r="106" spans="1:14" ht="16.5" x14ac:dyDescent="0.25">
      <c r="A106" s="34"/>
      <c r="B106" s="20"/>
      <c r="C106" s="20"/>
      <c r="D106" s="49" t="s">
        <v>24</v>
      </c>
      <c r="E106" s="50">
        <f>SUM(E102:E105)</f>
        <v>85173070</v>
      </c>
      <c r="F106" s="50">
        <f t="shared" ref="F106:G106" si="1">SUM(F102:F105)</f>
        <v>12531096</v>
      </c>
      <c r="G106" s="50">
        <f t="shared" si="1"/>
        <v>72641974</v>
      </c>
    </row>
  </sheetData>
  <autoFilter ref="A1:F102" xr:uid="{00000000-0009-0000-0000-000001000000}"/>
  <phoneticPr fontId="1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4AD8-CE16-4CD5-B94F-49E18856A11E}">
  <dimension ref="A1:N31"/>
  <sheetViews>
    <sheetView workbookViewId="0">
      <selection sqref="A1:G1"/>
    </sheetView>
  </sheetViews>
  <sheetFormatPr baseColWidth="10" defaultRowHeight="15" x14ac:dyDescent="0.25"/>
  <cols>
    <col min="1" max="1" width="12.5703125" bestFit="1" customWidth="1"/>
    <col min="5" max="7" width="11.42578125" style="22"/>
  </cols>
  <sheetData>
    <row r="1" spans="1:14" ht="66" x14ac:dyDescent="0.25">
      <c r="A1" s="27" t="s">
        <v>0</v>
      </c>
      <c r="B1" s="28" t="s">
        <v>1</v>
      </c>
      <c r="C1" s="28" t="s">
        <v>2</v>
      </c>
      <c r="D1" s="28" t="s">
        <v>3</v>
      </c>
      <c r="E1" s="29" t="s">
        <v>7</v>
      </c>
      <c r="F1" s="29" t="s">
        <v>8</v>
      </c>
      <c r="G1" s="29" t="s">
        <v>9</v>
      </c>
      <c r="H1" s="2" t="s">
        <v>4</v>
      </c>
      <c r="I1" s="3"/>
      <c r="N1" s="22"/>
    </row>
    <row r="2" spans="1:14" x14ac:dyDescent="0.25">
      <c r="A2" s="85" t="s">
        <v>82</v>
      </c>
      <c r="B2" s="85" t="s">
        <v>38</v>
      </c>
      <c r="C2" s="85">
        <v>234264</v>
      </c>
      <c r="D2" s="85" t="s">
        <v>84</v>
      </c>
      <c r="E2" s="86">
        <v>79501</v>
      </c>
      <c r="F2" s="86" t="s">
        <v>96</v>
      </c>
      <c r="G2" s="86">
        <v>79501</v>
      </c>
    </row>
    <row r="3" spans="1:14" x14ac:dyDescent="0.25">
      <c r="A3" s="85" t="s">
        <v>82</v>
      </c>
      <c r="B3" s="85" t="s">
        <v>38</v>
      </c>
      <c r="C3" s="85">
        <v>234410</v>
      </c>
      <c r="D3" s="85" t="s">
        <v>85</v>
      </c>
      <c r="E3" s="86">
        <v>767451</v>
      </c>
      <c r="F3" s="86" t="s">
        <v>96</v>
      </c>
      <c r="G3" s="86">
        <v>767451</v>
      </c>
    </row>
    <row r="4" spans="1:14" x14ac:dyDescent="0.25">
      <c r="A4" s="85" t="s">
        <v>82</v>
      </c>
      <c r="B4" s="85" t="s">
        <v>38</v>
      </c>
      <c r="C4" s="85">
        <v>234655</v>
      </c>
      <c r="D4" s="85" t="s">
        <v>86</v>
      </c>
      <c r="E4" s="86">
        <v>92688</v>
      </c>
      <c r="F4" s="86" t="s">
        <v>96</v>
      </c>
      <c r="G4" s="86">
        <v>92688</v>
      </c>
    </row>
    <row r="5" spans="1:14" x14ac:dyDescent="0.25">
      <c r="A5" s="85" t="s">
        <v>82</v>
      </c>
      <c r="B5" s="85" t="s">
        <v>38</v>
      </c>
      <c r="C5" s="85">
        <v>234666</v>
      </c>
      <c r="D5" s="85" t="s">
        <v>86</v>
      </c>
      <c r="E5" s="86">
        <v>79501</v>
      </c>
      <c r="F5" s="86" t="s">
        <v>96</v>
      </c>
      <c r="G5" s="86">
        <v>79501</v>
      </c>
    </row>
    <row r="6" spans="1:14" x14ac:dyDescent="0.25">
      <c r="A6" s="85" t="s">
        <v>82</v>
      </c>
      <c r="B6" s="85" t="s">
        <v>38</v>
      </c>
      <c r="C6" s="85">
        <v>234669</v>
      </c>
      <c r="D6" s="85" t="s">
        <v>86</v>
      </c>
      <c r="E6" s="86">
        <v>79501</v>
      </c>
      <c r="F6" s="86" t="s">
        <v>96</v>
      </c>
      <c r="G6" s="86">
        <v>79501</v>
      </c>
    </row>
    <row r="7" spans="1:14" x14ac:dyDescent="0.25">
      <c r="A7" s="85" t="s">
        <v>82</v>
      </c>
      <c r="B7" s="85" t="s">
        <v>38</v>
      </c>
      <c r="C7" s="85">
        <v>234700</v>
      </c>
      <c r="D7" s="85" t="s">
        <v>86</v>
      </c>
      <c r="E7" s="86">
        <v>92688</v>
      </c>
      <c r="F7" s="86" t="s">
        <v>96</v>
      </c>
      <c r="G7" s="86">
        <v>92688</v>
      </c>
    </row>
    <row r="8" spans="1:14" x14ac:dyDescent="0.25">
      <c r="A8" s="85" t="s">
        <v>82</v>
      </c>
      <c r="B8" s="85" t="s">
        <v>38</v>
      </c>
      <c r="C8" s="85">
        <v>234799</v>
      </c>
      <c r="D8" s="85" t="s">
        <v>87</v>
      </c>
      <c r="E8" s="86">
        <v>79501</v>
      </c>
      <c r="F8" s="86" t="s">
        <v>96</v>
      </c>
      <c r="G8" s="86">
        <v>79501</v>
      </c>
    </row>
    <row r="9" spans="1:14" x14ac:dyDescent="0.25">
      <c r="A9" s="85" t="s">
        <v>82</v>
      </c>
      <c r="B9" s="85" t="s">
        <v>38</v>
      </c>
      <c r="C9" s="85">
        <v>234893</v>
      </c>
      <c r="D9" s="85" t="s">
        <v>88</v>
      </c>
      <c r="E9" s="86">
        <v>79501</v>
      </c>
      <c r="F9" s="86" t="s">
        <v>96</v>
      </c>
      <c r="G9" s="86">
        <v>79501</v>
      </c>
    </row>
    <row r="10" spans="1:14" x14ac:dyDescent="0.25">
      <c r="A10" s="85" t="s">
        <v>82</v>
      </c>
      <c r="B10" s="85" t="s">
        <v>38</v>
      </c>
      <c r="C10" s="85">
        <v>235056</v>
      </c>
      <c r="D10" s="85" t="s">
        <v>88</v>
      </c>
      <c r="E10" s="86">
        <v>64882</v>
      </c>
      <c r="F10" s="86" t="s">
        <v>96</v>
      </c>
      <c r="G10" s="86">
        <v>64882</v>
      </c>
    </row>
    <row r="11" spans="1:14" x14ac:dyDescent="0.25">
      <c r="A11" s="85" t="s">
        <v>82</v>
      </c>
      <c r="B11" s="85" t="s">
        <v>38</v>
      </c>
      <c r="C11" s="85">
        <v>235078</v>
      </c>
      <c r="D11" s="85" t="s">
        <v>88</v>
      </c>
      <c r="E11" s="86">
        <v>4881247</v>
      </c>
      <c r="F11" s="86" t="s">
        <v>96</v>
      </c>
      <c r="G11" s="86">
        <v>4881247</v>
      </c>
    </row>
    <row r="12" spans="1:14" x14ac:dyDescent="0.25">
      <c r="A12" s="85" t="s">
        <v>82</v>
      </c>
      <c r="B12" s="85" t="s">
        <v>38</v>
      </c>
      <c r="C12" s="85">
        <v>235099</v>
      </c>
      <c r="D12" s="85" t="s">
        <v>88</v>
      </c>
      <c r="E12" s="86">
        <v>79501</v>
      </c>
      <c r="F12" s="86" t="s">
        <v>96</v>
      </c>
      <c r="G12" s="86">
        <v>79501</v>
      </c>
    </row>
    <row r="13" spans="1:14" x14ac:dyDescent="0.25">
      <c r="A13" s="85" t="s">
        <v>82</v>
      </c>
      <c r="B13" s="85" t="s">
        <v>38</v>
      </c>
      <c r="C13" s="85">
        <v>235169</v>
      </c>
      <c r="D13" s="85" t="s">
        <v>89</v>
      </c>
      <c r="E13" s="86">
        <v>648404</v>
      </c>
      <c r="F13" s="86" t="s">
        <v>96</v>
      </c>
      <c r="G13" s="86">
        <v>648404</v>
      </c>
    </row>
    <row r="14" spans="1:14" x14ac:dyDescent="0.25">
      <c r="A14" s="85" t="s">
        <v>82</v>
      </c>
      <c r="B14" s="85" t="s">
        <v>38</v>
      </c>
      <c r="C14" s="85">
        <v>235208</v>
      </c>
      <c r="D14" s="85" t="s">
        <v>89</v>
      </c>
      <c r="E14" s="86">
        <v>79501</v>
      </c>
      <c r="F14" s="86" t="s">
        <v>96</v>
      </c>
      <c r="G14" s="86">
        <v>79501</v>
      </c>
    </row>
    <row r="15" spans="1:14" x14ac:dyDescent="0.25">
      <c r="A15" s="85" t="s">
        <v>82</v>
      </c>
      <c r="B15" s="85" t="s">
        <v>38</v>
      </c>
      <c r="C15" s="85">
        <v>235273</v>
      </c>
      <c r="D15" s="85" t="s">
        <v>89</v>
      </c>
      <c r="E15" s="86">
        <v>22155067</v>
      </c>
      <c r="F15" s="86" t="s">
        <v>96</v>
      </c>
      <c r="G15" s="86">
        <v>22155067</v>
      </c>
    </row>
    <row r="16" spans="1:14" x14ac:dyDescent="0.25">
      <c r="A16" s="85" t="s">
        <v>82</v>
      </c>
      <c r="B16" s="85" t="s">
        <v>38</v>
      </c>
      <c r="C16" s="85">
        <v>235278</v>
      </c>
      <c r="D16" s="85" t="s">
        <v>89</v>
      </c>
      <c r="E16" s="86">
        <v>2598336</v>
      </c>
      <c r="F16" s="86" t="s">
        <v>96</v>
      </c>
      <c r="G16" s="86">
        <v>2598336</v>
      </c>
    </row>
    <row r="17" spans="1:7" x14ac:dyDescent="0.25">
      <c r="A17" s="85" t="s">
        <v>82</v>
      </c>
      <c r="B17" s="85" t="s">
        <v>38</v>
      </c>
      <c r="C17" s="85">
        <v>235669</v>
      </c>
      <c r="D17" s="85" t="s">
        <v>90</v>
      </c>
      <c r="E17" s="86">
        <v>79501</v>
      </c>
      <c r="F17" s="86" t="s">
        <v>96</v>
      </c>
      <c r="G17" s="86">
        <v>79501</v>
      </c>
    </row>
    <row r="18" spans="1:7" x14ac:dyDescent="0.25">
      <c r="A18" s="85" t="s">
        <v>82</v>
      </c>
      <c r="B18" s="85" t="s">
        <v>38</v>
      </c>
      <c r="C18" s="85">
        <v>235905</v>
      </c>
      <c r="D18" s="85" t="s">
        <v>90</v>
      </c>
      <c r="E18" s="86">
        <v>374259</v>
      </c>
      <c r="F18" s="86" t="s">
        <v>96</v>
      </c>
      <c r="G18" s="86">
        <v>374259</v>
      </c>
    </row>
    <row r="19" spans="1:7" x14ac:dyDescent="0.25">
      <c r="A19" s="85" t="s">
        <v>82</v>
      </c>
      <c r="B19" s="85" t="s">
        <v>38</v>
      </c>
      <c r="C19" s="85">
        <v>235914</v>
      </c>
      <c r="D19" s="85" t="s">
        <v>90</v>
      </c>
      <c r="E19" s="86">
        <v>17839667</v>
      </c>
      <c r="F19" s="86" t="s">
        <v>96</v>
      </c>
      <c r="G19" s="86">
        <v>17839667</v>
      </c>
    </row>
    <row r="20" spans="1:7" x14ac:dyDescent="0.25">
      <c r="A20" s="85" t="s">
        <v>82</v>
      </c>
      <c r="B20" s="85" t="s">
        <v>38</v>
      </c>
      <c r="C20" s="85">
        <v>236251</v>
      </c>
      <c r="D20" s="85" t="s">
        <v>91</v>
      </c>
      <c r="E20" s="86">
        <v>79501</v>
      </c>
      <c r="F20" s="86" t="s">
        <v>96</v>
      </c>
      <c r="G20" s="86">
        <v>79501</v>
      </c>
    </row>
    <row r="21" spans="1:7" x14ac:dyDescent="0.25">
      <c r="A21" s="85" t="s">
        <v>82</v>
      </c>
      <c r="B21" s="85" t="s">
        <v>38</v>
      </c>
      <c r="C21" s="85">
        <v>236660</v>
      </c>
      <c r="D21" s="85" t="s">
        <v>92</v>
      </c>
      <c r="E21" s="86">
        <v>79501</v>
      </c>
      <c r="F21" s="86" t="s">
        <v>96</v>
      </c>
      <c r="G21" s="86">
        <v>79501</v>
      </c>
    </row>
    <row r="22" spans="1:7" x14ac:dyDescent="0.25">
      <c r="A22" s="85" t="s">
        <v>82</v>
      </c>
      <c r="B22" s="85" t="s">
        <v>38</v>
      </c>
      <c r="C22" s="85">
        <v>236781</v>
      </c>
      <c r="D22" s="85" t="s">
        <v>92</v>
      </c>
      <c r="E22" s="86">
        <v>79501</v>
      </c>
      <c r="F22" s="86" t="s">
        <v>96</v>
      </c>
      <c r="G22" s="86">
        <v>79501</v>
      </c>
    </row>
    <row r="23" spans="1:7" x14ac:dyDescent="0.25">
      <c r="A23" s="85" t="s">
        <v>82</v>
      </c>
      <c r="B23" s="85" t="s">
        <v>38</v>
      </c>
      <c r="C23" s="85">
        <v>236914</v>
      </c>
      <c r="D23" s="85" t="s">
        <v>93</v>
      </c>
      <c r="E23" s="86">
        <v>79501</v>
      </c>
      <c r="F23" s="86" t="s">
        <v>96</v>
      </c>
      <c r="G23" s="86">
        <v>79501</v>
      </c>
    </row>
    <row r="24" spans="1:7" x14ac:dyDescent="0.25">
      <c r="A24" s="85" t="s">
        <v>82</v>
      </c>
      <c r="B24" s="85" t="s">
        <v>38</v>
      </c>
      <c r="C24" s="85">
        <v>237037</v>
      </c>
      <c r="D24" s="85" t="s">
        <v>93</v>
      </c>
      <c r="E24" s="86">
        <v>88057</v>
      </c>
      <c r="F24" s="86" t="s">
        <v>96</v>
      </c>
      <c r="G24" s="86">
        <v>88057</v>
      </c>
    </row>
    <row r="25" spans="1:7" x14ac:dyDescent="0.25">
      <c r="A25" s="85" t="s">
        <v>82</v>
      </c>
      <c r="B25" s="85" t="s">
        <v>38</v>
      </c>
      <c r="C25" s="85">
        <v>237112</v>
      </c>
      <c r="D25" s="85" t="s">
        <v>93</v>
      </c>
      <c r="E25" s="86">
        <v>79501</v>
      </c>
      <c r="F25" s="86" t="s">
        <v>96</v>
      </c>
      <c r="G25" s="86">
        <v>79501</v>
      </c>
    </row>
    <row r="26" spans="1:7" x14ac:dyDescent="0.25">
      <c r="A26" s="85" t="s">
        <v>82</v>
      </c>
      <c r="B26" s="85" t="s">
        <v>38</v>
      </c>
      <c r="C26" s="85">
        <v>237374</v>
      </c>
      <c r="D26" s="85" t="s">
        <v>94</v>
      </c>
      <c r="E26" s="86">
        <v>79501</v>
      </c>
      <c r="F26" s="86" t="s">
        <v>96</v>
      </c>
      <c r="G26" s="86">
        <v>79501</v>
      </c>
    </row>
    <row r="27" spans="1:7" x14ac:dyDescent="0.25">
      <c r="A27" s="85" t="s">
        <v>82</v>
      </c>
      <c r="B27" s="85" t="s">
        <v>38</v>
      </c>
      <c r="C27" s="85">
        <v>237396</v>
      </c>
      <c r="D27" s="85" t="s">
        <v>94</v>
      </c>
      <c r="E27" s="86">
        <v>79501</v>
      </c>
      <c r="F27" s="86" t="s">
        <v>96</v>
      </c>
      <c r="G27" s="86">
        <v>79501</v>
      </c>
    </row>
    <row r="28" spans="1:7" x14ac:dyDescent="0.25">
      <c r="A28" s="85" t="s">
        <v>82</v>
      </c>
      <c r="B28" s="85" t="s">
        <v>38</v>
      </c>
      <c r="C28" s="85">
        <v>237532</v>
      </c>
      <c r="D28" s="85" t="s">
        <v>94</v>
      </c>
      <c r="E28" s="86">
        <v>79501</v>
      </c>
      <c r="F28" s="86" t="s">
        <v>96</v>
      </c>
      <c r="G28" s="86">
        <v>79501</v>
      </c>
    </row>
    <row r="29" spans="1:7" x14ac:dyDescent="0.25">
      <c r="A29" s="85" t="s">
        <v>82</v>
      </c>
      <c r="B29" s="85" t="s">
        <v>38</v>
      </c>
      <c r="C29" s="85">
        <v>237636</v>
      </c>
      <c r="D29" s="85" t="s">
        <v>94</v>
      </c>
      <c r="E29" s="86">
        <v>92688</v>
      </c>
      <c r="F29" s="86" t="s">
        <v>96</v>
      </c>
      <c r="G29" s="86">
        <v>92688</v>
      </c>
    </row>
    <row r="30" spans="1:7" s="45" customFormat="1" x14ac:dyDescent="0.25">
      <c r="A30" s="87" t="s">
        <v>83</v>
      </c>
      <c r="B30" s="87" t="s">
        <v>95</v>
      </c>
      <c r="C30" s="87">
        <v>138088</v>
      </c>
      <c r="D30" s="87" t="s">
        <v>89</v>
      </c>
      <c r="E30" s="88">
        <v>938073</v>
      </c>
      <c r="F30" s="88">
        <v>0</v>
      </c>
      <c r="G30" s="88">
        <v>938073</v>
      </c>
    </row>
    <row r="31" spans="1:7" x14ac:dyDescent="0.25">
      <c r="A31" s="20"/>
      <c r="B31" s="20"/>
      <c r="C31" s="20"/>
      <c r="D31" s="6" t="s">
        <v>97</v>
      </c>
      <c r="E31" s="50">
        <f>SUM(E2:E30)</f>
        <v>51905523</v>
      </c>
      <c r="F31" s="50">
        <f t="shared" ref="F31:G31" si="0">SUM(F2:F30)</f>
        <v>0</v>
      </c>
      <c r="G31" s="50">
        <f t="shared" si="0"/>
        <v>51905523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B4E3-2C1C-425F-B6DF-D1390A443058}">
  <dimension ref="A1:G61"/>
  <sheetViews>
    <sheetView workbookViewId="0">
      <selection sqref="A1:G1"/>
    </sheetView>
  </sheetViews>
  <sheetFormatPr baseColWidth="10" defaultRowHeight="15" x14ac:dyDescent="0.25"/>
  <cols>
    <col min="5" max="5" width="15.7109375" style="120" bestFit="1" customWidth="1"/>
    <col min="6" max="6" width="11.5703125" style="120" bestFit="1" customWidth="1"/>
    <col min="7" max="7" width="14.140625" style="120" bestFit="1" customWidth="1"/>
  </cols>
  <sheetData>
    <row r="1" spans="1:7" ht="49.5" x14ac:dyDescent="0.25">
      <c r="A1" s="27" t="s">
        <v>0</v>
      </c>
      <c r="B1" s="28" t="s">
        <v>1</v>
      </c>
      <c r="C1" s="28" t="s">
        <v>2</v>
      </c>
      <c r="D1" s="28" t="s">
        <v>3</v>
      </c>
      <c r="E1" s="119" t="s">
        <v>7</v>
      </c>
      <c r="F1" s="119" t="s">
        <v>8</v>
      </c>
      <c r="G1" s="119" t="s">
        <v>9</v>
      </c>
    </row>
    <row r="2" spans="1:7" x14ac:dyDescent="0.25">
      <c r="A2" s="20" t="s">
        <v>99</v>
      </c>
      <c r="B2" s="20" t="s">
        <v>38</v>
      </c>
      <c r="C2" s="20">
        <v>238497</v>
      </c>
      <c r="D2" s="20" t="s">
        <v>105</v>
      </c>
      <c r="E2" s="121">
        <v>9269216</v>
      </c>
      <c r="F2" s="121">
        <v>0</v>
      </c>
      <c r="G2" s="121">
        <v>9269216</v>
      </c>
    </row>
    <row r="3" spans="1:7" x14ac:dyDescent="0.25">
      <c r="A3" s="20" t="s">
        <v>100</v>
      </c>
      <c r="B3" s="20" t="s">
        <v>38</v>
      </c>
      <c r="C3" s="20">
        <v>235297</v>
      </c>
      <c r="D3" s="20" t="s">
        <v>89</v>
      </c>
      <c r="E3" s="121">
        <v>160407</v>
      </c>
      <c r="F3" s="121">
        <v>0</v>
      </c>
      <c r="G3" s="121">
        <v>160407</v>
      </c>
    </row>
    <row r="4" spans="1:7" x14ac:dyDescent="0.25">
      <c r="A4" s="20" t="s">
        <v>100</v>
      </c>
      <c r="B4" s="20" t="s">
        <v>38</v>
      </c>
      <c r="C4" s="20">
        <v>237775</v>
      </c>
      <c r="D4" s="20" t="s">
        <v>106</v>
      </c>
      <c r="E4" s="121">
        <v>74534</v>
      </c>
      <c r="F4" s="121">
        <v>0</v>
      </c>
      <c r="G4" s="121">
        <v>74534</v>
      </c>
    </row>
    <row r="5" spans="1:7" x14ac:dyDescent="0.25">
      <c r="A5" s="20" t="s">
        <v>100</v>
      </c>
      <c r="B5" s="20" t="s">
        <v>38</v>
      </c>
      <c r="C5" s="20">
        <v>237849</v>
      </c>
      <c r="D5" s="20" t="s">
        <v>106</v>
      </c>
      <c r="E5" s="121">
        <v>79501</v>
      </c>
      <c r="F5" s="121">
        <v>0</v>
      </c>
      <c r="G5" s="121">
        <v>79501</v>
      </c>
    </row>
    <row r="6" spans="1:7" x14ac:dyDescent="0.25">
      <c r="A6" s="20" t="s">
        <v>100</v>
      </c>
      <c r="B6" s="20" t="s">
        <v>38</v>
      </c>
      <c r="C6" s="20">
        <v>237867</v>
      </c>
      <c r="D6" s="20" t="s">
        <v>106</v>
      </c>
      <c r="E6" s="121">
        <v>79501</v>
      </c>
      <c r="F6" s="121">
        <v>0</v>
      </c>
      <c r="G6" s="121">
        <v>79501</v>
      </c>
    </row>
    <row r="7" spans="1:7" x14ac:dyDescent="0.25">
      <c r="A7" s="20" t="s">
        <v>100</v>
      </c>
      <c r="B7" s="20" t="s">
        <v>38</v>
      </c>
      <c r="C7" s="20">
        <v>237903</v>
      </c>
      <c r="D7" s="20" t="s">
        <v>107</v>
      </c>
      <c r="E7" s="121">
        <v>42155</v>
      </c>
      <c r="F7" s="121">
        <v>0</v>
      </c>
      <c r="G7" s="121">
        <v>42155</v>
      </c>
    </row>
    <row r="8" spans="1:7" x14ac:dyDescent="0.25">
      <c r="A8" s="20" t="s">
        <v>100</v>
      </c>
      <c r="B8" s="20" t="s">
        <v>38</v>
      </c>
      <c r="C8" s="20">
        <v>238502</v>
      </c>
      <c r="D8" s="20" t="s">
        <v>105</v>
      </c>
      <c r="E8" s="121">
        <v>79501</v>
      </c>
      <c r="F8" s="121">
        <v>0</v>
      </c>
      <c r="G8" s="121">
        <v>79501</v>
      </c>
    </row>
    <row r="9" spans="1:7" x14ac:dyDescent="0.25">
      <c r="A9" s="20" t="s">
        <v>100</v>
      </c>
      <c r="B9" s="20" t="s">
        <v>38</v>
      </c>
      <c r="C9" s="20">
        <v>238621</v>
      </c>
      <c r="D9" s="20" t="s">
        <v>105</v>
      </c>
      <c r="E9" s="121">
        <v>79501</v>
      </c>
      <c r="F9" s="121">
        <v>0</v>
      </c>
      <c r="G9" s="121">
        <v>79501</v>
      </c>
    </row>
    <row r="10" spans="1:7" x14ac:dyDescent="0.25">
      <c r="A10" s="20" t="s">
        <v>100</v>
      </c>
      <c r="B10" s="20" t="s">
        <v>38</v>
      </c>
      <c r="C10" s="20">
        <v>238675</v>
      </c>
      <c r="D10" s="20" t="s">
        <v>108</v>
      </c>
      <c r="E10" s="121">
        <v>88057</v>
      </c>
      <c r="F10" s="121">
        <v>0</v>
      </c>
      <c r="G10" s="121">
        <v>88057</v>
      </c>
    </row>
    <row r="11" spans="1:7" x14ac:dyDescent="0.25">
      <c r="A11" s="20" t="s">
        <v>100</v>
      </c>
      <c r="B11" s="20" t="s">
        <v>38</v>
      </c>
      <c r="C11" s="20">
        <v>238727</v>
      </c>
      <c r="D11" s="20" t="s">
        <v>108</v>
      </c>
      <c r="E11" s="121">
        <v>79501</v>
      </c>
      <c r="F11" s="121">
        <v>0</v>
      </c>
      <c r="G11" s="121">
        <v>79501</v>
      </c>
    </row>
    <row r="12" spans="1:7" x14ac:dyDescent="0.25">
      <c r="A12" s="20" t="s">
        <v>100</v>
      </c>
      <c r="B12" s="20" t="s">
        <v>38</v>
      </c>
      <c r="C12" s="20">
        <v>238949</v>
      </c>
      <c r="D12" s="20" t="s">
        <v>109</v>
      </c>
      <c r="E12" s="121">
        <v>8224587</v>
      </c>
      <c r="F12" s="121">
        <v>0</v>
      </c>
      <c r="G12" s="121">
        <v>8224587</v>
      </c>
    </row>
    <row r="13" spans="1:7" x14ac:dyDescent="0.25">
      <c r="A13" s="20" t="s">
        <v>100</v>
      </c>
      <c r="B13" s="20" t="s">
        <v>38</v>
      </c>
      <c r="C13" s="20">
        <v>239104</v>
      </c>
      <c r="D13" s="20" t="s">
        <v>110</v>
      </c>
      <c r="E13" s="121">
        <v>353760</v>
      </c>
      <c r="F13" s="121">
        <v>0</v>
      </c>
      <c r="G13" s="121">
        <v>353760</v>
      </c>
    </row>
    <row r="14" spans="1:7" x14ac:dyDescent="0.25">
      <c r="A14" s="20" t="s">
        <v>100</v>
      </c>
      <c r="B14" s="20" t="s">
        <v>38</v>
      </c>
      <c r="C14" s="20">
        <v>239146</v>
      </c>
      <c r="D14" s="20" t="s">
        <v>110</v>
      </c>
      <c r="E14" s="121">
        <v>575376</v>
      </c>
      <c r="F14" s="121">
        <v>0</v>
      </c>
      <c r="G14" s="121">
        <v>575376</v>
      </c>
    </row>
    <row r="15" spans="1:7" x14ac:dyDescent="0.25">
      <c r="A15" s="20" t="s">
        <v>100</v>
      </c>
      <c r="B15" s="20" t="s">
        <v>38</v>
      </c>
      <c r="C15" s="20">
        <v>239215</v>
      </c>
      <c r="D15" s="20" t="s">
        <v>110</v>
      </c>
      <c r="E15" s="121">
        <v>79501</v>
      </c>
      <c r="F15" s="121">
        <v>0</v>
      </c>
      <c r="G15" s="121">
        <v>79501</v>
      </c>
    </row>
    <row r="16" spans="1:7" x14ac:dyDescent="0.25">
      <c r="A16" s="20" t="s">
        <v>100</v>
      </c>
      <c r="B16" s="20" t="s">
        <v>38</v>
      </c>
      <c r="C16" s="20">
        <v>239268</v>
      </c>
      <c r="D16" s="20" t="s">
        <v>110</v>
      </c>
      <c r="E16" s="121">
        <v>79501</v>
      </c>
      <c r="F16" s="121">
        <v>0</v>
      </c>
      <c r="G16" s="121">
        <v>79501</v>
      </c>
    </row>
    <row r="17" spans="1:7" x14ac:dyDescent="0.25">
      <c r="A17" s="20" t="s">
        <v>100</v>
      </c>
      <c r="B17" s="20" t="s">
        <v>38</v>
      </c>
      <c r="C17" s="20">
        <v>239601</v>
      </c>
      <c r="D17" s="20" t="s">
        <v>111</v>
      </c>
      <c r="E17" s="121">
        <v>7271895</v>
      </c>
      <c r="F17" s="121">
        <v>0</v>
      </c>
      <c r="G17" s="121">
        <v>7271895</v>
      </c>
    </row>
    <row r="18" spans="1:7" x14ac:dyDescent="0.25">
      <c r="A18" s="20" t="s">
        <v>100</v>
      </c>
      <c r="B18" s="20" t="s">
        <v>38</v>
      </c>
      <c r="C18" s="20">
        <v>239604</v>
      </c>
      <c r="D18" s="20" t="s">
        <v>111</v>
      </c>
      <c r="E18" s="121">
        <v>228461</v>
      </c>
      <c r="F18" s="121">
        <v>0</v>
      </c>
      <c r="G18" s="121">
        <v>228461</v>
      </c>
    </row>
    <row r="19" spans="1:7" x14ac:dyDescent="0.25">
      <c r="A19" s="20" t="s">
        <v>100</v>
      </c>
      <c r="B19" s="20" t="s">
        <v>38</v>
      </c>
      <c r="C19" s="20">
        <v>239909</v>
      </c>
      <c r="D19" s="20" t="s">
        <v>112</v>
      </c>
      <c r="E19" s="121">
        <v>79501</v>
      </c>
      <c r="F19" s="121">
        <v>0</v>
      </c>
      <c r="G19" s="121">
        <v>79501</v>
      </c>
    </row>
    <row r="20" spans="1:7" x14ac:dyDescent="0.25">
      <c r="A20" s="20" t="s">
        <v>100</v>
      </c>
      <c r="B20" s="20" t="s">
        <v>38</v>
      </c>
      <c r="C20" s="20">
        <v>239928</v>
      </c>
      <c r="D20" s="20" t="s">
        <v>112</v>
      </c>
      <c r="E20" s="121">
        <v>92688</v>
      </c>
      <c r="F20" s="121">
        <v>0</v>
      </c>
      <c r="G20" s="121">
        <v>92688</v>
      </c>
    </row>
    <row r="21" spans="1:7" x14ac:dyDescent="0.25">
      <c r="A21" s="20" t="s">
        <v>100</v>
      </c>
      <c r="B21" s="20" t="s">
        <v>38</v>
      </c>
      <c r="C21" s="20">
        <v>239979</v>
      </c>
      <c r="D21" s="20" t="s">
        <v>112</v>
      </c>
      <c r="E21" s="121">
        <v>316644</v>
      </c>
      <c r="F21" s="121">
        <v>0</v>
      </c>
      <c r="G21" s="121">
        <v>316644</v>
      </c>
    </row>
    <row r="22" spans="1:7" x14ac:dyDescent="0.25">
      <c r="A22" s="20" t="s">
        <v>100</v>
      </c>
      <c r="B22" s="20" t="s">
        <v>38</v>
      </c>
      <c r="C22" s="20">
        <v>240000</v>
      </c>
      <c r="D22" s="20" t="s">
        <v>112</v>
      </c>
      <c r="E22" s="121">
        <v>79501</v>
      </c>
      <c r="F22" s="121">
        <v>0</v>
      </c>
      <c r="G22" s="121">
        <v>79501</v>
      </c>
    </row>
    <row r="23" spans="1:7" x14ac:dyDescent="0.25">
      <c r="A23" s="20" t="s">
        <v>100</v>
      </c>
      <c r="B23" s="20" t="s">
        <v>38</v>
      </c>
      <c r="C23" s="20">
        <v>240011</v>
      </c>
      <c r="D23" s="20" t="s">
        <v>112</v>
      </c>
      <c r="E23" s="121">
        <v>119137</v>
      </c>
      <c r="F23" s="121">
        <v>0</v>
      </c>
      <c r="G23" s="121">
        <v>119137</v>
      </c>
    </row>
    <row r="24" spans="1:7" x14ac:dyDescent="0.25">
      <c r="A24" s="20" t="s">
        <v>100</v>
      </c>
      <c r="B24" s="20" t="s">
        <v>38</v>
      </c>
      <c r="C24" s="20">
        <v>240410</v>
      </c>
      <c r="D24" s="20" t="s">
        <v>113</v>
      </c>
      <c r="E24" s="121">
        <v>106634</v>
      </c>
      <c r="F24" s="121">
        <v>0</v>
      </c>
      <c r="G24" s="121">
        <v>106634</v>
      </c>
    </row>
    <row r="25" spans="1:7" x14ac:dyDescent="0.25">
      <c r="A25" s="20" t="s">
        <v>100</v>
      </c>
      <c r="B25" s="20" t="s">
        <v>38</v>
      </c>
      <c r="C25" s="20">
        <v>240713</v>
      </c>
      <c r="D25" s="20" t="s">
        <v>114</v>
      </c>
      <c r="E25" s="121">
        <v>897345</v>
      </c>
      <c r="F25" s="121">
        <v>0</v>
      </c>
      <c r="G25" s="121">
        <v>897345</v>
      </c>
    </row>
    <row r="26" spans="1:7" x14ac:dyDescent="0.25">
      <c r="A26" s="20" t="s">
        <v>100</v>
      </c>
      <c r="B26" s="20" t="s">
        <v>38</v>
      </c>
      <c r="C26" s="20">
        <v>240715</v>
      </c>
      <c r="D26" s="20" t="s">
        <v>114</v>
      </c>
      <c r="E26" s="121">
        <v>106634</v>
      </c>
      <c r="F26" s="121">
        <v>0</v>
      </c>
      <c r="G26" s="121">
        <v>106634</v>
      </c>
    </row>
    <row r="27" spans="1:7" x14ac:dyDescent="0.25">
      <c r="A27" s="20" t="s">
        <v>100</v>
      </c>
      <c r="B27" s="20" t="s">
        <v>38</v>
      </c>
      <c r="C27" s="20">
        <v>240794</v>
      </c>
      <c r="D27" s="20" t="s">
        <v>115</v>
      </c>
      <c r="E27" s="121">
        <v>79501</v>
      </c>
      <c r="F27" s="121">
        <v>0</v>
      </c>
      <c r="G27" s="121">
        <v>79501</v>
      </c>
    </row>
    <row r="28" spans="1:7" x14ac:dyDescent="0.25">
      <c r="A28" s="20" t="s">
        <v>100</v>
      </c>
      <c r="B28" s="20" t="s">
        <v>38</v>
      </c>
      <c r="C28" s="20">
        <v>240815</v>
      </c>
      <c r="D28" s="20" t="s">
        <v>115</v>
      </c>
      <c r="E28" s="121">
        <v>79501</v>
      </c>
      <c r="F28" s="121">
        <v>0</v>
      </c>
      <c r="G28" s="121">
        <v>79501</v>
      </c>
    </row>
    <row r="29" spans="1:7" x14ac:dyDescent="0.25">
      <c r="A29" s="20" t="s">
        <v>100</v>
      </c>
      <c r="B29" s="20" t="s">
        <v>38</v>
      </c>
      <c r="C29" s="20">
        <v>240876</v>
      </c>
      <c r="D29" s="20" t="s">
        <v>116</v>
      </c>
      <c r="E29" s="121">
        <v>714210</v>
      </c>
      <c r="F29" s="121">
        <v>0</v>
      </c>
      <c r="G29" s="121">
        <v>714210</v>
      </c>
    </row>
    <row r="30" spans="1:7" x14ac:dyDescent="0.25">
      <c r="A30" s="20" t="s">
        <v>100</v>
      </c>
      <c r="B30" s="20" t="s">
        <v>38</v>
      </c>
      <c r="C30" s="20">
        <v>240920</v>
      </c>
      <c r="D30" s="20" t="s">
        <v>116</v>
      </c>
      <c r="E30" s="121">
        <v>106634</v>
      </c>
      <c r="F30" s="121">
        <v>0</v>
      </c>
      <c r="G30" s="121">
        <v>106634</v>
      </c>
    </row>
    <row r="31" spans="1:7" x14ac:dyDescent="0.25">
      <c r="A31" s="20" t="s">
        <v>100</v>
      </c>
      <c r="B31" s="20" t="s">
        <v>38</v>
      </c>
      <c r="C31" s="20">
        <v>241101</v>
      </c>
      <c r="D31" s="20" t="s">
        <v>117</v>
      </c>
      <c r="E31" s="121">
        <v>95422</v>
      </c>
      <c r="F31" s="121">
        <v>0</v>
      </c>
      <c r="G31" s="121">
        <v>95422</v>
      </c>
    </row>
    <row r="32" spans="1:7" x14ac:dyDescent="0.25">
      <c r="A32" s="20" t="s">
        <v>100</v>
      </c>
      <c r="B32" s="20" t="s">
        <v>38</v>
      </c>
      <c r="C32" s="20">
        <v>241230</v>
      </c>
      <c r="D32" s="20" t="s">
        <v>117</v>
      </c>
      <c r="E32" s="121">
        <v>79501</v>
      </c>
      <c r="F32" s="121">
        <v>0</v>
      </c>
      <c r="G32" s="121">
        <v>79501</v>
      </c>
    </row>
    <row r="33" spans="1:7" x14ac:dyDescent="0.25">
      <c r="A33" s="20" t="s">
        <v>100</v>
      </c>
      <c r="B33" s="20" t="s">
        <v>38</v>
      </c>
      <c r="C33" s="20">
        <v>241259</v>
      </c>
      <c r="D33" s="20" t="s">
        <v>117</v>
      </c>
      <c r="E33" s="121">
        <v>1295614</v>
      </c>
      <c r="F33" s="121">
        <v>0</v>
      </c>
      <c r="G33" s="121">
        <v>1295614</v>
      </c>
    </row>
    <row r="34" spans="1:7" x14ac:dyDescent="0.25">
      <c r="A34" s="20" t="s">
        <v>100</v>
      </c>
      <c r="B34" s="20" t="s">
        <v>38</v>
      </c>
      <c r="C34" s="20">
        <v>241362</v>
      </c>
      <c r="D34" s="20" t="s">
        <v>118</v>
      </c>
      <c r="E34" s="121">
        <v>88057</v>
      </c>
      <c r="F34" s="121">
        <v>0</v>
      </c>
      <c r="G34" s="121">
        <v>88057</v>
      </c>
    </row>
    <row r="35" spans="1:7" x14ac:dyDescent="0.25">
      <c r="A35" s="20" t="s">
        <v>100</v>
      </c>
      <c r="B35" s="20" t="s">
        <v>38</v>
      </c>
      <c r="C35" s="20">
        <v>241442</v>
      </c>
      <c r="D35" s="20" t="s">
        <v>118</v>
      </c>
      <c r="E35" s="121">
        <v>80999</v>
      </c>
      <c r="F35" s="121">
        <v>0</v>
      </c>
      <c r="G35" s="121">
        <v>80999</v>
      </c>
    </row>
    <row r="36" spans="1:7" x14ac:dyDescent="0.25">
      <c r="A36" s="20" t="s">
        <v>100</v>
      </c>
      <c r="B36" s="20" t="s">
        <v>38</v>
      </c>
      <c r="C36" s="20">
        <v>241503</v>
      </c>
      <c r="D36" s="20" t="s">
        <v>118</v>
      </c>
      <c r="E36" s="121">
        <v>92688</v>
      </c>
      <c r="F36" s="121">
        <v>0</v>
      </c>
      <c r="G36" s="121">
        <v>92688</v>
      </c>
    </row>
    <row r="37" spans="1:7" x14ac:dyDescent="0.25">
      <c r="A37" s="20" t="s">
        <v>100</v>
      </c>
      <c r="B37" s="20" t="s">
        <v>38</v>
      </c>
      <c r="C37" s="20">
        <v>241526</v>
      </c>
      <c r="D37" s="20" t="s">
        <v>119</v>
      </c>
      <c r="E37" s="121">
        <v>79501</v>
      </c>
      <c r="F37" s="121">
        <v>0</v>
      </c>
      <c r="G37" s="121">
        <v>79501</v>
      </c>
    </row>
    <row r="38" spans="1:7" x14ac:dyDescent="0.25">
      <c r="A38" s="20" t="s">
        <v>100</v>
      </c>
      <c r="B38" s="20" t="s">
        <v>38</v>
      </c>
      <c r="C38" s="20">
        <v>241575</v>
      </c>
      <c r="D38" s="20" t="s">
        <v>120</v>
      </c>
      <c r="E38" s="121">
        <v>349899</v>
      </c>
      <c r="F38" s="121">
        <v>0</v>
      </c>
      <c r="G38" s="121">
        <v>349899</v>
      </c>
    </row>
    <row r="39" spans="1:7" x14ac:dyDescent="0.25">
      <c r="A39" s="20" t="s">
        <v>100</v>
      </c>
      <c r="B39" s="20" t="s">
        <v>38</v>
      </c>
      <c r="C39" s="20">
        <v>241588</v>
      </c>
      <c r="D39" s="20" t="s">
        <v>120</v>
      </c>
      <c r="E39" s="121">
        <v>95422</v>
      </c>
      <c r="F39" s="121">
        <v>0</v>
      </c>
      <c r="G39" s="121">
        <v>95422</v>
      </c>
    </row>
    <row r="40" spans="1:7" x14ac:dyDescent="0.25">
      <c r="A40" s="20" t="s">
        <v>100</v>
      </c>
      <c r="B40" s="20" t="s">
        <v>38</v>
      </c>
      <c r="C40" s="20">
        <v>242021</v>
      </c>
      <c r="D40" s="20" t="s">
        <v>121</v>
      </c>
      <c r="E40" s="121">
        <v>92688</v>
      </c>
      <c r="F40" s="121">
        <v>0</v>
      </c>
      <c r="G40" s="121">
        <v>92688</v>
      </c>
    </row>
    <row r="41" spans="1:7" x14ac:dyDescent="0.25">
      <c r="A41" s="85" t="s">
        <v>101</v>
      </c>
      <c r="B41" s="85" t="s">
        <v>38</v>
      </c>
      <c r="C41" s="85">
        <v>236089</v>
      </c>
      <c r="D41" s="85" t="s">
        <v>90</v>
      </c>
      <c r="E41" s="122">
        <v>651167</v>
      </c>
      <c r="F41" s="121">
        <v>0</v>
      </c>
      <c r="G41" s="122">
        <v>651167</v>
      </c>
    </row>
    <row r="42" spans="1:7" x14ac:dyDescent="0.25">
      <c r="A42" s="85" t="s">
        <v>101</v>
      </c>
      <c r="B42" s="85" t="s">
        <v>38</v>
      </c>
      <c r="C42" s="85">
        <v>234565</v>
      </c>
      <c r="D42" s="85" t="s">
        <v>85</v>
      </c>
      <c r="E42" s="122">
        <v>12990991</v>
      </c>
      <c r="F42" s="121">
        <v>0</v>
      </c>
      <c r="G42" s="122">
        <v>12990991</v>
      </c>
    </row>
    <row r="43" spans="1:7" x14ac:dyDescent="0.25">
      <c r="A43" s="85" t="s">
        <v>101</v>
      </c>
      <c r="B43" s="85" t="s">
        <v>38</v>
      </c>
      <c r="C43" s="85">
        <v>234251</v>
      </c>
      <c r="D43" s="85" t="s">
        <v>84</v>
      </c>
      <c r="E43" s="122">
        <v>2602482</v>
      </c>
      <c r="F43" s="121">
        <v>0</v>
      </c>
      <c r="G43" s="122">
        <v>2602482</v>
      </c>
    </row>
    <row r="44" spans="1:7" x14ac:dyDescent="0.25">
      <c r="A44" s="20" t="s">
        <v>102</v>
      </c>
      <c r="B44" s="20" t="s">
        <v>38</v>
      </c>
      <c r="C44" s="20">
        <v>230052</v>
      </c>
      <c r="D44" s="20" t="s">
        <v>57</v>
      </c>
      <c r="E44" s="121">
        <v>79501</v>
      </c>
      <c r="F44" s="121">
        <v>0</v>
      </c>
      <c r="G44" s="121">
        <v>79501</v>
      </c>
    </row>
    <row r="45" spans="1:7" x14ac:dyDescent="0.25">
      <c r="A45" s="20" t="s">
        <v>102</v>
      </c>
      <c r="B45" s="20" t="s">
        <v>38</v>
      </c>
      <c r="C45" s="20">
        <v>227194</v>
      </c>
      <c r="D45" s="20" t="s">
        <v>49</v>
      </c>
      <c r="E45" s="121">
        <v>79501</v>
      </c>
      <c r="F45" s="121">
        <v>0</v>
      </c>
      <c r="G45" s="121">
        <v>79501</v>
      </c>
    </row>
    <row r="46" spans="1:7" x14ac:dyDescent="0.25">
      <c r="A46" s="20" t="s">
        <v>102</v>
      </c>
      <c r="B46" s="20" t="s">
        <v>38</v>
      </c>
      <c r="C46" s="20">
        <v>230549</v>
      </c>
      <c r="D46" s="20" t="s">
        <v>25</v>
      </c>
      <c r="E46" s="121">
        <v>56341</v>
      </c>
      <c r="F46" s="121">
        <v>0</v>
      </c>
      <c r="G46" s="121">
        <v>56341</v>
      </c>
    </row>
    <row r="47" spans="1:7" x14ac:dyDescent="0.25">
      <c r="A47" s="20" t="s">
        <v>102</v>
      </c>
      <c r="B47" s="20" t="s">
        <v>38</v>
      </c>
      <c r="C47" s="20">
        <v>230251</v>
      </c>
      <c r="D47" s="20" t="s">
        <v>63</v>
      </c>
      <c r="E47" s="121">
        <v>79501</v>
      </c>
      <c r="F47" s="121">
        <v>0</v>
      </c>
      <c r="G47" s="121">
        <v>79501</v>
      </c>
    </row>
    <row r="48" spans="1:7" x14ac:dyDescent="0.25">
      <c r="A48" s="20" t="s">
        <v>103</v>
      </c>
      <c r="B48" s="20" t="s">
        <v>38</v>
      </c>
      <c r="C48" s="20">
        <v>243077</v>
      </c>
      <c r="D48" s="20" t="s">
        <v>122</v>
      </c>
      <c r="E48" s="121">
        <v>447806</v>
      </c>
      <c r="F48" s="121">
        <v>0</v>
      </c>
      <c r="G48" s="121">
        <v>447806</v>
      </c>
    </row>
    <row r="49" spans="1:7" x14ac:dyDescent="0.25">
      <c r="A49" s="20" t="s">
        <v>103</v>
      </c>
      <c r="B49" s="20" t="s">
        <v>38</v>
      </c>
      <c r="C49" s="20">
        <v>243404</v>
      </c>
      <c r="D49" s="20" t="s">
        <v>123</v>
      </c>
      <c r="E49" s="121">
        <v>316644</v>
      </c>
      <c r="F49" s="121">
        <v>0</v>
      </c>
      <c r="G49" s="121">
        <v>316644</v>
      </c>
    </row>
    <row r="50" spans="1:7" x14ac:dyDescent="0.25">
      <c r="A50" s="20" t="s">
        <v>103</v>
      </c>
      <c r="B50" s="20" t="s">
        <v>38</v>
      </c>
      <c r="C50" s="20">
        <v>243585</v>
      </c>
      <c r="D50" s="20" t="s">
        <v>124</v>
      </c>
      <c r="E50" s="121">
        <v>1100516</v>
      </c>
      <c r="F50" s="121">
        <v>0</v>
      </c>
      <c r="G50" s="121">
        <v>1100516</v>
      </c>
    </row>
    <row r="51" spans="1:7" x14ac:dyDescent="0.25">
      <c r="A51" s="20" t="s">
        <v>103</v>
      </c>
      <c r="B51" s="20" t="s">
        <v>38</v>
      </c>
      <c r="C51" s="20">
        <v>244205</v>
      </c>
      <c r="D51" s="20" t="s">
        <v>125</v>
      </c>
      <c r="E51" s="121">
        <v>242428</v>
      </c>
      <c r="F51" s="121">
        <v>0</v>
      </c>
      <c r="G51" s="121">
        <v>242428</v>
      </c>
    </row>
    <row r="52" spans="1:7" x14ac:dyDescent="0.25">
      <c r="A52" s="20" t="s">
        <v>103</v>
      </c>
      <c r="B52" s="20" t="s">
        <v>38</v>
      </c>
      <c r="C52" s="20">
        <v>244867</v>
      </c>
      <c r="D52" s="20" t="s">
        <v>126</v>
      </c>
      <c r="E52" s="121">
        <v>897345</v>
      </c>
      <c r="F52" s="121">
        <v>0</v>
      </c>
      <c r="G52" s="121">
        <v>897345</v>
      </c>
    </row>
    <row r="53" spans="1:7" x14ac:dyDescent="0.25">
      <c r="A53" s="20" t="s">
        <v>103</v>
      </c>
      <c r="B53" s="20" t="s">
        <v>38</v>
      </c>
      <c r="C53" s="20">
        <v>244900</v>
      </c>
      <c r="D53" s="20" t="s">
        <v>126</v>
      </c>
      <c r="E53" s="121">
        <v>1471794</v>
      </c>
      <c r="F53" s="121">
        <v>0</v>
      </c>
      <c r="G53" s="121">
        <v>1471794</v>
      </c>
    </row>
    <row r="54" spans="1:7" x14ac:dyDescent="0.25">
      <c r="A54" s="20" t="s">
        <v>104</v>
      </c>
      <c r="B54" s="20" t="s">
        <v>38</v>
      </c>
      <c r="C54" s="20">
        <v>249782</v>
      </c>
      <c r="D54" s="20" t="s">
        <v>127</v>
      </c>
      <c r="E54" s="121">
        <v>79501</v>
      </c>
      <c r="F54" s="121">
        <v>0</v>
      </c>
      <c r="G54" s="121">
        <v>79501</v>
      </c>
    </row>
    <row r="55" spans="1:7" x14ac:dyDescent="0.25">
      <c r="A55" s="20" t="s">
        <v>104</v>
      </c>
      <c r="B55" s="20" t="s">
        <v>38</v>
      </c>
      <c r="C55" s="20">
        <v>248892</v>
      </c>
      <c r="D55" s="20" t="s">
        <v>128</v>
      </c>
      <c r="E55" s="121">
        <v>79501</v>
      </c>
      <c r="F55" s="121">
        <v>0</v>
      </c>
      <c r="G55" s="121">
        <v>79501</v>
      </c>
    </row>
    <row r="56" spans="1:7" x14ac:dyDescent="0.25">
      <c r="A56" s="20" t="s">
        <v>104</v>
      </c>
      <c r="B56" s="20" t="s">
        <v>38</v>
      </c>
      <c r="C56" s="20">
        <v>249781</v>
      </c>
      <c r="D56" s="20" t="s">
        <v>127</v>
      </c>
      <c r="E56" s="121">
        <v>79501</v>
      </c>
      <c r="F56" s="121">
        <v>0</v>
      </c>
      <c r="G56" s="121">
        <v>79501</v>
      </c>
    </row>
    <row r="57" spans="1:7" x14ac:dyDescent="0.25">
      <c r="A57" s="20" t="s">
        <v>104</v>
      </c>
      <c r="B57" s="20" t="s">
        <v>38</v>
      </c>
      <c r="C57" s="20">
        <v>249780</v>
      </c>
      <c r="D57" s="20" t="s">
        <v>127</v>
      </c>
      <c r="E57" s="121">
        <v>17846453</v>
      </c>
      <c r="F57" s="121">
        <v>0</v>
      </c>
      <c r="G57" s="121">
        <v>17846453</v>
      </c>
    </row>
    <row r="58" spans="1:7" x14ac:dyDescent="0.25">
      <c r="A58" s="20" t="s">
        <v>104</v>
      </c>
      <c r="B58" s="20" t="s">
        <v>38</v>
      </c>
      <c r="C58" s="20">
        <v>249616</v>
      </c>
      <c r="D58" s="20" t="s">
        <v>129</v>
      </c>
      <c r="E58" s="121">
        <v>79501</v>
      </c>
      <c r="F58" s="121">
        <v>0</v>
      </c>
      <c r="G58" s="121">
        <v>79501</v>
      </c>
    </row>
    <row r="59" spans="1:7" x14ac:dyDescent="0.25">
      <c r="A59" s="20" t="s">
        <v>104</v>
      </c>
      <c r="B59" s="20" t="s">
        <v>38</v>
      </c>
      <c r="C59" s="20">
        <v>249784</v>
      </c>
      <c r="D59" s="20" t="s">
        <v>127</v>
      </c>
      <c r="E59" s="121">
        <v>79501</v>
      </c>
      <c r="F59" s="121">
        <v>0</v>
      </c>
      <c r="G59" s="121">
        <v>79501</v>
      </c>
    </row>
    <row r="60" spans="1:7" x14ac:dyDescent="0.25">
      <c r="A60" s="20" t="s">
        <v>104</v>
      </c>
      <c r="B60" s="20" t="s">
        <v>38</v>
      </c>
      <c r="C60" s="20">
        <v>249786</v>
      </c>
      <c r="D60" s="20" t="s">
        <v>127</v>
      </c>
      <c r="E60" s="121">
        <v>318274</v>
      </c>
      <c r="F60" s="121">
        <v>0</v>
      </c>
      <c r="G60" s="121">
        <v>318274</v>
      </c>
    </row>
    <row r="61" spans="1:7" x14ac:dyDescent="0.25">
      <c r="A61" s="20"/>
      <c r="B61" s="20"/>
      <c r="C61" s="20"/>
      <c r="D61" s="20"/>
      <c r="E61" s="121">
        <f>SUM(E2:E60)</f>
        <v>71550925</v>
      </c>
      <c r="F61" s="121">
        <f t="shared" ref="F61:G61" si="0">SUM(F2:F60)</f>
        <v>0</v>
      </c>
      <c r="G61" s="121">
        <f t="shared" si="0"/>
        <v>71550925</v>
      </c>
    </row>
  </sheetData>
  <conditionalFormatting sqref="C2:C60">
    <cfRule type="duplicateValues" dxfId="0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7884F-FF34-494A-8B7A-3A5D78D5E3FA}">
  <dimension ref="A1:G20"/>
  <sheetViews>
    <sheetView workbookViewId="0">
      <selection activeCell="G20" sqref="G20"/>
    </sheetView>
  </sheetViews>
  <sheetFormatPr baseColWidth="10" defaultRowHeight="15" x14ac:dyDescent="0.25"/>
  <cols>
    <col min="5" max="7" width="11.42578125" style="22"/>
  </cols>
  <sheetData>
    <row r="1" spans="1:7" ht="66" x14ac:dyDescent="0.25">
      <c r="A1" s="27" t="s">
        <v>0</v>
      </c>
      <c r="B1" s="28" t="s">
        <v>1</v>
      </c>
      <c r="C1" s="28" t="s">
        <v>2</v>
      </c>
      <c r="D1" s="28" t="s">
        <v>3</v>
      </c>
      <c r="E1" s="29" t="s">
        <v>7</v>
      </c>
      <c r="F1" s="29" t="s">
        <v>8</v>
      </c>
      <c r="G1" s="29" t="s">
        <v>9</v>
      </c>
    </row>
    <row r="2" spans="1:7" x14ac:dyDescent="0.25">
      <c r="A2" s="20" t="s">
        <v>131</v>
      </c>
      <c r="B2" s="20" t="s">
        <v>38</v>
      </c>
      <c r="C2" s="20">
        <v>223991</v>
      </c>
      <c r="D2" s="20" t="s">
        <v>42</v>
      </c>
      <c r="E2" s="25">
        <v>79501</v>
      </c>
      <c r="F2" s="25">
        <v>0</v>
      </c>
      <c r="G2" s="25">
        <v>79501</v>
      </c>
    </row>
    <row r="3" spans="1:7" x14ac:dyDescent="0.25">
      <c r="A3" s="20" t="s">
        <v>131</v>
      </c>
      <c r="B3" s="20" t="s">
        <v>38</v>
      </c>
      <c r="C3" s="20">
        <v>232336</v>
      </c>
      <c r="D3" s="20" t="s">
        <v>72</v>
      </c>
      <c r="E3" s="25">
        <v>653131</v>
      </c>
      <c r="F3" s="25">
        <v>0</v>
      </c>
      <c r="G3" s="25">
        <v>653131</v>
      </c>
    </row>
    <row r="4" spans="1:7" x14ac:dyDescent="0.25">
      <c r="A4" s="20" t="s">
        <v>131</v>
      </c>
      <c r="B4" s="20" t="s">
        <v>38</v>
      </c>
      <c r="C4" s="20">
        <v>223164</v>
      </c>
      <c r="D4" s="20" t="s">
        <v>41</v>
      </c>
      <c r="E4" s="25">
        <v>79501</v>
      </c>
      <c r="F4" s="25">
        <v>0</v>
      </c>
      <c r="G4" s="25">
        <v>79501</v>
      </c>
    </row>
    <row r="5" spans="1:7" x14ac:dyDescent="0.25">
      <c r="A5" s="20" t="s">
        <v>131</v>
      </c>
      <c r="B5" s="20" t="s">
        <v>38</v>
      </c>
      <c r="C5" s="20">
        <v>233264</v>
      </c>
      <c r="D5" s="20" t="s">
        <v>66</v>
      </c>
      <c r="E5" s="25">
        <v>12831021</v>
      </c>
      <c r="F5" s="25">
        <v>0</v>
      </c>
      <c r="G5" s="25">
        <v>12831021</v>
      </c>
    </row>
    <row r="6" spans="1:7" x14ac:dyDescent="0.25">
      <c r="A6" s="20" t="s">
        <v>131</v>
      </c>
      <c r="B6" s="20" t="s">
        <v>38</v>
      </c>
      <c r="C6" s="20">
        <v>233217</v>
      </c>
      <c r="D6" s="20" t="s">
        <v>66</v>
      </c>
      <c r="E6" s="25">
        <v>92688</v>
      </c>
      <c r="F6" s="25">
        <v>0</v>
      </c>
      <c r="G6" s="25">
        <v>92688</v>
      </c>
    </row>
    <row r="7" spans="1:7" x14ac:dyDescent="0.25">
      <c r="A7" s="20" t="s">
        <v>131</v>
      </c>
      <c r="B7" s="20" t="s">
        <v>38</v>
      </c>
      <c r="C7" s="20">
        <v>231787</v>
      </c>
      <c r="D7" s="20" t="s">
        <v>136</v>
      </c>
      <c r="E7" s="25">
        <v>17493783</v>
      </c>
      <c r="F7" s="25">
        <v>0</v>
      </c>
      <c r="G7" s="25">
        <v>17493783</v>
      </c>
    </row>
    <row r="8" spans="1:7" x14ac:dyDescent="0.25">
      <c r="A8" s="20" t="s">
        <v>132</v>
      </c>
      <c r="B8" s="20" t="s">
        <v>38</v>
      </c>
      <c r="C8" s="20">
        <v>248246</v>
      </c>
      <c r="D8" s="20" t="s">
        <v>137</v>
      </c>
      <c r="E8" s="25">
        <v>7271895</v>
      </c>
      <c r="F8" s="25">
        <v>0</v>
      </c>
      <c r="G8" s="25">
        <v>7271895</v>
      </c>
    </row>
    <row r="9" spans="1:7" x14ac:dyDescent="0.25">
      <c r="A9" s="20" t="s">
        <v>133</v>
      </c>
      <c r="B9" s="20" t="s">
        <v>38</v>
      </c>
      <c r="C9" s="20">
        <v>250580</v>
      </c>
      <c r="D9" s="20" t="s">
        <v>138</v>
      </c>
      <c r="E9" s="25">
        <v>859018</v>
      </c>
      <c r="F9" s="25">
        <v>0</v>
      </c>
      <c r="G9" s="25">
        <v>859018</v>
      </c>
    </row>
    <row r="10" spans="1:7" x14ac:dyDescent="0.25">
      <c r="A10" s="20" t="s">
        <v>133</v>
      </c>
      <c r="B10" s="20" t="s">
        <v>38</v>
      </c>
      <c r="C10" s="20">
        <v>250034</v>
      </c>
      <c r="D10" s="20" t="s">
        <v>139</v>
      </c>
      <c r="E10" s="25">
        <v>168162</v>
      </c>
      <c r="F10" s="25">
        <v>0</v>
      </c>
      <c r="G10" s="25">
        <v>168162</v>
      </c>
    </row>
    <row r="11" spans="1:7" x14ac:dyDescent="0.25">
      <c r="A11" s="20" t="s">
        <v>133</v>
      </c>
      <c r="B11" s="20" t="s">
        <v>38</v>
      </c>
      <c r="C11" s="20">
        <v>251506</v>
      </c>
      <c r="D11" s="20" t="s">
        <v>140</v>
      </c>
      <c r="E11" s="25">
        <v>23753534</v>
      </c>
      <c r="F11" s="25">
        <v>0</v>
      </c>
      <c r="G11" s="25">
        <v>23753534</v>
      </c>
    </row>
    <row r="12" spans="1:7" x14ac:dyDescent="0.25">
      <c r="A12" s="20" t="s">
        <v>134</v>
      </c>
      <c r="B12" s="20" t="s">
        <v>38</v>
      </c>
      <c r="C12" s="20">
        <v>250581</v>
      </c>
      <c r="D12" s="20" t="s">
        <v>138</v>
      </c>
      <c r="E12" s="25">
        <v>161738</v>
      </c>
      <c r="F12" s="25">
        <v>0</v>
      </c>
      <c r="G12" s="25">
        <v>161738</v>
      </c>
    </row>
    <row r="13" spans="1:7" x14ac:dyDescent="0.25">
      <c r="A13" s="20"/>
      <c r="B13" s="20"/>
      <c r="C13" s="20"/>
      <c r="D13" s="20"/>
      <c r="E13" s="50">
        <f>SUM(E2:E12)</f>
        <v>63443972</v>
      </c>
      <c r="F13" s="50">
        <f t="shared" ref="F13:G13" si="0">SUM(F2:F12)</f>
        <v>0</v>
      </c>
      <c r="G13" s="50">
        <f t="shared" si="0"/>
        <v>63443972</v>
      </c>
    </row>
    <row r="16" spans="1:7" ht="66" x14ac:dyDescent="0.25">
      <c r="A16" s="27" t="s">
        <v>0</v>
      </c>
      <c r="B16" s="28" t="s">
        <v>1</v>
      </c>
      <c r="C16" s="28" t="s">
        <v>2</v>
      </c>
      <c r="D16" s="28" t="s">
        <v>3</v>
      </c>
      <c r="E16" s="29" t="s">
        <v>7</v>
      </c>
      <c r="F16" s="29" t="s">
        <v>8</v>
      </c>
      <c r="G16" s="29" t="s">
        <v>9</v>
      </c>
    </row>
    <row r="17" spans="1:7" x14ac:dyDescent="0.25">
      <c r="A17" s="20" t="s">
        <v>133</v>
      </c>
      <c r="B17" s="20" t="s">
        <v>38</v>
      </c>
      <c r="C17" s="20">
        <v>250589</v>
      </c>
      <c r="D17" s="20" t="s">
        <v>138</v>
      </c>
      <c r="E17" s="25">
        <v>4877101</v>
      </c>
      <c r="F17" s="25">
        <v>157488</v>
      </c>
      <c r="G17" s="25">
        <v>4719613</v>
      </c>
    </row>
    <row r="18" spans="1:7" x14ac:dyDescent="0.25">
      <c r="A18" s="20" t="s">
        <v>133</v>
      </c>
      <c r="B18" s="20" t="s">
        <v>38</v>
      </c>
      <c r="C18" s="20">
        <v>250135</v>
      </c>
      <c r="D18" s="20" t="s">
        <v>139</v>
      </c>
      <c r="E18" s="25">
        <v>4881247</v>
      </c>
      <c r="F18" s="25">
        <v>157488</v>
      </c>
      <c r="G18" s="25">
        <v>4723759</v>
      </c>
    </row>
    <row r="19" spans="1:7" x14ac:dyDescent="0.25">
      <c r="A19" s="20" t="s">
        <v>135</v>
      </c>
      <c r="B19" s="20" t="s">
        <v>38</v>
      </c>
      <c r="C19" s="20">
        <v>250691</v>
      </c>
      <c r="D19" s="20" t="s">
        <v>138</v>
      </c>
      <c r="E19" s="25">
        <v>4881247</v>
      </c>
      <c r="F19" s="25">
        <v>4657138</v>
      </c>
      <c r="G19" s="25">
        <v>224109</v>
      </c>
    </row>
    <row r="20" spans="1:7" x14ac:dyDescent="0.25">
      <c r="A20" s="20"/>
      <c r="B20" s="20"/>
      <c r="C20" s="20"/>
      <c r="D20" s="20"/>
      <c r="E20" s="50">
        <f>SUM(E17:E19)</f>
        <v>14639595</v>
      </c>
      <c r="F20" s="50">
        <f t="shared" ref="F20:G20" si="1">SUM(F17:F19)</f>
        <v>4972114</v>
      </c>
      <c r="G20" s="50">
        <f t="shared" si="1"/>
        <v>9667481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800-E9D3-4E18-9FCC-9E4DC71CF8EB}">
  <dimension ref="A1:M9"/>
  <sheetViews>
    <sheetView workbookViewId="0">
      <selection activeCell="H20" sqref="H20"/>
    </sheetView>
  </sheetViews>
  <sheetFormatPr baseColWidth="10" defaultRowHeight="15" x14ac:dyDescent="0.25"/>
  <sheetData>
    <row r="1" spans="1:13" ht="165" x14ac:dyDescent="0.25">
      <c r="A1" s="127" t="s">
        <v>0</v>
      </c>
      <c r="B1" s="127" t="s">
        <v>1</v>
      </c>
      <c r="C1" s="127" t="s">
        <v>2</v>
      </c>
      <c r="D1" s="127" t="s">
        <v>3</v>
      </c>
      <c r="E1" s="128" t="s">
        <v>7</v>
      </c>
      <c r="F1" s="129" t="s">
        <v>8</v>
      </c>
      <c r="G1" s="130" t="s">
        <v>9</v>
      </c>
      <c r="H1" s="130" t="s">
        <v>141</v>
      </c>
      <c r="I1" s="130" t="s">
        <v>142</v>
      </c>
      <c r="J1" s="130" t="s">
        <v>143</v>
      </c>
      <c r="K1" s="131" t="s">
        <v>144</v>
      </c>
      <c r="L1" s="132"/>
      <c r="M1" s="132"/>
    </row>
    <row r="2" spans="1:13" x14ac:dyDescent="0.25">
      <c r="A2" s="133" t="s">
        <v>34</v>
      </c>
      <c r="B2" s="133" t="s">
        <v>38</v>
      </c>
      <c r="C2" s="133">
        <v>228422</v>
      </c>
      <c r="D2" s="133" t="s">
        <v>28</v>
      </c>
      <c r="E2" s="134">
        <v>36732413</v>
      </c>
      <c r="F2" s="135">
        <v>4107331</v>
      </c>
      <c r="G2" s="136">
        <v>32625082</v>
      </c>
      <c r="H2" s="136">
        <v>0</v>
      </c>
      <c r="I2" s="136">
        <v>0</v>
      </c>
      <c r="J2" s="136">
        <v>4107331</v>
      </c>
      <c r="K2" s="137" t="s">
        <v>145</v>
      </c>
    </row>
    <row r="3" spans="1:13" x14ac:dyDescent="0.25">
      <c r="A3" s="133" t="s">
        <v>34</v>
      </c>
      <c r="B3" s="133" t="s">
        <v>38</v>
      </c>
      <c r="C3" s="133">
        <v>226259</v>
      </c>
      <c r="D3" s="133" t="s">
        <v>50</v>
      </c>
      <c r="E3" s="134">
        <v>12835859</v>
      </c>
      <c r="F3" s="135">
        <v>4107331</v>
      </c>
      <c r="G3" s="136">
        <v>8728528</v>
      </c>
      <c r="H3" s="136">
        <v>0</v>
      </c>
      <c r="I3" s="136">
        <v>0</v>
      </c>
      <c r="J3" s="136">
        <v>4107331</v>
      </c>
      <c r="K3" s="137" t="s">
        <v>145</v>
      </c>
    </row>
    <row r="4" spans="1:13" x14ac:dyDescent="0.25">
      <c r="A4" s="133" t="s">
        <v>34</v>
      </c>
      <c r="B4" s="133" t="s">
        <v>38</v>
      </c>
      <c r="C4" s="133">
        <v>227039</v>
      </c>
      <c r="D4" s="133" t="s">
        <v>51</v>
      </c>
      <c r="E4" s="134">
        <v>12839892</v>
      </c>
      <c r="F4" s="135">
        <v>4107331</v>
      </c>
      <c r="G4" s="136">
        <v>8732561</v>
      </c>
      <c r="H4" s="136">
        <v>0</v>
      </c>
      <c r="I4" s="136">
        <v>0</v>
      </c>
      <c r="J4" s="136">
        <v>4107331</v>
      </c>
      <c r="K4" s="137" t="s">
        <v>145</v>
      </c>
    </row>
    <row r="5" spans="1:13" x14ac:dyDescent="0.25">
      <c r="A5" s="133" t="s">
        <v>36</v>
      </c>
      <c r="B5" s="133" t="s">
        <v>38</v>
      </c>
      <c r="C5" s="133">
        <v>233225</v>
      </c>
      <c r="D5" s="133" t="s">
        <v>66</v>
      </c>
      <c r="E5" s="134">
        <v>22764906</v>
      </c>
      <c r="F5" s="135">
        <v>209103</v>
      </c>
      <c r="G5" s="136">
        <v>22555803</v>
      </c>
      <c r="H5" s="136">
        <v>170801</v>
      </c>
      <c r="I5" s="136">
        <v>38302</v>
      </c>
      <c r="J5" s="136">
        <v>0</v>
      </c>
      <c r="K5" s="137" t="s">
        <v>145</v>
      </c>
    </row>
    <row r="6" spans="1:13" x14ac:dyDescent="0.25">
      <c r="A6" s="133" t="s">
        <v>133</v>
      </c>
      <c r="B6" s="133" t="s">
        <v>38</v>
      </c>
      <c r="C6" s="133">
        <v>250135</v>
      </c>
      <c r="D6" s="133" t="s">
        <v>139</v>
      </c>
      <c r="E6" s="134">
        <v>4881247</v>
      </c>
      <c r="F6" s="135">
        <v>157488</v>
      </c>
      <c r="G6" s="136">
        <v>4723759</v>
      </c>
      <c r="H6" s="136">
        <v>0</v>
      </c>
      <c r="I6" s="136">
        <v>157488</v>
      </c>
      <c r="J6" s="136">
        <v>0</v>
      </c>
      <c r="K6" s="137" t="s">
        <v>146</v>
      </c>
    </row>
    <row r="7" spans="1:13" x14ac:dyDescent="0.25">
      <c r="A7" s="133" t="s">
        <v>133</v>
      </c>
      <c r="B7" s="133" t="s">
        <v>38</v>
      </c>
      <c r="C7" s="133">
        <v>250589</v>
      </c>
      <c r="D7" s="133" t="s">
        <v>138</v>
      </c>
      <c r="E7" s="134">
        <v>4877101</v>
      </c>
      <c r="F7" s="135">
        <v>157488</v>
      </c>
      <c r="G7" s="136">
        <v>4719613</v>
      </c>
      <c r="H7" s="136">
        <v>0</v>
      </c>
      <c r="I7" s="136">
        <v>157488</v>
      </c>
      <c r="J7" s="136">
        <v>0</v>
      </c>
      <c r="K7" s="137" t="s">
        <v>146</v>
      </c>
    </row>
    <row r="8" spans="1:13" x14ac:dyDescent="0.25">
      <c r="A8" s="133" t="s">
        <v>135</v>
      </c>
      <c r="B8" s="133" t="s">
        <v>38</v>
      </c>
      <c r="C8" s="133">
        <v>250691</v>
      </c>
      <c r="D8" s="133" t="s">
        <v>138</v>
      </c>
      <c r="E8" s="134">
        <v>4881247</v>
      </c>
      <c r="F8" s="135">
        <v>4657138</v>
      </c>
      <c r="G8" s="136">
        <v>224109</v>
      </c>
      <c r="H8" s="136">
        <v>0</v>
      </c>
      <c r="I8" s="136">
        <v>4657138</v>
      </c>
      <c r="J8" s="136">
        <v>0</v>
      </c>
      <c r="K8" s="137" t="s">
        <v>146</v>
      </c>
    </row>
    <row r="9" spans="1:13" ht="15.75" thickBot="1" x14ac:dyDescent="0.3">
      <c r="A9" s="133"/>
      <c r="B9" s="133"/>
      <c r="C9" s="133"/>
      <c r="D9" s="133"/>
      <c r="E9" s="134"/>
      <c r="F9" s="138"/>
      <c r="G9" s="139"/>
      <c r="H9" s="139"/>
      <c r="I9" s="139">
        <f>SUM(I2:I8)</f>
        <v>5010416</v>
      </c>
      <c r="J9" s="139"/>
      <c r="K9" s="1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BALANCE</vt:lpstr>
      <vt:lpstr>total traza</vt:lpstr>
      <vt:lpstr>1 11-08-2025</vt:lpstr>
      <vt:lpstr>2 15-08-2025</vt:lpstr>
      <vt:lpstr>3 22-10-2025 </vt:lpstr>
      <vt:lpstr>4 7-11-2025</vt:lpstr>
      <vt:lpstr>5 3-12-2025 GLS</vt:lpstr>
      <vt:lpstr>'1 11-08-2025'!_Hlk185837616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usrdisan</cp:lastModifiedBy>
  <dcterms:created xsi:type="dcterms:W3CDTF">2023-03-11T19:08:55Z</dcterms:created>
  <dcterms:modified xsi:type="dcterms:W3CDTF">2026-07-06T16:00:39Z</dcterms:modified>
</cp:coreProperties>
</file>