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defaultThemeVersion="202300"/>
  <mc:AlternateContent xmlns:mc="http://schemas.openxmlformats.org/markup-compatibility/2006">
    <mc:Choice Requires="x15">
      <x15ac:absPath xmlns:x15ac="http://schemas.microsoft.com/office/spreadsheetml/2010/11/ac" url="https://corpoicaorg-my.sharepoint.com/personal/lacevedo_agrosavia_co/Documents/Documentos/ADQUISICIONES/SECOP/2026/papeleria y varios jorge/"/>
    </mc:Choice>
  </mc:AlternateContent>
  <xr:revisionPtr revIDLastSave="293" documentId="11_A18EE261D0B64C6D4477DFAB5907BD1EB2256219" xr6:coauthVersionLast="47" xr6:coauthVersionMax="47" xr10:uidLastSave="{62532FD5-9359-49F9-8469-C4AF67BEF012}"/>
  <bookViews>
    <workbookView xWindow="-110" yWindow="-110" windowWidth="19420" windowHeight="11500" xr2:uid="{00000000-000D-0000-FFFF-FFFF00000000}"/>
  </bookViews>
  <sheets>
    <sheet name="Resumen de artículos y servi..." sheetId="1" r:id="rId1"/>
    <sheet name="Hoja2" sheetId="9" r:id="rId2"/>
    <sheet name="Hoja3" sheetId="10" r:id="rId3"/>
    <sheet name="Hoja1" sheetId="8" r:id="rId4"/>
    <sheet name="Elementos y servicios" sheetId="2" r:id="rId5"/>
    <sheet name="Ahorros de artículos" sheetId="3" r:id="rId6"/>
    <sheet name="Ahorros totales" sheetId="4" r:id="rId7"/>
    <sheet name="Resumen de formularios" sheetId="5" r:id="rId8"/>
    <sheet name="Formularios" sheetId="6" r:id="rId9"/>
    <sheet name="Archivos adjuntos" sheetId="7" r:id="rId10"/>
  </sheets>
  <definedNames>
    <definedName name="_xlnm._FilterDatabase" localSheetId="5" hidden="1">'Ahorros de artículos'!$A$3:$Q$111</definedName>
    <definedName name="_xlnm._FilterDatabase" localSheetId="6" hidden="1">'Ahorros totales'!$A$3:$I$9</definedName>
    <definedName name="_xlnm._FilterDatabase" localSheetId="9" hidden="1">'Archivos adjuntos'!$A$3:$J$15</definedName>
    <definedName name="_xlnm._FilterDatabase" localSheetId="4" hidden="1">'Elementos y servicios'!$A$3:$Z$111</definedName>
    <definedName name="_xlnm._FilterDatabase" localSheetId="8" hidden="1">Formularios!$A$3:$L$21</definedName>
    <definedName name="_xlnm._FilterDatabase" localSheetId="0" hidden="1">'Resumen de artículos y servi...'!$A$4:$J$220</definedName>
    <definedName name="_xlnm._FilterDatabase" localSheetId="7" hidden="1">'Resumen de formularios'!$A$4:$K$7</definedName>
  </definedNames>
  <calcPr calcId="191029"/>
  <pivotCaches>
    <pivotCache cacheId="2" r:id="rId11"/>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 i="10" l="1"/>
  <c r="E39" i="8"/>
  <c r="E40" i="8"/>
  <c r="E34" i="8"/>
  <c r="E33" i="8"/>
  <c r="E32" i="8"/>
  <c r="E31" i="8"/>
  <c r="E30" i="8"/>
  <c r="E29" i="8"/>
  <c r="E28" i="8"/>
  <c r="C50" i="8"/>
  <c r="C51" i="8"/>
  <c r="C52" i="8"/>
  <c r="C53" i="8"/>
  <c r="C54" i="8"/>
  <c r="C55" i="8"/>
  <c r="C49" i="8"/>
  <c r="E44" i="8"/>
  <c r="E43" i="8"/>
  <c r="E42" i="8"/>
  <c r="E41" i="8"/>
  <c r="E38" i="8"/>
  <c r="E37" i="8"/>
  <c r="E36" i="8"/>
  <c r="E35" i="8"/>
  <c r="E27" i="8"/>
  <c r="C44" i="8"/>
  <c r="D44" i="8"/>
  <c r="F44" i="8"/>
  <c r="G44" i="8"/>
  <c r="C43" i="8"/>
  <c r="D43" i="8"/>
  <c r="F43" i="8"/>
  <c r="G43" i="8"/>
  <c r="C42" i="8"/>
  <c r="D42" i="8"/>
  <c r="F42" i="8"/>
  <c r="G42" i="8"/>
  <c r="B41" i="8"/>
  <c r="C41" i="8"/>
  <c r="D41" i="8"/>
  <c r="F41" i="8"/>
  <c r="G41" i="8"/>
  <c r="C40" i="8"/>
  <c r="D40" i="8"/>
  <c r="F40" i="8"/>
  <c r="G40" i="8"/>
  <c r="C39" i="8"/>
  <c r="D39" i="8"/>
  <c r="F39" i="8"/>
  <c r="G39" i="8"/>
  <c r="C38" i="8"/>
  <c r="D38" i="8"/>
  <c r="F38" i="8"/>
  <c r="G38" i="8"/>
  <c r="C37" i="8"/>
  <c r="D37" i="8"/>
  <c r="F37" i="8"/>
  <c r="G37" i="8"/>
  <c r="C36" i="8"/>
  <c r="D36" i="8"/>
  <c r="F36" i="8"/>
  <c r="G36" i="8"/>
  <c r="C35" i="8"/>
  <c r="D35" i="8"/>
  <c r="F35" i="8"/>
  <c r="G35" i="8"/>
  <c r="C34" i="8"/>
  <c r="D34" i="8"/>
  <c r="F34" i="8"/>
  <c r="G34" i="8"/>
  <c r="C33" i="8"/>
  <c r="D33" i="8"/>
  <c r="F33" i="8"/>
  <c r="G33" i="8"/>
  <c r="C32" i="8"/>
  <c r="D32" i="8"/>
  <c r="F32" i="8"/>
  <c r="G32" i="8"/>
  <c r="C31" i="8"/>
  <c r="D31" i="8"/>
  <c r="F31" i="8"/>
  <c r="G31" i="8"/>
  <c r="C30" i="8"/>
  <c r="D30" i="8"/>
  <c r="F30" i="8"/>
  <c r="G30" i="8"/>
  <c r="G29" i="8"/>
  <c r="C29" i="8"/>
  <c r="D29" i="8"/>
  <c r="F29" i="8"/>
  <c r="C28" i="8"/>
  <c r="D28" i="8"/>
  <c r="F28" i="8"/>
  <c r="G28" i="8"/>
  <c r="B44" i="8"/>
  <c r="B43" i="8"/>
  <c r="B42" i="8"/>
  <c r="B40" i="8"/>
  <c r="B39" i="8"/>
  <c r="B38" i="8"/>
  <c r="B37" i="8"/>
  <c r="B36" i="8"/>
  <c r="B35" i="8"/>
  <c r="B34" i="8"/>
  <c r="B33" i="8"/>
  <c r="B32" i="8"/>
  <c r="B31" i="8"/>
  <c r="B30" i="8"/>
  <c r="B29" i="8"/>
  <c r="B28" i="8"/>
  <c r="B27" i="8"/>
  <c r="C27" i="8"/>
  <c r="D27" i="8"/>
  <c r="F27" i="8"/>
  <c r="G27" i="8"/>
</calcChain>
</file>

<file path=xl/sharedStrings.xml><?xml version="1.0" encoding="utf-8"?>
<sst xmlns="http://schemas.openxmlformats.org/spreadsheetml/2006/main" count="3260" uniqueCount="480">
  <si>
    <t>{"start":true,"layout":"pivot","name":"buyer/response_lines_summary","locale":"es-MX"}</t>
  </si>
  <si>
    <t>{"row_column":true,"field_name":"item.name"}</t>
  </si>
  <si>
    <t>{"additional_field":true}</t>
  </si>
  <si>
    <t>Descripción del artículo (Texto)</t>
  </si>
  <si>
    <t>Categoría del campo</t>
  </si>
  <si>
    <t>Campo</t>
  </si>
  <si>
    <t>DETALGRAF S.A.S</t>
  </si>
  <si>
    <t>PALMIRA_REDOX COLOMBIA S.A</t>
  </si>
  <si>
    <t>INVERSIONES LA GARZA SAS</t>
  </si>
  <si>
    <t>FERRETERIA BELLABISTA</t>
  </si>
  <si>
    <t>FERRETERIA SAE S.A.S</t>
  </si>
  <si>
    <t>SCHMIDT SUCESORES S.A.S.</t>
  </si>
  <si>
    <t>DETALGRAF S.A.S - #655338</t>
  </si>
  <si>
    <t>PALMIRA_REDOX COLOMBIA S.A - #655230</t>
  </si>
  <si>
    <t>INVERSIONES LA GARZA SAS - #655174</t>
  </si>
  <si>
    <t>FERRETERIA BELLABISTA - #655278</t>
  </si>
  <si>
    <t>FERRETERIA SAE S.A.S - #656235</t>
  </si>
  <si>
    <t>SCHMIDT SUCESORES S.A.S. - #655327</t>
  </si>
  <si>
    <t>Respuesta del proveedor</t>
  </si>
  <si>
    <t>{"row":true,"field_name":"bid.price_amount","index":0,"values":{"lot.name":"","item.id":802162,"item.name":"Caseta Bodega Jardín Metal 2.1x3.4x2.55 Metros Gris"}}</t>
  </si>
  <si>
    <t>Caseta Bodega Jardín Metal 2.1x3.4x2.55 Metros Gris</t>
  </si>
  <si>
    <t>Campos de la respuesta del proveedor</t>
  </si>
  <si>
    <t>Precio unitario de la licitación</t>
  </si>
  <si>
    <t>{"row":true,"field_name":"bid.price_currency","index":0,"values":{"lot.name":"","item.id":802162,"item.name":"Caseta Bodega Jardín Metal 2.1x3.4x2.55 Metros Gris"}}</t>
  </si>
  <si>
    <t>Moneda del precio de licitación</t>
  </si>
  <si>
    <t>COP</t>
  </si>
  <si>
    <t>{"row":true,"field_name":"bid.capacity","index":0,"values":{"lot.name":"","item.id":802162,"item.name":"Caseta Bodega Jardín Metal 2.1x3.4x2.55 Metros Gris"}}</t>
  </si>
  <si>
    <t>Capacidad</t>
  </si>
  <si>
    <t>{"row":true,"field_name":"bid.lead_time","index":0,"values":{"lot.name":"","item.id":802162,"item.name":"Caseta Bodega Jardín Metal 2.1x3.4x2.55 Metros Gris"}}</t>
  </si>
  <si>
    <t>Tiempo de entrega</t>
  </si>
  <si>
    <t>{"row":true,"field_name":"bid.supplier_item_name","index":0,"values":{"lot.name":"","item.id":802162,"item.name":"Caseta Bodega Jardín Metal 2.1x3.4x2.55 Metros Gris"}}</t>
  </si>
  <si>
    <t>Nombre del artículo del proveedor</t>
  </si>
  <si>
    <t>{"row":true,"field_name":"bid.item_part_number","index":0,"values":{"lot.name":"","item.id":802162,"item.name":"Caseta Bodega Jardín Metal 2.1x3.4x2.55 Metros Gris"}}</t>
  </si>
  <si>
    <t>Número de pieza del artículo</t>
  </si>
  <si>
    <t>{"row":true,"field_name":"bid.item_description","index":0,"values":{"lot.name":"","item.id":802162,"item.name":"Caseta Bodega Jardín Metal 2.1x3.4x2.55 Metros Gris"}}</t>
  </si>
  <si>
    <t>Descripción del artículo</t>
  </si>
  <si>
    <t>NO OFERTAMOS CASETA BODEGA JARDIN METAL 2,1 X 3,4 X 2,55 METROS GRIS</t>
  </si>
  <si>
    <t>{"row":true,"field_name":"item.quantity","index":0,"values":{"lot.name":"","item.id":802162,"item.name":"Caseta Bodega Jardín Metal 2.1x3.4x2.55 Metros Gris"}}</t>
  </si>
  <si>
    <t>Campos de artículo / servicio</t>
  </si>
  <si>
    <t>Cantidad esperada</t>
  </si>
  <si>
    <t>{"row":true,"field_name":"item.uom","index":0,"values":{"lot.name":"","item.id":802162,"item.name":"Caseta Bodega Jardín Metal 2.1x3.4x2.55 Metros Gris"}}</t>
  </si>
  <si>
    <t>Unidad de medida</t>
  </si>
  <si>
    <t>UND</t>
  </si>
  <si>
    <t>{"row":true,"field_name":"item.base_price","index":0,"values":{"lot.name":"","item.id":802162,"item.name":"Caseta Bodega Jardín Metal 2.1x3.4x2.55 Metros Gris"}}</t>
  </si>
  <si>
    <t>Precio base unitario</t>
  </si>
  <si>
    <t>{"row":true,"field_name":"item.base_price_currency","index":0,"values":{"lot.name":"","item.id":802162,"item.name":"Caseta Bodega Jardín Metal 2.1x3.4x2.55 Metros Gris"}}</t>
  </si>
  <si>
    <t>Precio base de la divisa</t>
  </si>
  <si>
    <t>{"row":true,"field_name":"item.need_by_date","index":0,"values":{"lot.name":"","item.id":802162,"item.name":"Caseta Bodega Jardín Metal 2.1x3.4x2.55 Metros Gris"}}</t>
  </si>
  <si>
    <t>Fecha límite</t>
  </si>
  <si>
    <t>{"row":true,"field_name":"bid.price_amount","index":1,"values":{"lot.name":"","item.id":802163,"item.name":"Estanes de aluminio con medidas de 2metros de alto 1 metro de ancho por 33cm de fondo "}}</t>
  </si>
  <si>
    <t xml:space="preserve">Estanes de aluminio con medidas de 2metros de alto 1 metro de ancho por 33cm de fondo </t>
  </si>
  <si>
    <t>{"row":true,"field_name":"bid.price_currency","index":1,"values":{"lot.name":"","item.id":802163,"item.name":"Estanes de aluminio con medidas de 2metros de alto 1 metro de ancho por 33cm de fondo "}}</t>
  </si>
  <si>
    <t>{"row":true,"field_name":"bid.capacity","index":1,"values":{"lot.name":"","item.id":802163,"item.name":"Estanes de aluminio con medidas de 2metros de alto 1 metro de ancho por 33cm de fondo "}}</t>
  </si>
  <si>
    <t>{"row":true,"field_name":"bid.lead_time","index":1,"values":{"lot.name":"","item.id":802163,"item.name":"Estanes de aluminio con medidas de 2metros de alto 1 metro de ancho por 33cm de fondo "}}</t>
  </si>
  <si>
    <t>{"row":true,"field_name":"bid.supplier_item_name","index":1,"values":{"lot.name":"","item.id":802163,"item.name":"Estanes de aluminio con medidas de 2metros de alto 1 metro de ancho por 33cm de fondo "}}</t>
  </si>
  <si>
    <t>{"row":true,"field_name":"bid.item_part_number","index":1,"values":{"lot.name":"","item.id":802163,"item.name":"Estanes de aluminio con medidas de 2metros de alto 1 metro de ancho por 33cm de fondo "}}</t>
  </si>
  <si>
    <t>{"row":true,"field_name":"bid.item_description","index":1,"values":{"lot.name":"","item.id":802163,"item.name":"Estanes de aluminio con medidas de 2metros de alto 1 metro de ancho por 33cm de fondo "}}</t>
  </si>
  <si>
    <t xml:space="preserve">NO OFERTAMOS ESTANTES DE ALUMINIO CON MEDIDAS DE 2 METROS DE ALTO 1 METRO DE ANCHO POR 33 CM DE FONDO </t>
  </si>
  <si>
    <t>{"row":true,"field_name":"item.quantity","index":1,"values":{"lot.name":"","item.id":802163,"item.name":"Estanes de aluminio con medidas de 2metros de alto 1 metro de ancho por 33cm de fondo "}}</t>
  </si>
  <si>
    <t>{"row":true,"field_name":"item.uom","index":1,"values":{"lot.name":"","item.id":802163,"item.name":"Estanes de aluminio con medidas de 2metros de alto 1 metro de ancho por 33cm de fondo "}}</t>
  </si>
  <si>
    <t>{"row":true,"field_name":"item.base_price","index":1,"values":{"lot.name":"","item.id":802163,"item.name":"Estanes de aluminio con medidas de 2metros de alto 1 metro de ancho por 33cm de fondo "}}</t>
  </si>
  <si>
    <t>{"row":true,"field_name":"item.base_price_currency","index":1,"values":{"lot.name":"","item.id":802163,"item.name":"Estanes de aluminio con medidas de 2metros de alto 1 metro de ancho por 33cm de fondo "}}</t>
  </si>
  <si>
    <t>{"row":true,"field_name":"item.need_by_date","index":1,"values":{"lot.name":"","item.id":802163,"item.name":"Estanes de aluminio con medidas de 2metros de alto 1 metro de ancho por 33cm de fondo "}}</t>
  </si>
  <si>
    <t>{"row":true,"field_name":"bid.price_amount","index":2,"values":{"lot.name":"","item.id":802164,"item.name":"Silla samba rimax "}}</t>
  </si>
  <si>
    <t xml:space="preserve">Silla samba rimax </t>
  </si>
  <si>
    <t>{"row":true,"field_name":"bid.price_currency","index":2,"values":{"lot.name":"","item.id":802164,"item.name":"Silla samba rimax "}}</t>
  </si>
  <si>
    <t>{"row":true,"field_name":"bid.capacity","index":2,"values":{"lot.name":"","item.id":802164,"item.name":"Silla samba rimax "}}</t>
  </si>
  <si>
    <t>{"row":true,"field_name":"bid.lead_time","index":2,"values":{"lot.name":"","item.id":802164,"item.name":"Silla samba rimax "}}</t>
  </si>
  <si>
    <t>{"row":true,"field_name":"bid.supplier_item_name","index":2,"values":{"lot.name":"","item.id":802164,"item.name":"Silla samba rimax "}}</t>
  </si>
  <si>
    <t>SILLA PLAST RIMAX S/B SALS/SAMB BLAC REC</t>
  </si>
  <si>
    <t>{"row":true,"field_name":"bid.item_part_number","index":2,"values":{"lot.name":"","item.id":802164,"item.name":"Silla samba rimax "}}</t>
  </si>
  <si>
    <t>{"row":true,"field_name":"bid.item_description","index":2,"values":{"lot.name":"","item.id":802164,"item.name":"Silla samba rimax "}}</t>
  </si>
  <si>
    <t xml:space="preserve">SILLA SAMBA S/BRAZOS BLANCA  RIMAX
</t>
  </si>
  <si>
    <t>SILLA SAMBA RIMAX  / OFRECEMOS SILLA SAMBA RIMAX SIN BRAZOS</t>
  </si>
  <si>
    <t>{"row":true,"field_name":"item.quantity","index":2,"values":{"lot.name":"","item.id":802164,"item.name":"Silla samba rimax "}}</t>
  </si>
  <si>
    <t>{"row":true,"field_name":"item.uom","index":2,"values":{"lot.name":"","item.id":802164,"item.name":"Silla samba rimax "}}</t>
  </si>
  <si>
    <t>{"row":true,"field_name":"item.base_price","index":2,"values":{"lot.name":"","item.id":802164,"item.name":"Silla samba rimax "}}</t>
  </si>
  <si>
    <t>{"row":true,"field_name":"item.base_price_currency","index":2,"values":{"lot.name":"","item.id":802164,"item.name":"Silla samba rimax "}}</t>
  </si>
  <si>
    <t>{"row":true,"field_name":"item.need_by_date","index":2,"values":{"lot.name":"","item.id":802164,"item.name":"Silla samba rimax "}}</t>
  </si>
  <si>
    <t>{"row":true,"field_name":"bid.price_amount","index":3,"values":{"lot.name":"","item.id":802165,"item.name":"Mesa plegable plástica en polietileno  122cm x60x73 cm de marca taupe life time "}}</t>
  </si>
  <si>
    <t xml:space="preserve">Mesa plegable plástica en polietileno  122cm x60x73 cm de marca taupe life time </t>
  </si>
  <si>
    <t>{"row":true,"field_name":"bid.price_currency","index":3,"values":{"lot.name":"","item.id":802165,"item.name":"Mesa plegable plástica en polietileno  122cm x60x73 cm de marca taupe life time "}}</t>
  </si>
  <si>
    <t>{"row":true,"field_name":"bid.capacity","index":3,"values":{"lot.name":"","item.id":802165,"item.name":"Mesa plegable plástica en polietileno  122cm x60x73 cm de marca taupe life time "}}</t>
  </si>
  <si>
    <t>{"row":true,"field_name":"bid.lead_time","index":3,"values":{"lot.name":"","item.id":802165,"item.name":"Mesa plegable plástica en polietileno  122cm x60x73 cm de marca taupe life time "}}</t>
  </si>
  <si>
    <t>{"row":true,"field_name":"bid.supplier_item_name","index":3,"values":{"lot.name":"","item.id":802165,"item.name":"Mesa plegable plástica en polietileno  122cm x60x73 cm de marca taupe life time "}}</t>
  </si>
  <si>
    <t>{"row":true,"field_name":"bid.item_part_number","index":3,"values":{"lot.name":"","item.id":802165,"item.name":"Mesa plegable plástica en polietileno  122cm x60x73 cm de marca taupe life time "}}</t>
  </si>
  <si>
    <t>{"row":true,"field_name":"bid.item_description","index":3,"values":{"lot.name":"","item.id":802165,"item.name":"Mesa plegable plástica en polietileno  122cm x60x73 cm de marca taupe life time "}}</t>
  </si>
  <si>
    <t xml:space="preserve">MESA BANQUETERA BLANCA PLEGABLE RIMAX
</t>
  </si>
  <si>
    <t>MESA PLEGABLE PLASTICA EN POLIETILENO 122 CM X 60 X 73 CM DE MARCA TAUPE LIFE TIME</t>
  </si>
  <si>
    <t>{"row":true,"field_name":"item.quantity","index":3,"values":{"lot.name":"","item.id":802165,"item.name":"Mesa plegable plástica en polietileno  122cm x60x73 cm de marca taupe life time "}}</t>
  </si>
  <si>
    <t>{"row":true,"field_name":"item.uom","index":3,"values":{"lot.name":"","item.id":802165,"item.name":"Mesa plegable plástica en polietileno  122cm x60x73 cm de marca taupe life time "}}</t>
  </si>
  <si>
    <t>{"row":true,"field_name":"item.base_price","index":3,"values":{"lot.name":"","item.id":802165,"item.name":"Mesa plegable plástica en polietileno  122cm x60x73 cm de marca taupe life time "}}</t>
  </si>
  <si>
    <t>{"row":true,"field_name":"item.base_price_currency","index":3,"values":{"lot.name":"","item.id":802165,"item.name":"Mesa plegable plástica en polietileno  122cm x60x73 cm de marca taupe life time "}}</t>
  </si>
  <si>
    <t>{"row":true,"field_name":"item.need_by_date","index":3,"values":{"lot.name":"","item.id":802165,"item.name":"Mesa plegable plástica en polietileno  122cm x60x73 cm de marca taupe life time "}}</t>
  </si>
  <si>
    <t>{"row":true,"field_name":"bid.price_amount","index":4,"values":{"lot.name":"","item.id":802166,"item.name":"Tablero acrílico  120cm de ancho x60cm de alto "}}</t>
  </si>
  <si>
    <t xml:space="preserve">Tablero acrílico  120cm de ancho x60cm de alto </t>
  </si>
  <si>
    <t>{"row":true,"field_name":"bid.price_currency","index":4,"values":{"lot.name":"","item.id":802166,"item.name":"Tablero acrílico  120cm de ancho x60cm de alto "}}</t>
  </si>
  <si>
    <t>{"row":true,"field_name":"bid.capacity","index":4,"values":{"lot.name":"","item.id":802166,"item.name":"Tablero acrílico  120cm de ancho x60cm de alto "}}</t>
  </si>
  <si>
    <t>{"row":true,"field_name":"bid.lead_time","index":4,"values":{"lot.name":"","item.id":802166,"item.name":"Tablero acrílico  120cm de ancho x60cm de alto "}}</t>
  </si>
  <si>
    <t>{"row":true,"field_name":"bid.supplier_item_name","index":4,"values":{"lot.name":"","item.id":802166,"item.name":"Tablero acrílico  120cm de ancho x60cm de alto "}}</t>
  </si>
  <si>
    <t xml:space="preserve">TABLERO BORRABLE 120X 80 M/ALUMINIO </t>
  </si>
  <si>
    <t>{"row":true,"field_name":"bid.item_part_number","index":4,"values":{"lot.name":"","item.id":802166,"item.name":"Tablero acrílico  120cm de ancho x60cm de alto "}}</t>
  </si>
  <si>
    <t>{"row":true,"field_name":"bid.item_description","index":4,"values":{"lot.name":"","item.id":802166,"item.name":"Tablero acrílico  120cm de ancho x60cm de alto "}}</t>
  </si>
  <si>
    <t xml:space="preserve">(ART-2126)  TABLERO BORRABLE 80 X 120 CMS (2126) (MARCO MADERA)
</t>
  </si>
  <si>
    <t xml:space="preserve">TABLERO ACRILICO 120 CM DE ANCHO X 60 CM D E ALTO </t>
  </si>
  <si>
    <t>{"row":true,"field_name":"item.quantity","index":4,"values":{"lot.name":"","item.id":802166,"item.name":"Tablero acrílico  120cm de ancho x60cm de alto "}}</t>
  </si>
  <si>
    <t>{"row":true,"field_name":"item.uom","index":4,"values":{"lot.name":"","item.id":802166,"item.name":"Tablero acrílico  120cm de ancho x60cm de alto "}}</t>
  </si>
  <si>
    <t>{"row":true,"field_name":"item.base_price","index":4,"values":{"lot.name":"","item.id":802166,"item.name":"Tablero acrílico  120cm de ancho x60cm de alto "}}</t>
  </si>
  <si>
    <t>{"row":true,"field_name":"item.base_price_currency","index":4,"values":{"lot.name":"","item.id":802166,"item.name":"Tablero acrílico  120cm de ancho x60cm de alto "}}</t>
  </si>
  <si>
    <t>{"row":true,"field_name":"item.need_by_date","index":4,"values":{"lot.name":"","item.id":802166,"item.name":"Tablero acrílico  120cm de ancho x60cm de alto "}}</t>
  </si>
  <si>
    <t>{"row":true,"field_name":"bid.price_amount","index":5,"values":{"lot.name":"","item.id":802167,"item.name":"Cajonera platica ratán color café oscuro con 5 gavetas con medidas de 40cm de ancho x 48 de largo x118 de alto "}}</t>
  </si>
  <si>
    <t xml:space="preserve">Cajonera platica ratán color café oscuro con 5 gavetas con medidas de 40cm de ancho x 48 de largo x118 de alto </t>
  </si>
  <si>
    <t>{"row":true,"field_name":"bid.price_currency","index":5,"values":{"lot.name":"","item.id":802167,"item.name":"Cajonera platica ratán color café oscuro con 5 gavetas con medidas de 40cm de ancho x 48 de largo x118 de alto "}}</t>
  </si>
  <si>
    <t>{"row":true,"field_name":"bid.capacity","index":5,"values":{"lot.name":"","item.id":802167,"item.name":"Cajonera platica ratán color café oscuro con 5 gavetas con medidas de 40cm de ancho x 48 de largo x118 de alto "}}</t>
  </si>
  <si>
    <t>{"row":true,"field_name":"bid.lead_time","index":5,"values":{"lot.name":"","item.id":802167,"item.name":"Cajonera platica ratán color café oscuro con 5 gavetas con medidas de 40cm de ancho x 48 de largo x118 de alto "}}</t>
  </si>
  <si>
    <t>{"row":true,"field_name":"bid.supplier_item_name","index":5,"values":{"lot.name":"","item.id":802167,"item.name":"Cajonera platica ratán color café oscuro con 5 gavetas con medidas de 40cm de ancho x 48 de largo x118 de alto "}}</t>
  </si>
  <si>
    <t>{"row":true,"field_name":"bid.item_part_number","index":5,"values":{"lot.name":"","item.id":802167,"item.name":"Cajonera platica ratán color café oscuro con 5 gavetas con medidas de 40cm de ancho x 48 de largo x118 de alto "}}</t>
  </si>
  <si>
    <t>{"row":true,"field_name":"bid.item_description","index":5,"values":{"lot.name":"","item.id":802167,"item.name":"Cajonera platica ratán color café oscuro con 5 gavetas con medidas de 40cm de ancho x 48 de largo x118 de alto "}}</t>
  </si>
  <si>
    <t xml:space="preserve">CAJONERO RATTAN 3 GABETAS MOCCA RIMAX
</t>
  </si>
  <si>
    <t xml:space="preserve">CAJONERA PLASTICA RATAN COLOR CAFÉ OSCURO CON 5 GAVETAS MEDICAS 40 CM DE ANCHO X 48 DE LARGO X 118 DE ALTO </t>
  </si>
  <si>
    <t>{"row":true,"field_name":"item.quantity","index":5,"values":{"lot.name":"","item.id":802167,"item.name":"Cajonera platica ratán color café oscuro con 5 gavetas con medidas de 40cm de ancho x 48 de largo x118 de alto "}}</t>
  </si>
  <si>
    <t>{"row":true,"field_name":"item.uom","index":5,"values":{"lot.name":"","item.id":802167,"item.name":"Cajonera platica ratán color café oscuro con 5 gavetas con medidas de 40cm de ancho x 48 de largo x118 de alto "}}</t>
  </si>
  <si>
    <t>{"row":true,"field_name":"item.base_price","index":5,"values":{"lot.name":"","item.id":802167,"item.name":"Cajonera platica ratán color café oscuro con 5 gavetas con medidas de 40cm de ancho x 48 de largo x118 de alto "}}</t>
  </si>
  <si>
    <t>{"row":true,"field_name":"item.base_price_currency","index":5,"values":{"lot.name":"","item.id":802167,"item.name":"Cajonera platica ratán color café oscuro con 5 gavetas con medidas de 40cm de ancho x 48 de largo x118 de alto "}}</t>
  </si>
  <si>
    <t>{"row":true,"field_name":"item.need_by_date","index":5,"values":{"lot.name":"","item.id":802167,"item.name":"Cajonera platica ratán color café oscuro con 5 gavetas con medidas de 40cm de ancho x 48 de largo x118 de alto "}}</t>
  </si>
  <si>
    <t>{"row":true,"field_name":"bid.price_amount","index":6,"values":{"lot.name":"","item.id":802168,"item.name":"Reprograf bond de 500 hojas de 75 g "}}</t>
  </si>
  <si>
    <t xml:space="preserve">Reprograf bond de 500 hojas de 75 g </t>
  </si>
  <si>
    <t>{"row":true,"field_name":"bid.price_currency","index":6,"values":{"lot.name":"","item.id":802168,"item.name":"Reprograf bond de 500 hojas de 75 g "}}</t>
  </si>
  <si>
    <t>{"row":true,"field_name":"bid.capacity","index":6,"values":{"lot.name":"","item.id":802168,"item.name":"Reprograf bond de 500 hojas de 75 g "}}</t>
  </si>
  <si>
    <t>{"row":true,"field_name":"bid.lead_time","index":6,"values":{"lot.name":"","item.id":802168,"item.name":"Reprograf bond de 500 hojas de 75 g "}}</t>
  </si>
  <si>
    <t>{"row":true,"field_name":"bid.supplier_item_name","index":6,"values":{"lot.name":"","item.id":802168,"item.name":"Reprograf bond de 500 hojas de 75 g "}}</t>
  </si>
  <si>
    <t xml:space="preserve">RESMA BOND CARTA  75 GR REPROGRAF BCA </t>
  </si>
  <si>
    <t>{"row":true,"field_name":"bid.item_part_number","index":6,"values":{"lot.name":"","item.id":802168,"item.name":"Reprograf bond de 500 hojas de 75 g "}}</t>
  </si>
  <si>
    <t>{"row":true,"field_name":"bid.item_description","index":6,"values":{"lot.name":"","item.id":802168,"item.name":"Reprograf bond de 500 hojas de 75 g "}}</t>
  </si>
  <si>
    <t xml:space="preserve">(REP-0838)  RESMA DE PAPEL BOND 75 GRS CARTA REPROGRAF - 1500071856
</t>
  </si>
  <si>
    <t>REPROGRAF BOND DE 500 HOJAS DE 5 G</t>
  </si>
  <si>
    <t>{"row":true,"field_name":"item.quantity","index":6,"values":{"lot.name":"","item.id":802168,"item.name":"Reprograf bond de 500 hojas de 75 g "}}</t>
  </si>
  <si>
    <t>{"row":true,"field_name":"item.uom","index":6,"values":{"lot.name":"","item.id":802168,"item.name":"Reprograf bond de 500 hojas de 75 g "}}</t>
  </si>
  <si>
    <t>{"row":true,"field_name":"item.base_price","index":6,"values":{"lot.name":"","item.id":802168,"item.name":"Reprograf bond de 500 hojas de 75 g "}}</t>
  </si>
  <si>
    <t>{"row":true,"field_name":"item.base_price_currency","index":6,"values":{"lot.name":"","item.id":802168,"item.name":"Reprograf bond de 500 hojas de 75 g "}}</t>
  </si>
  <si>
    <t>{"row":true,"field_name":"item.need_by_date","index":6,"values":{"lot.name":"","item.id":802168,"item.name":"Reprograf bond de 500 hojas de 75 g "}}</t>
  </si>
  <si>
    <t>{"row":true,"field_name":"bid.price_amount","index":7,"values":{"lot.name":"","item.id":802169,"item.name":"Marcador pelikan de tablero acrílico caja x 5 unidades surtido "}}</t>
  </si>
  <si>
    <t xml:space="preserve">Marcador pelikan de tablero acrílico caja x 5 unidades surtido </t>
  </si>
  <si>
    <t>{"row":true,"field_name":"bid.price_currency","index":7,"values":{"lot.name":"","item.id":802169,"item.name":"Marcador pelikan de tablero acrílico caja x 5 unidades surtido "}}</t>
  </si>
  <si>
    <t>{"row":true,"field_name":"bid.capacity","index":7,"values":{"lot.name":"","item.id":802169,"item.name":"Marcador pelikan de tablero acrílico caja x 5 unidades surtido "}}</t>
  </si>
  <si>
    <t>{"row":true,"field_name":"bid.lead_time","index":7,"values":{"lot.name":"","item.id":802169,"item.name":"Marcador pelikan de tablero acrílico caja x 5 unidades surtido "}}</t>
  </si>
  <si>
    <t>{"row":true,"field_name":"bid.supplier_item_name","index":7,"values":{"lot.name":"","item.id":802169,"item.name":"Marcador pelikan de tablero acrílico caja x 5 unidades surtido "}}</t>
  </si>
  <si>
    <t xml:space="preserve"> MARCADOR BORRABLE PELIKAN 426 NEGRO</t>
  </si>
  <si>
    <t>{"row":true,"field_name":"bid.item_part_number","index":7,"values":{"lot.name":"","item.id":802169,"item.name":"Marcador pelikan de tablero acrílico caja x 5 unidades surtido "}}</t>
  </si>
  <si>
    <t>{"row":true,"field_name":"bid.item_description","index":7,"values":{"lot.name":"","item.id":802169,"item.name":"Marcador pelikan de tablero acrílico caja x 5 unidades surtido "}}</t>
  </si>
  <si>
    <t xml:space="preserve">(SPEK-832015)  MARCADOR SECO-BORRABLE SPEKTRA ERGONOMICO AZUL - 1500095037
</t>
  </si>
  <si>
    <t>MARCADOR PELIKAN DE TABLERO ACRILICO COLORES SURTIDOS</t>
  </si>
  <si>
    <t>{"row":true,"field_name":"item.quantity","index":7,"values":{"lot.name":"","item.id":802169,"item.name":"Marcador pelikan de tablero acrílico caja x 5 unidades surtido "}}</t>
  </si>
  <si>
    <t>{"row":true,"field_name":"item.uom","index":7,"values":{"lot.name":"","item.id":802169,"item.name":"Marcador pelikan de tablero acrílico caja x 5 unidades surtido "}}</t>
  </si>
  <si>
    <t>{"row":true,"field_name":"item.base_price","index":7,"values":{"lot.name":"","item.id":802169,"item.name":"Marcador pelikan de tablero acrílico caja x 5 unidades surtido "}}</t>
  </si>
  <si>
    <t>{"row":true,"field_name":"item.base_price_currency","index":7,"values":{"lot.name":"","item.id":802169,"item.name":"Marcador pelikan de tablero acrílico caja x 5 unidades surtido "}}</t>
  </si>
  <si>
    <t>{"row":true,"field_name":"item.need_by_date","index":7,"values":{"lot.name":"","item.id":802169,"item.name":"Marcador pelikan de tablero acrílico caja x 5 unidades surtido "}}</t>
  </si>
  <si>
    <t>{"row":true,"field_name":"bid.price_amount","index":8,"values":{"lot.name":"","item.id":802170,"item.name":"Marcador pelikan permanente negro caja x10 unidades "}}</t>
  </si>
  <si>
    <t xml:space="preserve">Marcador pelikan permanente negro caja x10 unidades </t>
  </si>
  <si>
    <t>{"row":true,"field_name":"bid.price_currency","index":8,"values":{"lot.name":"","item.id":802170,"item.name":"Marcador pelikan permanente negro caja x10 unidades "}}</t>
  </si>
  <si>
    <t>{"row":true,"field_name":"bid.capacity","index":8,"values":{"lot.name":"","item.id":802170,"item.name":"Marcador pelikan permanente negro caja x10 unidades "}}</t>
  </si>
  <si>
    <t>{"row":true,"field_name":"bid.lead_time","index":8,"values":{"lot.name":"","item.id":802170,"item.name":"Marcador pelikan permanente negro caja x10 unidades "}}</t>
  </si>
  <si>
    <t>{"row":true,"field_name":"bid.supplier_item_name","index":8,"values":{"lot.name":"","item.id":802170,"item.name":"Marcador pelikan permanente negro caja x10 unidades "}}</t>
  </si>
  <si>
    <t>MARCADOR PERMAN PELIKAN MARK418 NEGR</t>
  </si>
  <si>
    <t>{"row":true,"field_name":"bid.item_part_number","index":8,"values":{"lot.name":"","item.id":802170,"item.name":"Marcador pelikan permanente negro caja x10 unidades "}}</t>
  </si>
  <si>
    <t>{"row":true,"field_name":"bid.item_description","index":8,"values":{"lot.name":"","item.id":802170,"item.name":"Marcador pelikan permanente negro caja x10 unidades "}}</t>
  </si>
  <si>
    <t xml:space="preserve">(PLK-211017)  MARCADOR PERMANENTE 420 NEGRO - PELIKAN
</t>
  </si>
  <si>
    <t xml:space="preserve">VIENEN POR MEDIA DOCENA </t>
  </si>
  <si>
    <t xml:space="preserve">MARCADOR PELIKAN PERMAMENTE NEGRO </t>
  </si>
  <si>
    <t>{"row":true,"field_name":"item.quantity","index":8,"values":{"lot.name":"","item.id":802170,"item.name":"Marcador pelikan permanente negro caja x10 unidades "}}</t>
  </si>
  <si>
    <t>{"row":true,"field_name":"item.uom","index":8,"values":{"lot.name":"","item.id":802170,"item.name":"Marcador pelikan permanente negro caja x10 unidades "}}</t>
  </si>
  <si>
    <t>{"row":true,"field_name":"item.base_price","index":8,"values":{"lot.name":"","item.id":802170,"item.name":"Marcador pelikan permanente negro caja x10 unidades "}}</t>
  </si>
  <si>
    <t>{"row":true,"field_name":"item.base_price_currency","index":8,"values":{"lot.name":"","item.id":802170,"item.name":"Marcador pelikan permanente negro caja x10 unidades "}}</t>
  </si>
  <si>
    <t>{"row":true,"field_name":"item.need_by_date","index":8,"values":{"lot.name":"","item.id":802170,"item.name":"Marcador pelikan permanente negro caja x10 unidades "}}</t>
  </si>
  <si>
    <t>{"row":true,"field_name":"bid.price_amount","index":9,"values":{"lot.name":"","item.id":802171,"item.name":"Tijeras de oficina offi-esco 8.5 pulgadas "}}</t>
  </si>
  <si>
    <t xml:space="preserve">Tijeras de oficina offi-esco 8.5 pulgadas </t>
  </si>
  <si>
    <t>{"row":true,"field_name":"bid.price_currency","index":9,"values":{"lot.name":"","item.id":802171,"item.name":"Tijeras de oficina offi-esco 8.5 pulgadas "}}</t>
  </si>
  <si>
    <t>{"row":true,"field_name":"bid.capacity","index":9,"values":{"lot.name":"","item.id":802171,"item.name":"Tijeras de oficina offi-esco 8.5 pulgadas "}}</t>
  </si>
  <si>
    <t>{"row":true,"field_name":"bid.lead_time","index":9,"values":{"lot.name":"","item.id":802171,"item.name":"Tijeras de oficina offi-esco 8.5 pulgadas "}}</t>
  </si>
  <si>
    <t>{"row":true,"field_name":"bid.supplier_item_name","index":9,"values":{"lot.name":"","item.id":802171,"item.name":"Tijeras de oficina offi-esco 8.5 pulgadas "}}</t>
  </si>
  <si>
    <t xml:space="preserve">TIJERA MANGO PLAST OFIC 8.5" OFFIESCO </t>
  </si>
  <si>
    <t>{"row":true,"field_name":"bid.item_part_number","index":9,"values":{"lot.name":"","item.id":802171,"item.name":"Tijeras de oficina offi-esco 8.5 pulgadas "}}</t>
  </si>
  <si>
    <t>{"row":true,"field_name":"bid.item_description","index":9,"values":{"lot.name":"","item.id":802171,"item.name":"Tijeras de oficina offi-esco 8.5 pulgadas "}}</t>
  </si>
  <si>
    <t xml:space="preserve">(OFF-1340)  TIJERA 8.5" OFICINA - SISSOR
</t>
  </si>
  <si>
    <t>GENERICO</t>
  </si>
  <si>
    <t xml:space="preserve">TIJERA OFFI-ESCO 8,5 PULGADAS </t>
  </si>
  <si>
    <t>{"row":true,"field_name":"item.quantity","index":9,"values":{"lot.name":"","item.id":802171,"item.name":"Tijeras de oficina offi-esco 8.5 pulgadas "}}</t>
  </si>
  <si>
    <t>{"row":true,"field_name":"item.uom","index":9,"values":{"lot.name":"","item.id":802171,"item.name":"Tijeras de oficina offi-esco 8.5 pulgadas "}}</t>
  </si>
  <si>
    <t>{"row":true,"field_name":"item.base_price","index":9,"values":{"lot.name":"","item.id":802171,"item.name":"Tijeras de oficina offi-esco 8.5 pulgadas "}}</t>
  </si>
  <si>
    <t>{"row":true,"field_name":"item.base_price_currency","index":9,"values":{"lot.name":"","item.id":802171,"item.name":"Tijeras de oficina offi-esco 8.5 pulgadas "}}</t>
  </si>
  <si>
    <t>{"row":true,"field_name":"item.need_by_date","index":9,"values":{"lot.name":"","item.id":802171,"item.name":"Tijeras de oficina offi-esco 8.5 pulgadas "}}</t>
  </si>
  <si>
    <t>{"row":true,"field_name":"bid.price_amount","index":10,"values":{"lot.name":"","item.id":802172,"item.name":"Bolígrafo offi-esco negro punta fina caja x 12 unidades"}}</t>
  </si>
  <si>
    <t>Bolígrafo offi-esco negro punta fina caja x 12 unidades</t>
  </si>
  <si>
    <t>{"row":true,"field_name":"bid.price_currency","index":10,"values":{"lot.name":"","item.id":802172,"item.name":"Bolígrafo offi-esco negro punta fina caja x 12 unidades"}}</t>
  </si>
  <si>
    <t>{"row":true,"field_name":"bid.capacity","index":10,"values":{"lot.name":"","item.id":802172,"item.name":"Bolígrafo offi-esco negro punta fina caja x 12 unidades"}}</t>
  </si>
  <si>
    <t>{"row":true,"field_name":"bid.lead_time","index":10,"values":{"lot.name":"","item.id":802172,"item.name":"Bolígrafo offi-esco negro punta fina caja x 12 unidades"}}</t>
  </si>
  <si>
    <t>{"row":true,"field_name":"bid.supplier_item_name","index":10,"values":{"lot.name":"","item.id":802172,"item.name":"Bolígrafo offi-esco negro punta fina caja x 12 unidades"}}</t>
  </si>
  <si>
    <t>BOLIGRAFO OFFIESCO OE-077F NEGRO PTA</t>
  </si>
  <si>
    <t>{"row":true,"field_name":"bid.item_part_number","index":10,"values":{"lot.name":"","item.id":802172,"item.name":"Bolígrafo offi-esco negro punta fina caja x 12 unidades"}}</t>
  </si>
  <si>
    <t>{"row":true,"field_name":"bid.item_description","index":10,"values":{"lot.name":"","item.id":802172,"item.name":"Bolígrafo offi-esco negro punta fina caja x 12 unidades"}}</t>
  </si>
  <si>
    <t xml:space="preserve">(OFFE-14660N)  BOLIGRAFO SEMI GEL 0.7 NEGRO OE 071F - OFFI-ESCO - 1500002060
</t>
  </si>
  <si>
    <t xml:space="preserve">SE COTIZO MARCA GIGO QUE ES DE PUNTA FINA </t>
  </si>
  <si>
    <t>BOLIGRAFO OFFI-ESCO NEGRO PUNTA FINA</t>
  </si>
  <si>
    <t>{"row":true,"field_name":"item.quantity","index":10,"values":{"lot.name":"","item.id":802172,"item.name":"Bolígrafo offi-esco negro punta fina caja x 12 unidades"}}</t>
  </si>
  <si>
    <t>{"row":true,"field_name":"item.uom","index":10,"values":{"lot.name":"","item.id":802172,"item.name":"Bolígrafo offi-esco negro punta fina caja x 12 unidades"}}</t>
  </si>
  <si>
    <t>{"row":true,"field_name":"item.base_price","index":10,"values":{"lot.name":"","item.id":802172,"item.name":"Bolígrafo offi-esco negro punta fina caja x 12 unidades"}}</t>
  </si>
  <si>
    <t>{"row":true,"field_name":"item.base_price_currency","index":10,"values":{"lot.name":"","item.id":802172,"item.name":"Bolígrafo offi-esco negro punta fina caja x 12 unidades"}}</t>
  </si>
  <si>
    <t>{"row":true,"field_name":"item.need_by_date","index":10,"values":{"lot.name":"","item.id":802172,"item.name":"Bolígrafo offi-esco negro punta fina caja x 12 unidades"}}</t>
  </si>
  <si>
    <t>{"row":true,"field_name":"bid.price_amount","index":11,"values":{"lot.name":"","item.id":802173,"item.name":"Bolsa  ziploc tamaño 3x3"}}</t>
  </si>
  <si>
    <t>Bolsa  ziploc tamaño 3x3</t>
  </si>
  <si>
    <t>{"row":true,"field_name":"bid.price_currency","index":11,"values":{"lot.name":"","item.id":802173,"item.name":"Bolsa  ziploc tamaño 3x3"}}</t>
  </si>
  <si>
    <t>{"row":true,"field_name":"bid.capacity","index":11,"values":{"lot.name":"","item.id":802173,"item.name":"Bolsa  ziploc tamaño 3x3"}}</t>
  </si>
  <si>
    <t>{"row":true,"field_name":"bid.lead_time","index":11,"values":{"lot.name":"","item.id":802173,"item.name":"Bolsa  ziploc tamaño 3x3"}}</t>
  </si>
  <si>
    <t>{"row":true,"field_name":"bid.supplier_item_name","index":11,"values":{"lot.name":"","item.id":802173,"item.name":"Bolsa  ziploc tamaño 3x3"}}</t>
  </si>
  <si>
    <t>BOLSA CIERRE HERM  6X9CM (3"X4")X100</t>
  </si>
  <si>
    <t>{"row":true,"field_name":"bid.item_part_number","index":11,"values":{"lot.name":"","item.id":802173,"item.name":"Bolsa  ziploc tamaño 3x3"}}</t>
  </si>
  <si>
    <t>{"row":true,"field_name":"bid.item_description","index":11,"values":{"lot.name":"","item.id":802173,"item.name":"Bolsa  ziploc tamaño 3x3"}}</t>
  </si>
  <si>
    <t>SE COTIZO MEDIDAS 3X4</t>
  </si>
  <si>
    <t>BOLSA ZIPLOC DE 3X3</t>
  </si>
  <si>
    <t>{"row":true,"field_name":"item.quantity","index":11,"values":{"lot.name":"","item.id":802173,"item.name":"Bolsa  ziploc tamaño 3x3"}}</t>
  </si>
  <si>
    <t>{"row":true,"field_name":"item.uom","index":11,"values":{"lot.name":"","item.id":802173,"item.name":"Bolsa  ziploc tamaño 3x3"}}</t>
  </si>
  <si>
    <t>{"row":true,"field_name":"item.base_price","index":11,"values":{"lot.name":"","item.id":802173,"item.name":"Bolsa  ziploc tamaño 3x3"}}</t>
  </si>
  <si>
    <t>{"row":true,"field_name":"item.base_price_currency","index":11,"values":{"lot.name":"","item.id":802173,"item.name":"Bolsa  ziploc tamaño 3x3"}}</t>
  </si>
  <si>
    <t>{"row":true,"field_name":"item.need_by_date","index":11,"values":{"lot.name":"","item.id":802173,"item.name":"Bolsa  ziploc tamaño 3x3"}}</t>
  </si>
  <si>
    <t>{"row":true,"field_name":"bid.price_amount","index":12,"values":{"lot.name":"","item.id":802174,"item.name":"Bolsa  ziploc tamaño 4x4"}}</t>
  </si>
  <si>
    <t>Bolsa  ziploc tamaño 4x4</t>
  </si>
  <si>
    <t>{"row":true,"field_name":"bid.price_currency","index":12,"values":{"lot.name":"","item.id":802174,"item.name":"Bolsa  ziploc tamaño 4x4"}}</t>
  </si>
  <si>
    <t>{"row":true,"field_name":"bid.capacity","index":12,"values":{"lot.name":"","item.id":802174,"item.name":"Bolsa  ziploc tamaño 4x4"}}</t>
  </si>
  <si>
    <t>{"row":true,"field_name":"bid.lead_time","index":12,"values":{"lot.name":"","item.id":802174,"item.name":"Bolsa  ziploc tamaño 4x4"}}</t>
  </si>
  <si>
    <t>{"row":true,"field_name":"bid.supplier_item_name","index":12,"values":{"lot.name":"","item.id":802174,"item.name":"Bolsa  ziploc tamaño 4x4"}}</t>
  </si>
  <si>
    <t>BOLSA CIERRE HERM 14X10cm*100(6.5"x4")</t>
  </si>
  <si>
    <t>{"row":true,"field_name":"bid.item_part_number","index":12,"values":{"lot.name":"","item.id":802174,"item.name":"Bolsa  ziploc tamaño 4x4"}}</t>
  </si>
  <si>
    <t>{"row":true,"field_name":"bid.item_description","index":12,"values":{"lot.name":"","item.id":802174,"item.name":"Bolsa  ziploc tamaño 4x4"}}</t>
  </si>
  <si>
    <t>BOLSA ZIPLOC DE 4X4</t>
  </si>
  <si>
    <t>{"row":true,"field_name":"item.quantity","index":12,"values":{"lot.name":"","item.id":802174,"item.name":"Bolsa  ziploc tamaño 4x4"}}</t>
  </si>
  <si>
    <t>{"row":true,"field_name":"item.uom","index":12,"values":{"lot.name":"","item.id":802174,"item.name":"Bolsa  ziploc tamaño 4x4"}}</t>
  </si>
  <si>
    <t>{"row":true,"field_name":"item.base_price","index":12,"values":{"lot.name":"","item.id":802174,"item.name":"Bolsa  ziploc tamaño 4x4"}}</t>
  </si>
  <si>
    <t>{"row":true,"field_name":"item.base_price_currency","index":12,"values":{"lot.name":"","item.id":802174,"item.name":"Bolsa  ziploc tamaño 4x4"}}</t>
  </si>
  <si>
    <t>{"row":true,"field_name":"item.need_by_date","index":12,"values":{"lot.name":"","item.id":802174,"item.name":"Bolsa  ziploc tamaño 4x4"}}</t>
  </si>
  <si>
    <t>{"row":true,"field_name":"bid.price_amount","index":13,"values":{"lot.name":"","item.id":802175,"item.name":"Bolsa  ziploc  tamaño 5x5"}}</t>
  </si>
  <si>
    <t>Bolsa  ziploc  tamaño 5x5</t>
  </si>
  <si>
    <t>{"row":true,"field_name":"bid.price_currency","index":13,"values":{"lot.name":"","item.id":802175,"item.name":"Bolsa  ziploc  tamaño 5x5"}}</t>
  </si>
  <si>
    <t>{"row":true,"field_name":"bid.capacity","index":13,"values":{"lot.name":"","item.id":802175,"item.name":"Bolsa  ziploc  tamaño 5x5"}}</t>
  </si>
  <si>
    <t>{"row":true,"field_name":"bid.lead_time","index":13,"values":{"lot.name":"","item.id":802175,"item.name":"Bolsa  ziploc  tamaño 5x5"}}</t>
  </si>
  <si>
    <t>{"row":true,"field_name":"bid.supplier_item_name","index":13,"values":{"lot.name":"","item.id":802175,"item.name":"Bolsa  ziploc  tamaño 5x5"}}</t>
  </si>
  <si>
    <t>BOLSA CIERRE HERM 15X20X100( 6"X 8")</t>
  </si>
  <si>
    <t>{"row":true,"field_name":"bid.item_part_number","index":13,"values":{"lot.name":"","item.id":802175,"item.name":"Bolsa  ziploc  tamaño 5x5"}}</t>
  </si>
  <si>
    <t>{"row":true,"field_name":"bid.item_description","index":13,"values":{"lot.name":"","item.id":802175,"item.name":"Bolsa  ziploc  tamaño 5x5"}}</t>
  </si>
  <si>
    <t>BOLSA ZIPLOC DE 5X5</t>
  </si>
  <si>
    <t>{"row":true,"field_name":"item.quantity","index":13,"values":{"lot.name":"","item.id":802175,"item.name":"Bolsa  ziploc  tamaño 5x5"}}</t>
  </si>
  <si>
    <t>{"row":true,"field_name":"item.uom","index":13,"values":{"lot.name":"","item.id":802175,"item.name":"Bolsa  ziploc  tamaño 5x5"}}</t>
  </si>
  <si>
    <t>{"row":true,"field_name":"item.base_price","index":13,"values":{"lot.name":"","item.id":802175,"item.name":"Bolsa  ziploc  tamaño 5x5"}}</t>
  </si>
  <si>
    <t>{"row":true,"field_name":"item.base_price_currency","index":13,"values":{"lot.name":"","item.id":802175,"item.name":"Bolsa  ziploc  tamaño 5x5"}}</t>
  </si>
  <si>
    <t>{"row":true,"field_name":"item.need_by_date","index":13,"values":{"lot.name":"","item.id":802175,"item.name":"Bolsa  ziploc  tamaño 5x5"}}</t>
  </si>
  <si>
    <t>{"row":true,"field_name":"bid.price_amount","index":14,"values":{"lot.name":"","item.id":802176,"item.name":"Bolsa  ziploc  tamaño 9x5"}}</t>
  </si>
  <si>
    <t>Bolsa  ziploc  tamaño 9x5</t>
  </si>
  <si>
    <t>{"row":true,"field_name":"bid.price_currency","index":14,"values":{"lot.name":"","item.id":802176,"item.name":"Bolsa  ziploc  tamaño 9x5"}}</t>
  </si>
  <si>
    <t>{"row":true,"field_name":"bid.capacity","index":14,"values":{"lot.name":"","item.id":802176,"item.name":"Bolsa  ziploc  tamaño 9x5"}}</t>
  </si>
  <si>
    <t>{"row":true,"field_name":"bid.lead_time","index":14,"values":{"lot.name":"","item.id":802176,"item.name":"Bolsa  ziploc  tamaño 9x5"}}</t>
  </si>
  <si>
    <t>{"row":true,"field_name":"bid.supplier_item_name","index":14,"values":{"lot.name":"","item.id":802176,"item.name":"Bolsa  ziploc  tamaño 9x5"}}</t>
  </si>
  <si>
    <t>BOLSA CIERRE HERM 18X22X100 (7X9)</t>
  </si>
  <si>
    <t>{"row":true,"field_name":"bid.item_part_number","index":14,"values":{"lot.name":"","item.id":802176,"item.name":"Bolsa  ziploc  tamaño 9x5"}}</t>
  </si>
  <si>
    <t>{"row":true,"field_name":"bid.item_description","index":14,"values":{"lot.name":"","item.id":802176,"item.name":"Bolsa  ziploc  tamaño 9x5"}}</t>
  </si>
  <si>
    <t>BOLSA ZIPLOC DE 9X5</t>
  </si>
  <si>
    <t>{"row":true,"field_name":"item.quantity","index":14,"values":{"lot.name":"","item.id":802176,"item.name":"Bolsa  ziploc  tamaño 9x5"}}</t>
  </si>
  <si>
    <t>{"row":true,"field_name":"item.uom","index":14,"values":{"lot.name":"","item.id":802176,"item.name":"Bolsa  ziploc  tamaño 9x5"}}</t>
  </si>
  <si>
    <t>{"row":true,"field_name":"item.base_price","index":14,"values":{"lot.name":"","item.id":802176,"item.name":"Bolsa  ziploc  tamaño 9x5"}}</t>
  </si>
  <si>
    <t>{"row":true,"field_name":"item.base_price_currency","index":14,"values":{"lot.name":"","item.id":802176,"item.name":"Bolsa  ziploc  tamaño 9x5"}}</t>
  </si>
  <si>
    <t>{"row":true,"field_name":"item.need_by_date","index":14,"values":{"lot.name":"","item.id":802176,"item.name":"Bolsa  ziploc  tamaño 9x5"}}</t>
  </si>
  <si>
    <t>{"row":true,"field_name":"bid.price_amount","index":15,"values":{"lot.name":"","item.id":802177,"item.name":"Bolsa  ziploc tamaño 9x9"}}</t>
  </si>
  <si>
    <t>Bolsa  ziploc tamaño 9x9</t>
  </si>
  <si>
    <t>{"row":true,"field_name":"bid.price_currency","index":15,"values":{"lot.name":"","item.id":802177,"item.name":"Bolsa  ziploc tamaño 9x9"}}</t>
  </si>
  <si>
    <t>{"row":true,"field_name":"bid.capacity","index":15,"values":{"lot.name":"","item.id":802177,"item.name":"Bolsa  ziploc tamaño 9x9"}}</t>
  </si>
  <si>
    <t>{"row":true,"field_name":"bid.lead_time","index":15,"values":{"lot.name":"","item.id":802177,"item.name":"Bolsa  ziploc tamaño 9x9"}}</t>
  </si>
  <si>
    <t>{"row":true,"field_name":"bid.supplier_item_name","index":15,"values":{"lot.name":"","item.id":802177,"item.name":"Bolsa  ziploc tamaño 9x9"}}</t>
  </si>
  <si>
    <t>{"row":true,"field_name":"bid.item_part_number","index":15,"values":{"lot.name":"","item.id":802177,"item.name":"Bolsa  ziploc tamaño 9x9"}}</t>
  </si>
  <si>
    <t>{"row":true,"field_name":"bid.item_description","index":15,"values":{"lot.name":"","item.id":802177,"item.name":"Bolsa  ziploc tamaño 9x9"}}</t>
  </si>
  <si>
    <t>SE COTIZO TAMAÑO DE 9X6</t>
  </si>
  <si>
    <t>NO OFERTAMOS BOLSA ZIPLOC DE 9X9</t>
  </si>
  <si>
    <t>{"row":true,"field_name":"item.quantity","index":15,"values":{"lot.name":"","item.id":802177,"item.name":"Bolsa  ziploc tamaño 9x9"}}</t>
  </si>
  <si>
    <t>{"row":true,"field_name":"item.uom","index":15,"values":{"lot.name":"","item.id":802177,"item.name":"Bolsa  ziploc tamaño 9x9"}}</t>
  </si>
  <si>
    <t>{"row":true,"field_name":"item.base_price","index":15,"values":{"lot.name":"","item.id":802177,"item.name":"Bolsa  ziploc tamaño 9x9"}}</t>
  </si>
  <si>
    <t>{"row":true,"field_name":"item.base_price_currency","index":15,"values":{"lot.name":"","item.id":802177,"item.name":"Bolsa  ziploc tamaño 9x9"}}</t>
  </si>
  <si>
    <t>{"row":true,"field_name":"item.need_by_date","index":15,"values":{"lot.name":"","item.id":802177,"item.name":"Bolsa  ziploc tamaño 9x9"}}</t>
  </si>
  <si>
    <t>{"row":true,"field_name":"bid.price_amount","index":16,"values":{"lot.name":"","item.id":802178,"item.name":"Bolsa  ziploc tamaño 10x8"}}</t>
  </si>
  <si>
    <t>Bolsa  ziploc tamaño 10x8</t>
  </si>
  <si>
    <t>{"row":true,"field_name":"bid.price_currency","index":16,"values":{"lot.name":"","item.id":802178,"item.name":"Bolsa  ziploc tamaño 10x8"}}</t>
  </si>
  <si>
    <t>{"row":true,"field_name":"bid.capacity","index":16,"values":{"lot.name":"","item.id":802178,"item.name":"Bolsa  ziploc tamaño 10x8"}}</t>
  </si>
  <si>
    <t>{"row":true,"field_name":"bid.lead_time","index":16,"values":{"lot.name":"","item.id":802178,"item.name":"Bolsa  ziploc tamaño 10x8"}}</t>
  </si>
  <si>
    <t>{"row":true,"field_name":"bid.supplier_item_name","index":16,"values":{"lot.name":"","item.id":802178,"item.name":"Bolsa  ziploc tamaño 10x8"}}</t>
  </si>
  <si>
    <t>BOLSA CIERRE HERM 20X28 *100(8"X11")</t>
  </si>
  <si>
    <t>{"row":true,"field_name":"bid.item_part_number","index":16,"values":{"lot.name":"","item.id":802178,"item.name":"Bolsa  ziploc tamaño 10x8"}}</t>
  </si>
  <si>
    <t>{"row":true,"field_name":"bid.item_description","index":16,"values":{"lot.name":"","item.id":802178,"item.name":"Bolsa  ziploc tamaño 10x8"}}</t>
  </si>
  <si>
    <t>BOLSA ZIPLOC DE 10X8</t>
  </si>
  <si>
    <t>{"row":true,"field_name":"item.quantity","index":16,"values":{"lot.name":"","item.id":802178,"item.name":"Bolsa  ziploc tamaño 10x8"}}</t>
  </si>
  <si>
    <t>{"row":true,"field_name":"item.uom","index":16,"values":{"lot.name":"","item.id":802178,"item.name":"Bolsa  ziploc tamaño 10x8"}}</t>
  </si>
  <si>
    <t>{"row":true,"field_name":"item.base_price","index":16,"values":{"lot.name":"","item.id":802178,"item.name":"Bolsa  ziploc tamaño 10x8"}}</t>
  </si>
  <si>
    <t>{"row":true,"field_name":"item.base_price_currency","index":16,"values":{"lot.name":"","item.id":802178,"item.name":"Bolsa  ziploc tamaño 10x8"}}</t>
  </si>
  <si>
    <t>{"row":true,"field_name":"item.need_by_date","index":16,"values":{"lot.name":"","item.id":802178,"item.name":"Bolsa  ziploc tamaño 10x8"}}</t>
  </si>
  <si>
    <t>{"row":true,"field_name":"bid.price_amount","index":17,"values":{"lot.name":"","item.id":802179,"item.name":"Bolsa  ziploc tamaño 14x8"}}</t>
  </si>
  <si>
    <t>Bolsa  ziploc tamaño 14x8</t>
  </si>
  <si>
    <t>{"row":true,"field_name":"bid.price_currency","index":17,"values":{"lot.name":"","item.id":802179,"item.name":"Bolsa  ziploc tamaño 14x8"}}</t>
  </si>
  <si>
    <t>{"row":true,"field_name":"bid.capacity","index":17,"values":{"lot.name":"","item.id":802179,"item.name":"Bolsa  ziploc tamaño 14x8"}}</t>
  </si>
  <si>
    <t>{"row":true,"field_name":"bid.lead_time","index":17,"values":{"lot.name":"","item.id":802179,"item.name":"Bolsa  ziploc tamaño 14x8"}}</t>
  </si>
  <si>
    <t>{"row":true,"field_name":"bid.supplier_item_name","index":17,"values":{"lot.name":"","item.id":802179,"item.name":"Bolsa  ziploc tamaño 14x8"}}</t>
  </si>
  <si>
    <t xml:space="preserve">BOLSA CIERRE HERM 25X35 x100(14"X10") </t>
  </si>
  <si>
    <t>{"row":true,"field_name":"bid.item_part_number","index":17,"values":{"lot.name":"","item.id":802179,"item.name":"Bolsa  ziploc tamaño 14x8"}}</t>
  </si>
  <si>
    <t>{"row":true,"field_name":"bid.item_description","index":17,"values":{"lot.name":"","item.id":802179,"item.name":"Bolsa  ziploc tamaño 14x8"}}</t>
  </si>
  <si>
    <t>SE COTIZO TAMAÑO DE 14X10</t>
  </si>
  <si>
    <t>BOLSA ZIPLOC DE 14X8</t>
  </si>
  <si>
    <t>{"row":true,"field_name":"item.quantity","index":17,"values":{"lot.name":"","item.id":802179,"item.name":"Bolsa  ziploc tamaño 14x8"}}</t>
  </si>
  <si>
    <t>{"row":true,"field_name":"item.uom","index":17,"values":{"lot.name":"","item.id":802179,"item.name":"Bolsa  ziploc tamaño 14x8"}}</t>
  </si>
  <si>
    <t>{"row":true,"field_name":"item.base_price","index":17,"values":{"lot.name":"","item.id":802179,"item.name":"Bolsa  ziploc tamaño 14x8"}}</t>
  </si>
  <si>
    <t>{"row":true,"field_name":"item.base_price_currency","index":17,"values":{"lot.name":"","item.id":802179,"item.name":"Bolsa  ziploc tamaño 14x8"}}</t>
  </si>
  <si>
    <t>{"row":true,"field_name":"item.need_by_date","index":17,"values":{"lot.name":"","item.id":802179,"item.name":"Bolsa  ziploc tamaño 14x8"}}</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</si>
  <si>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</si>
  <si>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</si>
  <si>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</si>
  <si>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</si>
  <si>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</si>
  <si>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</si>
  <si>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</si>
  <si>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</si>
  <si>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</si>
  <si>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</si>
  <si>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</si>
  <si>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</si>
  <si>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</si>
  <si>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</si>
  <si>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</si>
  <si>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</si>
  <si>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</si>
  <si>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</si>
  <si>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</si>
  <si>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</si>
  <si>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</si>
  <si>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</si>
  <si>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</si>
  <si>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</si>
  <si>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</si>
  <si>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</si>
  <si>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</si>
  <si>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</si>
  <si>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</si>
  <si>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</si>
  <si>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</si>
  <si>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</si>
  <si>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</si>
  <si>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</si>
  <si>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</si>
  <si>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</si>
  <si>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</si>
  <si>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</si>
  <si>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</si>
  <si>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</si>
  <si>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</si>
  <si>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</si>
  <si>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</si>
  <si>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</si>
  <si>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</si>
  <si>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</si>
  <si>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</si>
  <si>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</si>
  <si>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</si>
  <si>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</si>
  <si>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</si>
  <si>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</si>
  <si>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</si>
  <si>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</si>
  <si>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</si>
  <si>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</si>
  <si>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</si>
  <si>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</si>
  <si>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</si>
  <si>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</si>
  <si>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</si>
  <si>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</si>
  <si>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</si>
  <si>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</si>
  <si>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</si>
  <si>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</si>
  <si>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</si>
  <si>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</si>
  <si>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</si>
  <si>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</si>
  <si>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</si>
  <si>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</si>
  <si>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</si>
  <si>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{"start":true,"layout":"pivot","name":"buyer/forms_summary","locale":"es-MX"}</t>
  </si>
  <si>
    <t>{"row_column":true,"field_name":"easy_form.name"}</t>
  </si>
  <si>
    <t>{"row_column":true,"field_name":"easy_form_widget.label"}</t>
  </si>
  <si>
    <t>{"row_column":true,"field_name":"easy_form_widget.widget_type_for_integration"}</t>
  </si>
  <si>
    <t>{"row_column":true,"field_name":"easy_form_widget.required"}</t>
  </si>
  <si>
    <t>{"column":true,"field_name":"easy_form_widget_response.answer","values":{"supplier.name":"INVERSIONES LA GARZA SAS","response.name":"INVERSIONES LA GARZA SAS - #655174"}}</t>
  </si>
  <si>
    <t>{"column":true,"field_name":"easy_form_widget_response.answer","values":{"supplier.name":"PALMIRA_REDOX COLOMBIA S.A","response.name":"PALMIRA_REDOX COLOMBIA S.A - #655230"}}</t>
  </si>
  <si>
    <t>{"column":true,"field_name":"easy_form_widget_response.answer","values":{"supplier.name":"FERRETERIA BELLABISTA","response.name":"FERRETERIA BELLABISTA - #655278"}}</t>
  </si>
  <si>
    <t>{"column":true,"field_name":"easy_form_widget_response.answer","values":{"supplier.name":"SCHMIDT SUCESORES S.A.S.","response.name":"SCHMIDT SUCESORES S.A.S. - #655327"}}</t>
  </si>
  <si>
    <t>{"column":true,"field_name":"easy_form_widget_response.answer","values":{"supplier.name":"DETALGRAF S.A.S","response.name":"DETALGRAF S.A.S - #655338"}}</t>
  </si>
  <si>
    <t>{"column":true,"field_name":"easy_form_widget_response.answer","values":{"supplier.name":"FERRETERIA SAE S.A.S","response.name":"FERRETERIA SAE S.A.S - #656235"}}</t>
  </si>
  <si>
    <t>Nombre del formulario (Texto)</t>
  </si>
  <si>
    <t>Etiqueta (Texto)</t>
  </si>
  <si>
    <t>Tipo (Texto)</t>
  </si>
  <si>
    <t>obligatorio (Texto)</t>
  </si>
  <si>
    <t>{"row":true,"field_name":null,"index":0,"values":{"easy_form.name":"¿Validez de la oferta?","easy_form_widget.id":127,"easy_form_widget.label":"¿Validez de la oferta?","easy_form_widget.widget_type_for_integration":"Campo de texto","easy_form_widget.required":"Sí"}}</t>
  </si>
  <si>
    <t>¿Validez de la oferta?</t>
  </si>
  <si>
    <t>Campo de texto</t>
  </si>
  <si>
    <t>Sí</t>
  </si>
  <si>
    <t>8 DIAS</t>
  </si>
  <si>
    <t>15 DÍAS</t>
  </si>
  <si>
    <t xml:space="preserve">30 DIAS </t>
  </si>
  <si>
    <t>10 dias</t>
  </si>
  <si>
    <t>15 días</t>
  </si>
  <si>
    <t>{"row":true,"field_name":null,"index":1,"values":{"easy_form.name":"¿Forma de pago?","easy_form_widget.id":49,"easy_form_widget.label":"Forma de pago","easy_form_widget.widget_type_for_integration":"Campo de texto","easy_form_widget.required":"Sí"}}</t>
  </si>
  <si>
    <t>¿Forma de pago?</t>
  </si>
  <si>
    <t>Forma de pago</t>
  </si>
  <si>
    <t>CREDITO 30 DIAS</t>
  </si>
  <si>
    <t>CRÉDITO A 45 DÍAS</t>
  </si>
  <si>
    <t xml:space="preserve">TRANSFERENCIA BANCOLOMBIA </t>
  </si>
  <si>
    <t>DE CONTADO O 30 DIAS CON ESTUDIO DE CREDITO</t>
  </si>
  <si>
    <t>{"row":true,"field_name":null,"index":2,"values":{"easy_form.name":"¿Tiempo de entrega?","easy_form_widget.id":50,"easy_form_widget.label":"¿Tiempo de entrega?","easy_form_widget.widget_type_for_integration":"Campo de texto","easy_form_widget.required":"No"}}</t>
  </si>
  <si>
    <t>¿Tiempo de entrega?</t>
  </si>
  <si>
    <t>No</t>
  </si>
  <si>
    <t>8 DIAS HABILES</t>
  </si>
  <si>
    <t>5 dias</t>
  </si>
  <si>
    <t xml:space="preserve">8 DIAS </t>
  </si>
  <si>
    <t xml:space="preserve">120 horas </t>
  </si>
  <si>
    <t>15 DÍAS HÁBILES</t>
  </si>
  <si>
    <t>{"start":true,"layout":"table","name":"buyer/forms","locale":"es-MX"}</t>
  </si>
  <si>
    <t>{"field_name":"easy_form.name","offset":3}</t>
  </si>
  <si>
    <t>{"field_name":"easy_form_widget.id","offset":3}</t>
  </si>
  <si>
    <t>{"field_name":"easy_form_widget.label","offset":3}</t>
  </si>
  <si>
    <t>{"field_name":"easy_form_widget.widget_type_for_integration","offset":3}</t>
  </si>
  <si>
    <t>{"field_name":"easy_form_widget.required","offset":3}</t>
  </si>
  <si>
    <t>{"field_name":"easy_form_widget_response.id","offset":3}</t>
  </si>
  <si>
    <t>{"field_name":"easy_form_widget_response.answer","offset":3}</t>
  </si>
  <si>
    <t>Formulario</t>
  </si>
  <si>
    <t>Campos de pregunta</t>
  </si>
  <si>
    <t>Campos de respuesta</t>
  </si>
  <si>
    <t>ID de widget de formulario (Texto)</t>
  </si>
  <si>
    <t>Id. de respuesta del widget del formulario (Número)</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</si>
  <si>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</si>
  <si>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</si>
  <si>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</si>
  <si>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</si>
  <si>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</si>
  <si>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</si>
  <si>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</si>
  <si>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</si>
  <si>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</si>
  <si>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</si>
  <si>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</si>
  <si>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</si>
  <si>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</si>
  <si>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</si>
  <si>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 xml:space="preserve">COTIZACION FORMAL </t>
  </si>
  <si>
    <t xml:space="preserve">Adjuntar cotización formal detallada.
En la propuesta se deben tener en cuenta los siguientes aspectos:
1. Cotizar en el evento sin IVA
2. INCLUIR EN LA COTIZACIÓN EL VALOR DEL FLETE, CARGUE Y DESCARGUE ENTREGADO EN EL KM 32 VIA AL MAR RIONEGRO SANTANDER.
3. Tiempo de ejecución del servicio, expresado en días calendario.
4. Forma de pago, de acuerdo con el cuestionario.
5. Vigencia de la cotización, deberá ser de por lo menos treinta (30) días contados a partir de la fecha de cierre del presente Evento de Solicitud de Cotización.
6. Adjuntar cotización en archivo PDF, especificar porcentaje de IVA si aplica
</t>
  </si>
  <si>
    <t>COTIZACION_46-26_agrosavia_la_suiza.xlsx</t>
  </si>
  <si>
    <t xml:space="preserve">ESPECIFICACIONES DE LA CASETA </t>
  </si>
  <si>
    <t>https://www.homecenter.com.co/homecenter-co/product/417454/caseta-bodega-jardin-metal-21x34x255-metros-gris/417454/</t>
  </si>
  <si>
    <t>MESA_RIMAX_2.jpeg, MESA_RIMAX.jpeg, CAJONERA_RIMAX.jpeg, y SILLA_RIMAX.jpeg</t>
  </si>
  <si>
    <t>F2S_001-CT-423379.pdf</t>
  </si>
  <si>
    <t>COT._69599_EVENTO_163826.pdf</t>
  </si>
  <si>
    <t>COTIZACIÓN_EVENTO_163826.pdf</t>
  </si>
  <si>
    <t>CZ-720.pdf</t>
  </si>
  <si>
    <t>COT-1214-2026.pdf</t>
  </si>
  <si>
    <t>Etiquetas de columna</t>
  </si>
  <si>
    <t>(en blanco)</t>
  </si>
  <si>
    <t>Total general</t>
  </si>
  <si>
    <t>Etiquetas de fila</t>
  </si>
  <si>
    <t>Suma de Precio unitario de la licitación (Número)</t>
  </si>
  <si>
    <t>cantidad</t>
  </si>
  <si>
    <t>iva</t>
  </si>
  <si>
    <t>Bolsa  ziploc  tamaño 5x5 200 und</t>
  </si>
  <si>
    <t>Bolsa  ziploc  tamaño 9x5 200 und</t>
  </si>
  <si>
    <t>Bolsa  ziploc tamaño 10x8 200 und</t>
  </si>
  <si>
    <t>Bolsa  ziploc tamaño 14x8 200 und</t>
  </si>
  <si>
    <t>Bolsa  ziploc tamaño 3x3 200 und</t>
  </si>
  <si>
    <t>Bolsa  ziploc tamaño 4x4 200 und</t>
  </si>
  <si>
    <t>Bolsa  ziploc tamaño 9x9 200 und</t>
  </si>
  <si>
    <t xml:space="preserve">valor total con iva incluido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</si>
</sst>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hh:mm:ss"/>
    <numFmt numFmtId="165" formatCode="_-&quot;$&quot;\ * #,##0_-;\-&quot;$&quot;\ * #,##0_-;_-&quot;$&quot;\ * &quot;-&quot;??_-;_-@_-"/>
  </numFmts>
  <fonts count="15"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b/>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1"/>
      <color rgb="FF333333"/>
      <name val="Arial"/>
      <family val="1"/>
    </font>
    <font>
      <sz val="11"/>
      <color rgb="FF333333"/>
      <name val="Arial"/>
      <family val="1"/>
    </font>
    <font>
      <sz val="11"/>
      <color rgb="FF333333"/>
      <name val="Arial"/>
      <family val="1"/>
    </font>
    <font>
      <b/>
      <sz val="16"/>
      <color rgb="FFFFFFFF"/>
      <name val="Arial"/>
      <family val="1"/>
    </font>
    <font>
      <b/>
      <sz val="11"/>
      <color theme="1"/>
      <name val="Arial"/>
      <family val="1"/>
    </font>
  </fonts>
  <fills count="18">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
      <patternFill patternType="solid">
        <fgColor rgb="FFFFFF00"/>
        <bgColor indexed="64"/>
      </patternFill>
    </fill>
    <fill>
      <patternFill patternType="solid">
        <fgColor rgb="FF92D050"/>
        <bgColor indexed="64"/>
      </patternFill>
    </fill>
    <fill>
      <patternFill patternType="solid">
        <fgColor theme="4" tint="0.79998168889431442"/>
        <bgColor theme="4" tint="0.79998168889431442"/>
      </patternFill>
    </fill>
  </fills>
  <borders count="14">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
      <left/>
      <right/>
      <top/>
      <bottom style="thin">
        <color theme="4" tint="0.39997558519241921"/>
      </bottom>
      <diagonal/>
    </border>
  </borders>
  <cellStyleXfs count="1">
    <xf numFmtId="0" fontId="0" fillId="0" borderId="0"/>
  </cellStyleXfs>
  <cellXfs count="33">
    <xf numFmtId="0" fontId="0" fillId="0" borderId="0" xfId="0"/>
    <xf numFmtId="0" fontId="2" fillId="3" borderId="2" xfId="0" applyFont="1" applyFill="1" applyBorder="1" applyAlignment="1">
      <alignment wrapText="1"/>
    </xf>
    <xf numFmtId="0" fontId="3" fillId="4" borderId="3" xfId="0" applyFont="1" applyFill="1" applyBorder="1" applyAlignment="1">
      <alignment vertical="center" wrapText="1"/>
    </xf>
    <xf numFmtId="0" fontId="5" fillId="6" borderId="0" xfId="0" applyFont="1" applyFill="1" applyAlignment="1">
      <alignment wrapText="1"/>
    </xf>
    <xf numFmtId="0" fontId="0" fillId="0" borderId="5" xfId="0" applyBorder="1" applyAlignment="1">
      <alignment horizontal="left" wrapText="1"/>
    </xf>
    <xf numFmtId="0" fontId="6" fillId="7" borderId="0" xfId="0" applyFont="1" applyFill="1" applyAlignment="1">
      <alignment wrapText="1"/>
    </xf>
    <xf numFmtId="1" fontId="0" fillId="0" borderId="6" xfId="0" applyNumberFormat="1" applyBorder="1" applyAlignment="1">
      <alignment horizontal="left" wrapText="1"/>
    </xf>
    <xf numFmtId="0" fontId="7" fillId="8" borderId="7" xfId="0" applyFont="1" applyFill="1" applyBorder="1" applyAlignment="1">
      <alignment wrapText="1"/>
    </xf>
    <xf numFmtId="164" fontId="0" fillId="0" borderId="8" xfId="0" applyNumberFormat="1" applyBorder="1" applyAlignment="1">
      <alignment horizontal="left" wrapText="1"/>
    </xf>
    <xf numFmtId="0" fontId="8" fillId="9" borderId="9" xfId="0" applyFont="1" applyFill="1" applyBorder="1" applyAlignment="1">
      <alignment vertical="center" wrapText="1"/>
    </xf>
    <xf numFmtId="0" fontId="10" fillId="11" borderId="0" xfId="0" applyFont="1" applyFill="1" applyAlignment="1">
      <alignment wrapText="1"/>
    </xf>
    <xf numFmtId="0" fontId="11" fillId="12" borderId="0" xfId="0" applyFont="1" applyFill="1" applyAlignment="1">
      <alignment wrapText="1"/>
    </xf>
    <xf numFmtId="0" fontId="12" fillId="13" borderId="11" xfId="0" applyFont="1" applyFill="1" applyBorder="1" applyAlignment="1">
      <alignment wrapText="1"/>
    </xf>
    <xf numFmtId="0" fontId="13" fillId="14" borderId="12" xfId="0" applyFont="1" applyFill="1" applyBorder="1" applyAlignment="1">
      <alignment wrapText="1"/>
    </xf>
    <xf numFmtId="0" fontId="0" fillId="0" borderId="0" xfId="0" applyAlignment="1">
      <alignment horizontal="left" wrapText="1"/>
    </xf>
    <xf numFmtId="164" fontId="0" fillId="0" borderId="0" xfId="0" applyNumberFormat="1"/>
    <xf numFmtId="1" fontId="0" fillId="0" borderId="0" xfId="0" applyNumberFormat="1"/>
    <xf numFmtId="9" fontId="0" fillId="0" borderId="0" xfId="0" applyNumberFormat="1"/>
    <xf numFmtId="0" fontId="0" fillId="0" borderId="0" xfId="0" pivotButton="1"/>
    <xf numFmtId="0" fontId="0" fillId="0" borderId="0" xfId="0" applyAlignment="1">
      <alignment horizontal="left"/>
    </xf>
    <xf numFmtId="165" fontId="0" fillId="0" borderId="0" xfId="0" applyNumberFormat="1"/>
    <xf numFmtId="165" fontId="0" fillId="15" borderId="0" xfId="0" applyNumberFormat="1" applyFill="1"/>
    <xf numFmtId="165" fontId="0" fillId="16" borderId="0" xfId="0" applyNumberFormat="1" applyFill="1"/>
    <xf numFmtId="0" fontId="14" fillId="17" borderId="13" xfId="0" applyFont="1" applyFill="1" applyBorder="1"/>
    <xf numFmtId="9" fontId="0" fillId="0" borderId="0" xfId="0" applyNumberFormat="1" applyAlignment="1">
      <alignment horizontal="left"/>
    </xf>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8" fillId="9" borderId="9" xfId="0" applyFont="1" applyFill="1" applyBorder="1" applyAlignment="1">
      <alignment vertical="center" wrapText="1"/>
    </xf>
    <xf numFmtId="0" fontId="9" fillId="10" borderId="10" xfId="0" applyFont="1" applyFill="1" applyBorder="1" applyAlignment="1">
      <alignment horizontal="right" vertical="center" wrapText="1"/>
    </xf>
    <xf numFmtId="0" fontId="13" fillId="14" borderId="12" xfId="0" applyFont="1" applyFill="1" applyBorder="1" applyAlignment="1">
      <alignment wrapText="1"/>
    </xf>
    <xf numFmtId="165" fontId="0" fillId="0" borderId="0" xfId="0" applyNumberFormat="1" applyFill="1"/>
  </cellXfs>
  <cellStyles count="1">
    <cellStyle name="Normal" xfId="0" builtinId="0"/>
  </cellStyles>
  <dxfs count="5">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numFmt numFmtId="165" formatCode="_-&quot;$&quot;\ * #,##0_-;\-&quot;$&quot;\ * #,##0_-;_-&quot;$&quot;\ * &quot;-&quot;??_-;_-@_-"/>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EONARDO ANDRÉS ACEVEDO HERNÁNDEZ" refreshedDate="46205.417906481482" createdVersion="8" refreshedVersion="8" minRefreshableVersion="3" recordCount="111" xr:uid="{38B5FA04-B293-4B7E-93AC-2EB53810ED8F}">
  <cacheSource type="worksheet">
    <worksheetSource ref="A1:X1048576" sheet="Hoja1"/>
  </cacheSource>
  <cacheFields count="23">
    <cacheField name="ID de respuesta (Texto)" numFmtId="0">
      <sharedItems containsString="0" containsBlank="1" containsNumber="1" containsInteger="1" minValue="655174" maxValue="656235"/>
    </cacheField>
    <cacheField name="Nombre del proveedor (Texto)" numFmtId="0">
      <sharedItems containsBlank="1" count="7">
        <s v="DETALGRAF S.A.S"/>
        <s v="PALMIRA_REDOX COLOMBIA S.A"/>
        <s v="INVERSIONES LA GARZA SAS"/>
        <s v="FERRETERIA BELLABISTA"/>
        <s v="FERRETERIA SAE S.A.S"/>
        <s v="SCHMIDT SUCESORES S.A.S."/>
        <m/>
      </sharedItems>
    </cacheField>
    <cacheField name="Nombre de la respuesta (Texto)" numFmtId="0">
      <sharedItems containsBlank="1"/>
    </cacheField>
    <cacheField name="Enviado a las (Fecha)" numFmtId="0">
      <sharedItems containsString="0" containsBlank="1" containsNumber="1" minValue="46198.594131944446" maxValue="46205.407141203701"/>
    </cacheField>
    <cacheField name="Id. del artículo (Texto)" numFmtId="0">
      <sharedItems containsString="0" containsBlank="1" containsNumber="1" containsInteger="1" minValue="802162" maxValue="802179"/>
    </cacheField>
    <cacheField name="Descripción del artículo (Texto)" numFmtId="0">
      <sharedItems containsBlank="1" count="19">
        <s v="Caseta Bodega Jardín Metal 2.1x3.4x2.55 Metros Gris"/>
        <s v="Estanes de aluminio con medidas de 2metros de alto 1 metro de ancho por 33cm de fondo "/>
        <s v="Silla samba rimax "/>
        <s v="Mesa plegable plástica en polietileno  122cm x60x73 cm de marca taupe life time "/>
        <s v="Tablero acrílico  120cm de ancho x60cm de alto "/>
        <s v="Cajonera platica ratán color café oscuro con 5 gavetas con medidas de 40cm de ancho x 48 de largo x118 de alto "/>
        <s v="Reprograf bond de 500 hojas de 75 g "/>
        <s v="Marcador pelikan de tablero acrílico caja x 5 unidades surtido "/>
        <s v="Marcador pelikan permanente negro caja x10 unidades "/>
        <s v="Tijeras de oficina offi-esco 8.5 pulgadas "/>
        <s v="Bolígrafo offi-esco negro punta fina caja x 12 unidades"/>
        <s v="Bolsa  ziploc tamaño 3x3"/>
        <s v="Bolsa  ziploc tamaño 4x4"/>
        <s v="Bolsa  ziploc  tamaño 5x5"/>
        <s v="Bolsa  ziploc  tamaño 9x5"/>
        <s v="Bolsa  ziploc tamaño 9x9"/>
        <s v="Bolsa  ziploc tamaño 10x8"/>
        <s v="Bolsa  ziploc tamaño 14x8"/>
        <m/>
      </sharedItems>
    </cacheField>
    <cacheField name="Cantidad esperada (Entero)" numFmtId="0">
      <sharedItems containsNonDate="0" containsString="0" containsBlank="1"/>
    </cacheField>
    <cacheField name="Nota de cantidad (Texto)" numFmtId="0">
      <sharedItems containsNonDate="0" containsString="0" containsBlank="1"/>
    </cacheField>
    <cacheField name="Id. de respuesta del lote (Texto)" numFmtId="0">
      <sharedItems containsNonDate="0" containsString="0" containsBlank="1"/>
    </cacheField>
    <cacheField name="Capacidad (Entero)" numFmtId="0">
      <sharedItems containsNonDate="0" containsString="0" containsBlank="1"/>
    </cacheField>
    <cacheField name="Cantidad esperada (Número)" numFmtId="0">
      <sharedItems containsString="0" containsBlank="1" containsNumber="1" containsInteger="1" minValue="1" maxValue="200"/>
    </cacheField>
    <cacheField name="Unidad de medida (Texto)" numFmtId="0">
      <sharedItems containsBlank="1"/>
    </cacheField>
    <cacheField name="Precio base unitario (Número)" numFmtId="0">
      <sharedItems containsString="0" containsBlank="1" containsNumber="1" minValue="38.886499999999998" maxValue="2797739.1566670001"/>
    </cacheField>
    <cacheField name="Precio base de la divisa (Texto)" numFmtId="0">
      <sharedItems containsBlank="1"/>
    </cacheField>
    <cacheField name="Fecha límite (Fecha)" numFmtId="0">
      <sharedItems containsString="0" containsBlank="1" containsNumber="1" containsInteger="1" minValue="46237" maxValue="46237"/>
    </cacheField>
    <cacheField name="Id. de la oferta (Texto)" numFmtId="0">
      <sharedItems containsString="0" containsBlank="1" containsNumber="1" containsInteger="1" minValue="3627867" maxValue="3633934"/>
    </cacheField>
    <cacheField name="Capacidad (Número)" numFmtId="0">
      <sharedItems containsString="0" containsBlank="1" containsNumber="1" containsInteger="1" minValue="1" maxValue="200"/>
    </cacheField>
    <cacheField name="Precio unitario de la licitación (Número)" numFmtId="0">
      <sharedItems containsString="0" containsBlank="1" containsNumber="1" minValue="0" maxValue="3351200"/>
    </cacheField>
    <cacheField name="Moneda del precio de licitación (Texto)" numFmtId="0">
      <sharedItems containsBlank="1"/>
    </cacheField>
    <cacheField name="Tiempo de entrega (Entero)" numFmtId="0">
      <sharedItems containsString="0" containsBlank="1" containsNumber="1" containsInteger="1" minValue="0" maxValue="10"/>
    </cacheField>
    <cacheField name="Nombre del artículo del proveedor (Texto)" numFmtId="0">
      <sharedItems containsBlank="1" containsMixedTypes="1" containsNumber="1" containsInteger="1" minValue="0" maxValue="0"/>
    </cacheField>
    <cacheField name="Número de pieza del artículo (Texto)" numFmtId="0">
      <sharedItems containsString="0" containsBlank="1" containsNumber="1" containsInteger="1" minValue="0" maxValue="1"/>
    </cacheField>
    <cacheField name="Descripción del artículo (Texto)2" numFmtId="0">
      <sharedItems containsBlank="1" containsMixedTypes="1"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11">
  <r>
    <n v="655338"/>
    <x v="0"/>
    <s v="DETALGRAF S.A.S - #655338"/>
    <n v="46203.638923611114"/>
    <n v="802162"/>
    <x v="0"/>
    <m/>
    <m/>
    <m/>
    <m/>
    <n v="1"/>
    <s v="UND"/>
    <n v="2797739.1566670001"/>
    <s v="COP"/>
    <n v="46237"/>
    <n v="3629244"/>
    <n v="1"/>
    <n v="0"/>
    <s v="COP"/>
    <m/>
    <m/>
    <m/>
    <m/>
  </r>
  <r>
    <n v="655338"/>
    <x v="0"/>
    <s v="DETALGRAF S.A.S - #655338"/>
    <n v="46203.638923611114"/>
    <n v="802163"/>
    <x v="1"/>
    <m/>
    <m/>
    <m/>
    <m/>
    <n v="3"/>
    <s v="UND"/>
    <n v="546218.48"/>
    <s v="COP"/>
    <n v="46237"/>
    <n v="3629245"/>
    <n v="3"/>
    <n v="0"/>
    <s v="COP"/>
    <m/>
    <m/>
    <m/>
    <m/>
  </r>
  <r>
    <n v="655338"/>
    <x v="0"/>
    <s v="DETALGRAF S.A.S - #655338"/>
    <n v="46203.638923611114"/>
    <n v="802164"/>
    <x v="2"/>
    <m/>
    <m/>
    <m/>
    <m/>
    <n v="6"/>
    <s v="UND"/>
    <n v="55660.358332999996"/>
    <s v="COP"/>
    <n v="46237"/>
    <n v="3629246"/>
    <n v="6"/>
    <n v="57857"/>
    <s v="COP"/>
    <n v="10"/>
    <m/>
    <m/>
    <s v="SILLA SAMBA S/BRAZOS BLANCA  RIMAX_x000a_"/>
  </r>
  <r>
    <n v="655338"/>
    <x v="0"/>
    <s v="DETALGRAF S.A.S - #655338"/>
    <n v="46203.638923611114"/>
    <n v="802165"/>
    <x v="3"/>
    <m/>
    <m/>
    <m/>
    <m/>
    <n v="2"/>
    <s v="UND"/>
    <n v="280378.14399999997"/>
    <s v="COP"/>
    <n v="46237"/>
    <n v="3629247"/>
    <n v="2"/>
    <n v="438983"/>
    <s v="COP"/>
    <n v="10"/>
    <m/>
    <m/>
    <s v="MESA BANQUETERA BLANCA PLEGABLE RIMAX_x000a_"/>
  </r>
  <r>
    <n v="655338"/>
    <x v="0"/>
    <s v="DETALGRAF S.A.S - #655338"/>
    <n v="46203.638923611114"/>
    <n v="802166"/>
    <x v="4"/>
    <m/>
    <m/>
    <m/>
    <m/>
    <n v="1"/>
    <s v="UND"/>
    <n v="161923.68400000001"/>
    <s v="COP"/>
    <n v="46237"/>
    <n v="3629248"/>
    <n v="1"/>
    <n v="175000"/>
    <s v="COP"/>
    <n v="10"/>
    <m/>
    <m/>
    <s v="(ART-2126)  TABLERO BORRABLE 80 X 120 CMS (2126) (MARCO MADERA)_x000a_"/>
  </r>
  <r>
    <n v="655338"/>
    <x v="0"/>
    <s v="DETALGRAF S.A.S - #655338"/>
    <n v="46203.638923611114"/>
    <n v="802167"/>
    <x v="5"/>
    <m/>
    <m/>
    <m/>
    <m/>
    <n v="1"/>
    <s v="UND"/>
    <n v="296952.89600000001"/>
    <s v="COP"/>
    <n v="46237"/>
    <n v="3629249"/>
    <n v="1"/>
    <n v="178461"/>
    <s v="COP"/>
    <n v="10"/>
    <m/>
    <m/>
    <s v="CAJONERO RATTAN 3 GABETAS MOCCA RIMAX_x000a_"/>
  </r>
  <r>
    <n v="655338"/>
    <x v="0"/>
    <s v="DETALGRAF S.A.S - #655338"/>
    <n v="46203.638923611114"/>
    <n v="802168"/>
    <x v="6"/>
    <m/>
    <m/>
    <m/>
    <m/>
    <n v="2"/>
    <s v="UND"/>
    <n v="17198.527999999998"/>
    <s v="COP"/>
    <n v="46237"/>
    <n v="3629250"/>
    <n v="2"/>
    <n v="14825"/>
    <s v="COP"/>
    <n v="10"/>
    <m/>
    <m/>
    <s v="(REP-0838)  RESMA DE PAPEL BOND 75 GRS CARTA REPROGRAF - 1500071856_x000a_"/>
  </r>
  <r>
    <n v="655338"/>
    <x v="0"/>
    <s v="DETALGRAF S.A.S - #655338"/>
    <n v="46203.638923611114"/>
    <n v="802169"/>
    <x v="7"/>
    <m/>
    <m/>
    <m/>
    <m/>
    <n v="3"/>
    <s v="UND"/>
    <n v="15375"/>
    <s v="COP"/>
    <n v="46237"/>
    <n v="3629251"/>
    <n v="3"/>
    <n v="10000"/>
    <s v="COP"/>
    <n v="10"/>
    <m/>
    <m/>
    <s v="(SPEK-832015)  MARCADOR SECO-BORRABLE SPEKTRA ERGONOMICO AZUL - 1500095037_x000a_"/>
  </r>
  <r>
    <n v="655338"/>
    <x v="0"/>
    <s v="DETALGRAF S.A.S - #655338"/>
    <n v="46203.638923611114"/>
    <n v="802170"/>
    <x v="8"/>
    <m/>
    <m/>
    <m/>
    <m/>
    <n v="3"/>
    <s v="UND"/>
    <n v="28476.871999999999"/>
    <s v="COP"/>
    <n v="46237"/>
    <n v="3629252"/>
    <n v="3"/>
    <n v="15960"/>
    <s v="COP"/>
    <n v="10"/>
    <m/>
    <m/>
    <s v="(PLK-211017)  MARCADOR PERMANENTE 420 NEGRO - PELIKAN_x000a_"/>
  </r>
  <r>
    <n v="655338"/>
    <x v="0"/>
    <s v="DETALGRAF S.A.S - #655338"/>
    <n v="46203.638923611114"/>
    <n v="802171"/>
    <x v="9"/>
    <m/>
    <m/>
    <m/>
    <m/>
    <n v="2"/>
    <s v="UND"/>
    <n v="7294.853333"/>
    <s v="COP"/>
    <n v="46237"/>
    <n v="3629253"/>
    <n v="2"/>
    <n v="3700"/>
    <s v="COP"/>
    <m/>
    <m/>
    <m/>
    <s v="(OFF-1340)  TIJERA 8.5&quot; OFICINA - SISSOR_x000a_"/>
  </r>
  <r>
    <n v="655338"/>
    <x v="0"/>
    <s v="DETALGRAF S.A.S - #655338"/>
    <n v="46203.638923611114"/>
    <n v="802172"/>
    <x v="10"/>
    <m/>
    <m/>
    <m/>
    <m/>
    <n v="2"/>
    <s v="UND"/>
    <n v="11138.936"/>
    <s v="COP"/>
    <n v="46237"/>
    <n v="3629254"/>
    <n v="2"/>
    <n v="5172"/>
    <s v="COP"/>
    <n v="10"/>
    <m/>
    <m/>
    <s v="(OFFE-14660N)  BOLIGRAFO SEMI GEL 0.7 NEGRO OE 071F - OFFI-ESCO - 1500002060_x000a_"/>
  </r>
  <r>
    <n v="655338"/>
    <x v="0"/>
    <s v="DETALGRAF S.A.S - #655338"/>
    <n v="46203.638923611114"/>
    <n v="802173"/>
    <x v="11"/>
    <m/>
    <m/>
    <m/>
    <m/>
    <n v="200"/>
    <s v="UND"/>
    <n v="49.419750000000001"/>
    <s v="COP"/>
    <n v="46237"/>
    <n v="3629255"/>
    <n v="200"/>
    <n v="0"/>
    <s v="COP"/>
    <m/>
    <m/>
    <m/>
    <m/>
  </r>
  <r>
    <n v="655338"/>
    <x v="0"/>
    <s v="DETALGRAF S.A.S - #655338"/>
    <n v="46203.638923611114"/>
    <n v="802174"/>
    <x v="12"/>
    <m/>
    <m/>
    <m/>
    <m/>
    <n v="200"/>
    <s v="UND"/>
    <n v="44.297249999999998"/>
    <s v="COP"/>
    <n v="46237"/>
    <n v="3629256"/>
    <n v="200"/>
    <n v="0"/>
    <s v="COP"/>
    <m/>
    <m/>
    <m/>
    <m/>
  </r>
  <r>
    <n v="655338"/>
    <x v="0"/>
    <s v="DETALGRAF S.A.S - #655338"/>
    <n v="46203.638923611114"/>
    <n v="802175"/>
    <x v="13"/>
    <m/>
    <m/>
    <m/>
    <m/>
    <n v="200"/>
    <s v="UND"/>
    <n v="50.847499999999997"/>
    <s v="COP"/>
    <n v="46237"/>
    <n v="3629257"/>
    <n v="200"/>
    <n v="0"/>
    <s v="COP"/>
    <m/>
    <m/>
    <m/>
    <m/>
  </r>
  <r>
    <n v="655338"/>
    <x v="0"/>
    <s v="DETALGRAF S.A.S - #655338"/>
    <n v="46203.638923611114"/>
    <n v="802176"/>
    <x v="14"/>
    <m/>
    <m/>
    <m/>
    <m/>
    <n v="200"/>
    <s v="UND"/>
    <n v="81.142750000000007"/>
    <s v="COP"/>
    <n v="46237"/>
    <n v="3629258"/>
    <n v="200"/>
    <n v="0"/>
    <s v="COP"/>
    <m/>
    <m/>
    <m/>
    <m/>
  </r>
  <r>
    <n v="655338"/>
    <x v="0"/>
    <s v="DETALGRAF S.A.S - #655338"/>
    <n v="46203.638923611114"/>
    <n v="802177"/>
    <x v="15"/>
    <m/>
    <m/>
    <m/>
    <m/>
    <n v="200"/>
    <s v="UND"/>
    <n v="38.886499999999998"/>
    <s v="COP"/>
    <n v="46237"/>
    <n v="3629259"/>
    <n v="200"/>
    <n v="0"/>
    <s v="COP"/>
    <m/>
    <m/>
    <m/>
    <m/>
  </r>
  <r>
    <n v="655338"/>
    <x v="0"/>
    <s v="DETALGRAF S.A.S - #655338"/>
    <n v="46203.638923611114"/>
    <n v="802178"/>
    <x v="16"/>
    <m/>
    <m/>
    <m/>
    <m/>
    <n v="200"/>
    <s v="UND"/>
    <n v="91.073499999999996"/>
    <s v="COP"/>
    <n v="46237"/>
    <n v="3629260"/>
    <n v="200"/>
    <n v="0"/>
    <s v="COP"/>
    <m/>
    <m/>
    <m/>
    <m/>
  </r>
  <r>
    <n v="655338"/>
    <x v="0"/>
    <s v="DETALGRAF S.A.S - #655338"/>
    <n v="46203.638923611114"/>
    <n v="802179"/>
    <x v="17"/>
    <m/>
    <m/>
    <m/>
    <m/>
    <n v="200"/>
    <s v="UND"/>
    <n v="122.91575"/>
    <s v="COP"/>
    <n v="46237"/>
    <n v="3629261"/>
    <n v="200"/>
    <n v="0"/>
    <s v="COP"/>
    <m/>
    <m/>
    <m/>
    <m/>
  </r>
  <r>
    <n v="655230"/>
    <x v="1"/>
    <s v="PALMIRA_REDOX COLOMBIA S.A - #655230"/>
    <n v="46198.594131944446"/>
    <n v="802162"/>
    <x v="0"/>
    <m/>
    <m/>
    <m/>
    <m/>
    <n v="1"/>
    <s v="UND"/>
    <n v="2797739.1566670001"/>
    <s v="COP"/>
    <n v="46237"/>
    <n v="3628425"/>
    <n v="1"/>
    <n v="0"/>
    <s v="COP"/>
    <m/>
    <n v="0"/>
    <n v="0"/>
    <n v="0"/>
  </r>
  <r>
    <n v="655230"/>
    <x v="1"/>
    <s v="PALMIRA_REDOX COLOMBIA S.A - #655230"/>
    <n v="46198.594131944446"/>
    <n v="802163"/>
    <x v="1"/>
    <m/>
    <m/>
    <m/>
    <m/>
    <n v="3"/>
    <s v="UND"/>
    <n v="546218.48"/>
    <s v="COP"/>
    <n v="46237"/>
    <n v="3628426"/>
    <n v="3"/>
    <n v="0"/>
    <s v="COP"/>
    <m/>
    <n v="0"/>
    <n v="0"/>
    <n v="0"/>
  </r>
  <r>
    <n v="655230"/>
    <x v="1"/>
    <s v="PALMIRA_REDOX COLOMBIA S.A - #655230"/>
    <n v="46198.594131944446"/>
    <n v="802164"/>
    <x v="2"/>
    <m/>
    <m/>
    <m/>
    <m/>
    <n v="6"/>
    <s v="UND"/>
    <n v="55660.358332999996"/>
    <s v="COP"/>
    <n v="46237"/>
    <n v="3628427"/>
    <n v="6"/>
    <n v="37500"/>
    <s v="COP"/>
    <n v="8"/>
    <s v="SILLA PLAST RIMAX S/B SALS/SAMB BLAC REC"/>
    <n v="1"/>
    <s v="SILLA PLAST RIMAX S/B SALS/SAMB BLAC REC"/>
  </r>
  <r>
    <n v="655230"/>
    <x v="1"/>
    <s v="PALMIRA_REDOX COLOMBIA S.A - #655230"/>
    <n v="46198.594131944446"/>
    <n v="802165"/>
    <x v="3"/>
    <m/>
    <m/>
    <m/>
    <m/>
    <n v="2"/>
    <s v="UND"/>
    <n v="280378.14399999997"/>
    <s v="COP"/>
    <n v="46237"/>
    <n v="3628428"/>
    <n v="2"/>
    <n v="0"/>
    <s v="COP"/>
    <n v="0"/>
    <n v="0"/>
    <n v="0"/>
    <n v="0"/>
  </r>
  <r>
    <n v="655230"/>
    <x v="1"/>
    <s v="PALMIRA_REDOX COLOMBIA S.A - #655230"/>
    <n v="46198.594131944446"/>
    <n v="802166"/>
    <x v="4"/>
    <m/>
    <m/>
    <m/>
    <m/>
    <n v="1"/>
    <s v="UND"/>
    <n v="161923.68400000001"/>
    <s v="COP"/>
    <n v="46237"/>
    <n v="3628429"/>
    <n v="1"/>
    <n v="113500"/>
    <s v="COP"/>
    <n v="8"/>
    <s v="TABLERO BORRABLE 120X 80 M/ALUMINIO "/>
    <n v="1"/>
    <s v="TABLERO BORRABLE 120X 80 M/ALUMINIO "/>
  </r>
  <r>
    <n v="655230"/>
    <x v="1"/>
    <s v="PALMIRA_REDOX COLOMBIA S.A - #655230"/>
    <n v="46198.594131944446"/>
    <n v="802167"/>
    <x v="5"/>
    <m/>
    <m/>
    <m/>
    <m/>
    <n v="1"/>
    <s v="UND"/>
    <n v="296952.89600000001"/>
    <s v="COP"/>
    <n v="46237"/>
    <n v="3628430"/>
    <n v="1"/>
    <n v="0"/>
    <s v="COP"/>
    <n v="0"/>
    <n v="0"/>
    <n v="0"/>
    <n v="0"/>
  </r>
  <r>
    <n v="655230"/>
    <x v="1"/>
    <s v="PALMIRA_REDOX COLOMBIA S.A - #655230"/>
    <n v="46198.594131944446"/>
    <n v="802168"/>
    <x v="6"/>
    <m/>
    <m/>
    <m/>
    <m/>
    <n v="2"/>
    <s v="UND"/>
    <n v="17198.527999999998"/>
    <s v="COP"/>
    <n v="46237"/>
    <n v="3628431"/>
    <n v="2"/>
    <n v="11550"/>
    <s v="COP"/>
    <n v="8"/>
    <s v="RESMA BOND CARTA  75 GR REPROGRAF BCA "/>
    <n v="1"/>
    <s v="RESMA BOND CARTA  75 GR REPROGRAF BCA "/>
  </r>
  <r>
    <n v="655230"/>
    <x v="1"/>
    <s v="PALMIRA_REDOX COLOMBIA S.A - #655230"/>
    <n v="46198.594131944446"/>
    <n v="802169"/>
    <x v="7"/>
    <m/>
    <m/>
    <m/>
    <m/>
    <n v="3"/>
    <s v="UND"/>
    <n v="15375"/>
    <s v="COP"/>
    <n v="46237"/>
    <n v="3628432"/>
    <n v="3"/>
    <n v="7375"/>
    <s v="COP"/>
    <n v="8"/>
    <s v=" MARCADOR BORRABLE PELIKAN 426 NEGRO"/>
    <n v="1"/>
    <s v=" MARCADOR BORRABLE PELIKAN 426 NEGRO"/>
  </r>
  <r>
    <n v="655230"/>
    <x v="1"/>
    <s v="PALMIRA_REDOX COLOMBIA S.A - #655230"/>
    <n v="46198.594131944446"/>
    <n v="802170"/>
    <x v="8"/>
    <m/>
    <m/>
    <m/>
    <m/>
    <n v="3"/>
    <s v="UND"/>
    <n v="28476.871999999999"/>
    <s v="COP"/>
    <n v="46237"/>
    <n v="3628433"/>
    <n v="3"/>
    <n v="18500"/>
    <s v="COP"/>
    <n v="8"/>
    <s v="MARCADOR PERMAN PELIKAN MARK418 NEGR"/>
    <n v="1"/>
    <s v="MARCADOR PERMAN PELIKAN MARK418 NEGR"/>
  </r>
  <r>
    <n v="655230"/>
    <x v="1"/>
    <s v="PALMIRA_REDOX COLOMBIA S.A - #655230"/>
    <n v="46198.594131944446"/>
    <n v="802171"/>
    <x v="9"/>
    <m/>
    <m/>
    <m/>
    <m/>
    <n v="2"/>
    <s v="UND"/>
    <n v="7294.853333"/>
    <s v="COP"/>
    <n v="46237"/>
    <n v="3628434"/>
    <n v="2"/>
    <n v="4550"/>
    <s v="COP"/>
    <n v="8"/>
    <s v="TIJERA MANGO PLAST OFIC 8.5&quot; OFFIESCO "/>
    <n v="1"/>
    <s v="TIJERA MANGO PLAST OFIC 8.5&quot; OFFIESCO "/>
  </r>
  <r>
    <n v="655230"/>
    <x v="1"/>
    <s v="PALMIRA_REDOX COLOMBIA S.A - #655230"/>
    <n v="46198.594131944446"/>
    <n v="802172"/>
    <x v="10"/>
    <m/>
    <m/>
    <m/>
    <m/>
    <n v="2"/>
    <s v="UND"/>
    <n v="11138.936"/>
    <s v="COP"/>
    <n v="46237"/>
    <n v="3628435"/>
    <n v="2"/>
    <n v="6600"/>
    <s v="COP"/>
    <n v="8"/>
    <s v="BOLIGRAFO OFFIESCO OE-077F NEGRO PTA"/>
    <n v="1"/>
    <s v="BOLIGRAFO OFFIESCO OE-077F NEGRO PTA"/>
  </r>
  <r>
    <n v="655230"/>
    <x v="1"/>
    <s v="PALMIRA_REDOX COLOMBIA S.A - #655230"/>
    <n v="46198.594131944446"/>
    <n v="802173"/>
    <x v="11"/>
    <m/>
    <m/>
    <m/>
    <m/>
    <n v="200"/>
    <s v="UND"/>
    <n v="49.419750000000001"/>
    <s v="COP"/>
    <n v="46237"/>
    <n v="3628436"/>
    <n v="200"/>
    <n v="39.99"/>
    <s v="COP"/>
    <n v="8"/>
    <s v="BOLSA CIERRE HERM  6X9CM (3&quot;X4&quot;)X100"/>
    <n v="1"/>
    <s v="BOLSA CIERRE HERM  6X9CM (3&quot;X4&quot;)X100"/>
  </r>
  <r>
    <n v="655230"/>
    <x v="1"/>
    <s v="PALMIRA_REDOX COLOMBIA S.A - #655230"/>
    <n v="46198.594131944446"/>
    <n v="802174"/>
    <x v="12"/>
    <m/>
    <m/>
    <m/>
    <m/>
    <n v="200"/>
    <s v="UND"/>
    <n v="44.297249999999998"/>
    <s v="COP"/>
    <n v="46237"/>
    <n v="3628437"/>
    <n v="200"/>
    <n v="42.5"/>
    <s v="COP"/>
    <n v="8"/>
    <s v="BOLSA CIERRE HERM 14X10cm*100(6.5&quot;x4&quot;)"/>
    <n v="1"/>
    <s v="BOLSA CIERRE HERM 14X10cm*100(6.5&quot;x4&quot;)"/>
  </r>
  <r>
    <n v="655230"/>
    <x v="1"/>
    <s v="PALMIRA_REDOX COLOMBIA S.A - #655230"/>
    <n v="46198.594131944446"/>
    <n v="802175"/>
    <x v="13"/>
    <m/>
    <m/>
    <m/>
    <m/>
    <n v="200"/>
    <s v="UND"/>
    <n v="50.847499999999997"/>
    <s v="COP"/>
    <n v="46237"/>
    <n v="3628438"/>
    <n v="200"/>
    <n v="62.5"/>
    <s v="COP"/>
    <n v="8"/>
    <s v="BOLSA CIERRE HERM 15X20X100( 6&quot;X 8&quot;)"/>
    <n v="1"/>
    <s v="BOLSA CIERRE HERM 15X20X100( 6&quot;X 8&quot;)"/>
  </r>
  <r>
    <n v="655230"/>
    <x v="1"/>
    <s v="PALMIRA_REDOX COLOMBIA S.A - #655230"/>
    <n v="46198.594131944446"/>
    <n v="802176"/>
    <x v="14"/>
    <m/>
    <m/>
    <m/>
    <m/>
    <n v="200"/>
    <s v="UND"/>
    <n v="81.142750000000007"/>
    <s v="COP"/>
    <n v="46237"/>
    <n v="3628439"/>
    <n v="200"/>
    <n v="95"/>
    <s v="COP"/>
    <n v="8"/>
    <s v="BOLSA CIERRE HERM 18X22X100 (7X9)"/>
    <n v="1"/>
    <s v="BOLSA CIERRE HERM 18X22X100 (7X9)"/>
  </r>
  <r>
    <n v="655230"/>
    <x v="1"/>
    <s v="PALMIRA_REDOX COLOMBIA S.A - #655230"/>
    <n v="46198.594131944446"/>
    <n v="802177"/>
    <x v="15"/>
    <m/>
    <m/>
    <m/>
    <m/>
    <n v="200"/>
    <s v="UND"/>
    <n v="38.886499999999998"/>
    <s v="COP"/>
    <n v="46237"/>
    <n v="3628440"/>
    <n v="200"/>
    <n v="0"/>
    <s v="COP"/>
    <n v="0"/>
    <n v="0"/>
    <n v="0"/>
    <n v="0"/>
  </r>
  <r>
    <n v="655230"/>
    <x v="1"/>
    <s v="PALMIRA_REDOX COLOMBIA S.A - #655230"/>
    <n v="46198.594131944446"/>
    <n v="802178"/>
    <x v="16"/>
    <m/>
    <m/>
    <m/>
    <m/>
    <n v="200"/>
    <s v="UND"/>
    <n v="91.073499999999996"/>
    <s v="COP"/>
    <n v="46237"/>
    <n v="3628441"/>
    <n v="200"/>
    <n v="125"/>
    <s v="COP"/>
    <n v="8"/>
    <s v="BOLSA CIERRE HERM 20X28 *100(8&quot;X11&quot;)"/>
    <n v="1"/>
    <s v="BOLSA CIERRE HERM 20X28 *100(8&quot;X11&quot;)"/>
  </r>
  <r>
    <n v="655230"/>
    <x v="1"/>
    <s v="PALMIRA_REDOX COLOMBIA S.A - #655230"/>
    <n v="46198.594131944446"/>
    <n v="802179"/>
    <x v="17"/>
    <m/>
    <m/>
    <m/>
    <m/>
    <n v="200"/>
    <s v="UND"/>
    <n v="122.91575"/>
    <s v="COP"/>
    <n v="46237"/>
    <n v="3628442"/>
    <n v="200"/>
    <n v="199"/>
    <s v="COP"/>
    <n v="8"/>
    <s v="BOLSA CIERRE HERM 25X35 x100(14&quot;X10&quot;) "/>
    <n v="1"/>
    <s v="BOLSA CIERRE HERM 25X35 x100(14&quot;X10&quot;) "/>
  </r>
  <r>
    <n v="655174"/>
    <x v="2"/>
    <s v="INVERSIONES LA GARZA SAS - #655174"/>
    <n v="46200.524421296293"/>
    <n v="802162"/>
    <x v="0"/>
    <m/>
    <m/>
    <m/>
    <m/>
    <n v="1"/>
    <s v="UND"/>
    <n v="2797739.1566670001"/>
    <s v="COP"/>
    <n v="46237"/>
    <n v="3627867"/>
    <n v="1"/>
    <n v="2941176.47"/>
    <s v="COP"/>
    <m/>
    <m/>
    <m/>
    <m/>
  </r>
  <r>
    <n v="655174"/>
    <x v="2"/>
    <s v="INVERSIONES LA GARZA SAS - #655174"/>
    <n v="46200.524421296293"/>
    <n v="802163"/>
    <x v="1"/>
    <m/>
    <m/>
    <m/>
    <m/>
    <n v="3"/>
    <s v="UND"/>
    <n v="546218.48"/>
    <s v="COP"/>
    <n v="46237"/>
    <n v="3627868"/>
    <n v="3"/>
    <n v="546218.48"/>
    <s v="COP"/>
    <m/>
    <m/>
    <m/>
    <m/>
  </r>
  <r>
    <n v="655174"/>
    <x v="2"/>
    <s v="INVERSIONES LA GARZA SAS - #655174"/>
    <n v="46200.524421296293"/>
    <n v="802164"/>
    <x v="2"/>
    <m/>
    <m/>
    <m/>
    <m/>
    <n v="6"/>
    <s v="UND"/>
    <n v="55660.358332999996"/>
    <s v="COP"/>
    <n v="46237"/>
    <n v="3627869"/>
    <n v="6"/>
    <n v="55378.15"/>
    <s v="COP"/>
    <m/>
    <m/>
    <m/>
    <m/>
  </r>
  <r>
    <n v="655174"/>
    <x v="2"/>
    <s v="INVERSIONES LA GARZA SAS - #655174"/>
    <n v="46200.524421296293"/>
    <n v="802165"/>
    <x v="3"/>
    <m/>
    <m/>
    <m/>
    <m/>
    <n v="2"/>
    <s v="UND"/>
    <n v="280378.14399999997"/>
    <s v="COP"/>
    <n v="46237"/>
    <n v="3627870"/>
    <n v="2"/>
    <n v="216806.72"/>
    <s v="COP"/>
    <m/>
    <m/>
    <m/>
    <m/>
  </r>
  <r>
    <n v="655174"/>
    <x v="2"/>
    <s v="INVERSIONES LA GARZA SAS - #655174"/>
    <n v="46200.524421296293"/>
    <n v="802166"/>
    <x v="4"/>
    <m/>
    <m/>
    <m/>
    <m/>
    <n v="1"/>
    <s v="UND"/>
    <n v="161923.68400000001"/>
    <s v="COP"/>
    <n v="46237"/>
    <n v="3627871"/>
    <n v="1"/>
    <n v="126050.42"/>
    <s v="COP"/>
    <m/>
    <m/>
    <m/>
    <m/>
  </r>
  <r>
    <n v="655174"/>
    <x v="2"/>
    <s v="INVERSIONES LA GARZA SAS - #655174"/>
    <n v="46200.524421296293"/>
    <n v="802167"/>
    <x v="5"/>
    <m/>
    <m/>
    <m/>
    <m/>
    <n v="1"/>
    <s v="UND"/>
    <n v="296952.89600000001"/>
    <s v="COP"/>
    <n v="46237"/>
    <n v="3627872"/>
    <n v="1"/>
    <n v="546218.48"/>
    <s v="COP"/>
    <m/>
    <m/>
    <m/>
    <m/>
  </r>
  <r>
    <n v="655174"/>
    <x v="2"/>
    <s v="INVERSIONES LA GARZA SAS - #655174"/>
    <n v="46200.524421296293"/>
    <n v="802168"/>
    <x v="6"/>
    <m/>
    <m/>
    <m/>
    <m/>
    <n v="2"/>
    <s v="UND"/>
    <n v="17198.527999999998"/>
    <s v="COP"/>
    <n v="46237"/>
    <n v="3627873"/>
    <n v="2"/>
    <n v="14117.64"/>
    <s v="COP"/>
    <m/>
    <m/>
    <m/>
    <m/>
  </r>
  <r>
    <n v="655174"/>
    <x v="2"/>
    <s v="INVERSIONES LA GARZA SAS - #655174"/>
    <n v="46200.524421296293"/>
    <n v="802169"/>
    <x v="7"/>
    <m/>
    <m/>
    <m/>
    <m/>
    <n v="3"/>
    <s v="UND"/>
    <n v="15375"/>
    <s v="COP"/>
    <n v="46237"/>
    <n v="3627874"/>
    <n v="3"/>
    <n v="10500"/>
    <s v="COP"/>
    <m/>
    <m/>
    <m/>
    <m/>
  </r>
  <r>
    <n v="655174"/>
    <x v="2"/>
    <s v="INVERSIONES LA GARZA SAS - #655174"/>
    <n v="46200.524421296293"/>
    <n v="802170"/>
    <x v="8"/>
    <m/>
    <m/>
    <m/>
    <m/>
    <n v="3"/>
    <s v="UND"/>
    <n v="28476.871999999999"/>
    <s v="COP"/>
    <n v="46237"/>
    <n v="3627875"/>
    <n v="3"/>
    <n v="10924.36"/>
    <s v="COP"/>
    <m/>
    <m/>
    <m/>
    <s v="VIENEN POR MEDIA DOCENA "/>
  </r>
  <r>
    <n v="655174"/>
    <x v="2"/>
    <s v="INVERSIONES LA GARZA SAS - #655174"/>
    <n v="46200.524421296293"/>
    <n v="802171"/>
    <x v="9"/>
    <m/>
    <m/>
    <m/>
    <m/>
    <n v="2"/>
    <s v="UND"/>
    <n v="7294.853333"/>
    <s v="COP"/>
    <n v="46237"/>
    <n v="3627876"/>
    <n v="2"/>
    <n v="7815.12"/>
    <s v="COP"/>
    <m/>
    <m/>
    <m/>
    <s v="GENERICO"/>
  </r>
  <r>
    <n v="655174"/>
    <x v="2"/>
    <s v="INVERSIONES LA GARZA SAS - #655174"/>
    <n v="46200.524421296293"/>
    <n v="802172"/>
    <x v="10"/>
    <m/>
    <m/>
    <m/>
    <m/>
    <n v="2"/>
    <s v="UND"/>
    <n v="11138.936"/>
    <s v="COP"/>
    <n v="46237"/>
    <n v="3627877"/>
    <n v="2"/>
    <n v="6722.68"/>
    <s v="COP"/>
    <m/>
    <m/>
    <m/>
    <s v="SE COTIZO MARCA GIGO QUE ES DE PUNTA FINA "/>
  </r>
  <r>
    <n v="655174"/>
    <x v="2"/>
    <s v="INVERSIONES LA GARZA SAS - #655174"/>
    <n v="46200.524421296293"/>
    <n v="802173"/>
    <x v="11"/>
    <m/>
    <m/>
    <m/>
    <m/>
    <n v="200"/>
    <s v="UND"/>
    <n v="49.419750000000001"/>
    <s v="COP"/>
    <n v="46237"/>
    <n v="3627878"/>
    <n v="200"/>
    <n v="22.689"/>
    <s v="COP"/>
    <m/>
    <m/>
    <m/>
    <s v="SE COTIZO MEDIDAS 3X4"/>
  </r>
  <r>
    <n v="655174"/>
    <x v="2"/>
    <s v="INVERSIONES LA GARZA SAS - #655174"/>
    <n v="46200.524421296293"/>
    <n v="802174"/>
    <x v="12"/>
    <m/>
    <m/>
    <m/>
    <m/>
    <n v="200"/>
    <s v="UND"/>
    <n v="44.297249999999998"/>
    <s v="COP"/>
    <n v="46237"/>
    <n v="3627879"/>
    <n v="200"/>
    <n v="22.689"/>
    <s v="COP"/>
    <m/>
    <m/>
    <m/>
    <m/>
  </r>
  <r>
    <n v="655174"/>
    <x v="2"/>
    <s v="INVERSIONES LA GARZA SAS - #655174"/>
    <n v="46200.524421296293"/>
    <n v="802175"/>
    <x v="13"/>
    <m/>
    <m/>
    <m/>
    <m/>
    <n v="200"/>
    <s v="UND"/>
    <n v="50.847499999999997"/>
    <s v="COP"/>
    <n v="46237"/>
    <n v="3627880"/>
    <n v="200"/>
    <n v="26.89"/>
    <s v="COP"/>
    <m/>
    <m/>
    <m/>
    <m/>
  </r>
  <r>
    <n v="655174"/>
    <x v="2"/>
    <s v="INVERSIONES LA GARZA SAS - #655174"/>
    <n v="46200.524421296293"/>
    <n v="802176"/>
    <x v="14"/>
    <m/>
    <m/>
    <m/>
    <m/>
    <n v="200"/>
    <s v="UND"/>
    <n v="81.142750000000007"/>
    <s v="COP"/>
    <n v="46237"/>
    <n v="3627881"/>
    <n v="200"/>
    <n v="28.571000000000002"/>
    <s v="COP"/>
    <m/>
    <m/>
    <m/>
    <m/>
  </r>
  <r>
    <n v="655174"/>
    <x v="2"/>
    <s v="INVERSIONES LA GARZA SAS - #655174"/>
    <n v="46200.524421296293"/>
    <n v="802177"/>
    <x v="15"/>
    <m/>
    <m/>
    <m/>
    <m/>
    <n v="200"/>
    <s v="UND"/>
    <n v="38.886499999999998"/>
    <s v="COP"/>
    <n v="46237"/>
    <n v="3627882"/>
    <n v="200"/>
    <n v="32.773000000000003"/>
    <s v="COP"/>
    <m/>
    <m/>
    <m/>
    <s v="SE COTIZO TAMAÑO DE 9X6"/>
  </r>
  <r>
    <n v="655174"/>
    <x v="2"/>
    <s v="INVERSIONES LA GARZA SAS - #655174"/>
    <n v="46200.524421296293"/>
    <n v="802178"/>
    <x v="16"/>
    <m/>
    <m/>
    <m/>
    <m/>
    <n v="200"/>
    <s v="UND"/>
    <n v="91.073499999999996"/>
    <s v="COP"/>
    <n v="46237"/>
    <n v="3627883"/>
    <n v="200"/>
    <n v="35.293999999999997"/>
    <s v="COP"/>
    <m/>
    <m/>
    <m/>
    <m/>
  </r>
  <r>
    <n v="655174"/>
    <x v="2"/>
    <s v="INVERSIONES LA GARZA SAS - #655174"/>
    <n v="46200.524421296293"/>
    <n v="802179"/>
    <x v="17"/>
    <m/>
    <m/>
    <m/>
    <m/>
    <n v="200"/>
    <s v="UND"/>
    <n v="122.91575"/>
    <s v="COP"/>
    <n v="46237"/>
    <n v="3627884"/>
    <n v="200"/>
    <n v="59.662999999999997"/>
    <s v="COP"/>
    <m/>
    <m/>
    <m/>
    <s v="SE COTIZO TAMAÑO DE 14X10"/>
  </r>
  <r>
    <n v="655278"/>
    <x v="3"/>
    <s v="FERRETERIA BELLABISTA - #655278"/>
    <n v="46205.407141203701"/>
    <n v="802162"/>
    <x v="0"/>
    <m/>
    <m/>
    <m/>
    <m/>
    <n v="1"/>
    <s v="UND"/>
    <n v="2797739.1566670001"/>
    <s v="COP"/>
    <n v="46237"/>
    <n v="3628801"/>
    <n v="1"/>
    <n v="2100841"/>
    <s v="COP"/>
    <m/>
    <m/>
    <m/>
    <m/>
  </r>
  <r>
    <n v="655278"/>
    <x v="3"/>
    <s v="FERRETERIA BELLABISTA - #655278"/>
    <n v="46205.407141203701"/>
    <n v="802163"/>
    <x v="1"/>
    <m/>
    <m/>
    <m/>
    <m/>
    <n v="3"/>
    <s v="UND"/>
    <n v="546218.48"/>
    <s v="COP"/>
    <n v="46237"/>
    <n v="3628802"/>
    <n v="3"/>
    <n v="0"/>
    <s v="COP"/>
    <m/>
    <m/>
    <m/>
    <m/>
  </r>
  <r>
    <n v="655278"/>
    <x v="3"/>
    <s v="FERRETERIA BELLABISTA - #655278"/>
    <n v="46205.407141203701"/>
    <n v="802164"/>
    <x v="2"/>
    <m/>
    <m/>
    <m/>
    <m/>
    <n v="6"/>
    <s v="UND"/>
    <n v="55660.358332999996"/>
    <s v="COP"/>
    <n v="46237"/>
    <n v="3628803"/>
    <n v="6"/>
    <n v="67227"/>
    <s v="COP"/>
    <m/>
    <m/>
    <m/>
    <m/>
  </r>
  <r>
    <n v="655278"/>
    <x v="3"/>
    <s v="FERRETERIA BELLABISTA - #655278"/>
    <n v="46205.407141203701"/>
    <n v="802165"/>
    <x v="3"/>
    <m/>
    <m/>
    <m/>
    <m/>
    <n v="2"/>
    <s v="UND"/>
    <n v="280378.14399999997"/>
    <s v="COP"/>
    <n v="46237"/>
    <n v="3628804"/>
    <n v="2"/>
    <n v="252101"/>
    <s v="COP"/>
    <m/>
    <m/>
    <m/>
    <m/>
  </r>
  <r>
    <n v="655278"/>
    <x v="3"/>
    <s v="FERRETERIA BELLABISTA - #655278"/>
    <n v="46205.407141203701"/>
    <n v="802166"/>
    <x v="4"/>
    <m/>
    <m/>
    <m/>
    <m/>
    <n v="1"/>
    <s v="UND"/>
    <n v="161923.68400000001"/>
    <s v="COP"/>
    <n v="46237"/>
    <n v="3628805"/>
    <n v="1"/>
    <n v="268068"/>
    <s v="COP"/>
    <m/>
    <m/>
    <m/>
    <m/>
  </r>
  <r>
    <n v="655278"/>
    <x v="3"/>
    <s v="FERRETERIA BELLABISTA - #655278"/>
    <n v="46205.407141203701"/>
    <n v="802167"/>
    <x v="5"/>
    <m/>
    <m/>
    <m/>
    <m/>
    <n v="1"/>
    <s v="UND"/>
    <n v="296952.89600000001"/>
    <s v="COP"/>
    <n v="46237"/>
    <n v="3628806"/>
    <n v="1"/>
    <n v="210085"/>
    <s v="COP"/>
    <m/>
    <m/>
    <m/>
    <m/>
  </r>
  <r>
    <n v="655278"/>
    <x v="3"/>
    <s v="FERRETERIA BELLABISTA - #655278"/>
    <n v="46205.407141203701"/>
    <n v="802168"/>
    <x v="6"/>
    <m/>
    <m/>
    <m/>
    <m/>
    <n v="2"/>
    <s v="UND"/>
    <n v="17198.527999999998"/>
    <s v="COP"/>
    <n v="46237"/>
    <n v="3628807"/>
    <n v="2"/>
    <n v="0"/>
    <s v="COP"/>
    <m/>
    <m/>
    <m/>
    <m/>
  </r>
  <r>
    <n v="655278"/>
    <x v="3"/>
    <s v="FERRETERIA BELLABISTA - #655278"/>
    <n v="46205.407141203701"/>
    <n v="802169"/>
    <x v="7"/>
    <m/>
    <m/>
    <m/>
    <m/>
    <n v="3"/>
    <s v="UND"/>
    <n v="15375"/>
    <s v="COP"/>
    <n v="46237"/>
    <n v="3628808"/>
    <n v="3"/>
    <n v="0"/>
    <s v="COP"/>
    <m/>
    <m/>
    <m/>
    <m/>
  </r>
  <r>
    <n v="655278"/>
    <x v="3"/>
    <s v="FERRETERIA BELLABISTA - #655278"/>
    <n v="46205.407141203701"/>
    <n v="802170"/>
    <x v="8"/>
    <m/>
    <m/>
    <m/>
    <m/>
    <n v="3"/>
    <s v="UND"/>
    <n v="28476.871999999999"/>
    <s v="COP"/>
    <n v="46237"/>
    <n v="3628809"/>
    <n v="3"/>
    <n v="0"/>
    <s v="COP"/>
    <m/>
    <m/>
    <m/>
    <m/>
  </r>
  <r>
    <n v="655278"/>
    <x v="3"/>
    <s v="FERRETERIA BELLABISTA - #655278"/>
    <n v="46205.407141203701"/>
    <n v="802171"/>
    <x v="9"/>
    <m/>
    <m/>
    <m/>
    <m/>
    <n v="2"/>
    <s v="UND"/>
    <n v="7294.853333"/>
    <s v="COP"/>
    <n v="46237"/>
    <n v="3628810"/>
    <n v="2"/>
    <n v="8404"/>
    <s v="COP"/>
    <m/>
    <m/>
    <m/>
    <m/>
  </r>
  <r>
    <n v="655278"/>
    <x v="3"/>
    <s v="FERRETERIA BELLABISTA - #655278"/>
    <n v="46205.407141203701"/>
    <n v="802172"/>
    <x v="10"/>
    <m/>
    <m/>
    <m/>
    <m/>
    <n v="2"/>
    <s v="UND"/>
    <n v="11138.936"/>
    <s v="COP"/>
    <n v="46237"/>
    <n v="3628811"/>
    <n v="2"/>
    <n v="0"/>
    <s v="COP"/>
    <m/>
    <m/>
    <m/>
    <m/>
  </r>
  <r>
    <n v="655278"/>
    <x v="3"/>
    <s v="FERRETERIA BELLABISTA - #655278"/>
    <n v="46205.407141203701"/>
    <n v="802173"/>
    <x v="11"/>
    <m/>
    <m/>
    <m/>
    <m/>
    <n v="200"/>
    <s v="UND"/>
    <n v="49.419750000000001"/>
    <s v="COP"/>
    <n v="46237"/>
    <n v="3628812"/>
    <n v="200"/>
    <n v="0"/>
    <s v="COP"/>
    <m/>
    <m/>
    <m/>
    <m/>
  </r>
  <r>
    <n v="655278"/>
    <x v="3"/>
    <s v="FERRETERIA BELLABISTA - #655278"/>
    <n v="46205.407141203701"/>
    <n v="802174"/>
    <x v="12"/>
    <m/>
    <m/>
    <m/>
    <m/>
    <n v="200"/>
    <s v="UND"/>
    <n v="44.297249999999998"/>
    <s v="COP"/>
    <n v="46237"/>
    <n v="3628813"/>
    <n v="200"/>
    <n v="0"/>
    <s v="COP"/>
    <m/>
    <m/>
    <m/>
    <m/>
  </r>
  <r>
    <n v="655278"/>
    <x v="3"/>
    <s v="FERRETERIA BELLABISTA - #655278"/>
    <n v="46205.407141203701"/>
    <n v="802175"/>
    <x v="13"/>
    <m/>
    <m/>
    <m/>
    <m/>
    <n v="200"/>
    <s v="UND"/>
    <n v="50.847499999999997"/>
    <s v="COP"/>
    <n v="46237"/>
    <n v="3628814"/>
    <n v="200"/>
    <n v="0"/>
    <s v="COP"/>
    <m/>
    <m/>
    <m/>
    <m/>
  </r>
  <r>
    <n v="655278"/>
    <x v="3"/>
    <s v="FERRETERIA BELLABISTA - #655278"/>
    <n v="46205.407141203701"/>
    <n v="802176"/>
    <x v="14"/>
    <m/>
    <m/>
    <m/>
    <m/>
    <n v="200"/>
    <s v="UND"/>
    <n v="81.142750000000007"/>
    <s v="COP"/>
    <n v="46237"/>
    <n v="3628815"/>
    <n v="200"/>
    <n v="0"/>
    <s v="COP"/>
    <m/>
    <m/>
    <m/>
    <m/>
  </r>
  <r>
    <n v="655278"/>
    <x v="3"/>
    <s v="FERRETERIA BELLABISTA - #655278"/>
    <n v="46205.407141203701"/>
    <n v="802177"/>
    <x v="15"/>
    <m/>
    <m/>
    <m/>
    <m/>
    <n v="200"/>
    <s v="UND"/>
    <n v="38.886499999999998"/>
    <s v="COP"/>
    <n v="46237"/>
    <n v="3628816"/>
    <n v="200"/>
    <n v="0"/>
    <s v="COP"/>
    <m/>
    <m/>
    <m/>
    <m/>
  </r>
  <r>
    <n v="655278"/>
    <x v="3"/>
    <s v="FERRETERIA BELLABISTA - #655278"/>
    <n v="46205.407141203701"/>
    <n v="802178"/>
    <x v="16"/>
    <m/>
    <m/>
    <m/>
    <m/>
    <n v="200"/>
    <s v="UND"/>
    <n v="91.073499999999996"/>
    <s v="COP"/>
    <n v="46237"/>
    <n v="3628817"/>
    <n v="200"/>
    <n v="0"/>
    <s v="COP"/>
    <m/>
    <m/>
    <m/>
    <m/>
  </r>
  <r>
    <n v="655278"/>
    <x v="3"/>
    <s v="FERRETERIA BELLABISTA - #655278"/>
    <n v="46205.407141203701"/>
    <n v="802179"/>
    <x v="17"/>
    <m/>
    <m/>
    <m/>
    <m/>
    <n v="200"/>
    <s v="UND"/>
    <n v="122.91575"/>
    <s v="COP"/>
    <n v="46237"/>
    <n v="3628818"/>
    <n v="200"/>
    <n v="0"/>
    <s v="COP"/>
    <m/>
    <m/>
    <m/>
    <m/>
  </r>
  <r>
    <n v="656235"/>
    <x v="4"/>
    <s v="FERRETERIA SAE S.A.S - #656235"/>
    <n v="46205.398078703707"/>
    <n v="802162"/>
    <x v="0"/>
    <m/>
    <m/>
    <m/>
    <m/>
    <n v="1"/>
    <s v="UND"/>
    <n v="2797739.1566670001"/>
    <s v="COP"/>
    <n v="46237"/>
    <n v="3633917"/>
    <n v="1"/>
    <n v="3351200"/>
    <s v="COP"/>
    <m/>
    <m/>
    <m/>
    <m/>
  </r>
  <r>
    <n v="656235"/>
    <x v="4"/>
    <s v="FERRETERIA SAE S.A.S - #656235"/>
    <n v="46205.398078703707"/>
    <n v="802163"/>
    <x v="1"/>
    <m/>
    <m/>
    <m/>
    <m/>
    <n v="3"/>
    <s v="UND"/>
    <n v="546218.48"/>
    <s v="COP"/>
    <n v="46237"/>
    <n v="3633918"/>
    <n v="3"/>
    <n v="0"/>
    <s v="COP"/>
    <m/>
    <m/>
    <m/>
    <m/>
  </r>
  <r>
    <n v="656235"/>
    <x v="4"/>
    <s v="FERRETERIA SAE S.A.S - #656235"/>
    <n v="46205.398078703707"/>
    <n v="802164"/>
    <x v="2"/>
    <m/>
    <m/>
    <m/>
    <m/>
    <n v="6"/>
    <s v="UND"/>
    <n v="55660.358332999996"/>
    <s v="COP"/>
    <n v="46237"/>
    <n v="3633919"/>
    <n v="6"/>
    <n v="54000"/>
    <s v="COP"/>
    <m/>
    <m/>
    <m/>
    <m/>
  </r>
  <r>
    <n v="656235"/>
    <x v="4"/>
    <s v="FERRETERIA SAE S.A.S - #656235"/>
    <n v="46205.398078703707"/>
    <n v="802165"/>
    <x v="3"/>
    <m/>
    <m/>
    <m/>
    <m/>
    <n v="2"/>
    <s v="UND"/>
    <n v="280378.14399999997"/>
    <s v="COP"/>
    <n v="46237"/>
    <n v="3633920"/>
    <n v="2"/>
    <n v="210000"/>
    <s v="COP"/>
    <m/>
    <m/>
    <m/>
    <m/>
  </r>
  <r>
    <n v="656235"/>
    <x v="4"/>
    <s v="FERRETERIA SAE S.A.S - #656235"/>
    <n v="46205.398078703707"/>
    <n v="802166"/>
    <x v="4"/>
    <m/>
    <m/>
    <m/>
    <m/>
    <n v="1"/>
    <s v="UND"/>
    <n v="161923.68400000001"/>
    <s v="COP"/>
    <n v="46237"/>
    <n v="3633921"/>
    <n v="1"/>
    <n v="0"/>
    <s v="COP"/>
    <m/>
    <m/>
    <m/>
    <m/>
  </r>
  <r>
    <n v="656235"/>
    <x v="4"/>
    <s v="FERRETERIA SAE S.A.S - #656235"/>
    <n v="46205.398078703707"/>
    <n v="802167"/>
    <x v="5"/>
    <m/>
    <m/>
    <m/>
    <m/>
    <n v="1"/>
    <s v="UND"/>
    <n v="296952.89600000001"/>
    <s v="COP"/>
    <n v="46237"/>
    <n v="3633922"/>
    <n v="1"/>
    <n v="240000"/>
    <s v="COP"/>
    <m/>
    <m/>
    <m/>
    <m/>
  </r>
  <r>
    <n v="656235"/>
    <x v="4"/>
    <s v="FERRETERIA SAE S.A.S - #656235"/>
    <n v="46205.398078703707"/>
    <n v="802168"/>
    <x v="6"/>
    <m/>
    <m/>
    <m/>
    <m/>
    <n v="2"/>
    <s v="UND"/>
    <n v="17198.527999999998"/>
    <s v="COP"/>
    <n v="46237"/>
    <n v="3633923"/>
    <n v="2"/>
    <n v="16500"/>
    <s v="COP"/>
    <m/>
    <m/>
    <m/>
    <m/>
  </r>
  <r>
    <n v="656235"/>
    <x v="4"/>
    <s v="FERRETERIA SAE S.A.S - #656235"/>
    <n v="46205.398078703707"/>
    <n v="802169"/>
    <x v="7"/>
    <m/>
    <m/>
    <m/>
    <m/>
    <n v="3"/>
    <s v="UND"/>
    <n v="15375"/>
    <s v="COP"/>
    <n v="46237"/>
    <n v="3633924"/>
    <n v="3"/>
    <n v="21000"/>
    <s v="COP"/>
    <m/>
    <m/>
    <m/>
    <m/>
  </r>
  <r>
    <n v="656235"/>
    <x v="4"/>
    <s v="FERRETERIA SAE S.A.S - #656235"/>
    <n v="46205.398078703707"/>
    <n v="802170"/>
    <x v="8"/>
    <m/>
    <m/>
    <m/>
    <m/>
    <n v="3"/>
    <s v="UND"/>
    <n v="28476.871999999999"/>
    <s v="COP"/>
    <n v="46237"/>
    <n v="3633925"/>
    <n v="3"/>
    <n v="21000"/>
    <s v="COP"/>
    <m/>
    <m/>
    <m/>
    <m/>
  </r>
  <r>
    <n v="656235"/>
    <x v="4"/>
    <s v="FERRETERIA SAE S.A.S - #656235"/>
    <n v="46205.398078703707"/>
    <n v="802171"/>
    <x v="9"/>
    <m/>
    <m/>
    <m/>
    <m/>
    <n v="2"/>
    <s v="UND"/>
    <n v="7294.853333"/>
    <s v="COP"/>
    <n v="46237"/>
    <n v="3633926"/>
    <n v="2"/>
    <n v="8300"/>
    <s v="COP"/>
    <m/>
    <m/>
    <m/>
    <m/>
  </r>
  <r>
    <n v="656235"/>
    <x v="4"/>
    <s v="FERRETERIA SAE S.A.S - #656235"/>
    <n v="46205.398078703707"/>
    <n v="802172"/>
    <x v="10"/>
    <m/>
    <m/>
    <m/>
    <m/>
    <n v="2"/>
    <s v="UND"/>
    <n v="11138.936"/>
    <s v="COP"/>
    <n v="46237"/>
    <n v="3633927"/>
    <n v="2"/>
    <n v="7200"/>
    <s v="COP"/>
    <m/>
    <m/>
    <m/>
    <m/>
  </r>
  <r>
    <n v="656235"/>
    <x v="4"/>
    <s v="FERRETERIA SAE S.A.S - #656235"/>
    <n v="46205.398078703707"/>
    <n v="802173"/>
    <x v="11"/>
    <m/>
    <m/>
    <m/>
    <m/>
    <n v="200"/>
    <s v="UND"/>
    <n v="49.419750000000001"/>
    <s v="COP"/>
    <n v="46237"/>
    <n v="3633928"/>
    <n v="200"/>
    <n v="30"/>
    <s v="COP"/>
    <m/>
    <m/>
    <m/>
    <m/>
  </r>
  <r>
    <n v="656235"/>
    <x v="4"/>
    <s v="FERRETERIA SAE S.A.S - #656235"/>
    <n v="46205.398078703707"/>
    <n v="802174"/>
    <x v="12"/>
    <m/>
    <m/>
    <m/>
    <m/>
    <n v="200"/>
    <s v="UND"/>
    <n v="44.297249999999998"/>
    <s v="COP"/>
    <n v="46237"/>
    <n v="3633929"/>
    <n v="200"/>
    <n v="30"/>
    <s v="COP"/>
    <m/>
    <m/>
    <m/>
    <m/>
  </r>
  <r>
    <n v="656235"/>
    <x v="4"/>
    <s v="FERRETERIA SAE S.A.S - #656235"/>
    <n v="46205.398078703707"/>
    <n v="802175"/>
    <x v="13"/>
    <m/>
    <m/>
    <m/>
    <m/>
    <n v="200"/>
    <s v="UND"/>
    <n v="50.847499999999997"/>
    <s v="COP"/>
    <n v="46237"/>
    <n v="3633930"/>
    <n v="200"/>
    <n v="30"/>
    <s v="COP"/>
    <m/>
    <m/>
    <m/>
    <m/>
  </r>
  <r>
    <n v="656235"/>
    <x v="4"/>
    <s v="FERRETERIA SAE S.A.S - #656235"/>
    <n v="46205.398078703707"/>
    <n v="802176"/>
    <x v="14"/>
    <m/>
    <m/>
    <m/>
    <m/>
    <n v="200"/>
    <s v="UND"/>
    <n v="81.142750000000007"/>
    <s v="COP"/>
    <n v="46237"/>
    <n v="3633931"/>
    <n v="200"/>
    <n v="36"/>
    <s v="COP"/>
    <m/>
    <m/>
    <m/>
    <m/>
  </r>
  <r>
    <n v="656235"/>
    <x v="4"/>
    <s v="FERRETERIA SAE S.A.S - #656235"/>
    <n v="46205.398078703707"/>
    <n v="802177"/>
    <x v="15"/>
    <m/>
    <m/>
    <m/>
    <m/>
    <n v="200"/>
    <s v="UND"/>
    <n v="38.886499999999998"/>
    <s v="COP"/>
    <n v="46237"/>
    <n v="3633932"/>
    <n v="200"/>
    <n v="45"/>
    <s v="COP"/>
    <m/>
    <m/>
    <m/>
    <m/>
  </r>
  <r>
    <n v="656235"/>
    <x v="4"/>
    <s v="FERRETERIA SAE S.A.S - #656235"/>
    <n v="46205.398078703707"/>
    <n v="802178"/>
    <x v="16"/>
    <m/>
    <m/>
    <m/>
    <m/>
    <n v="200"/>
    <s v="UND"/>
    <n v="91.073499999999996"/>
    <s v="COP"/>
    <n v="46237"/>
    <n v="3633933"/>
    <n v="200"/>
    <n v="54"/>
    <s v="COP"/>
    <m/>
    <m/>
    <m/>
    <m/>
  </r>
  <r>
    <n v="656235"/>
    <x v="4"/>
    <s v="FERRETERIA SAE S.A.S - #656235"/>
    <n v="46205.398078703707"/>
    <n v="802179"/>
    <x v="17"/>
    <m/>
    <m/>
    <m/>
    <m/>
    <n v="200"/>
    <s v="UND"/>
    <n v="122.91575"/>
    <s v="COP"/>
    <n v="46237"/>
    <n v="3633934"/>
    <n v="200"/>
    <n v="53"/>
    <s v="COP"/>
    <m/>
    <m/>
    <m/>
    <m/>
  </r>
  <r>
    <n v="655327"/>
    <x v="5"/>
    <s v="SCHMIDT SUCESORES S.A.S. - #655327"/>
    <n v="46199.496898148151"/>
    <n v="802162"/>
    <x v="0"/>
    <m/>
    <m/>
    <m/>
    <m/>
    <n v="1"/>
    <s v="UND"/>
    <n v="2797739.1566670001"/>
    <s v="COP"/>
    <n v="46237"/>
    <n v="3629167"/>
    <n v="1"/>
    <n v="0"/>
    <s v="COP"/>
    <m/>
    <m/>
    <m/>
    <s v="NO OFERTAMOS CASETA BODEGA JARDIN METAL 2,1 X 3,4 X 2,55 METROS GRIS"/>
  </r>
  <r>
    <n v="655327"/>
    <x v="5"/>
    <s v="SCHMIDT SUCESORES S.A.S. - #655327"/>
    <n v="46199.496898148151"/>
    <n v="802163"/>
    <x v="1"/>
    <m/>
    <m/>
    <m/>
    <m/>
    <n v="3"/>
    <s v="UND"/>
    <n v="546218.48"/>
    <s v="COP"/>
    <n v="46237"/>
    <n v="3629168"/>
    <n v="3"/>
    <n v="0"/>
    <s v="COP"/>
    <m/>
    <m/>
    <m/>
    <s v="NO OFERTAMOS ESTANTES DE ALUMINIO CON MEDIDAS DE 2 METROS DE ALTO 1 METRO DE ANCHO POR 33 CM DE FONDO "/>
  </r>
  <r>
    <n v="655327"/>
    <x v="5"/>
    <s v="SCHMIDT SUCESORES S.A.S. - #655327"/>
    <n v="46199.496898148151"/>
    <n v="802164"/>
    <x v="2"/>
    <m/>
    <m/>
    <m/>
    <m/>
    <n v="6"/>
    <s v="UND"/>
    <n v="55660.358332999996"/>
    <s v="COP"/>
    <n v="46237"/>
    <n v="3629169"/>
    <n v="6"/>
    <n v="62000"/>
    <s v="COP"/>
    <n v="8"/>
    <m/>
    <m/>
    <s v="SILLA SAMBA RIMAX  / OFRECEMOS SILLA SAMBA RIMAX SIN BRAZOS"/>
  </r>
  <r>
    <n v="655327"/>
    <x v="5"/>
    <s v="SCHMIDT SUCESORES S.A.S. - #655327"/>
    <n v="46199.496898148151"/>
    <n v="802165"/>
    <x v="3"/>
    <m/>
    <m/>
    <m/>
    <m/>
    <n v="2"/>
    <s v="UND"/>
    <n v="280378.14399999997"/>
    <s v="COP"/>
    <n v="46237"/>
    <n v="3629170"/>
    <n v="2"/>
    <n v="284000"/>
    <s v="COP"/>
    <n v="8"/>
    <m/>
    <m/>
    <s v="MESA PLEGABLE PLASTICA EN POLIETILENO 122 CM X 60 X 73 CM DE MARCA TAUPE LIFE TIME"/>
  </r>
  <r>
    <n v="655327"/>
    <x v="5"/>
    <s v="SCHMIDT SUCESORES S.A.S. - #655327"/>
    <n v="46199.496898148151"/>
    <n v="802166"/>
    <x v="4"/>
    <m/>
    <m/>
    <m/>
    <m/>
    <n v="1"/>
    <s v="UND"/>
    <n v="161923.68400000001"/>
    <s v="COP"/>
    <n v="46237"/>
    <n v="3629171"/>
    <n v="1"/>
    <n v="127000"/>
    <s v="COP"/>
    <n v="8"/>
    <m/>
    <m/>
    <s v="TABLERO ACRILICO 120 CM DE ANCHO X 60 CM D E ALTO "/>
  </r>
  <r>
    <n v="655327"/>
    <x v="5"/>
    <s v="SCHMIDT SUCESORES S.A.S. - #655327"/>
    <n v="46199.496898148151"/>
    <n v="802167"/>
    <x v="5"/>
    <m/>
    <m/>
    <m/>
    <m/>
    <n v="1"/>
    <s v="UND"/>
    <n v="296952.89600000001"/>
    <s v="COP"/>
    <n v="46237"/>
    <n v="3629172"/>
    <n v="1"/>
    <n v="310000"/>
    <s v="COP"/>
    <n v="8"/>
    <m/>
    <m/>
    <s v="CAJONERA PLASTICA RATAN COLOR CAFÉ OSCURO CON 5 GAVETAS MEDICAS 40 CM DE ANCHO X 48 DE LARGO X 118 DE ALTO "/>
  </r>
  <r>
    <n v="655327"/>
    <x v="5"/>
    <s v="SCHMIDT SUCESORES S.A.S. - #655327"/>
    <n v="46199.496898148151"/>
    <n v="802168"/>
    <x v="6"/>
    <m/>
    <m/>
    <m/>
    <m/>
    <n v="2"/>
    <s v="UND"/>
    <n v="17198.527999999998"/>
    <s v="COP"/>
    <n v="46237"/>
    <n v="3629173"/>
    <n v="2"/>
    <n v="29000"/>
    <s v="COP"/>
    <n v="8"/>
    <m/>
    <m/>
    <s v="REPROGRAF BOND DE 500 HOJAS DE 5 G"/>
  </r>
  <r>
    <n v="655327"/>
    <x v="5"/>
    <s v="SCHMIDT SUCESORES S.A.S. - #655327"/>
    <n v="46199.496898148151"/>
    <n v="802169"/>
    <x v="7"/>
    <m/>
    <m/>
    <m/>
    <m/>
    <n v="3"/>
    <s v="UND"/>
    <n v="15375"/>
    <s v="COP"/>
    <n v="46237"/>
    <n v="3629174"/>
    <n v="3"/>
    <n v="28000"/>
    <s v="COP"/>
    <n v="8"/>
    <m/>
    <m/>
    <s v="MARCADOR PELIKAN DE TABLERO ACRILICO COLORES SURTIDOS"/>
  </r>
  <r>
    <n v="655327"/>
    <x v="5"/>
    <s v="SCHMIDT SUCESORES S.A.S. - #655327"/>
    <n v="46199.496898148151"/>
    <n v="802170"/>
    <x v="8"/>
    <m/>
    <m/>
    <m/>
    <m/>
    <n v="3"/>
    <s v="UND"/>
    <n v="28476.871999999999"/>
    <s v="COP"/>
    <n v="46237"/>
    <n v="3629175"/>
    <n v="3"/>
    <n v="76000"/>
    <s v="COP"/>
    <n v="8"/>
    <m/>
    <m/>
    <s v="MARCADOR PELIKAN PERMAMENTE NEGRO "/>
  </r>
  <r>
    <n v="655327"/>
    <x v="5"/>
    <s v="SCHMIDT SUCESORES S.A.S. - #655327"/>
    <n v="46199.496898148151"/>
    <n v="802171"/>
    <x v="9"/>
    <m/>
    <m/>
    <m/>
    <m/>
    <n v="2"/>
    <s v="UND"/>
    <n v="7294.853333"/>
    <s v="COP"/>
    <n v="46237"/>
    <n v="3629176"/>
    <n v="2"/>
    <n v="11000"/>
    <s v="COP"/>
    <n v="8"/>
    <m/>
    <m/>
    <s v="TIJERA OFFI-ESCO 8,5 PULGADAS "/>
  </r>
  <r>
    <n v="655327"/>
    <x v="5"/>
    <s v="SCHMIDT SUCESORES S.A.S. - #655327"/>
    <n v="46199.496898148151"/>
    <n v="802172"/>
    <x v="10"/>
    <m/>
    <m/>
    <m/>
    <m/>
    <n v="2"/>
    <s v="UND"/>
    <n v="11138.936"/>
    <s v="COP"/>
    <n v="46237"/>
    <n v="3629177"/>
    <n v="2"/>
    <n v="30000"/>
    <s v="COP"/>
    <n v="8"/>
    <m/>
    <m/>
    <s v="BOLIGRAFO OFFI-ESCO NEGRO PUNTA FINA"/>
  </r>
  <r>
    <n v="655327"/>
    <x v="5"/>
    <s v="SCHMIDT SUCESORES S.A.S. - #655327"/>
    <n v="46199.496898148151"/>
    <n v="802173"/>
    <x v="11"/>
    <m/>
    <m/>
    <m/>
    <m/>
    <n v="200"/>
    <s v="UND"/>
    <n v="49.419750000000001"/>
    <s v="COP"/>
    <n v="46237"/>
    <n v="3629178"/>
    <n v="200"/>
    <n v="105"/>
    <s v="COP"/>
    <n v="8"/>
    <m/>
    <m/>
    <s v="BOLSA ZIPLOC DE 3X3"/>
  </r>
  <r>
    <n v="655327"/>
    <x v="5"/>
    <s v="SCHMIDT SUCESORES S.A.S. - #655327"/>
    <n v="46199.496898148151"/>
    <n v="802174"/>
    <x v="12"/>
    <m/>
    <m/>
    <m/>
    <m/>
    <n v="200"/>
    <s v="UND"/>
    <n v="44.297249999999998"/>
    <s v="COP"/>
    <n v="46237"/>
    <n v="3629179"/>
    <n v="200"/>
    <n v="82"/>
    <s v="COP"/>
    <n v="8"/>
    <m/>
    <m/>
    <s v="BOLSA ZIPLOC DE 4X4"/>
  </r>
  <r>
    <n v="655327"/>
    <x v="5"/>
    <s v="SCHMIDT SUCESORES S.A.S. - #655327"/>
    <n v="46199.496898148151"/>
    <n v="802175"/>
    <x v="13"/>
    <m/>
    <m/>
    <m/>
    <m/>
    <n v="200"/>
    <s v="UND"/>
    <n v="50.847499999999997"/>
    <s v="COP"/>
    <n v="46237"/>
    <n v="3629180"/>
    <n v="200"/>
    <n v="84"/>
    <s v="COP"/>
    <n v="8"/>
    <m/>
    <m/>
    <s v="BOLSA ZIPLOC DE 5X5"/>
  </r>
  <r>
    <n v="655327"/>
    <x v="5"/>
    <s v="SCHMIDT SUCESORES S.A.S. - #655327"/>
    <n v="46199.496898148151"/>
    <n v="802176"/>
    <x v="14"/>
    <m/>
    <m/>
    <m/>
    <m/>
    <n v="200"/>
    <s v="UND"/>
    <n v="81.142750000000007"/>
    <s v="COP"/>
    <n v="46237"/>
    <n v="3629181"/>
    <n v="200"/>
    <n v="165"/>
    <s v="COP"/>
    <n v="8"/>
    <m/>
    <m/>
    <s v="BOLSA ZIPLOC DE 9X5"/>
  </r>
  <r>
    <n v="655327"/>
    <x v="5"/>
    <s v="SCHMIDT SUCESORES S.A.S. - #655327"/>
    <n v="46199.496898148151"/>
    <n v="802177"/>
    <x v="15"/>
    <m/>
    <m/>
    <m/>
    <m/>
    <n v="200"/>
    <s v="UND"/>
    <n v="38.886499999999998"/>
    <s v="COP"/>
    <n v="46237"/>
    <n v="3629182"/>
    <n v="200"/>
    <n v="0"/>
    <s v="COP"/>
    <m/>
    <m/>
    <m/>
    <s v="NO OFERTAMOS BOLSA ZIPLOC DE 9X9"/>
  </r>
  <r>
    <n v="655327"/>
    <x v="5"/>
    <s v="SCHMIDT SUCESORES S.A.S. - #655327"/>
    <n v="46199.496898148151"/>
    <n v="802178"/>
    <x v="16"/>
    <m/>
    <m/>
    <m/>
    <m/>
    <n v="200"/>
    <s v="UND"/>
    <n v="91.073499999999996"/>
    <s v="COP"/>
    <n v="46237"/>
    <n v="3629183"/>
    <n v="200"/>
    <n v="150"/>
    <s v="COP"/>
    <n v="8"/>
    <m/>
    <m/>
    <s v="BOLSA ZIPLOC DE 10X8"/>
  </r>
  <r>
    <n v="655327"/>
    <x v="5"/>
    <s v="SCHMIDT SUCESORES S.A.S. - #655327"/>
    <n v="46199.496898148151"/>
    <n v="802179"/>
    <x v="17"/>
    <m/>
    <m/>
    <m/>
    <m/>
    <n v="200"/>
    <s v="UND"/>
    <n v="122.91575"/>
    <s v="COP"/>
    <n v="46237"/>
    <n v="3629184"/>
    <n v="200"/>
    <n v="180"/>
    <s v="COP"/>
    <n v="8"/>
    <m/>
    <m/>
    <s v="BOLSA ZIPLOC DE 14X8"/>
  </r>
  <r>
    <m/>
    <x v="6"/>
    <m/>
    <m/>
    <m/>
    <x v="18"/>
    <m/>
    <m/>
    <m/>
    <m/>
    <m/>
    <m/>
    <m/>
    <m/>
    <m/>
    <m/>
    <m/>
    <m/>
    <m/>
    <m/>
    <m/>
    <m/>
    <m/>
  </r>
  <r>
    <m/>
    <x v="6"/>
    <m/>
    <m/>
    <m/>
    <x v="18"/>
    <m/>
    <m/>
    <m/>
    <m/>
    <m/>
    <m/>
    <m/>
    <m/>
    <m/>
    <m/>
    <m/>
    <m/>
    <m/>
    <m/>
    <m/>
    <m/>
    <m/>
  </r>
  <r>
    <m/>
    <x v="6"/>
    <m/>
    <m/>
    <m/>
    <x v="18"/>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FC348DD-8807-4E34-80D6-BB0953A996B5}" name="TablaDinámica1"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I24" firstHeaderRow="1" firstDataRow="2" firstDataCol="1"/>
  <pivotFields count="23">
    <pivotField showAll="0"/>
    <pivotField axis="axisCol" showAll="0">
      <items count="8">
        <item x="0"/>
        <item x="3"/>
        <item x="4"/>
        <item x="2"/>
        <item x="1"/>
        <item x="5"/>
        <item x="6"/>
        <item t="default"/>
      </items>
    </pivotField>
    <pivotField showAll="0"/>
    <pivotField showAll="0"/>
    <pivotField showAll="0"/>
    <pivotField axis="axisRow" showAll="0">
      <items count="20">
        <item x="10"/>
        <item x="13"/>
        <item x="14"/>
        <item x="16"/>
        <item x="17"/>
        <item x="11"/>
        <item x="12"/>
        <item x="15"/>
        <item x="5"/>
        <item x="0"/>
        <item x="1"/>
        <item x="7"/>
        <item x="8"/>
        <item x="3"/>
        <item x="6"/>
        <item x="2"/>
        <item x="4"/>
        <item x="9"/>
        <item x="18"/>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s>
  <rowFields count="1">
    <field x="5"/>
  </rowFields>
  <rowItems count="20">
    <i>
      <x/>
    </i>
    <i>
      <x v="1"/>
    </i>
    <i>
      <x v="2"/>
    </i>
    <i>
      <x v="3"/>
    </i>
    <i>
      <x v="4"/>
    </i>
    <i>
      <x v="5"/>
    </i>
    <i>
      <x v="6"/>
    </i>
    <i>
      <x v="7"/>
    </i>
    <i>
      <x v="8"/>
    </i>
    <i>
      <x v="9"/>
    </i>
    <i>
      <x v="10"/>
    </i>
    <i>
      <x v="11"/>
    </i>
    <i>
      <x v="12"/>
    </i>
    <i>
      <x v="13"/>
    </i>
    <i>
      <x v="14"/>
    </i>
    <i>
      <x v="15"/>
    </i>
    <i>
      <x v="16"/>
    </i>
    <i>
      <x v="17"/>
    </i>
    <i>
      <x v="18"/>
    </i>
    <i t="grand">
      <x/>
    </i>
  </rowItems>
  <colFields count="1">
    <field x="1"/>
  </colFields>
  <colItems count="8">
    <i>
      <x/>
    </i>
    <i>
      <x v="1"/>
    </i>
    <i>
      <x v="2"/>
    </i>
    <i>
      <x v="3"/>
    </i>
    <i>
      <x v="4"/>
    </i>
    <i>
      <x v="5"/>
    </i>
    <i>
      <x v="6"/>
    </i>
    <i t="grand">
      <x/>
    </i>
  </colItems>
  <dataFields count="1">
    <dataField name="Suma de Precio unitario de la licitación (Número)" fld="17" baseField="0" baseItem="0"/>
  </dataFields>
  <formats count="5">
    <format dxfId="4">
      <pivotArea collapsedLevelsAreSubtotals="1" fieldPosition="0">
        <references count="2">
          <reference field="1" count="6" selected="0">
            <x v="0"/>
            <x v="1"/>
            <x v="2"/>
            <x v="3"/>
            <x v="4"/>
            <x v="5"/>
          </reference>
          <reference field="5" count="18">
            <x v="0"/>
            <x v="1"/>
            <x v="2"/>
            <x v="3"/>
            <x v="4"/>
            <x v="5"/>
            <x v="6"/>
            <x v="7"/>
            <x v="8"/>
            <x v="9"/>
            <x v="10"/>
            <x v="11"/>
            <x v="12"/>
            <x v="13"/>
            <x v="14"/>
            <x v="15"/>
            <x v="16"/>
            <x v="17"/>
          </reference>
        </references>
      </pivotArea>
    </format>
    <format dxfId="3">
      <pivotArea collapsedLevelsAreSubtotals="1" fieldPosition="0">
        <references count="2">
          <reference field="1" count="1" selected="0">
            <x v="0"/>
          </reference>
          <reference field="5" count="1">
            <x v="8"/>
          </reference>
        </references>
      </pivotArea>
    </format>
    <format dxfId="2">
      <pivotArea collapsedLevelsAreSubtotals="1" fieldPosition="0">
        <references count="2">
          <reference field="1" count="1" selected="0">
            <x v="0"/>
          </reference>
          <reference field="5" count="1">
            <x v="17"/>
          </reference>
        </references>
      </pivotArea>
    </format>
    <format dxfId="1">
      <pivotArea collapsedLevelsAreSubtotals="1" fieldPosition="0">
        <references count="2">
          <reference field="1" count="1" selected="0">
            <x v="0"/>
          </reference>
          <reference field="5" count="1">
            <x v="0"/>
          </reference>
        </references>
      </pivotArea>
    </format>
    <format dxfId="0">
      <pivotArea collapsedLevelsAreSubtotals="1" fieldPosition="0">
        <references count="2">
          <reference field="1" count="4" selected="0">
            <x v="1"/>
            <x v="2"/>
            <x v="3"/>
            <x v="4"/>
          </reference>
          <reference field="5" count="18">
            <x v="0"/>
            <x v="1"/>
            <x v="2"/>
            <x v="3"/>
            <x v="4"/>
            <x v="5"/>
            <x v="6"/>
            <x v="7"/>
            <x v="8"/>
            <x v="9"/>
            <x v="10"/>
            <x v="11"/>
            <x v="12"/>
            <x v="13"/>
            <x v="14"/>
            <x v="15"/>
            <x v="16"/>
            <x v="17"/>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0"/>
  <sheetViews>
    <sheetView showGridLines="0" tabSelected="1" showWhiteSpace="0" topLeftCell="B2" workbookViewId="0"/>
  </sheetViews>
  <sheetFormatPr baseColWidth="10" defaultColWidth="8.6640625" defaultRowHeight="14" x14ac:dyDescent="0.3"/>
  <cols>
    <col min="1" max="1" width="255" hidden="1" bestFit="1" customWidth="1"/>
    <col min="2" max="2" width="125.4140625" bestFit="1" customWidth="1"/>
    <col min="3" max="3" width="42.9140625" bestFit="1" customWidth="1"/>
    <col min="4" max="4" width="57.75" bestFit="1" customWidth="1"/>
    <col min="5" max="5" width="86.9140625" bestFit="1" customWidth="1"/>
    <col min="6" max="6" width="47.33203125" bestFit="1" customWidth="1"/>
    <col min="7" max="7" width="49.5" bestFit="1" customWidth="1"/>
    <col min="8" max="9" width="30.83203125" bestFit="1" customWidth="1"/>
    <col min="10" max="10" width="121" bestFit="1" customWidth="1"/>
    <col min="11" max="16" width="30.83203125" bestFit="1" customWidth="1"/>
  </cols>
  <sheetData>
    <row r="1" spans="1:16" hidden="1" x14ac:dyDescent="0.3">
      <c r="A1" t="s">
        <v>0</v>
      </c>
      <c r="B1" t="s">
        <v>1</v>
      </c>
      <c r="E1" t="s">
        <v>2</v>
      </c>
      <c r="F1" t="s">
        <v>2</v>
      </c>
      <c r="G1" t="s">
        <v>2</v>
      </c>
      <c r="H1" t="s">
        <v>2</v>
      </c>
      <c r="I1" t="s">
        <v>2</v>
      </c>
      <c r="J1" t="s">
        <v>2</v>
      </c>
      <c r="K1" t="s">
        <v>2</v>
      </c>
      <c r="L1" t="s">
        <v>2</v>
      </c>
      <c r="M1" t="s">
        <v>2</v>
      </c>
      <c r="N1" t="s">
        <v>2</v>
      </c>
      <c r="O1" t="s">
        <v>2</v>
      </c>
      <c r="P1" t="s">
        <v>2</v>
      </c>
    </row>
    <row r="2" spans="1:16" x14ac:dyDescent="0.3">
      <c r="A2" s="25"/>
      <c r="B2" s="26" t="s">
        <v>3</v>
      </c>
      <c r="C2" s="26" t="s">
        <v>4</v>
      </c>
      <c r="D2" s="26" t="s">
        <v>5</v>
      </c>
      <c r="E2" s="1" t="s">
        <v>6</v>
      </c>
      <c r="F2" s="1" t="s">
        <v>7</v>
      </c>
      <c r="G2" s="1" t="s">
        <v>8</v>
      </c>
      <c r="H2" s="1" t="s">
        <v>9</v>
      </c>
      <c r="I2" s="1" t="s">
        <v>10</v>
      </c>
      <c r="J2" s="1" t="s">
        <v>11</v>
      </c>
    </row>
    <row r="3" spans="1:16" ht="28" x14ac:dyDescent="0.3">
      <c r="A3" s="25"/>
      <c r="B3" s="26" t="s">
        <v>3</v>
      </c>
      <c r="C3" s="26" t="s">
        <v>4</v>
      </c>
      <c r="D3" s="26" t="s">
        <v>5</v>
      </c>
      <c r="E3" s="1" t="s">
        <v>12</v>
      </c>
      <c r="F3" s="1" t="s">
        <v>13</v>
      </c>
      <c r="G3" s="1" t="s">
        <v>14</v>
      </c>
      <c r="H3" s="1" t="s">
        <v>15</v>
      </c>
      <c r="I3" s="1" t="s">
        <v>16</v>
      </c>
      <c r="J3" s="1" t="s">
        <v>17</v>
      </c>
    </row>
    <row r="4" spans="1:16" x14ac:dyDescent="0.3">
      <c r="A4" s="25"/>
      <c r="B4" s="26" t="s">
        <v>3</v>
      </c>
      <c r="C4" s="26" t="s">
        <v>4</v>
      </c>
      <c r="D4" s="26" t="s">
        <v>5</v>
      </c>
      <c r="E4" s="1" t="s">
        <v>18</v>
      </c>
      <c r="F4" s="1" t="s">
        <v>18</v>
      </c>
      <c r="G4" s="1" t="s">
        <v>18</v>
      </c>
      <c r="H4" s="1" t="s">
        <v>18</v>
      </c>
      <c r="I4" s="1" t="s">
        <v>18</v>
      </c>
      <c r="J4" s="1" t="s">
        <v>18</v>
      </c>
    </row>
    <row r="5" spans="1:16" x14ac:dyDescent="0.3">
      <c r="A5" t="s">
        <v>19</v>
      </c>
      <c r="B5" s="27" t="s">
        <v>20</v>
      </c>
      <c r="C5" s="28" t="s">
        <v>21</v>
      </c>
      <c r="D5" s="3" t="s">
        <v>22</v>
      </c>
      <c r="E5" s="4">
        <v>0</v>
      </c>
      <c r="F5" s="4">
        <v>0</v>
      </c>
      <c r="G5" s="4">
        <v>2941176.47</v>
      </c>
      <c r="H5" s="4">
        <v>2100841</v>
      </c>
      <c r="I5" s="4">
        <v>3351200</v>
      </c>
      <c r="J5" s="4">
        <v>0</v>
      </c>
    </row>
    <row r="6" spans="1:16" x14ac:dyDescent="0.3">
      <c r="A6" t="s">
        <v>23</v>
      </c>
      <c r="B6" s="27" t="s">
        <v>20</v>
      </c>
      <c r="C6" s="28" t="s">
        <v>21</v>
      </c>
      <c r="D6" s="5" t="s">
        <v>24</v>
      </c>
      <c r="E6" s="4" t="s">
        <v>25</v>
      </c>
      <c r="F6" s="4" t="s">
        <v>25</v>
      </c>
      <c r="G6" s="4" t="s">
        <v>25</v>
      </c>
      <c r="H6" s="4" t="s">
        <v>25</v>
      </c>
      <c r="I6" s="4" t="s">
        <v>25</v>
      </c>
      <c r="J6" s="4" t="s">
        <v>25</v>
      </c>
    </row>
    <row r="7" spans="1:16" x14ac:dyDescent="0.3">
      <c r="A7" t="s">
        <v>26</v>
      </c>
      <c r="B7" s="27" t="s">
        <v>20</v>
      </c>
      <c r="C7" s="28" t="s">
        <v>21</v>
      </c>
      <c r="D7" s="5" t="s">
        <v>27</v>
      </c>
      <c r="E7" s="4">
        <v>1</v>
      </c>
      <c r="F7" s="4">
        <v>1</v>
      </c>
      <c r="G7" s="4">
        <v>1</v>
      </c>
      <c r="H7" s="4">
        <v>1</v>
      </c>
      <c r="I7" s="4">
        <v>1</v>
      </c>
      <c r="J7" s="4">
        <v>1</v>
      </c>
    </row>
    <row r="8" spans="1:16" x14ac:dyDescent="0.3">
      <c r="A8" t="s">
        <v>28</v>
      </c>
      <c r="B8" s="27" t="s">
        <v>20</v>
      </c>
      <c r="C8" s="28" t="s">
        <v>21</v>
      </c>
      <c r="D8" s="5" t="s">
        <v>29</v>
      </c>
      <c r="E8" s="6"/>
      <c r="F8" s="6"/>
      <c r="G8" s="6"/>
      <c r="H8" s="6"/>
      <c r="I8" s="6"/>
      <c r="J8" s="6"/>
    </row>
    <row r="9" spans="1:16" x14ac:dyDescent="0.3">
      <c r="A9" t="s">
        <v>30</v>
      </c>
      <c r="B9" s="27" t="s">
        <v>20</v>
      </c>
      <c r="C9" s="28" t="s">
        <v>21</v>
      </c>
      <c r="D9" s="5" t="s">
        <v>31</v>
      </c>
      <c r="E9" s="4"/>
      <c r="F9" s="4">
        <v>0</v>
      </c>
      <c r="G9" s="4"/>
      <c r="H9" s="4"/>
      <c r="I9" s="4"/>
      <c r="J9" s="4"/>
    </row>
    <row r="10" spans="1:16" x14ac:dyDescent="0.3">
      <c r="A10" t="s">
        <v>32</v>
      </c>
      <c r="B10" s="27" t="s">
        <v>20</v>
      </c>
      <c r="C10" s="28" t="s">
        <v>21</v>
      </c>
      <c r="D10" s="5" t="s">
        <v>33</v>
      </c>
      <c r="E10" s="4"/>
      <c r="F10" s="4">
        <v>0</v>
      </c>
      <c r="G10" s="4"/>
      <c r="H10" s="4"/>
      <c r="I10" s="4"/>
      <c r="J10" s="4"/>
    </row>
    <row r="11" spans="1:16" x14ac:dyDescent="0.3">
      <c r="A11" t="s">
        <v>34</v>
      </c>
      <c r="B11" s="27" t="s">
        <v>20</v>
      </c>
      <c r="C11" s="28" t="s">
        <v>21</v>
      </c>
      <c r="D11" s="7" t="s">
        <v>35</v>
      </c>
      <c r="E11" s="4"/>
      <c r="F11" s="4">
        <v>0</v>
      </c>
      <c r="G11" s="4"/>
      <c r="H11" s="4"/>
      <c r="I11" s="4"/>
      <c r="J11" s="4" t="s">
        <v>36</v>
      </c>
    </row>
    <row r="12" spans="1:16" x14ac:dyDescent="0.3">
      <c r="A12" t="s">
        <v>37</v>
      </c>
      <c r="B12" s="27" t="s">
        <v>20</v>
      </c>
      <c r="C12" s="28" t="s">
        <v>38</v>
      </c>
      <c r="D12" s="5" t="s">
        <v>39</v>
      </c>
      <c r="E12" s="4">
        <v>1</v>
      </c>
      <c r="F12" s="4">
        <v>1</v>
      </c>
      <c r="G12" s="4">
        <v>1</v>
      </c>
      <c r="H12" s="4">
        <v>1</v>
      </c>
      <c r="I12" s="4">
        <v>1</v>
      </c>
      <c r="J12" s="4">
        <v>1</v>
      </c>
    </row>
    <row r="13" spans="1:16" x14ac:dyDescent="0.3">
      <c r="A13" t="s">
        <v>40</v>
      </c>
      <c r="B13" s="27" t="s">
        <v>20</v>
      </c>
      <c r="C13" s="28" t="s">
        <v>38</v>
      </c>
      <c r="D13" s="5" t="s">
        <v>41</v>
      </c>
      <c r="E13" s="4" t="s">
        <v>42</v>
      </c>
      <c r="F13" s="4" t="s">
        <v>42</v>
      </c>
      <c r="G13" s="4" t="s">
        <v>42</v>
      </c>
      <c r="H13" s="4" t="s">
        <v>42</v>
      </c>
      <c r="I13" s="4" t="s">
        <v>42</v>
      </c>
      <c r="J13" s="4" t="s">
        <v>42</v>
      </c>
    </row>
    <row r="14" spans="1:16" x14ac:dyDescent="0.3">
      <c r="A14" t="s">
        <v>43</v>
      </c>
      <c r="B14" s="27" t="s">
        <v>20</v>
      </c>
      <c r="C14" s="28" t="s">
        <v>38</v>
      </c>
      <c r="D14" s="5" t="s">
        <v>44</v>
      </c>
      <c r="E14" s="4">
        <v>2797739.1566670001</v>
      </c>
      <c r="F14" s="4">
        <v>2797739.1566670001</v>
      </c>
      <c r="G14" s="4">
        <v>2797739.1566670001</v>
      </c>
      <c r="H14" s="4">
        <v>2797739.1566670001</v>
      </c>
      <c r="I14" s="4">
        <v>2797739.1566670001</v>
      </c>
      <c r="J14" s="4">
        <v>2797739.1566670001</v>
      </c>
    </row>
    <row r="15" spans="1:16" x14ac:dyDescent="0.3">
      <c r="A15" t="s">
        <v>45</v>
      </c>
      <c r="B15" s="27" t="s">
        <v>20</v>
      </c>
      <c r="C15" s="28" t="s">
        <v>38</v>
      </c>
      <c r="D15" s="5" t="s">
        <v>46</v>
      </c>
      <c r="E15" s="4" t="s">
        <v>25</v>
      </c>
      <c r="F15" s="4" t="s">
        <v>25</v>
      </c>
      <c r="G15" s="4" t="s">
        <v>25</v>
      </c>
      <c r="H15" s="4" t="s">
        <v>25</v>
      </c>
      <c r="I15" s="4" t="s">
        <v>25</v>
      </c>
      <c r="J15" s="4" t="s">
        <v>25</v>
      </c>
    </row>
    <row r="16" spans="1:16" x14ac:dyDescent="0.3">
      <c r="A16" t="s">
        <v>47</v>
      </c>
      <c r="B16" s="27" t="s">
        <v>20</v>
      </c>
      <c r="C16" s="28" t="s">
        <v>38</v>
      </c>
      <c r="D16" s="7" t="s">
        <v>48</v>
      </c>
      <c r="E16" s="8">
        <v>46237</v>
      </c>
      <c r="F16" s="8">
        <v>46237</v>
      </c>
      <c r="G16" s="8">
        <v>46237</v>
      </c>
      <c r="H16" s="8">
        <v>46237</v>
      </c>
      <c r="I16" s="8">
        <v>46237</v>
      </c>
      <c r="J16" s="8">
        <v>46237</v>
      </c>
    </row>
    <row r="17" spans="1:10" x14ac:dyDescent="0.3">
      <c r="A17" t="s">
        <v>49</v>
      </c>
      <c r="B17" s="29" t="s">
        <v>50</v>
      </c>
      <c r="C17" s="30" t="s">
        <v>21</v>
      </c>
      <c r="D17" s="10" t="s">
        <v>22</v>
      </c>
      <c r="E17" s="4">
        <v>0</v>
      </c>
      <c r="F17" s="4">
        <v>0</v>
      </c>
      <c r="G17" s="4">
        <v>546218.48</v>
      </c>
      <c r="H17" s="4">
        <v>0</v>
      </c>
      <c r="I17" s="4">
        <v>0</v>
      </c>
      <c r="J17" s="4">
        <v>0</v>
      </c>
    </row>
    <row r="18" spans="1:10" x14ac:dyDescent="0.3">
      <c r="A18" t="s">
        <v>51</v>
      </c>
      <c r="B18" s="29" t="s">
        <v>50</v>
      </c>
      <c r="C18" s="30" t="s">
        <v>21</v>
      </c>
      <c r="D18" s="11" t="s">
        <v>24</v>
      </c>
      <c r="E18" s="4" t="s">
        <v>25</v>
      </c>
      <c r="F18" s="4" t="s">
        <v>25</v>
      </c>
      <c r="G18" s="4" t="s">
        <v>25</v>
      </c>
      <c r="H18" s="4" t="s">
        <v>25</v>
      </c>
      <c r="I18" s="4" t="s">
        <v>25</v>
      </c>
      <c r="J18" s="4" t="s">
        <v>25</v>
      </c>
    </row>
    <row r="19" spans="1:10" x14ac:dyDescent="0.3">
      <c r="A19" t="s">
        <v>52</v>
      </c>
      <c r="B19" s="29" t="s">
        <v>50</v>
      </c>
      <c r="C19" s="30" t="s">
        <v>21</v>
      </c>
      <c r="D19" s="11" t="s">
        <v>27</v>
      </c>
      <c r="E19" s="4">
        <v>3</v>
      </c>
      <c r="F19" s="4">
        <v>3</v>
      </c>
      <c r="G19" s="4">
        <v>3</v>
      </c>
      <c r="H19" s="4">
        <v>3</v>
      </c>
      <c r="I19" s="4">
        <v>3</v>
      </c>
      <c r="J19" s="4">
        <v>3</v>
      </c>
    </row>
    <row r="20" spans="1:10" x14ac:dyDescent="0.3">
      <c r="A20" t="s">
        <v>53</v>
      </c>
      <c r="B20" s="29" t="s">
        <v>50</v>
      </c>
      <c r="C20" s="30" t="s">
        <v>21</v>
      </c>
      <c r="D20" s="11" t="s">
        <v>29</v>
      </c>
      <c r="E20" s="6"/>
      <c r="F20" s="6"/>
      <c r="G20" s="6"/>
      <c r="H20" s="6"/>
      <c r="I20" s="6"/>
      <c r="J20" s="6"/>
    </row>
    <row r="21" spans="1:10" x14ac:dyDescent="0.3">
      <c r="A21" t="s">
        <v>54</v>
      </c>
      <c r="B21" s="29" t="s">
        <v>50</v>
      </c>
      <c r="C21" s="30" t="s">
        <v>21</v>
      </c>
      <c r="D21" s="11" t="s">
        <v>31</v>
      </c>
      <c r="E21" s="4"/>
      <c r="F21" s="4">
        <v>0</v>
      </c>
      <c r="G21" s="4"/>
      <c r="H21" s="4"/>
      <c r="I21" s="4"/>
      <c r="J21" s="4"/>
    </row>
    <row r="22" spans="1:10" x14ac:dyDescent="0.3">
      <c r="A22" t="s">
        <v>55</v>
      </c>
      <c r="B22" s="29" t="s">
        <v>50</v>
      </c>
      <c r="C22" s="30" t="s">
        <v>21</v>
      </c>
      <c r="D22" s="11" t="s">
        <v>33</v>
      </c>
      <c r="E22" s="4"/>
      <c r="F22" s="4">
        <v>0</v>
      </c>
      <c r="G22" s="4"/>
      <c r="H22" s="4"/>
      <c r="I22" s="4"/>
      <c r="J22" s="4"/>
    </row>
    <row r="23" spans="1:10" x14ac:dyDescent="0.3">
      <c r="A23" t="s">
        <v>56</v>
      </c>
      <c r="B23" s="29" t="s">
        <v>50</v>
      </c>
      <c r="C23" s="30" t="s">
        <v>21</v>
      </c>
      <c r="D23" s="12" t="s">
        <v>35</v>
      </c>
      <c r="E23" s="4"/>
      <c r="F23" s="4">
        <v>0</v>
      </c>
      <c r="G23" s="4"/>
      <c r="H23" s="4"/>
      <c r="I23" s="4"/>
      <c r="J23" s="4" t="s">
        <v>57</v>
      </c>
    </row>
    <row r="24" spans="1:10" x14ac:dyDescent="0.3">
      <c r="A24" t="s">
        <v>58</v>
      </c>
      <c r="B24" s="29" t="s">
        <v>50</v>
      </c>
      <c r="C24" s="30" t="s">
        <v>38</v>
      </c>
      <c r="D24" s="11" t="s">
        <v>39</v>
      </c>
      <c r="E24" s="4">
        <v>3</v>
      </c>
      <c r="F24" s="4">
        <v>3</v>
      </c>
      <c r="G24" s="4">
        <v>3</v>
      </c>
      <c r="H24" s="4">
        <v>3</v>
      </c>
      <c r="I24" s="4">
        <v>3</v>
      </c>
      <c r="J24" s="4">
        <v>3</v>
      </c>
    </row>
    <row r="25" spans="1:10" x14ac:dyDescent="0.3">
      <c r="A25" t="s">
        <v>59</v>
      </c>
      <c r="B25" s="29" t="s">
        <v>50</v>
      </c>
      <c r="C25" s="30" t="s">
        <v>38</v>
      </c>
      <c r="D25" s="11" t="s">
        <v>41</v>
      </c>
      <c r="E25" s="4" t="s">
        <v>42</v>
      </c>
      <c r="F25" s="4" t="s">
        <v>42</v>
      </c>
      <c r="G25" s="4" t="s">
        <v>42</v>
      </c>
      <c r="H25" s="4" t="s">
        <v>42</v>
      </c>
      <c r="I25" s="4" t="s">
        <v>42</v>
      </c>
      <c r="J25" s="4" t="s">
        <v>42</v>
      </c>
    </row>
    <row r="26" spans="1:10" x14ac:dyDescent="0.3">
      <c r="A26" t="s">
        <v>60</v>
      </c>
      <c r="B26" s="29" t="s">
        <v>50</v>
      </c>
      <c r="C26" s="30" t="s">
        <v>38</v>
      </c>
      <c r="D26" s="11" t="s">
        <v>44</v>
      </c>
      <c r="E26" s="4">
        <v>546218.48</v>
      </c>
      <c r="F26" s="4">
        <v>546218.48</v>
      </c>
      <c r="G26" s="4">
        <v>546218.48</v>
      </c>
      <c r="H26" s="4">
        <v>546218.48</v>
      </c>
      <c r="I26" s="4">
        <v>546218.48</v>
      </c>
      <c r="J26" s="4">
        <v>546218.48</v>
      </c>
    </row>
    <row r="27" spans="1:10" x14ac:dyDescent="0.3">
      <c r="A27" t="s">
        <v>61</v>
      </c>
      <c r="B27" s="29" t="s">
        <v>50</v>
      </c>
      <c r="C27" s="30" t="s">
        <v>38</v>
      </c>
      <c r="D27" s="11" t="s">
        <v>46</v>
      </c>
      <c r="E27" s="4" t="s">
        <v>25</v>
      </c>
      <c r="F27" s="4" t="s">
        <v>25</v>
      </c>
      <c r="G27" s="4" t="s">
        <v>25</v>
      </c>
      <c r="H27" s="4" t="s">
        <v>25</v>
      </c>
      <c r="I27" s="4" t="s">
        <v>25</v>
      </c>
      <c r="J27" s="4" t="s">
        <v>25</v>
      </c>
    </row>
    <row r="28" spans="1:10" x14ac:dyDescent="0.3">
      <c r="A28" t="s">
        <v>62</v>
      </c>
      <c r="B28" s="29" t="s">
        <v>50</v>
      </c>
      <c r="C28" s="30" t="s">
        <v>38</v>
      </c>
      <c r="D28" s="12" t="s">
        <v>48</v>
      </c>
      <c r="E28" s="8">
        <v>46237</v>
      </c>
      <c r="F28" s="8">
        <v>46237</v>
      </c>
      <c r="G28" s="8">
        <v>46237</v>
      </c>
      <c r="H28" s="8">
        <v>46237</v>
      </c>
      <c r="I28" s="8">
        <v>46237</v>
      </c>
      <c r="J28" s="8">
        <v>46237</v>
      </c>
    </row>
    <row r="29" spans="1:10" x14ac:dyDescent="0.3">
      <c r="A29" t="s">
        <v>63</v>
      </c>
      <c r="B29" s="27" t="s">
        <v>64</v>
      </c>
      <c r="C29" s="28" t="s">
        <v>21</v>
      </c>
      <c r="D29" s="3" t="s">
        <v>22</v>
      </c>
      <c r="E29" s="4">
        <v>57857</v>
      </c>
      <c r="F29" s="4">
        <v>37500</v>
      </c>
      <c r="G29" s="4">
        <v>55378.15</v>
      </c>
      <c r="H29" s="4">
        <v>67227</v>
      </c>
      <c r="I29" s="4">
        <v>54000</v>
      </c>
      <c r="J29" s="4">
        <v>62000</v>
      </c>
    </row>
    <row r="30" spans="1:10" x14ac:dyDescent="0.3">
      <c r="A30" t="s">
        <v>65</v>
      </c>
      <c r="B30" s="27" t="s">
        <v>64</v>
      </c>
      <c r="C30" s="28" t="s">
        <v>21</v>
      </c>
      <c r="D30" s="5" t="s">
        <v>24</v>
      </c>
      <c r="E30" s="4" t="s">
        <v>25</v>
      </c>
      <c r="F30" s="4" t="s">
        <v>25</v>
      </c>
      <c r="G30" s="4" t="s">
        <v>25</v>
      </c>
      <c r="H30" s="4" t="s">
        <v>25</v>
      </c>
      <c r="I30" s="4" t="s">
        <v>25</v>
      </c>
      <c r="J30" s="4" t="s">
        <v>25</v>
      </c>
    </row>
    <row r="31" spans="1:10" x14ac:dyDescent="0.3">
      <c r="A31" t="s">
        <v>66</v>
      </c>
      <c r="B31" s="27" t="s">
        <v>64</v>
      </c>
      <c r="C31" s="28" t="s">
        <v>21</v>
      </c>
      <c r="D31" s="5" t="s">
        <v>27</v>
      </c>
      <c r="E31" s="4">
        <v>6</v>
      </c>
      <c r="F31" s="4">
        <v>6</v>
      </c>
      <c r="G31" s="4">
        <v>6</v>
      </c>
      <c r="H31" s="4">
        <v>6</v>
      </c>
      <c r="I31" s="4">
        <v>6</v>
      </c>
      <c r="J31" s="4">
        <v>6</v>
      </c>
    </row>
    <row r="32" spans="1:10" x14ac:dyDescent="0.3">
      <c r="A32" t="s">
        <v>67</v>
      </c>
      <c r="B32" s="27" t="s">
        <v>64</v>
      </c>
      <c r="C32" s="28" t="s">
        <v>21</v>
      </c>
      <c r="D32" s="5" t="s">
        <v>29</v>
      </c>
      <c r="E32" s="6">
        <v>10</v>
      </c>
      <c r="F32" s="6">
        <v>8</v>
      </c>
      <c r="G32" s="6"/>
      <c r="H32" s="6"/>
      <c r="I32" s="6"/>
      <c r="J32" s="6">
        <v>8</v>
      </c>
    </row>
    <row r="33" spans="1:10" x14ac:dyDescent="0.3">
      <c r="A33" t="s">
        <v>68</v>
      </c>
      <c r="B33" s="27" t="s">
        <v>64</v>
      </c>
      <c r="C33" s="28" t="s">
        <v>21</v>
      </c>
      <c r="D33" s="5" t="s">
        <v>31</v>
      </c>
      <c r="E33" s="4"/>
      <c r="F33" s="4" t="s">
        <v>69</v>
      </c>
      <c r="G33" s="4"/>
      <c r="H33" s="4"/>
      <c r="I33" s="4"/>
      <c r="J33" s="4"/>
    </row>
    <row r="34" spans="1:10" x14ac:dyDescent="0.3">
      <c r="A34" t="s">
        <v>70</v>
      </c>
      <c r="B34" s="27" t="s">
        <v>64</v>
      </c>
      <c r="C34" s="28" t="s">
        <v>21</v>
      </c>
      <c r="D34" s="5" t="s">
        <v>33</v>
      </c>
      <c r="E34" s="4"/>
      <c r="F34" s="4">
        <v>1</v>
      </c>
      <c r="G34" s="4"/>
      <c r="H34" s="4"/>
      <c r="I34" s="4"/>
      <c r="J34" s="4"/>
    </row>
    <row r="35" spans="1:10" ht="28" x14ac:dyDescent="0.3">
      <c r="A35" t="s">
        <v>71</v>
      </c>
      <c r="B35" s="27" t="s">
        <v>64</v>
      </c>
      <c r="C35" s="28" t="s">
        <v>21</v>
      </c>
      <c r="D35" s="7" t="s">
        <v>35</v>
      </c>
      <c r="E35" s="4" t="s">
        <v>72</v>
      </c>
      <c r="F35" s="4" t="s">
        <v>69</v>
      </c>
      <c r="G35" s="4"/>
      <c r="H35" s="4"/>
      <c r="I35" s="4"/>
      <c r="J35" s="4" t="s">
        <v>73</v>
      </c>
    </row>
    <row r="36" spans="1:10" x14ac:dyDescent="0.3">
      <c r="A36" t="s">
        <v>74</v>
      </c>
      <c r="B36" s="27" t="s">
        <v>64</v>
      </c>
      <c r="C36" s="28" t="s">
        <v>38</v>
      </c>
      <c r="D36" s="5" t="s">
        <v>39</v>
      </c>
      <c r="E36" s="4">
        <v>6</v>
      </c>
      <c r="F36" s="4">
        <v>6</v>
      </c>
      <c r="G36" s="4">
        <v>6</v>
      </c>
      <c r="H36" s="4">
        <v>6</v>
      </c>
      <c r="I36" s="4">
        <v>6</v>
      </c>
      <c r="J36" s="4">
        <v>6</v>
      </c>
    </row>
    <row r="37" spans="1:10" x14ac:dyDescent="0.3">
      <c r="A37" t="s">
        <v>75</v>
      </c>
      <c r="B37" s="27" t="s">
        <v>64</v>
      </c>
      <c r="C37" s="28" t="s">
        <v>38</v>
      </c>
      <c r="D37" s="5" t="s">
        <v>41</v>
      </c>
      <c r="E37" s="4" t="s">
        <v>42</v>
      </c>
      <c r="F37" s="4" t="s">
        <v>42</v>
      </c>
      <c r="G37" s="4" t="s">
        <v>42</v>
      </c>
      <c r="H37" s="4" t="s">
        <v>42</v>
      </c>
      <c r="I37" s="4" t="s">
        <v>42</v>
      </c>
      <c r="J37" s="4" t="s">
        <v>42</v>
      </c>
    </row>
    <row r="38" spans="1:10" x14ac:dyDescent="0.3">
      <c r="A38" t="s">
        <v>76</v>
      </c>
      <c r="B38" s="27" t="s">
        <v>64</v>
      </c>
      <c r="C38" s="28" t="s">
        <v>38</v>
      </c>
      <c r="D38" s="5" t="s">
        <v>44</v>
      </c>
      <c r="E38" s="4">
        <v>55660.358332999996</v>
      </c>
      <c r="F38" s="4">
        <v>55660.358332999996</v>
      </c>
      <c r="G38" s="4">
        <v>55660.358332999996</v>
      </c>
      <c r="H38" s="4">
        <v>55660.358332999996</v>
      </c>
      <c r="I38" s="4">
        <v>55660.358332999996</v>
      </c>
      <c r="J38" s="4">
        <v>55660.358332999996</v>
      </c>
    </row>
    <row r="39" spans="1:10" x14ac:dyDescent="0.3">
      <c r="A39" t="s">
        <v>77</v>
      </c>
      <c r="B39" s="27" t="s">
        <v>64</v>
      </c>
      <c r="C39" s="28" t="s">
        <v>38</v>
      </c>
      <c r="D39" s="5" t="s">
        <v>46</v>
      </c>
      <c r="E39" s="4" t="s">
        <v>25</v>
      </c>
      <c r="F39" s="4" t="s">
        <v>25</v>
      </c>
      <c r="G39" s="4" t="s">
        <v>25</v>
      </c>
      <c r="H39" s="4" t="s">
        <v>25</v>
      </c>
      <c r="I39" s="4" t="s">
        <v>25</v>
      </c>
      <c r="J39" s="4" t="s">
        <v>25</v>
      </c>
    </row>
    <row r="40" spans="1:10" x14ac:dyDescent="0.3">
      <c r="A40" t="s">
        <v>78</v>
      </c>
      <c r="B40" s="27" t="s">
        <v>64</v>
      </c>
      <c r="C40" s="28" t="s">
        <v>38</v>
      </c>
      <c r="D40" s="7" t="s">
        <v>48</v>
      </c>
      <c r="E40" s="8">
        <v>46237</v>
      </c>
      <c r="F40" s="8">
        <v>46237</v>
      </c>
      <c r="G40" s="8">
        <v>46237</v>
      </c>
      <c r="H40" s="8">
        <v>46237</v>
      </c>
      <c r="I40" s="8">
        <v>46237</v>
      </c>
      <c r="J40" s="8">
        <v>46237</v>
      </c>
    </row>
    <row r="41" spans="1:10" x14ac:dyDescent="0.3">
      <c r="A41" t="s">
        <v>79</v>
      </c>
      <c r="B41" s="29" t="s">
        <v>80</v>
      </c>
      <c r="C41" s="30" t="s">
        <v>21</v>
      </c>
      <c r="D41" s="10" t="s">
        <v>22</v>
      </c>
      <c r="E41" s="4">
        <v>438983</v>
      </c>
      <c r="F41" s="4">
        <v>0</v>
      </c>
      <c r="G41" s="4">
        <v>216806.72</v>
      </c>
      <c r="H41" s="4">
        <v>252101</v>
      </c>
      <c r="I41" s="4">
        <v>210000</v>
      </c>
      <c r="J41" s="4">
        <v>284000</v>
      </c>
    </row>
    <row r="42" spans="1:10" x14ac:dyDescent="0.3">
      <c r="A42" t="s">
        <v>81</v>
      </c>
      <c r="B42" s="29" t="s">
        <v>80</v>
      </c>
      <c r="C42" s="30" t="s">
        <v>21</v>
      </c>
      <c r="D42" s="11" t="s">
        <v>24</v>
      </c>
      <c r="E42" s="4" t="s">
        <v>25</v>
      </c>
      <c r="F42" s="4" t="s">
        <v>25</v>
      </c>
      <c r="G42" s="4" t="s">
        <v>25</v>
      </c>
      <c r="H42" s="4" t="s">
        <v>25</v>
      </c>
      <c r="I42" s="4" t="s">
        <v>25</v>
      </c>
      <c r="J42" s="4" t="s">
        <v>25</v>
      </c>
    </row>
    <row r="43" spans="1:10" x14ac:dyDescent="0.3">
      <c r="A43" t="s">
        <v>82</v>
      </c>
      <c r="B43" s="29" t="s">
        <v>80</v>
      </c>
      <c r="C43" s="30" t="s">
        <v>21</v>
      </c>
      <c r="D43" s="11" t="s">
        <v>27</v>
      </c>
      <c r="E43" s="4">
        <v>2</v>
      </c>
      <c r="F43" s="4">
        <v>2</v>
      </c>
      <c r="G43" s="4">
        <v>2</v>
      </c>
      <c r="H43" s="4">
        <v>2</v>
      </c>
      <c r="I43" s="4">
        <v>2</v>
      </c>
      <c r="J43" s="4">
        <v>2</v>
      </c>
    </row>
    <row r="44" spans="1:10" x14ac:dyDescent="0.3">
      <c r="A44" t="s">
        <v>83</v>
      </c>
      <c r="B44" s="29" t="s">
        <v>80</v>
      </c>
      <c r="C44" s="30" t="s">
        <v>21</v>
      </c>
      <c r="D44" s="11" t="s">
        <v>29</v>
      </c>
      <c r="E44" s="6">
        <v>10</v>
      </c>
      <c r="F44" s="6">
        <v>0</v>
      </c>
      <c r="G44" s="6"/>
      <c r="H44" s="6"/>
      <c r="I44" s="6"/>
      <c r="J44" s="6">
        <v>8</v>
      </c>
    </row>
    <row r="45" spans="1:10" x14ac:dyDescent="0.3">
      <c r="A45" t="s">
        <v>84</v>
      </c>
      <c r="B45" s="29" t="s">
        <v>80</v>
      </c>
      <c r="C45" s="30" t="s">
        <v>21</v>
      </c>
      <c r="D45" s="11" t="s">
        <v>31</v>
      </c>
      <c r="E45" s="4"/>
      <c r="F45" s="4">
        <v>0</v>
      </c>
      <c r="G45" s="4"/>
      <c r="H45" s="4"/>
      <c r="I45" s="4"/>
      <c r="J45" s="4"/>
    </row>
    <row r="46" spans="1:10" x14ac:dyDescent="0.3">
      <c r="A46" t="s">
        <v>85</v>
      </c>
      <c r="B46" s="29" t="s">
        <v>80</v>
      </c>
      <c r="C46" s="30" t="s">
        <v>21</v>
      </c>
      <c r="D46" s="11" t="s">
        <v>33</v>
      </c>
      <c r="E46" s="4"/>
      <c r="F46" s="4">
        <v>0</v>
      </c>
      <c r="G46" s="4"/>
      <c r="H46" s="4"/>
      <c r="I46" s="4"/>
      <c r="J46" s="4"/>
    </row>
    <row r="47" spans="1:10" ht="28" x14ac:dyDescent="0.3">
      <c r="A47" t="s">
        <v>86</v>
      </c>
      <c r="B47" s="29" t="s">
        <v>80</v>
      </c>
      <c r="C47" s="30" t="s">
        <v>21</v>
      </c>
      <c r="D47" s="12" t="s">
        <v>35</v>
      </c>
      <c r="E47" s="4" t="s">
        <v>87</v>
      </c>
      <c r="F47" s="4">
        <v>0</v>
      </c>
      <c r="G47" s="4"/>
      <c r="H47" s="4"/>
      <c r="I47" s="4"/>
      <c r="J47" s="4" t="s">
        <v>88</v>
      </c>
    </row>
    <row r="48" spans="1:10" x14ac:dyDescent="0.3">
      <c r="A48" t="s">
        <v>89</v>
      </c>
      <c r="B48" s="29" t="s">
        <v>80</v>
      </c>
      <c r="C48" s="30" t="s">
        <v>38</v>
      </c>
      <c r="D48" s="11" t="s">
        <v>39</v>
      </c>
      <c r="E48" s="4">
        <v>2</v>
      </c>
      <c r="F48" s="4">
        <v>2</v>
      </c>
      <c r="G48" s="4">
        <v>2</v>
      </c>
      <c r="H48" s="4">
        <v>2</v>
      </c>
      <c r="I48" s="4">
        <v>2</v>
      </c>
      <c r="J48" s="4">
        <v>2</v>
      </c>
    </row>
    <row r="49" spans="1:10" x14ac:dyDescent="0.3">
      <c r="A49" t="s">
        <v>90</v>
      </c>
      <c r="B49" s="29" t="s">
        <v>80</v>
      </c>
      <c r="C49" s="30" t="s">
        <v>38</v>
      </c>
      <c r="D49" s="11" t="s">
        <v>41</v>
      </c>
      <c r="E49" s="4" t="s">
        <v>42</v>
      </c>
      <c r="F49" s="4" t="s">
        <v>42</v>
      </c>
      <c r="G49" s="4" t="s">
        <v>42</v>
      </c>
      <c r="H49" s="4" t="s">
        <v>42</v>
      </c>
      <c r="I49" s="4" t="s">
        <v>42</v>
      </c>
      <c r="J49" s="4" t="s">
        <v>42</v>
      </c>
    </row>
    <row r="50" spans="1:10" x14ac:dyDescent="0.3">
      <c r="A50" t="s">
        <v>91</v>
      </c>
      <c r="B50" s="29" t="s">
        <v>80</v>
      </c>
      <c r="C50" s="30" t="s">
        <v>38</v>
      </c>
      <c r="D50" s="11" t="s">
        <v>44</v>
      </c>
      <c r="E50" s="4">
        <v>280378.14399999997</v>
      </c>
      <c r="F50" s="4">
        <v>280378.14399999997</v>
      </c>
      <c r="G50" s="4">
        <v>280378.14399999997</v>
      </c>
      <c r="H50" s="4">
        <v>280378.14399999997</v>
      </c>
      <c r="I50" s="4">
        <v>280378.14399999997</v>
      </c>
      <c r="J50" s="4">
        <v>280378.14399999997</v>
      </c>
    </row>
    <row r="51" spans="1:10" x14ac:dyDescent="0.3">
      <c r="A51" t="s">
        <v>92</v>
      </c>
      <c r="B51" s="29" t="s">
        <v>80</v>
      </c>
      <c r="C51" s="30" t="s">
        <v>38</v>
      </c>
      <c r="D51" s="11" t="s">
        <v>46</v>
      </c>
      <c r="E51" s="4" t="s">
        <v>25</v>
      </c>
      <c r="F51" s="4" t="s">
        <v>25</v>
      </c>
      <c r="G51" s="4" t="s">
        <v>25</v>
      </c>
      <c r="H51" s="4" t="s">
        <v>25</v>
      </c>
      <c r="I51" s="4" t="s">
        <v>25</v>
      </c>
      <c r="J51" s="4" t="s">
        <v>25</v>
      </c>
    </row>
    <row r="52" spans="1:10" x14ac:dyDescent="0.3">
      <c r="A52" t="s">
        <v>93</v>
      </c>
      <c r="B52" s="29" t="s">
        <v>80</v>
      </c>
      <c r="C52" s="30" t="s">
        <v>38</v>
      </c>
      <c r="D52" s="12" t="s">
        <v>48</v>
      </c>
      <c r="E52" s="8">
        <v>46237</v>
      </c>
      <c r="F52" s="8">
        <v>46237</v>
      </c>
      <c r="G52" s="8">
        <v>46237</v>
      </c>
      <c r="H52" s="8">
        <v>46237</v>
      </c>
      <c r="I52" s="8">
        <v>46237</v>
      </c>
      <c r="J52" s="8">
        <v>46237</v>
      </c>
    </row>
    <row r="53" spans="1:10" x14ac:dyDescent="0.3">
      <c r="A53" t="s">
        <v>94</v>
      </c>
      <c r="B53" s="27" t="s">
        <v>95</v>
      </c>
      <c r="C53" s="28" t="s">
        <v>21</v>
      </c>
      <c r="D53" s="3" t="s">
        <v>22</v>
      </c>
      <c r="E53" s="4">
        <v>175000</v>
      </c>
      <c r="F53" s="4">
        <v>113500</v>
      </c>
      <c r="G53" s="4">
        <v>126050.42</v>
      </c>
      <c r="H53" s="4">
        <v>268068</v>
      </c>
      <c r="I53" s="4">
        <v>0</v>
      </c>
      <c r="J53" s="4">
        <v>127000</v>
      </c>
    </row>
    <row r="54" spans="1:10" x14ac:dyDescent="0.3">
      <c r="A54" t="s">
        <v>96</v>
      </c>
      <c r="B54" s="27" t="s">
        <v>95</v>
      </c>
      <c r="C54" s="28" t="s">
        <v>21</v>
      </c>
      <c r="D54" s="5" t="s">
        <v>24</v>
      </c>
      <c r="E54" s="4" t="s">
        <v>25</v>
      </c>
      <c r="F54" s="4" t="s">
        <v>25</v>
      </c>
      <c r="G54" s="4" t="s">
        <v>25</v>
      </c>
      <c r="H54" s="4" t="s">
        <v>25</v>
      </c>
      <c r="I54" s="4" t="s">
        <v>25</v>
      </c>
      <c r="J54" s="4" t="s">
        <v>25</v>
      </c>
    </row>
    <row r="55" spans="1:10" x14ac:dyDescent="0.3">
      <c r="A55" t="s">
        <v>97</v>
      </c>
      <c r="B55" s="27" t="s">
        <v>95</v>
      </c>
      <c r="C55" s="28" t="s">
        <v>21</v>
      </c>
      <c r="D55" s="5" t="s">
        <v>27</v>
      </c>
      <c r="E55" s="4">
        <v>1</v>
      </c>
      <c r="F55" s="4">
        <v>1</v>
      </c>
      <c r="G55" s="4">
        <v>1</v>
      </c>
      <c r="H55" s="4">
        <v>1</v>
      </c>
      <c r="I55" s="4">
        <v>1</v>
      </c>
      <c r="J55" s="4">
        <v>1</v>
      </c>
    </row>
    <row r="56" spans="1:10" x14ac:dyDescent="0.3">
      <c r="A56" t="s">
        <v>98</v>
      </c>
      <c r="B56" s="27" t="s">
        <v>95</v>
      </c>
      <c r="C56" s="28" t="s">
        <v>21</v>
      </c>
      <c r="D56" s="5" t="s">
        <v>29</v>
      </c>
      <c r="E56" s="6">
        <v>10</v>
      </c>
      <c r="F56" s="6">
        <v>8</v>
      </c>
      <c r="G56" s="6"/>
      <c r="H56" s="6"/>
      <c r="I56" s="6"/>
      <c r="J56" s="6">
        <v>8</v>
      </c>
    </row>
    <row r="57" spans="1:10" x14ac:dyDescent="0.3">
      <c r="A57" t="s">
        <v>99</v>
      </c>
      <c r="B57" s="27" t="s">
        <v>95</v>
      </c>
      <c r="C57" s="28" t="s">
        <v>21</v>
      </c>
      <c r="D57" s="5" t="s">
        <v>31</v>
      </c>
      <c r="E57" s="4"/>
      <c r="F57" s="4" t="s">
        <v>100</v>
      </c>
      <c r="G57" s="4"/>
      <c r="H57" s="4"/>
      <c r="I57" s="4"/>
      <c r="J57" s="4"/>
    </row>
    <row r="58" spans="1:10" x14ac:dyDescent="0.3">
      <c r="A58" t="s">
        <v>101</v>
      </c>
      <c r="B58" s="27" t="s">
        <v>95</v>
      </c>
      <c r="C58" s="28" t="s">
        <v>21</v>
      </c>
      <c r="D58" s="5" t="s">
        <v>33</v>
      </c>
      <c r="E58" s="4"/>
      <c r="F58" s="4">
        <v>1</v>
      </c>
      <c r="G58" s="4"/>
      <c r="H58" s="4"/>
      <c r="I58" s="4"/>
      <c r="J58" s="4"/>
    </row>
    <row r="59" spans="1:10" ht="28" x14ac:dyDescent="0.3">
      <c r="A59" t="s">
        <v>102</v>
      </c>
      <c r="B59" s="27" t="s">
        <v>95</v>
      </c>
      <c r="C59" s="28" t="s">
        <v>21</v>
      </c>
      <c r="D59" s="7" t="s">
        <v>35</v>
      </c>
      <c r="E59" s="4" t="s">
        <v>103</v>
      </c>
      <c r="F59" s="4" t="s">
        <v>100</v>
      </c>
      <c r="G59" s="4"/>
      <c r="H59" s="4"/>
      <c r="I59" s="4"/>
      <c r="J59" s="4" t="s">
        <v>104</v>
      </c>
    </row>
    <row r="60" spans="1:10" x14ac:dyDescent="0.3">
      <c r="A60" t="s">
        <v>105</v>
      </c>
      <c r="B60" s="27" t="s">
        <v>95</v>
      </c>
      <c r="C60" s="28" t="s">
        <v>38</v>
      </c>
      <c r="D60" s="5" t="s">
        <v>39</v>
      </c>
      <c r="E60" s="4">
        <v>1</v>
      </c>
      <c r="F60" s="4">
        <v>1</v>
      </c>
      <c r="G60" s="4">
        <v>1</v>
      </c>
      <c r="H60" s="4">
        <v>1</v>
      </c>
      <c r="I60" s="4">
        <v>1</v>
      </c>
      <c r="J60" s="4">
        <v>1</v>
      </c>
    </row>
    <row r="61" spans="1:10" x14ac:dyDescent="0.3">
      <c r="A61" t="s">
        <v>106</v>
      </c>
      <c r="B61" s="27" t="s">
        <v>95</v>
      </c>
      <c r="C61" s="28" t="s">
        <v>38</v>
      </c>
      <c r="D61" s="5" t="s">
        <v>41</v>
      </c>
      <c r="E61" s="4" t="s">
        <v>42</v>
      </c>
      <c r="F61" s="4" t="s">
        <v>42</v>
      </c>
      <c r="G61" s="4" t="s">
        <v>42</v>
      </c>
      <c r="H61" s="4" t="s">
        <v>42</v>
      </c>
      <c r="I61" s="4" t="s">
        <v>42</v>
      </c>
      <c r="J61" s="4" t="s">
        <v>42</v>
      </c>
    </row>
    <row r="62" spans="1:10" x14ac:dyDescent="0.3">
      <c r="A62" t="s">
        <v>107</v>
      </c>
      <c r="B62" s="27" t="s">
        <v>95</v>
      </c>
      <c r="C62" s="28" t="s">
        <v>38</v>
      </c>
      <c r="D62" s="5" t="s">
        <v>44</v>
      </c>
      <c r="E62" s="4">
        <v>161923.68400000001</v>
      </c>
      <c r="F62" s="4">
        <v>161923.68400000001</v>
      </c>
      <c r="G62" s="4">
        <v>161923.68400000001</v>
      </c>
      <c r="H62" s="4">
        <v>161923.68400000001</v>
      </c>
      <c r="I62" s="4">
        <v>161923.68400000001</v>
      </c>
      <c r="J62" s="4">
        <v>161923.68400000001</v>
      </c>
    </row>
    <row r="63" spans="1:10" x14ac:dyDescent="0.3">
      <c r="A63" t="s">
        <v>108</v>
      </c>
      <c r="B63" s="27" t="s">
        <v>95</v>
      </c>
      <c r="C63" s="28" t="s">
        <v>38</v>
      </c>
      <c r="D63" s="5" t="s">
        <v>46</v>
      </c>
      <c r="E63" s="4" t="s">
        <v>25</v>
      </c>
      <c r="F63" s="4" t="s">
        <v>25</v>
      </c>
      <c r="G63" s="4" t="s">
        <v>25</v>
      </c>
      <c r="H63" s="4" t="s">
        <v>25</v>
      </c>
      <c r="I63" s="4" t="s">
        <v>25</v>
      </c>
      <c r="J63" s="4" t="s">
        <v>25</v>
      </c>
    </row>
    <row r="64" spans="1:10" x14ac:dyDescent="0.3">
      <c r="A64" t="s">
        <v>109</v>
      </c>
      <c r="B64" s="27" t="s">
        <v>95</v>
      </c>
      <c r="C64" s="28" t="s">
        <v>38</v>
      </c>
      <c r="D64" s="7" t="s">
        <v>48</v>
      </c>
      <c r="E64" s="8">
        <v>46237</v>
      </c>
      <c r="F64" s="8">
        <v>46237</v>
      </c>
      <c r="G64" s="8">
        <v>46237</v>
      </c>
      <c r="H64" s="8">
        <v>46237</v>
      </c>
      <c r="I64" s="8">
        <v>46237</v>
      </c>
      <c r="J64" s="8">
        <v>46237</v>
      </c>
    </row>
    <row r="65" spans="1:10" x14ac:dyDescent="0.3">
      <c r="A65" t="s">
        <v>110</v>
      </c>
      <c r="B65" s="29" t="s">
        <v>111</v>
      </c>
      <c r="C65" s="30" t="s">
        <v>21</v>
      </c>
      <c r="D65" s="10" t="s">
        <v>22</v>
      </c>
      <c r="E65" s="4">
        <v>178461</v>
      </c>
      <c r="F65" s="4">
        <v>0</v>
      </c>
      <c r="G65" s="4">
        <v>546218.48</v>
      </c>
      <c r="H65" s="4">
        <v>210085</v>
      </c>
      <c r="I65" s="4">
        <v>240000</v>
      </c>
      <c r="J65" s="4">
        <v>310000</v>
      </c>
    </row>
    <row r="66" spans="1:10" x14ac:dyDescent="0.3">
      <c r="A66" t="s">
        <v>112</v>
      </c>
      <c r="B66" s="29" t="s">
        <v>111</v>
      </c>
      <c r="C66" s="30" t="s">
        <v>21</v>
      </c>
      <c r="D66" s="11" t="s">
        <v>24</v>
      </c>
      <c r="E66" s="4" t="s">
        <v>25</v>
      </c>
      <c r="F66" s="4" t="s">
        <v>25</v>
      </c>
      <c r="G66" s="4" t="s">
        <v>25</v>
      </c>
      <c r="H66" s="4" t="s">
        <v>25</v>
      </c>
      <c r="I66" s="4" t="s">
        <v>25</v>
      </c>
      <c r="J66" s="4" t="s">
        <v>25</v>
      </c>
    </row>
    <row r="67" spans="1:10" x14ac:dyDescent="0.3">
      <c r="A67" t="s">
        <v>113</v>
      </c>
      <c r="B67" s="29" t="s">
        <v>111</v>
      </c>
      <c r="C67" s="30" t="s">
        <v>21</v>
      </c>
      <c r="D67" s="11" t="s">
        <v>27</v>
      </c>
      <c r="E67" s="4">
        <v>1</v>
      </c>
      <c r="F67" s="4">
        <v>1</v>
      </c>
      <c r="G67" s="4">
        <v>1</v>
      </c>
      <c r="H67" s="4">
        <v>1</v>
      </c>
      <c r="I67" s="4">
        <v>1</v>
      </c>
      <c r="J67" s="4">
        <v>1</v>
      </c>
    </row>
    <row r="68" spans="1:10" x14ac:dyDescent="0.3">
      <c r="A68" t="s">
        <v>114</v>
      </c>
      <c r="B68" s="29" t="s">
        <v>111</v>
      </c>
      <c r="C68" s="30" t="s">
        <v>21</v>
      </c>
      <c r="D68" s="11" t="s">
        <v>29</v>
      </c>
      <c r="E68" s="6">
        <v>10</v>
      </c>
      <c r="F68" s="6">
        <v>0</v>
      </c>
      <c r="G68" s="6"/>
      <c r="H68" s="6"/>
      <c r="I68" s="6"/>
      <c r="J68" s="6">
        <v>8</v>
      </c>
    </row>
    <row r="69" spans="1:10" x14ac:dyDescent="0.3">
      <c r="A69" t="s">
        <v>115</v>
      </c>
      <c r="B69" s="29" t="s">
        <v>111</v>
      </c>
      <c r="C69" s="30" t="s">
        <v>21</v>
      </c>
      <c r="D69" s="11" t="s">
        <v>31</v>
      </c>
      <c r="E69" s="4"/>
      <c r="F69" s="4">
        <v>0</v>
      </c>
      <c r="G69" s="4"/>
      <c r="H69" s="4"/>
      <c r="I69" s="4"/>
      <c r="J69" s="4"/>
    </row>
    <row r="70" spans="1:10" x14ac:dyDescent="0.3">
      <c r="A70" t="s">
        <v>116</v>
      </c>
      <c r="B70" s="29" t="s">
        <v>111</v>
      </c>
      <c r="C70" s="30" t="s">
        <v>21</v>
      </c>
      <c r="D70" s="11" t="s">
        <v>33</v>
      </c>
      <c r="E70" s="4"/>
      <c r="F70" s="4">
        <v>0</v>
      </c>
      <c r="G70" s="4"/>
      <c r="H70" s="4"/>
      <c r="I70" s="4"/>
      <c r="J70" s="4"/>
    </row>
    <row r="71" spans="1:10" ht="28" x14ac:dyDescent="0.3">
      <c r="A71" t="s">
        <v>117</v>
      </c>
      <c r="B71" s="29" t="s">
        <v>111</v>
      </c>
      <c r="C71" s="30" t="s">
        <v>21</v>
      </c>
      <c r="D71" s="12" t="s">
        <v>35</v>
      </c>
      <c r="E71" s="4" t="s">
        <v>118</v>
      </c>
      <c r="F71" s="4">
        <v>0</v>
      </c>
      <c r="G71" s="4"/>
      <c r="H71" s="4"/>
      <c r="I71" s="4"/>
      <c r="J71" s="4" t="s">
        <v>119</v>
      </c>
    </row>
    <row r="72" spans="1:10" x14ac:dyDescent="0.3">
      <c r="A72" t="s">
        <v>120</v>
      </c>
      <c r="B72" s="29" t="s">
        <v>111</v>
      </c>
      <c r="C72" s="30" t="s">
        <v>38</v>
      </c>
      <c r="D72" s="11" t="s">
        <v>39</v>
      </c>
      <c r="E72" s="4">
        <v>1</v>
      </c>
      <c r="F72" s="4">
        <v>1</v>
      </c>
      <c r="G72" s="4">
        <v>1</v>
      </c>
      <c r="H72" s="4">
        <v>1</v>
      </c>
      <c r="I72" s="4">
        <v>1</v>
      </c>
      <c r="J72" s="4">
        <v>1</v>
      </c>
    </row>
    <row r="73" spans="1:10" x14ac:dyDescent="0.3">
      <c r="A73" t="s">
        <v>121</v>
      </c>
      <c r="B73" s="29" t="s">
        <v>111</v>
      </c>
      <c r="C73" s="30" t="s">
        <v>38</v>
      </c>
      <c r="D73" s="11" t="s">
        <v>41</v>
      </c>
      <c r="E73" s="4" t="s">
        <v>42</v>
      </c>
      <c r="F73" s="4" t="s">
        <v>42</v>
      </c>
      <c r="G73" s="4" t="s">
        <v>42</v>
      </c>
      <c r="H73" s="4" t="s">
        <v>42</v>
      </c>
      <c r="I73" s="4" t="s">
        <v>42</v>
      </c>
      <c r="J73" s="4" t="s">
        <v>42</v>
      </c>
    </row>
    <row r="74" spans="1:10" x14ac:dyDescent="0.3">
      <c r="A74" t="s">
        <v>122</v>
      </c>
      <c r="B74" s="29" t="s">
        <v>111</v>
      </c>
      <c r="C74" s="30" t="s">
        <v>38</v>
      </c>
      <c r="D74" s="11" t="s">
        <v>44</v>
      </c>
      <c r="E74" s="4">
        <v>296952.89600000001</v>
      </c>
      <c r="F74" s="4">
        <v>296952.89600000001</v>
      </c>
      <c r="G74" s="4">
        <v>296952.89600000001</v>
      </c>
      <c r="H74" s="4">
        <v>296952.89600000001</v>
      </c>
      <c r="I74" s="4">
        <v>296952.89600000001</v>
      </c>
      <c r="J74" s="4">
        <v>296952.89600000001</v>
      </c>
    </row>
    <row r="75" spans="1:10" x14ac:dyDescent="0.3">
      <c r="A75" t="s">
        <v>123</v>
      </c>
      <c r="B75" s="29" t="s">
        <v>111</v>
      </c>
      <c r="C75" s="30" t="s">
        <v>38</v>
      </c>
      <c r="D75" s="11" t="s">
        <v>46</v>
      </c>
      <c r="E75" s="4" t="s">
        <v>25</v>
      </c>
      <c r="F75" s="4" t="s">
        <v>25</v>
      </c>
      <c r="G75" s="4" t="s">
        <v>25</v>
      </c>
      <c r="H75" s="4" t="s">
        <v>25</v>
      </c>
      <c r="I75" s="4" t="s">
        <v>25</v>
      </c>
      <c r="J75" s="4" t="s">
        <v>25</v>
      </c>
    </row>
    <row r="76" spans="1:10" x14ac:dyDescent="0.3">
      <c r="A76" t="s">
        <v>124</v>
      </c>
      <c r="B76" s="29" t="s">
        <v>111</v>
      </c>
      <c r="C76" s="30" t="s">
        <v>38</v>
      </c>
      <c r="D76" s="12" t="s">
        <v>48</v>
      </c>
      <c r="E76" s="8">
        <v>46237</v>
      </c>
      <c r="F76" s="8">
        <v>46237</v>
      </c>
      <c r="G76" s="8">
        <v>46237</v>
      </c>
      <c r="H76" s="8">
        <v>46237</v>
      </c>
      <c r="I76" s="8">
        <v>46237</v>
      </c>
      <c r="J76" s="8">
        <v>46237</v>
      </c>
    </row>
    <row r="77" spans="1:10" x14ac:dyDescent="0.3">
      <c r="A77" t="s">
        <v>125</v>
      </c>
      <c r="B77" s="27" t="s">
        <v>126</v>
      </c>
      <c r="C77" s="28" t="s">
        <v>21</v>
      </c>
      <c r="D77" s="3" t="s">
        <v>22</v>
      </c>
      <c r="E77" s="4">
        <v>14825</v>
      </c>
      <c r="F77" s="4">
        <v>11550</v>
      </c>
      <c r="G77" s="4">
        <v>14117.64</v>
      </c>
      <c r="H77" s="4">
        <v>0</v>
      </c>
      <c r="I77" s="4">
        <v>16500</v>
      </c>
      <c r="J77" s="4">
        <v>29000</v>
      </c>
    </row>
    <row r="78" spans="1:10" x14ac:dyDescent="0.3">
      <c r="A78" t="s">
        <v>127</v>
      </c>
      <c r="B78" s="27" t="s">
        <v>126</v>
      </c>
      <c r="C78" s="28" t="s">
        <v>21</v>
      </c>
      <c r="D78" s="5" t="s">
        <v>24</v>
      </c>
      <c r="E78" s="4" t="s">
        <v>25</v>
      </c>
      <c r="F78" s="4" t="s">
        <v>25</v>
      </c>
      <c r="G78" s="4" t="s">
        <v>25</v>
      </c>
      <c r="H78" s="4" t="s">
        <v>25</v>
      </c>
      <c r="I78" s="4" t="s">
        <v>25</v>
      </c>
      <c r="J78" s="4" t="s">
        <v>25</v>
      </c>
    </row>
    <row r="79" spans="1:10" x14ac:dyDescent="0.3">
      <c r="A79" t="s">
        <v>128</v>
      </c>
      <c r="B79" s="27" t="s">
        <v>126</v>
      </c>
      <c r="C79" s="28" t="s">
        <v>21</v>
      </c>
      <c r="D79" s="5" t="s">
        <v>27</v>
      </c>
      <c r="E79" s="4">
        <v>2</v>
      </c>
      <c r="F79" s="4">
        <v>2</v>
      </c>
      <c r="G79" s="4">
        <v>2</v>
      </c>
      <c r="H79" s="4">
        <v>2</v>
      </c>
      <c r="I79" s="4">
        <v>2</v>
      </c>
      <c r="J79" s="4">
        <v>2</v>
      </c>
    </row>
    <row r="80" spans="1:10" x14ac:dyDescent="0.3">
      <c r="A80" t="s">
        <v>129</v>
      </c>
      <c r="B80" s="27" t="s">
        <v>126</v>
      </c>
      <c r="C80" s="28" t="s">
        <v>21</v>
      </c>
      <c r="D80" s="5" t="s">
        <v>29</v>
      </c>
      <c r="E80" s="6">
        <v>10</v>
      </c>
      <c r="F80" s="6">
        <v>8</v>
      </c>
      <c r="G80" s="6"/>
      <c r="H80" s="6"/>
      <c r="I80" s="6"/>
      <c r="J80" s="6">
        <v>8</v>
      </c>
    </row>
    <row r="81" spans="1:10" x14ac:dyDescent="0.3">
      <c r="A81" t="s">
        <v>130</v>
      </c>
      <c r="B81" s="27" t="s">
        <v>126</v>
      </c>
      <c r="C81" s="28" t="s">
        <v>21</v>
      </c>
      <c r="D81" s="5" t="s">
        <v>31</v>
      </c>
      <c r="E81" s="4"/>
      <c r="F81" s="4" t="s">
        <v>131</v>
      </c>
      <c r="G81" s="4"/>
      <c r="H81" s="4"/>
      <c r="I81" s="4"/>
      <c r="J81" s="4"/>
    </row>
    <row r="82" spans="1:10" x14ac:dyDescent="0.3">
      <c r="A82" t="s">
        <v>132</v>
      </c>
      <c r="B82" s="27" t="s">
        <v>126</v>
      </c>
      <c r="C82" s="28" t="s">
        <v>21</v>
      </c>
      <c r="D82" s="5" t="s">
        <v>33</v>
      </c>
      <c r="E82" s="4"/>
      <c r="F82" s="4">
        <v>1</v>
      </c>
      <c r="G82" s="4"/>
      <c r="H82" s="4"/>
      <c r="I82" s="4"/>
      <c r="J82" s="4"/>
    </row>
    <row r="83" spans="1:10" ht="28" x14ac:dyDescent="0.3">
      <c r="A83" t="s">
        <v>133</v>
      </c>
      <c r="B83" s="27" t="s">
        <v>126</v>
      </c>
      <c r="C83" s="28" t="s">
        <v>21</v>
      </c>
      <c r="D83" s="7" t="s">
        <v>35</v>
      </c>
      <c r="E83" s="4" t="s">
        <v>134</v>
      </c>
      <c r="F83" s="4" t="s">
        <v>131</v>
      </c>
      <c r="G83" s="4"/>
      <c r="H83" s="4"/>
      <c r="I83" s="4"/>
      <c r="J83" s="4" t="s">
        <v>135</v>
      </c>
    </row>
    <row r="84" spans="1:10" x14ac:dyDescent="0.3">
      <c r="A84" t="s">
        <v>136</v>
      </c>
      <c r="B84" s="27" t="s">
        <v>126</v>
      </c>
      <c r="C84" s="28" t="s">
        <v>38</v>
      </c>
      <c r="D84" s="5" t="s">
        <v>39</v>
      </c>
      <c r="E84" s="4">
        <v>2</v>
      </c>
      <c r="F84" s="4">
        <v>2</v>
      </c>
      <c r="G84" s="4">
        <v>2</v>
      </c>
      <c r="H84" s="4">
        <v>2</v>
      </c>
      <c r="I84" s="4">
        <v>2</v>
      </c>
      <c r="J84" s="4">
        <v>2</v>
      </c>
    </row>
    <row r="85" spans="1:10" x14ac:dyDescent="0.3">
      <c r="A85" t="s">
        <v>137</v>
      </c>
      <c r="B85" s="27" t="s">
        <v>126</v>
      </c>
      <c r="C85" s="28" t="s">
        <v>38</v>
      </c>
      <c r="D85" s="5" t="s">
        <v>41</v>
      </c>
      <c r="E85" s="4" t="s">
        <v>42</v>
      </c>
      <c r="F85" s="4" t="s">
        <v>42</v>
      </c>
      <c r="G85" s="4" t="s">
        <v>42</v>
      </c>
      <c r="H85" s="4" t="s">
        <v>42</v>
      </c>
      <c r="I85" s="4" t="s">
        <v>42</v>
      </c>
      <c r="J85" s="4" t="s">
        <v>42</v>
      </c>
    </row>
    <row r="86" spans="1:10" x14ac:dyDescent="0.3">
      <c r="A86" t="s">
        <v>138</v>
      </c>
      <c r="B86" s="27" t="s">
        <v>126</v>
      </c>
      <c r="C86" s="28" t="s">
        <v>38</v>
      </c>
      <c r="D86" s="5" t="s">
        <v>44</v>
      </c>
      <c r="E86" s="4">
        <v>17198.527999999998</v>
      </c>
      <c r="F86" s="4">
        <v>17198.527999999998</v>
      </c>
      <c r="G86" s="4">
        <v>17198.527999999998</v>
      </c>
      <c r="H86" s="4">
        <v>17198.527999999998</v>
      </c>
      <c r="I86" s="4">
        <v>17198.527999999998</v>
      </c>
      <c r="J86" s="4">
        <v>17198.527999999998</v>
      </c>
    </row>
    <row r="87" spans="1:10" x14ac:dyDescent="0.3">
      <c r="A87" t="s">
        <v>139</v>
      </c>
      <c r="B87" s="27" t="s">
        <v>126</v>
      </c>
      <c r="C87" s="28" t="s">
        <v>38</v>
      </c>
      <c r="D87" s="5" t="s">
        <v>46</v>
      </c>
      <c r="E87" s="4" t="s">
        <v>25</v>
      </c>
      <c r="F87" s="4" t="s">
        <v>25</v>
      </c>
      <c r="G87" s="4" t="s">
        <v>25</v>
      </c>
      <c r="H87" s="4" t="s">
        <v>25</v>
      </c>
      <c r="I87" s="4" t="s">
        <v>25</v>
      </c>
      <c r="J87" s="4" t="s">
        <v>25</v>
      </c>
    </row>
    <row r="88" spans="1:10" x14ac:dyDescent="0.3">
      <c r="A88" t="s">
        <v>140</v>
      </c>
      <c r="B88" s="27" t="s">
        <v>126</v>
      </c>
      <c r="C88" s="28" t="s">
        <v>38</v>
      </c>
      <c r="D88" s="7" t="s">
        <v>48</v>
      </c>
      <c r="E88" s="8">
        <v>46237</v>
      </c>
      <c r="F88" s="8">
        <v>46237</v>
      </c>
      <c r="G88" s="8">
        <v>46237</v>
      </c>
      <c r="H88" s="8">
        <v>46237</v>
      </c>
      <c r="I88" s="8">
        <v>46237</v>
      </c>
      <c r="J88" s="8">
        <v>46237</v>
      </c>
    </row>
    <row r="89" spans="1:10" x14ac:dyDescent="0.3">
      <c r="A89" t="s">
        <v>141</v>
      </c>
      <c r="B89" s="29" t="s">
        <v>142</v>
      </c>
      <c r="C89" s="30" t="s">
        <v>21</v>
      </c>
      <c r="D89" s="10" t="s">
        <v>22</v>
      </c>
      <c r="E89" s="4">
        <v>10000</v>
      </c>
      <c r="F89" s="4">
        <v>7375</v>
      </c>
      <c r="G89" s="4">
        <v>10500</v>
      </c>
      <c r="H89" s="4">
        <v>0</v>
      </c>
      <c r="I89" s="4">
        <v>21000</v>
      </c>
      <c r="J89" s="4">
        <v>28000</v>
      </c>
    </row>
    <row r="90" spans="1:10" x14ac:dyDescent="0.3">
      <c r="A90" t="s">
        <v>143</v>
      </c>
      <c r="B90" s="29" t="s">
        <v>142</v>
      </c>
      <c r="C90" s="30" t="s">
        <v>21</v>
      </c>
      <c r="D90" s="11" t="s">
        <v>24</v>
      </c>
      <c r="E90" s="4" t="s">
        <v>25</v>
      </c>
      <c r="F90" s="4" t="s">
        <v>25</v>
      </c>
      <c r="G90" s="4" t="s">
        <v>25</v>
      </c>
      <c r="H90" s="4" t="s">
        <v>25</v>
      </c>
      <c r="I90" s="4" t="s">
        <v>25</v>
      </c>
      <c r="J90" s="4" t="s">
        <v>25</v>
      </c>
    </row>
    <row r="91" spans="1:10" x14ac:dyDescent="0.3">
      <c r="A91" t="s">
        <v>144</v>
      </c>
      <c r="B91" s="29" t="s">
        <v>142</v>
      </c>
      <c r="C91" s="30" t="s">
        <v>21</v>
      </c>
      <c r="D91" s="11" t="s">
        <v>27</v>
      </c>
      <c r="E91" s="4">
        <v>3</v>
      </c>
      <c r="F91" s="4">
        <v>3</v>
      </c>
      <c r="G91" s="4">
        <v>3</v>
      </c>
      <c r="H91" s="4">
        <v>3</v>
      </c>
      <c r="I91" s="4">
        <v>3</v>
      </c>
      <c r="J91" s="4">
        <v>3</v>
      </c>
    </row>
    <row r="92" spans="1:10" x14ac:dyDescent="0.3">
      <c r="A92" t="s">
        <v>145</v>
      </c>
      <c r="B92" s="29" t="s">
        <v>142</v>
      </c>
      <c r="C92" s="30" t="s">
        <v>21</v>
      </c>
      <c r="D92" s="11" t="s">
        <v>29</v>
      </c>
      <c r="E92" s="6">
        <v>10</v>
      </c>
      <c r="F92" s="6">
        <v>8</v>
      </c>
      <c r="G92" s="6"/>
      <c r="H92" s="6"/>
      <c r="I92" s="6"/>
      <c r="J92" s="6">
        <v>8</v>
      </c>
    </row>
    <row r="93" spans="1:10" x14ac:dyDescent="0.3">
      <c r="A93" t="s">
        <v>146</v>
      </c>
      <c r="B93" s="29" t="s">
        <v>142</v>
      </c>
      <c r="C93" s="30" t="s">
        <v>21</v>
      </c>
      <c r="D93" s="11" t="s">
        <v>31</v>
      </c>
      <c r="E93" s="4"/>
      <c r="F93" s="4" t="s">
        <v>147</v>
      </c>
      <c r="G93" s="4"/>
      <c r="H93" s="4"/>
      <c r="I93" s="4"/>
      <c r="J93" s="4"/>
    </row>
    <row r="94" spans="1:10" x14ac:dyDescent="0.3">
      <c r="A94" t="s">
        <v>148</v>
      </c>
      <c r="B94" s="29" t="s">
        <v>142</v>
      </c>
      <c r="C94" s="30" t="s">
        <v>21</v>
      </c>
      <c r="D94" s="11" t="s">
        <v>33</v>
      </c>
      <c r="E94" s="4"/>
      <c r="F94" s="4">
        <v>1</v>
      </c>
      <c r="G94" s="4"/>
      <c r="H94" s="4"/>
      <c r="I94" s="4"/>
      <c r="J94" s="4"/>
    </row>
    <row r="95" spans="1:10" ht="28" x14ac:dyDescent="0.3">
      <c r="A95" t="s">
        <v>149</v>
      </c>
      <c r="B95" s="29" t="s">
        <v>142</v>
      </c>
      <c r="C95" s="30" t="s">
        <v>21</v>
      </c>
      <c r="D95" s="12" t="s">
        <v>35</v>
      </c>
      <c r="E95" s="4" t="s">
        <v>150</v>
      </c>
      <c r="F95" s="4" t="s">
        <v>147</v>
      </c>
      <c r="G95" s="4"/>
      <c r="H95" s="4"/>
      <c r="I95" s="4"/>
      <c r="J95" s="4" t="s">
        <v>151</v>
      </c>
    </row>
    <row r="96" spans="1:10" x14ac:dyDescent="0.3">
      <c r="A96" t="s">
        <v>152</v>
      </c>
      <c r="B96" s="29" t="s">
        <v>142</v>
      </c>
      <c r="C96" s="30" t="s">
        <v>38</v>
      </c>
      <c r="D96" s="11" t="s">
        <v>39</v>
      </c>
      <c r="E96" s="4">
        <v>3</v>
      </c>
      <c r="F96" s="4">
        <v>3</v>
      </c>
      <c r="G96" s="4">
        <v>3</v>
      </c>
      <c r="H96" s="4">
        <v>3</v>
      </c>
      <c r="I96" s="4">
        <v>3</v>
      </c>
      <c r="J96" s="4">
        <v>3</v>
      </c>
    </row>
    <row r="97" spans="1:10" x14ac:dyDescent="0.3">
      <c r="A97" t="s">
        <v>153</v>
      </c>
      <c r="B97" s="29" t="s">
        <v>142</v>
      </c>
      <c r="C97" s="30" t="s">
        <v>38</v>
      </c>
      <c r="D97" s="11" t="s">
        <v>41</v>
      </c>
      <c r="E97" s="4" t="s">
        <v>42</v>
      </c>
      <c r="F97" s="4" t="s">
        <v>42</v>
      </c>
      <c r="G97" s="4" t="s">
        <v>42</v>
      </c>
      <c r="H97" s="4" t="s">
        <v>42</v>
      </c>
      <c r="I97" s="4" t="s">
        <v>42</v>
      </c>
      <c r="J97" s="4" t="s">
        <v>42</v>
      </c>
    </row>
    <row r="98" spans="1:10" x14ac:dyDescent="0.3">
      <c r="A98" t="s">
        <v>154</v>
      </c>
      <c r="B98" s="29" t="s">
        <v>142</v>
      </c>
      <c r="C98" s="30" t="s">
        <v>38</v>
      </c>
      <c r="D98" s="11" t="s">
        <v>44</v>
      </c>
      <c r="E98" s="4">
        <v>15375</v>
      </c>
      <c r="F98" s="4">
        <v>15375</v>
      </c>
      <c r="G98" s="4">
        <v>15375</v>
      </c>
      <c r="H98" s="4">
        <v>15375</v>
      </c>
      <c r="I98" s="4">
        <v>15375</v>
      </c>
      <c r="J98" s="4">
        <v>15375</v>
      </c>
    </row>
    <row r="99" spans="1:10" x14ac:dyDescent="0.3">
      <c r="A99" t="s">
        <v>155</v>
      </c>
      <c r="B99" s="29" t="s">
        <v>142</v>
      </c>
      <c r="C99" s="30" t="s">
        <v>38</v>
      </c>
      <c r="D99" s="11" t="s">
        <v>46</v>
      </c>
      <c r="E99" s="4" t="s">
        <v>25</v>
      </c>
      <c r="F99" s="4" t="s">
        <v>25</v>
      </c>
      <c r="G99" s="4" t="s">
        <v>25</v>
      </c>
      <c r="H99" s="4" t="s">
        <v>25</v>
      </c>
      <c r="I99" s="4" t="s">
        <v>25</v>
      </c>
      <c r="J99" s="4" t="s">
        <v>25</v>
      </c>
    </row>
    <row r="100" spans="1:10" x14ac:dyDescent="0.3">
      <c r="A100" t="s">
        <v>156</v>
      </c>
      <c r="B100" s="29" t="s">
        <v>142</v>
      </c>
      <c r="C100" s="30" t="s">
        <v>38</v>
      </c>
      <c r="D100" s="12" t="s">
        <v>48</v>
      </c>
      <c r="E100" s="8">
        <v>46237</v>
      </c>
      <c r="F100" s="8">
        <v>46237</v>
      </c>
      <c r="G100" s="8">
        <v>46237</v>
      </c>
      <c r="H100" s="8">
        <v>46237</v>
      </c>
      <c r="I100" s="8">
        <v>46237</v>
      </c>
      <c r="J100" s="8">
        <v>46237</v>
      </c>
    </row>
    <row r="101" spans="1:10" x14ac:dyDescent="0.3">
      <c r="A101" t="s">
        <v>157</v>
      </c>
      <c r="B101" s="27" t="s">
        <v>158</v>
      </c>
      <c r="C101" s="28" t="s">
        <v>21</v>
      </c>
      <c r="D101" s="3" t="s">
        <v>22</v>
      </c>
      <c r="E101" s="4">
        <v>15960</v>
      </c>
      <c r="F101" s="4">
        <v>18500</v>
      </c>
      <c r="G101" s="4">
        <v>10924.36</v>
      </c>
      <c r="H101" s="4">
        <v>0</v>
      </c>
      <c r="I101" s="4">
        <v>21000</v>
      </c>
      <c r="J101" s="4">
        <v>76000</v>
      </c>
    </row>
    <row r="102" spans="1:10" x14ac:dyDescent="0.3">
      <c r="A102" t="s">
        <v>159</v>
      </c>
      <c r="B102" s="27" t="s">
        <v>158</v>
      </c>
      <c r="C102" s="28" t="s">
        <v>21</v>
      </c>
      <c r="D102" s="5" t="s">
        <v>24</v>
      </c>
      <c r="E102" s="4" t="s">
        <v>25</v>
      </c>
      <c r="F102" s="4" t="s">
        <v>25</v>
      </c>
      <c r="G102" s="4" t="s">
        <v>25</v>
      </c>
      <c r="H102" s="4" t="s">
        <v>25</v>
      </c>
      <c r="I102" s="4" t="s">
        <v>25</v>
      </c>
      <c r="J102" s="4" t="s">
        <v>25</v>
      </c>
    </row>
    <row r="103" spans="1:10" x14ac:dyDescent="0.3">
      <c r="A103" t="s">
        <v>160</v>
      </c>
      <c r="B103" s="27" t="s">
        <v>158</v>
      </c>
      <c r="C103" s="28" t="s">
        <v>21</v>
      </c>
      <c r="D103" s="5" t="s">
        <v>27</v>
      </c>
      <c r="E103" s="4">
        <v>3</v>
      </c>
      <c r="F103" s="4">
        <v>3</v>
      </c>
      <c r="G103" s="4">
        <v>3</v>
      </c>
      <c r="H103" s="4">
        <v>3</v>
      </c>
      <c r="I103" s="4">
        <v>3</v>
      </c>
      <c r="J103" s="4">
        <v>3</v>
      </c>
    </row>
    <row r="104" spans="1:10" x14ac:dyDescent="0.3">
      <c r="A104" t="s">
        <v>161</v>
      </c>
      <c r="B104" s="27" t="s">
        <v>158</v>
      </c>
      <c r="C104" s="28" t="s">
        <v>21</v>
      </c>
      <c r="D104" s="5" t="s">
        <v>29</v>
      </c>
      <c r="E104" s="6">
        <v>10</v>
      </c>
      <c r="F104" s="6">
        <v>8</v>
      </c>
      <c r="G104" s="6"/>
      <c r="H104" s="6"/>
      <c r="I104" s="6"/>
      <c r="J104" s="6">
        <v>8</v>
      </c>
    </row>
    <row r="105" spans="1:10" x14ac:dyDescent="0.3">
      <c r="A105" t="s">
        <v>162</v>
      </c>
      <c r="B105" s="27" t="s">
        <v>158</v>
      </c>
      <c r="C105" s="28" t="s">
        <v>21</v>
      </c>
      <c r="D105" s="5" t="s">
        <v>31</v>
      </c>
      <c r="E105" s="4"/>
      <c r="F105" s="4" t="s">
        <v>163</v>
      </c>
      <c r="G105" s="4"/>
      <c r="H105" s="4"/>
      <c r="I105" s="4"/>
      <c r="J105" s="4"/>
    </row>
    <row r="106" spans="1:10" x14ac:dyDescent="0.3">
      <c r="A106" t="s">
        <v>164</v>
      </c>
      <c r="B106" s="27" t="s">
        <v>158</v>
      </c>
      <c r="C106" s="28" t="s">
        <v>21</v>
      </c>
      <c r="D106" s="5" t="s">
        <v>33</v>
      </c>
      <c r="E106" s="4"/>
      <c r="F106" s="4">
        <v>1</v>
      </c>
      <c r="G106" s="4"/>
      <c r="H106" s="4"/>
      <c r="I106" s="4"/>
      <c r="J106" s="4"/>
    </row>
    <row r="107" spans="1:10" ht="28" x14ac:dyDescent="0.3">
      <c r="A107" t="s">
        <v>165</v>
      </c>
      <c r="B107" s="27" t="s">
        <v>158</v>
      </c>
      <c r="C107" s="28" t="s">
        <v>21</v>
      </c>
      <c r="D107" s="7" t="s">
        <v>35</v>
      </c>
      <c r="E107" s="4" t="s">
        <v>166</v>
      </c>
      <c r="F107" s="4" t="s">
        <v>163</v>
      </c>
      <c r="G107" s="4" t="s">
        <v>167</v>
      </c>
      <c r="H107" s="4"/>
      <c r="I107" s="4"/>
      <c r="J107" s="4" t="s">
        <v>168</v>
      </c>
    </row>
    <row r="108" spans="1:10" x14ac:dyDescent="0.3">
      <c r="A108" t="s">
        <v>169</v>
      </c>
      <c r="B108" s="27" t="s">
        <v>158</v>
      </c>
      <c r="C108" s="28" t="s">
        <v>38</v>
      </c>
      <c r="D108" s="5" t="s">
        <v>39</v>
      </c>
      <c r="E108" s="4">
        <v>3</v>
      </c>
      <c r="F108" s="4">
        <v>3</v>
      </c>
      <c r="G108" s="4">
        <v>3</v>
      </c>
      <c r="H108" s="4">
        <v>3</v>
      </c>
      <c r="I108" s="4">
        <v>3</v>
      </c>
      <c r="J108" s="4">
        <v>3</v>
      </c>
    </row>
    <row r="109" spans="1:10" x14ac:dyDescent="0.3">
      <c r="A109" t="s">
        <v>170</v>
      </c>
      <c r="B109" s="27" t="s">
        <v>158</v>
      </c>
      <c r="C109" s="28" t="s">
        <v>38</v>
      </c>
      <c r="D109" s="5" t="s">
        <v>41</v>
      </c>
      <c r="E109" s="4" t="s">
        <v>42</v>
      </c>
      <c r="F109" s="4" t="s">
        <v>42</v>
      </c>
      <c r="G109" s="4" t="s">
        <v>42</v>
      </c>
      <c r="H109" s="4" t="s">
        <v>42</v>
      </c>
      <c r="I109" s="4" t="s">
        <v>42</v>
      </c>
      <c r="J109" s="4" t="s">
        <v>42</v>
      </c>
    </row>
    <row r="110" spans="1:10" x14ac:dyDescent="0.3">
      <c r="A110" t="s">
        <v>171</v>
      </c>
      <c r="B110" s="27" t="s">
        <v>158</v>
      </c>
      <c r="C110" s="28" t="s">
        <v>38</v>
      </c>
      <c r="D110" s="5" t="s">
        <v>44</v>
      </c>
      <c r="E110" s="4">
        <v>28476.871999999999</v>
      </c>
      <c r="F110" s="4">
        <v>28476.871999999999</v>
      </c>
      <c r="G110" s="4">
        <v>28476.871999999999</v>
      </c>
      <c r="H110" s="4">
        <v>28476.871999999999</v>
      </c>
      <c r="I110" s="4">
        <v>28476.871999999999</v>
      </c>
      <c r="J110" s="4">
        <v>28476.871999999999</v>
      </c>
    </row>
    <row r="111" spans="1:10" x14ac:dyDescent="0.3">
      <c r="A111" t="s">
        <v>172</v>
      </c>
      <c r="B111" s="27" t="s">
        <v>158</v>
      </c>
      <c r="C111" s="28" t="s">
        <v>38</v>
      </c>
      <c r="D111" s="5" t="s">
        <v>46</v>
      </c>
      <c r="E111" s="4" t="s">
        <v>25</v>
      </c>
      <c r="F111" s="4" t="s">
        <v>25</v>
      </c>
      <c r="G111" s="4" t="s">
        <v>25</v>
      </c>
      <c r="H111" s="4" t="s">
        <v>25</v>
      </c>
      <c r="I111" s="4" t="s">
        <v>25</v>
      </c>
      <c r="J111" s="4" t="s">
        <v>25</v>
      </c>
    </row>
    <row r="112" spans="1:10" x14ac:dyDescent="0.3">
      <c r="A112" t="s">
        <v>173</v>
      </c>
      <c r="B112" s="27" t="s">
        <v>158</v>
      </c>
      <c r="C112" s="28" t="s">
        <v>38</v>
      </c>
      <c r="D112" s="7" t="s">
        <v>48</v>
      </c>
      <c r="E112" s="8">
        <v>46237</v>
      </c>
      <c r="F112" s="8">
        <v>46237</v>
      </c>
      <c r="G112" s="8">
        <v>46237</v>
      </c>
      <c r="H112" s="8">
        <v>46237</v>
      </c>
      <c r="I112" s="8">
        <v>46237</v>
      </c>
      <c r="J112" s="8">
        <v>46237</v>
      </c>
    </row>
    <row r="113" spans="1:10" x14ac:dyDescent="0.3">
      <c r="A113" t="s">
        <v>174</v>
      </c>
      <c r="B113" s="29" t="s">
        <v>175</v>
      </c>
      <c r="C113" s="30" t="s">
        <v>21</v>
      </c>
      <c r="D113" s="10" t="s">
        <v>22</v>
      </c>
      <c r="E113" s="4">
        <v>3700</v>
      </c>
      <c r="F113" s="4">
        <v>4550</v>
      </c>
      <c r="G113" s="4">
        <v>7815.12</v>
      </c>
      <c r="H113" s="4">
        <v>8404</v>
      </c>
      <c r="I113" s="4">
        <v>8300</v>
      </c>
      <c r="J113" s="4">
        <v>11000</v>
      </c>
    </row>
    <row r="114" spans="1:10" x14ac:dyDescent="0.3">
      <c r="A114" t="s">
        <v>176</v>
      </c>
      <c r="B114" s="29" t="s">
        <v>175</v>
      </c>
      <c r="C114" s="30" t="s">
        <v>21</v>
      </c>
      <c r="D114" s="11" t="s">
        <v>24</v>
      </c>
      <c r="E114" s="4" t="s">
        <v>25</v>
      </c>
      <c r="F114" s="4" t="s">
        <v>25</v>
      </c>
      <c r="G114" s="4" t="s">
        <v>25</v>
      </c>
      <c r="H114" s="4" t="s">
        <v>25</v>
      </c>
      <c r="I114" s="4" t="s">
        <v>25</v>
      </c>
      <c r="J114" s="4" t="s">
        <v>25</v>
      </c>
    </row>
    <row r="115" spans="1:10" x14ac:dyDescent="0.3">
      <c r="A115" t="s">
        <v>177</v>
      </c>
      <c r="B115" s="29" t="s">
        <v>175</v>
      </c>
      <c r="C115" s="30" t="s">
        <v>21</v>
      </c>
      <c r="D115" s="11" t="s">
        <v>27</v>
      </c>
      <c r="E115" s="4">
        <v>2</v>
      </c>
      <c r="F115" s="4">
        <v>2</v>
      </c>
      <c r="G115" s="4">
        <v>2</v>
      </c>
      <c r="H115" s="4">
        <v>2</v>
      </c>
      <c r="I115" s="4">
        <v>2</v>
      </c>
      <c r="J115" s="4">
        <v>2</v>
      </c>
    </row>
    <row r="116" spans="1:10" x14ac:dyDescent="0.3">
      <c r="A116" t="s">
        <v>178</v>
      </c>
      <c r="B116" s="29" t="s">
        <v>175</v>
      </c>
      <c r="C116" s="30" t="s">
        <v>21</v>
      </c>
      <c r="D116" s="11" t="s">
        <v>29</v>
      </c>
      <c r="E116" s="6"/>
      <c r="F116" s="6">
        <v>8</v>
      </c>
      <c r="G116" s="6"/>
      <c r="H116" s="6"/>
      <c r="I116" s="6"/>
      <c r="J116" s="6">
        <v>8</v>
      </c>
    </row>
    <row r="117" spans="1:10" x14ac:dyDescent="0.3">
      <c r="A117" t="s">
        <v>179</v>
      </c>
      <c r="B117" s="29" t="s">
        <v>175</v>
      </c>
      <c r="C117" s="30" t="s">
        <v>21</v>
      </c>
      <c r="D117" s="11" t="s">
        <v>31</v>
      </c>
      <c r="E117" s="4"/>
      <c r="F117" s="4" t="s">
        <v>180</v>
      </c>
      <c r="G117" s="4"/>
      <c r="H117" s="4"/>
      <c r="I117" s="4"/>
      <c r="J117" s="4"/>
    </row>
    <row r="118" spans="1:10" x14ac:dyDescent="0.3">
      <c r="A118" t="s">
        <v>181</v>
      </c>
      <c r="B118" s="29" t="s">
        <v>175</v>
      </c>
      <c r="C118" s="30" t="s">
        <v>21</v>
      </c>
      <c r="D118" s="11" t="s">
        <v>33</v>
      </c>
      <c r="E118" s="4"/>
      <c r="F118" s="4">
        <v>1</v>
      </c>
      <c r="G118" s="4"/>
      <c r="H118" s="4"/>
      <c r="I118" s="4"/>
      <c r="J118" s="4"/>
    </row>
    <row r="119" spans="1:10" ht="28" x14ac:dyDescent="0.3">
      <c r="A119" t="s">
        <v>182</v>
      </c>
      <c r="B119" s="29" t="s">
        <v>175</v>
      </c>
      <c r="C119" s="30" t="s">
        <v>21</v>
      </c>
      <c r="D119" s="12" t="s">
        <v>35</v>
      </c>
      <c r="E119" s="4" t="s">
        <v>183</v>
      </c>
      <c r="F119" s="4" t="s">
        <v>180</v>
      </c>
      <c r="G119" s="4" t="s">
        <v>184</v>
      </c>
      <c r="H119" s="4"/>
      <c r="I119" s="4"/>
      <c r="J119" s="4" t="s">
        <v>185</v>
      </c>
    </row>
    <row r="120" spans="1:10" x14ac:dyDescent="0.3">
      <c r="A120" t="s">
        <v>186</v>
      </c>
      <c r="B120" s="29" t="s">
        <v>175</v>
      </c>
      <c r="C120" s="30" t="s">
        <v>38</v>
      </c>
      <c r="D120" s="11" t="s">
        <v>39</v>
      </c>
      <c r="E120" s="4">
        <v>2</v>
      </c>
      <c r="F120" s="4">
        <v>2</v>
      </c>
      <c r="G120" s="4">
        <v>2</v>
      </c>
      <c r="H120" s="4">
        <v>2</v>
      </c>
      <c r="I120" s="4">
        <v>2</v>
      </c>
      <c r="J120" s="4">
        <v>2</v>
      </c>
    </row>
    <row r="121" spans="1:10" x14ac:dyDescent="0.3">
      <c r="A121" t="s">
        <v>187</v>
      </c>
      <c r="B121" s="29" t="s">
        <v>175</v>
      </c>
      <c r="C121" s="30" t="s">
        <v>38</v>
      </c>
      <c r="D121" s="11" t="s">
        <v>41</v>
      </c>
      <c r="E121" s="4" t="s">
        <v>42</v>
      </c>
      <c r="F121" s="4" t="s">
        <v>42</v>
      </c>
      <c r="G121" s="4" t="s">
        <v>42</v>
      </c>
      <c r="H121" s="4" t="s">
        <v>42</v>
      </c>
      <c r="I121" s="4" t="s">
        <v>42</v>
      </c>
      <c r="J121" s="4" t="s">
        <v>42</v>
      </c>
    </row>
    <row r="122" spans="1:10" x14ac:dyDescent="0.3">
      <c r="A122" t="s">
        <v>188</v>
      </c>
      <c r="B122" s="29" t="s">
        <v>175</v>
      </c>
      <c r="C122" s="30" t="s">
        <v>38</v>
      </c>
      <c r="D122" s="11" t="s">
        <v>44</v>
      </c>
      <c r="E122" s="4">
        <v>7294.853333</v>
      </c>
      <c r="F122" s="4">
        <v>7294.853333</v>
      </c>
      <c r="G122" s="4">
        <v>7294.853333</v>
      </c>
      <c r="H122" s="4">
        <v>7294.853333</v>
      </c>
      <c r="I122" s="4">
        <v>7294.853333</v>
      </c>
      <c r="J122" s="4">
        <v>7294.853333</v>
      </c>
    </row>
    <row r="123" spans="1:10" x14ac:dyDescent="0.3">
      <c r="A123" t="s">
        <v>189</v>
      </c>
      <c r="B123" s="29" t="s">
        <v>175</v>
      </c>
      <c r="C123" s="30" t="s">
        <v>38</v>
      </c>
      <c r="D123" s="11" t="s">
        <v>46</v>
      </c>
      <c r="E123" s="4" t="s">
        <v>25</v>
      </c>
      <c r="F123" s="4" t="s">
        <v>25</v>
      </c>
      <c r="G123" s="4" t="s">
        <v>25</v>
      </c>
      <c r="H123" s="4" t="s">
        <v>25</v>
      </c>
      <c r="I123" s="4" t="s">
        <v>25</v>
      </c>
      <c r="J123" s="4" t="s">
        <v>25</v>
      </c>
    </row>
    <row r="124" spans="1:10" x14ac:dyDescent="0.3">
      <c r="A124" t="s">
        <v>190</v>
      </c>
      <c r="B124" s="29" t="s">
        <v>175</v>
      </c>
      <c r="C124" s="30" t="s">
        <v>38</v>
      </c>
      <c r="D124" s="12" t="s">
        <v>48</v>
      </c>
      <c r="E124" s="8">
        <v>46237</v>
      </c>
      <c r="F124" s="8">
        <v>46237</v>
      </c>
      <c r="G124" s="8">
        <v>46237</v>
      </c>
      <c r="H124" s="8">
        <v>46237</v>
      </c>
      <c r="I124" s="8">
        <v>46237</v>
      </c>
      <c r="J124" s="8">
        <v>46237</v>
      </c>
    </row>
    <row r="125" spans="1:10" x14ac:dyDescent="0.3">
      <c r="A125" t="s">
        <v>191</v>
      </c>
      <c r="B125" s="27" t="s">
        <v>192</v>
      </c>
      <c r="C125" s="28" t="s">
        <v>21</v>
      </c>
      <c r="D125" s="3" t="s">
        <v>22</v>
      </c>
      <c r="E125" s="4">
        <v>5172</v>
      </c>
      <c r="F125" s="4">
        <v>6600</v>
      </c>
      <c r="G125" s="4">
        <v>6722.68</v>
      </c>
      <c r="H125" s="4">
        <v>0</v>
      </c>
      <c r="I125" s="4">
        <v>7200</v>
      </c>
      <c r="J125" s="4">
        <v>30000</v>
      </c>
    </row>
    <row r="126" spans="1:10" x14ac:dyDescent="0.3">
      <c r="A126" t="s">
        <v>193</v>
      </c>
      <c r="B126" s="27" t="s">
        <v>192</v>
      </c>
      <c r="C126" s="28" t="s">
        <v>21</v>
      </c>
      <c r="D126" s="5" t="s">
        <v>24</v>
      </c>
      <c r="E126" s="4" t="s">
        <v>25</v>
      </c>
      <c r="F126" s="4" t="s">
        <v>25</v>
      </c>
      <c r="G126" s="4" t="s">
        <v>25</v>
      </c>
      <c r="H126" s="4" t="s">
        <v>25</v>
      </c>
      <c r="I126" s="4" t="s">
        <v>25</v>
      </c>
      <c r="J126" s="4" t="s">
        <v>25</v>
      </c>
    </row>
    <row r="127" spans="1:10" x14ac:dyDescent="0.3">
      <c r="A127" t="s">
        <v>194</v>
      </c>
      <c r="B127" s="27" t="s">
        <v>192</v>
      </c>
      <c r="C127" s="28" t="s">
        <v>21</v>
      </c>
      <c r="D127" s="5" t="s">
        <v>27</v>
      </c>
      <c r="E127" s="4">
        <v>2</v>
      </c>
      <c r="F127" s="4">
        <v>2</v>
      </c>
      <c r="G127" s="4">
        <v>2</v>
      </c>
      <c r="H127" s="4">
        <v>2</v>
      </c>
      <c r="I127" s="4">
        <v>2</v>
      </c>
      <c r="J127" s="4">
        <v>2</v>
      </c>
    </row>
    <row r="128" spans="1:10" x14ac:dyDescent="0.3">
      <c r="A128" t="s">
        <v>195</v>
      </c>
      <c r="B128" s="27" t="s">
        <v>192</v>
      </c>
      <c r="C128" s="28" t="s">
        <v>21</v>
      </c>
      <c r="D128" s="5" t="s">
        <v>29</v>
      </c>
      <c r="E128" s="6">
        <v>10</v>
      </c>
      <c r="F128" s="6">
        <v>8</v>
      </c>
      <c r="G128" s="6"/>
      <c r="H128" s="6"/>
      <c r="I128" s="6"/>
      <c r="J128" s="6">
        <v>8</v>
      </c>
    </row>
    <row r="129" spans="1:10" x14ac:dyDescent="0.3">
      <c r="A129" t="s">
        <v>196</v>
      </c>
      <c r="B129" s="27" t="s">
        <v>192</v>
      </c>
      <c r="C129" s="28" t="s">
        <v>21</v>
      </c>
      <c r="D129" s="5" t="s">
        <v>31</v>
      </c>
      <c r="E129" s="4"/>
      <c r="F129" s="4" t="s">
        <v>197</v>
      </c>
      <c r="G129" s="4"/>
      <c r="H129" s="4"/>
      <c r="I129" s="4"/>
      <c r="J129" s="4"/>
    </row>
    <row r="130" spans="1:10" x14ac:dyDescent="0.3">
      <c r="A130" t="s">
        <v>198</v>
      </c>
      <c r="B130" s="27" t="s">
        <v>192</v>
      </c>
      <c r="C130" s="28" t="s">
        <v>21</v>
      </c>
      <c r="D130" s="5" t="s">
        <v>33</v>
      </c>
      <c r="E130" s="4"/>
      <c r="F130" s="4">
        <v>1</v>
      </c>
      <c r="G130" s="4"/>
      <c r="H130" s="4"/>
      <c r="I130" s="4"/>
      <c r="J130" s="4"/>
    </row>
    <row r="131" spans="1:10" ht="28" x14ac:dyDescent="0.3">
      <c r="A131" t="s">
        <v>199</v>
      </c>
      <c r="B131" s="27" t="s">
        <v>192</v>
      </c>
      <c r="C131" s="28" t="s">
        <v>21</v>
      </c>
      <c r="D131" s="7" t="s">
        <v>35</v>
      </c>
      <c r="E131" s="4" t="s">
        <v>200</v>
      </c>
      <c r="F131" s="4" t="s">
        <v>197</v>
      </c>
      <c r="G131" s="4" t="s">
        <v>201</v>
      </c>
      <c r="H131" s="4"/>
      <c r="I131" s="4"/>
      <c r="J131" s="4" t="s">
        <v>202</v>
      </c>
    </row>
    <row r="132" spans="1:10" x14ac:dyDescent="0.3">
      <c r="A132" t="s">
        <v>203</v>
      </c>
      <c r="B132" s="27" t="s">
        <v>192</v>
      </c>
      <c r="C132" s="28" t="s">
        <v>38</v>
      </c>
      <c r="D132" s="5" t="s">
        <v>39</v>
      </c>
      <c r="E132" s="4">
        <v>2</v>
      </c>
      <c r="F132" s="4">
        <v>2</v>
      </c>
      <c r="G132" s="4">
        <v>2</v>
      </c>
      <c r="H132" s="4">
        <v>2</v>
      </c>
      <c r="I132" s="4">
        <v>2</v>
      </c>
      <c r="J132" s="4">
        <v>2</v>
      </c>
    </row>
    <row r="133" spans="1:10" x14ac:dyDescent="0.3">
      <c r="A133" t="s">
        <v>204</v>
      </c>
      <c r="B133" s="27" t="s">
        <v>192</v>
      </c>
      <c r="C133" s="28" t="s">
        <v>38</v>
      </c>
      <c r="D133" s="5" t="s">
        <v>41</v>
      </c>
      <c r="E133" s="4" t="s">
        <v>42</v>
      </c>
      <c r="F133" s="4" t="s">
        <v>42</v>
      </c>
      <c r="G133" s="4" t="s">
        <v>42</v>
      </c>
      <c r="H133" s="4" t="s">
        <v>42</v>
      </c>
      <c r="I133" s="4" t="s">
        <v>42</v>
      </c>
      <c r="J133" s="4" t="s">
        <v>42</v>
      </c>
    </row>
    <row r="134" spans="1:10" x14ac:dyDescent="0.3">
      <c r="A134" t="s">
        <v>205</v>
      </c>
      <c r="B134" s="27" t="s">
        <v>192</v>
      </c>
      <c r="C134" s="28" t="s">
        <v>38</v>
      </c>
      <c r="D134" s="5" t="s">
        <v>44</v>
      </c>
      <c r="E134" s="4">
        <v>11138.936</v>
      </c>
      <c r="F134" s="4">
        <v>11138.936</v>
      </c>
      <c r="G134" s="4">
        <v>11138.936</v>
      </c>
      <c r="H134" s="4">
        <v>11138.936</v>
      </c>
      <c r="I134" s="4">
        <v>11138.936</v>
      </c>
      <c r="J134" s="4">
        <v>11138.936</v>
      </c>
    </row>
    <row r="135" spans="1:10" x14ac:dyDescent="0.3">
      <c r="A135" t="s">
        <v>206</v>
      </c>
      <c r="B135" s="27" t="s">
        <v>192</v>
      </c>
      <c r="C135" s="28" t="s">
        <v>38</v>
      </c>
      <c r="D135" s="5" t="s">
        <v>46</v>
      </c>
      <c r="E135" s="4" t="s">
        <v>25</v>
      </c>
      <c r="F135" s="4" t="s">
        <v>25</v>
      </c>
      <c r="G135" s="4" t="s">
        <v>25</v>
      </c>
      <c r="H135" s="4" t="s">
        <v>25</v>
      </c>
      <c r="I135" s="4" t="s">
        <v>25</v>
      </c>
      <c r="J135" s="4" t="s">
        <v>25</v>
      </c>
    </row>
    <row r="136" spans="1:10" x14ac:dyDescent="0.3">
      <c r="A136" t="s">
        <v>207</v>
      </c>
      <c r="B136" s="27" t="s">
        <v>192</v>
      </c>
      <c r="C136" s="28" t="s">
        <v>38</v>
      </c>
      <c r="D136" s="7" t="s">
        <v>48</v>
      </c>
      <c r="E136" s="8">
        <v>46237</v>
      </c>
      <c r="F136" s="8">
        <v>46237</v>
      </c>
      <c r="G136" s="8">
        <v>46237</v>
      </c>
      <c r="H136" s="8">
        <v>46237</v>
      </c>
      <c r="I136" s="8">
        <v>46237</v>
      </c>
      <c r="J136" s="8">
        <v>46237</v>
      </c>
    </row>
    <row r="137" spans="1:10" x14ac:dyDescent="0.3">
      <c r="A137" t="s">
        <v>208</v>
      </c>
      <c r="B137" s="29" t="s">
        <v>209</v>
      </c>
      <c r="C137" s="30" t="s">
        <v>21</v>
      </c>
      <c r="D137" s="10" t="s">
        <v>22</v>
      </c>
      <c r="E137" s="4">
        <v>0</v>
      </c>
      <c r="F137" s="4">
        <v>39.99</v>
      </c>
      <c r="G137" s="4">
        <v>22.689</v>
      </c>
      <c r="H137" s="4">
        <v>0</v>
      </c>
      <c r="I137" s="4">
        <v>30</v>
      </c>
      <c r="J137" s="4">
        <v>105</v>
      </c>
    </row>
    <row r="138" spans="1:10" x14ac:dyDescent="0.3">
      <c r="A138" t="s">
        <v>210</v>
      </c>
      <c r="B138" s="29" t="s">
        <v>209</v>
      </c>
      <c r="C138" s="30" t="s">
        <v>21</v>
      </c>
      <c r="D138" s="11" t="s">
        <v>24</v>
      </c>
      <c r="E138" s="4" t="s">
        <v>25</v>
      </c>
      <c r="F138" s="4" t="s">
        <v>25</v>
      </c>
      <c r="G138" s="4" t="s">
        <v>25</v>
      </c>
      <c r="H138" s="4" t="s">
        <v>25</v>
      </c>
      <c r="I138" s="4" t="s">
        <v>25</v>
      </c>
      <c r="J138" s="4" t="s">
        <v>25</v>
      </c>
    </row>
    <row r="139" spans="1:10" x14ac:dyDescent="0.3">
      <c r="A139" t="s">
        <v>211</v>
      </c>
      <c r="B139" s="29" t="s">
        <v>209</v>
      </c>
      <c r="C139" s="30" t="s">
        <v>21</v>
      </c>
      <c r="D139" s="11" t="s">
        <v>27</v>
      </c>
      <c r="E139" s="4">
        <v>200</v>
      </c>
      <c r="F139" s="4">
        <v>200</v>
      </c>
      <c r="G139" s="4">
        <v>200</v>
      </c>
      <c r="H139" s="4">
        <v>200</v>
      </c>
      <c r="I139" s="4">
        <v>200</v>
      </c>
      <c r="J139" s="4">
        <v>200</v>
      </c>
    </row>
    <row r="140" spans="1:10" x14ac:dyDescent="0.3">
      <c r="A140" t="s">
        <v>212</v>
      </c>
      <c r="B140" s="29" t="s">
        <v>209</v>
      </c>
      <c r="C140" s="30" t="s">
        <v>21</v>
      </c>
      <c r="D140" s="11" t="s">
        <v>29</v>
      </c>
      <c r="E140" s="6"/>
      <c r="F140" s="6">
        <v>8</v>
      </c>
      <c r="G140" s="6"/>
      <c r="H140" s="6"/>
      <c r="I140" s="6"/>
      <c r="J140" s="6">
        <v>8</v>
      </c>
    </row>
    <row r="141" spans="1:10" x14ac:dyDescent="0.3">
      <c r="A141" t="s">
        <v>213</v>
      </c>
      <c r="B141" s="29" t="s">
        <v>209</v>
      </c>
      <c r="C141" s="30" t="s">
        <v>21</v>
      </c>
      <c r="D141" s="11" t="s">
        <v>31</v>
      </c>
      <c r="E141" s="4"/>
      <c r="F141" s="4" t="s">
        <v>214</v>
      </c>
      <c r="G141" s="4"/>
      <c r="H141" s="4"/>
      <c r="I141" s="4"/>
      <c r="J141" s="4"/>
    </row>
    <row r="142" spans="1:10" x14ac:dyDescent="0.3">
      <c r="A142" t="s">
        <v>215</v>
      </c>
      <c r="B142" s="29" t="s">
        <v>209</v>
      </c>
      <c r="C142" s="30" t="s">
        <v>21</v>
      </c>
      <c r="D142" s="11" t="s">
        <v>33</v>
      </c>
      <c r="E142" s="4"/>
      <c r="F142" s="4">
        <v>1</v>
      </c>
      <c r="G142" s="4"/>
      <c r="H142" s="4"/>
      <c r="I142" s="4"/>
      <c r="J142" s="4"/>
    </row>
    <row r="143" spans="1:10" x14ac:dyDescent="0.3">
      <c r="A143" t="s">
        <v>216</v>
      </c>
      <c r="B143" s="29" t="s">
        <v>209</v>
      </c>
      <c r="C143" s="30" t="s">
        <v>21</v>
      </c>
      <c r="D143" s="12" t="s">
        <v>35</v>
      </c>
      <c r="E143" s="4"/>
      <c r="F143" s="4" t="s">
        <v>214</v>
      </c>
      <c r="G143" s="4" t="s">
        <v>217</v>
      </c>
      <c r="H143" s="4"/>
      <c r="I143" s="4"/>
      <c r="J143" s="4" t="s">
        <v>218</v>
      </c>
    </row>
    <row r="144" spans="1:10" x14ac:dyDescent="0.3">
      <c r="A144" t="s">
        <v>219</v>
      </c>
      <c r="B144" s="29" t="s">
        <v>209</v>
      </c>
      <c r="C144" s="30" t="s">
        <v>38</v>
      </c>
      <c r="D144" s="11" t="s">
        <v>39</v>
      </c>
      <c r="E144" s="4">
        <v>200</v>
      </c>
      <c r="F144" s="4">
        <v>200</v>
      </c>
      <c r="G144" s="4">
        <v>200</v>
      </c>
      <c r="H144" s="4">
        <v>200</v>
      </c>
      <c r="I144" s="4">
        <v>200</v>
      </c>
      <c r="J144" s="4">
        <v>200</v>
      </c>
    </row>
    <row r="145" spans="1:10" x14ac:dyDescent="0.3">
      <c r="A145" t="s">
        <v>220</v>
      </c>
      <c r="B145" s="29" t="s">
        <v>209</v>
      </c>
      <c r="C145" s="30" t="s">
        <v>38</v>
      </c>
      <c r="D145" s="11" t="s">
        <v>41</v>
      </c>
      <c r="E145" s="4" t="s">
        <v>42</v>
      </c>
      <c r="F145" s="4" t="s">
        <v>42</v>
      </c>
      <c r="G145" s="4" t="s">
        <v>42</v>
      </c>
      <c r="H145" s="4" t="s">
        <v>42</v>
      </c>
      <c r="I145" s="4" t="s">
        <v>42</v>
      </c>
      <c r="J145" s="4" t="s">
        <v>42</v>
      </c>
    </row>
    <row r="146" spans="1:10" x14ac:dyDescent="0.3">
      <c r="A146" t="s">
        <v>221</v>
      </c>
      <c r="B146" s="29" t="s">
        <v>209</v>
      </c>
      <c r="C146" s="30" t="s">
        <v>38</v>
      </c>
      <c r="D146" s="11" t="s">
        <v>44</v>
      </c>
      <c r="E146" s="4">
        <v>49.419750000000001</v>
      </c>
      <c r="F146" s="4">
        <v>49.419750000000001</v>
      </c>
      <c r="G146" s="4">
        <v>49.419750000000001</v>
      </c>
      <c r="H146" s="4">
        <v>49.419750000000001</v>
      </c>
      <c r="I146" s="4">
        <v>49.419750000000001</v>
      </c>
      <c r="J146" s="4">
        <v>49.419750000000001</v>
      </c>
    </row>
    <row r="147" spans="1:10" x14ac:dyDescent="0.3">
      <c r="A147" t="s">
        <v>222</v>
      </c>
      <c r="B147" s="29" t="s">
        <v>209</v>
      </c>
      <c r="C147" s="30" t="s">
        <v>38</v>
      </c>
      <c r="D147" s="11" t="s">
        <v>46</v>
      </c>
      <c r="E147" s="4" t="s">
        <v>25</v>
      </c>
      <c r="F147" s="4" t="s">
        <v>25</v>
      </c>
      <c r="G147" s="4" t="s">
        <v>25</v>
      </c>
      <c r="H147" s="4" t="s">
        <v>25</v>
      </c>
      <c r="I147" s="4" t="s">
        <v>25</v>
      </c>
      <c r="J147" s="4" t="s">
        <v>25</v>
      </c>
    </row>
    <row r="148" spans="1:10" x14ac:dyDescent="0.3">
      <c r="A148" t="s">
        <v>223</v>
      </c>
      <c r="B148" s="29" t="s">
        <v>209</v>
      </c>
      <c r="C148" s="30" t="s">
        <v>38</v>
      </c>
      <c r="D148" s="12" t="s">
        <v>48</v>
      </c>
      <c r="E148" s="8">
        <v>46237</v>
      </c>
      <c r="F148" s="8">
        <v>46237</v>
      </c>
      <c r="G148" s="8">
        <v>46237</v>
      </c>
      <c r="H148" s="8">
        <v>46237</v>
      </c>
      <c r="I148" s="8">
        <v>46237</v>
      </c>
      <c r="J148" s="8">
        <v>46237</v>
      </c>
    </row>
    <row r="149" spans="1:10" x14ac:dyDescent="0.3">
      <c r="A149" t="s">
        <v>224</v>
      </c>
      <c r="B149" s="27" t="s">
        <v>225</v>
      </c>
      <c r="C149" s="28" t="s">
        <v>21</v>
      </c>
      <c r="D149" s="3" t="s">
        <v>22</v>
      </c>
      <c r="E149" s="4">
        <v>0</v>
      </c>
      <c r="F149" s="4">
        <v>42.5</v>
      </c>
      <c r="G149" s="4">
        <v>22.689</v>
      </c>
      <c r="H149" s="4">
        <v>0</v>
      </c>
      <c r="I149" s="4">
        <v>30</v>
      </c>
      <c r="J149" s="4">
        <v>82</v>
      </c>
    </row>
    <row r="150" spans="1:10" x14ac:dyDescent="0.3">
      <c r="A150" t="s">
        <v>226</v>
      </c>
      <c r="B150" s="27" t="s">
        <v>225</v>
      </c>
      <c r="C150" s="28" t="s">
        <v>21</v>
      </c>
      <c r="D150" s="5" t="s">
        <v>24</v>
      </c>
      <c r="E150" s="4" t="s">
        <v>25</v>
      </c>
      <c r="F150" s="4" t="s">
        <v>25</v>
      </c>
      <c r="G150" s="4" t="s">
        <v>25</v>
      </c>
      <c r="H150" s="4" t="s">
        <v>25</v>
      </c>
      <c r="I150" s="4" t="s">
        <v>25</v>
      </c>
      <c r="J150" s="4" t="s">
        <v>25</v>
      </c>
    </row>
    <row r="151" spans="1:10" x14ac:dyDescent="0.3">
      <c r="A151" t="s">
        <v>227</v>
      </c>
      <c r="B151" s="27" t="s">
        <v>225</v>
      </c>
      <c r="C151" s="28" t="s">
        <v>21</v>
      </c>
      <c r="D151" s="5" t="s">
        <v>27</v>
      </c>
      <c r="E151" s="4">
        <v>200</v>
      </c>
      <c r="F151" s="4">
        <v>200</v>
      </c>
      <c r="G151" s="4">
        <v>200</v>
      </c>
      <c r="H151" s="4">
        <v>200</v>
      </c>
      <c r="I151" s="4">
        <v>200</v>
      </c>
      <c r="J151" s="4">
        <v>200</v>
      </c>
    </row>
    <row r="152" spans="1:10" x14ac:dyDescent="0.3">
      <c r="A152" t="s">
        <v>228</v>
      </c>
      <c r="B152" s="27" t="s">
        <v>225</v>
      </c>
      <c r="C152" s="28" t="s">
        <v>21</v>
      </c>
      <c r="D152" s="5" t="s">
        <v>29</v>
      </c>
      <c r="E152" s="6"/>
      <c r="F152" s="6">
        <v>8</v>
      </c>
      <c r="G152" s="6"/>
      <c r="H152" s="6"/>
      <c r="I152" s="6"/>
      <c r="J152" s="6">
        <v>8</v>
      </c>
    </row>
    <row r="153" spans="1:10" x14ac:dyDescent="0.3">
      <c r="A153" t="s">
        <v>229</v>
      </c>
      <c r="B153" s="27" t="s">
        <v>225</v>
      </c>
      <c r="C153" s="28" t="s">
        <v>21</v>
      </c>
      <c r="D153" s="5" t="s">
        <v>31</v>
      </c>
      <c r="E153" s="4"/>
      <c r="F153" s="4" t="s">
        <v>230</v>
      </c>
      <c r="G153" s="4"/>
      <c r="H153" s="4"/>
      <c r="I153" s="4"/>
      <c r="J153" s="4"/>
    </row>
    <row r="154" spans="1:10" x14ac:dyDescent="0.3">
      <c r="A154" t="s">
        <v>231</v>
      </c>
      <c r="B154" s="27" t="s">
        <v>225</v>
      </c>
      <c r="C154" s="28" t="s">
        <v>21</v>
      </c>
      <c r="D154" s="5" t="s">
        <v>33</v>
      </c>
      <c r="E154" s="4"/>
      <c r="F154" s="4">
        <v>1</v>
      </c>
      <c r="G154" s="4"/>
      <c r="H154" s="4"/>
      <c r="I154" s="4"/>
      <c r="J154" s="4"/>
    </row>
    <row r="155" spans="1:10" x14ac:dyDescent="0.3">
      <c r="A155" t="s">
        <v>232</v>
      </c>
      <c r="B155" s="27" t="s">
        <v>225</v>
      </c>
      <c r="C155" s="28" t="s">
        <v>21</v>
      </c>
      <c r="D155" s="7" t="s">
        <v>35</v>
      </c>
      <c r="E155" s="4"/>
      <c r="F155" s="4" t="s">
        <v>230</v>
      </c>
      <c r="G155" s="4"/>
      <c r="H155" s="4"/>
      <c r="I155" s="4"/>
      <c r="J155" s="4" t="s">
        <v>233</v>
      </c>
    </row>
    <row r="156" spans="1:10" x14ac:dyDescent="0.3">
      <c r="A156" t="s">
        <v>234</v>
      </c>
      <c r="B156" s="27" t="s">
        <v>225</v>
      </c>
      <c r="C156" s="28" t="s">
        <v>38</v>
      </c>
      <c r="D156" s="5" t="s">
        <v>39</v>
      </c>
      <c r="E156" s="4">
        <v>200</v>
      </c>
      <c r="F156" s="4">
        <v>200</v>
      </c>
      <c r="G156" s="4">
        <v>200</v>
      </c>
      <c r="H156" s="4">
        <v>200</v>
      </c>
      <c r="I156" s="4">
        <v>200</v>
      </c>
      <c r="J156" s="4">
        <v>200</v>
      </c>
    </row>
    <row r="157" spans="1:10" x14ac:dyDescent="0.3">
      <c r="A157" t="s">
        <v>235</v>
      </c>
      <c r="B157" s="27" t="s">
        <v>225</v>
      </c>
      <c r="C157" s="28" t="s">
        <v>38</v>
      </c>
      <c r="D157" s="5" t="s">
        <v>41</v>
      </c>
      <c r="E157" s="4" t="s">
        <v>42</v>
      </c>
      <c r="F157" s="4" t="s">
        <v>42</v>
      </c>
      <c r="G157" s="4" t="s">
        <v>42</v>
      </c>
      <c r="H157" s="4" t="s">
        <v>42</v>
      </c>
      <c r="I157" s="4" t="s">
        <v>42</v>
      </c>
      <c r="J157" s="4" t="s">
        <v>42</v>
      </c>
    </row>
    <row r="158" spans="1:10" x14ac:dyDescent="0.3">
      <c r="A158" t="s">
        <v>236</v>
      </c>
      <c r="B158" s="27" t="s">
        <v>225</v>
      </c>
      <c r="C158" s="28" t="s">
        <v>38</v>
      </c>
      <c r="D158" s="5" t="s">
        <v>44</v>
      </c>
      <c r="E158" s="4">
        <v>44.297249999999998</v>
      </c>
      <c r="F158" s="4">
        <v>44.297249999999998</v>
      </c>
      <c r="G158" s="4">
        <v>44.297249999999998</v>
      </c>
      <c r="H158" s="4">
        <v>44.297249999999998</v>
      </c>
      <c r="I158" s="4">
        <v>44.297249999999998</v>
      </c>
      <c r="J158" s="4">
        <v>44.297249999999998</v>
      </c>
    </row>
    <row r="159" spans="1:10" x14ac:dyDescent="0.3">
      <c r="A159" t="s">
        <v>237</v>
      </c>
      <c r="B159" s="27" t="s">
        <v>225</v>
      </c>
      <c r="C159" s="28" t="s">
        <v>38</v>
      </c>
      <c r="D159" s="5" t="s">
        <v>46</v>
      </c>
      <c r="E159" s="4" t="s">
        <v>25</v>
      </c>
      <c r="F159" s="4" t="s">
        <v>25</v>
      </c>
      <c r="G159" s="4" t="s">
        <v>25</v>
      </c>
      <c r="H159" s="4" t="s">
        <v>25</v>
      </c>
      <c r="I159" s="4" t="s">
        <v>25</v>
      </c>
      <c r="J159" s="4" t="s">
        <v>25</v>
      </c>
    </row>
    <row r="160" spans="1:10" x14ac:dyDescent="0.3">
      <c r="A160" t="s">
        <v>238</v>
      </c>
      <c r="B160" s="27" t="s">
        <v>225</v>
      </c>
      <c r="C160" s="28" t="s">
        <v>38</v>
      </c>
      <c r="D160" s="7" t="s">
        <v>48</v>
      </c>
      <c r="E160" s="8">
        <v>46237</v>
      </c>
      <c r="F160" s="8">
        <v>46237</v>
      </c>
      <c r="G160" s="8">
        <v>46237</v>
      </c>
      <c r="H160" s="8">
        <v>46237</v>
      </c>
      <c r="I160" s="8">
        <v>46237</v>
      </c>
      <c r="J160" s="8">
        <v>46237</v>
      </c>
    </row>
    <row r="161" spans="1:10" x14ac:dyDescent="0.3">
      <c r="A161" t="s">
        <v>239</v>
      </c>
      <c r="B161" s="29" t="s">
        <v>240</v>
      </c>
      <c r="C161" s="30" t="s">
        <v>21</v>
      </c>
      <c r="D161" s="10" t="s">
        <v>22</v>
      </c>
      <c r="E161" s="4">
        <v>0</v>
      </c>
      <c r="F161" s="4">
        <v>62.5</v>
      </c>
      <c r="G161" s="4">
        <v>26.89</v>
      </c>
      <c r="H161" s="4">
        <v>0</v>
      </c>
      <c r="I161" s="4">
        <v>30</v>
      </c>
      <c r="J161" s="4">
        <v>84</v>
      </c>
    </row>
    <row r="162" spans="1:10" x14ac:dyDescent="0.3">
      <c r="A162" t="s">
        <v>241</v>
      </c>
      <c r="B162" s="29" t="s">
        <v>240</v>
      </c>
      <c r="C162" s="30" t="s">
        <v>21</v>
      </c>
      <c r="D162" s="11" t="s">
        <v>24</v>
      </c>
      <c r="E162" s="4" t="s">
        <v>25</v>
      </c>
      <c r="F162" s="4" t="s">
        <v>25</v>
      </c>
      <c r="G162" s="4" t="s">
        <v>25</v>
      </c>
      <c r="H162" s="4" t="s">
        <v>25</v>
      </c>
      <c r="I162" s="4" t="s">
        <v>25</v>
      </c>
      <c r="J162" s="4" t="s">
        <v>25</v>
      </c>
    </row>
    <row r="163" spans="1:10" x14ac:dyDescent="0.3">
      <c r="A163" t="s">
        <v>242</v>
      </c>
      <c r="B163" s="29" t="s">
        <v>240</v>
      </c>
      <c r="C163" s="30" t="s">
        <v>21</v>
      </c>
      <c r="D163" s="11" t="s">
        <v>27</v>
      </c>
      <c r="E163" s="4">
        <v>200</v>
      </c>
      <c r="F163" s="4">
        <v>200</v>
      </c>
      <c r="G163" s="4">
        <v>200</v>
      </c>
      <c r="H163" s="4">
        <v>200</v>
      </c>
      <c r="I163" s="4">
        <v>200</v>
      </c>
      <c r="J163" s="4">
        <v>200</v>
      </c>
    </row>
    <row r="164" spans="1:10" x14ac:dyDescent="0.3">
      <c r="A164" t="s">
        <v>243</v>
      </c>
      <c r="B164" s="29" t="s">
        <v>240</v>
      </c>
      <c r="C164" s="30" t="s">
        <v>21</v>
      </c>
      <c r="D164" s="11" t="s">
        <v>29</v>
      </c>
      <c r="E164" s="6"/>
      <c r="F164" s="6">
        <v>8</v>
      </c>
      <c r="G164" s="6"/>
      <c r="H164" s="6"/>
      <c r="I164" s="6"/>
      <c r="J164" s="6">
        <v>8</v>
      </c>
    </row>
    <row r="165" spans="1:10" x14ac:dyDescent="0.3">
      <c r="A165" t="s">
        <v>244</v>
      </c>
      <c r="B165" s="29" t="s">
        <v>240</v>
      </c>
      <c r="C165" s="30" t="s">
        <v>21</v>
      </c>
      <c r="D165" s="11" t="s">
        <v>31</v>
      </c>
      <c r="E165" s="4"/>
      <c r="F165" s="4" t="s">
        <v>245</v>
      </c>
      <c r="G165" s="4"/>
      <c r="H165" s="4"/>
      <c r="I165" s="4"/>
      <c r="J165" s="4"/>
    </row>
    <row r="166" spans="1:10" x14ac:dyDescent="0.3">
      <c r="A166" t="s">
        <v>246</v>
      </c>
      <c r="B166" s="29" t="s">
        <v>240</v>
      </c>
      <c r="C166" s="30" t="s">
        <v>21</v>
      </c>
      <c r="D166" s="11" t="s">
        <v>33</v>
      </c>
      <c r="E166" s="4"/>
      <c r="F166" s="4">
        <v>1</v>
      </c>
      <c r="G166" s="4"/>
      <c r="H166" s="4"/>
      <c r="I166" s="4"/>
      <c r="J166" s="4"/>
    </row>
    <row r="167" spans="1:10" x14ac:dyDescent="0.3">
      <c r="A167" t="s">
        <v>247</v>
      </c>
      <c r="B167" s="29" t="s">
        <v>240</v>
      </c>
      <c r="C167" s="30" t="s">
        <v>21</v>
      </c>
      <c r="D167" s="12" t="s">
        <v>35</v>
      </c>
      <c r="E167" s="4"/>
      <c r="F167" s="4" t="s">
        <v>245</v>
      </c>
      <c r="G167" s="4"/>
      <c r="H167" s="4"/>
      <c r="I167" s="4"/>
      <c r="J167" s="4" t="s">
        <v>248</v>
      </c>
    </row>
    <row r="168" spans="1:10" x14ac:dyDescent="0.3">
      <c r="A168" t="s">
        <v>249</v>
      </c>
      <c r="B168" s="29" t="s">
        <v>240</v>
      </c>
      <c r="C168" s="30" t="s">
        <v>38</v>
      </c>
      <c r="D168" s="11" t="s">
        <v>39</v>
      </c>
      <c r="E168" s="4">
        <v>200</v>
      </c>
      <c r="F168" s="4">
        <v>200</v>
      </c>
      <c r="G168" s="4">
        <v>200</v>
      </c>
      <c r="H168" s="4">
        <v>200</v>
      </c>
      <c r="I168" s="4">
        <v>200</v>
      </c>
      <c r="J168" s="4">
        <v>200</v>
      </c>
    </row>
    <row r="169" spans="1:10" x14ac:dyDescent="0.3">
      <c r="A169" t="s">
        <v>250</v>
      </c>
      <c r="B169" s="29" t="s">
        <v>240</v>
      </c>
      <c r="C169" s="30" t="s">
        <v>38</v>
      </c>
      <c r="D169" s="11" t="s">
        <v>41</v>
      </c>
      <c r="E169" s="4" t="s">
        <v>42</v>
      </c>
      <c r="F169" s="4" t="s">
        <v>42</v>
      </c>
      <c r="G169" s="4" t="s">
        <v>42</v>
      </c>
      <c r="H169" s="4" t="s">
        <v>42</v>
      </c>
      <c r="I169" s="4" t="s">
        <v>42</v>
      </c>
      <c r="J169" s="4" t="s">
        <v>42</v>
      </c>
    </row>
    <row r="170" spans="1:10" x14ac:dyDescent="0.3">
      <c r="A170" t="s">
        <v>251</v>
      </c>
      <c r="B170" s="29" t="s">
        <v>240</v>
      </c>
      <c r="C170" s="30" t="s">
        <v>38</v>
      </c>
      <c r="D170" s="11" t="s">
        <v>44</v>
      </c>
      <c r="E170" s="4">
        <v>50.847499999999997</v>
      </c>
      <c r="F170" s="4">
        <v>50.847499999999997</v>
      </c>
      <c r="G170" s="4">
        <v>50.847499999999997</v>
      </c>
      <c r="H170" s="4">
        <v>50.847499999999997</v>
      </c>
      <c r="I170" s="4">
        <v>50.847499999999997</v>
      </c>
      <c r="J170" s="4">
        <v>50.847499999999997</v>
      </c>
    </row>
    <row r="171" spans="1:10" x14ac:dyDescent="0.3">
      <c r="A171" t="s">
        <v>252</v>
      </c>
      <c r="B171" s="29" t="s">
        <v>240</v>
      </c>
      <c r="C171" s="30" t="s">
        <v>38</v>
      </c>
      <c r="D171" s="11" t="s">
        <v>46</v>
      </c>
      <c r="E171" s="4" t="s">
        <v>25</v>
      </c>
      <c r="F171" s="4" t="s">
        <v>25</v>
      </c>
      <c r="G171" s="4" t="s">
        <v>25</v>
      </c>
      <c r="H171" s="4" t="s">
        <v>25</v>
      </c>
      <c r="I171" s="4" t="s">
        <v>25</v>
      </c>
      <c r="J171" s="4" t="s">
        <v>25</v>
      </c>
    </row>
    <row r="172" spans="1:10" x14ac:dyDescent="0.3">
      <c r="A172" t="s">
        <v>253</v>
      </c>
      <c r="B172" s="29" t="s">
        <v>240</v>
      </c>
      <c r="C172" s="30" t="s">
        <v>38</v>
      </c>
      <c r="D172" s="12" t="s">
        <v>48</v>
      </c>
      <c r="E172" s="8">
        <v>46237</v>
      </c>
      <c r="F172" s="8">
        <v>46237</v>
      </c>
      <c r="G172" s="8">
        <v>46237</v>
      </c>
      <c r="H172" s="8">
        <v>46237</v>
      </c>
      <c r="I172" s="8">
        <v>46237</v>
      </c>
      <c r="J172" s="8">
        <v>46237</v>
      </c>
    </row>
    <row r="173" spans="1:10" x14ac:dyDescent="0.3">
      <c r="A173" t="s">
        <v>254</v>
      </c>
      <c r="B173" s="27" t="s">
        <v>255</v>
      </c>
      <c r="C173" s="28" t="s">
        <v>21</v>
      </c>
      <c r="D173" s="3" t="s">
        <v>22</v>
      </c>
      <c r="E173" s="4">
        <v>0</v>
      </c>
      <c r="F173" s="4">
        <v>95</v>
      </c>
      <c r="G173" s="4">
        <v>28.571000000000002</v>
      </c>
      <c r="H173" s="4">
        <v>0</v>
      </c>
      <c r="I173" s="4">
        <v>36</v>
      </c>
      <c r="J173" s="4">
        <v>165</v>
      </c>
    </row>
    <row r="174" spans="1:10" x14ac:dyDescent="0.3">
      <c r="A174" t="s">
        <v>256</v>
      </c>
      <c r="B174" s="27" t="s">
        <v>255</v>
      </c>
      <c r="C174" s="28" t="s">
        <v>21</v>
      </c>
      <c r="D174" s="5" t="s">
        <v>24</v>
      </c>
      <c r="E174" s="4" t="s">
        <v>25</v>
      </c>
      <c r="F174" s="4" t="s">
        <v>25</v>
      </c>
      <c r="G174" s="4" t="s">
        <v>25</v>
      </c>
      <c r="H174" s="4" t="s">
        <v>25</v>
      </c>
      <c r="I174" s="4" t="s">
        <v>25</v>
      </c>
      <c r="J174" s="4" t="s">
        <v>25</v>
      </c>
    </row>
    <row r="175" spans="1:10" x14ac:dyDescent="0.3">
      <c r="A175" t="s">
        <v>257</v>
      </c>
      <c r="B175" s="27" t="s">
        <v>255</v>
      </c>
      <c r="C175" s="28" t="s">
        <v>21</v>
      </c>
      <c r="D175" s="5" t="s">
        <v>27</v>
      </c>
      <c r="E175" s="4">
        <v>200</v>
      </c>
      <c r="F175" s="4">
        <v>200</v>
      </c>
      <c r="G175" s="4">
        <v>200</v>
      </c>
      <c r="H175" s="4">
        <v>200</v>
      </c>
      <c r="I175" s="4">
        <v>200</v>
      </c>
      <c r="J175" s="4">
        <v>200</v>
      </c>
    </row>
    <row r="176" spans="1:10" x14ac:dyDescent="0.3">
      <c r="A176" t="s">
        <v>258</v>
      </c>
      <c r="B176" s="27" t="s">
        <v>255</v>
      </c>
      <c r="C176" s="28" t="s">
        <v>21</v>
      </c>
      <c r="D176" s="5" t="s">
        <v>29</v>
      </c>
      <c r="E176" s="6"/>
      <c r="F176" s="6">
        <v>8</v>
      </c>
      <c r="G176" s="6"/>
      <c r="H176" s="6"/>
      <c r="I176" s="6"/>
      <c r="J176" s="6">
        <v>8</v>
      </c>
    </row>
    <row r="177" spans="1:10" x14ac:dyDescent="0.3">
      <c r="A177" t="s">
        <v>259</v>
      </c>
      <c r="B177" s="27" t="s">
        <v>255</v>
      </c>
      <c r="C177" s="28" t="s">
        <v>21</v>
      </c>
      <c r="D177" s="5" t="s">
        <v>31</v>
      </c>
      <c r="E177" s="4"/>
      <c r="F177" s="4" t="s">
        <v>260</v>
      </c>
      <c r="G177" s="4"/>
      <c r="H177" s="4"/>
      <c r="I177" s="4"/>
      <c r="J177" s="4"/>
    </row>
    <row r="178" spans="1:10" x14ac:dyDescent="0.3">
      <c r="A178" t="s">
        <v>261</v>
      </c>
      <c r="B178" s="27" t="s">
        <v>255</v>
      </c>
      <c r="C178" s="28" t="s">
        <v>21</v>
      </c>
      <c r="D178" s="5" t="s">
        <v>33</v>
      </c>
      <c r="E178" s="4"/>
      <c r="F178" s="4">
        <v>1</v>
      </c>
      <c r="G178" s="4"/>
      <c r="H178" s="4"/>
      <c r="I178" s="4"/>
      <c r="J178" s="4"/>
    </row>
    <row r="179" spans="1:10" x14ac:dyDescent="0.3">
      <c r="A179" t="s">
        <v>262</v>
      </c>
      <c r="B179" s="27" t="s">
        <v>255</v>
      </c>
      <c r="C179" s="28" t="s">
        <v>21</v>
      </c>
      <c r="D179" s="7" t="s">
        <v>35</v>
      </c>
      <c r="E179" s="4"/>
      <c r="F179" s="4" t="s">
        <v>260</v>
      </c>
      <c r="G179" s="4"/>
      <c r="H179" s="4"/>
      <c r="I179" s="4"/>
      <c r="J179" s="4" t="s">
        <v>263</v>
      </c>
    </row>
    <row r="180" spans="1:10" x14ac:dyDescent="0.3">
      <c r="A180" t="s">
        <v>264</v>
      </c>
      <c r="B180" s="27" t="s">
        <v>255</v>
      </c>
      <c r="C180" s="28" t="s">
        <v>38</v>
      </c>
      <c r="D180" s="5" t="s">
        <v>39</v>
      </c>
      <c r="E180" s="4">
        <v>200</v>
      </c>
      <c r="F180" s="4">
        <v>200</v>
      </c>
      <c r="G180" s="4">
        <v>200</v>
      </c>
      <c r="H180" s="4">
        <v>200</v>
      </c>
      <c r="I180" s="4">
        <v>200</v>
      </c>
      <c r="J180" s="4">
        <v>200</v>
      </c>
    </row>
    <row r="181" spans="1:10" x14ac:dyDescent="0.3">
      <c r="A181" t="s">
        <v>265</v>
      </c>
      <c r="B181" s="27" t="s">
        <v>255</v>
      </c>
      <c r="C181" s="28" t="s">
        <v>38</v>
      </c>
      <c r="D181" s="5" t="s">
        <v>41</v>
      </c>
      <c r="E181" s="4" t="s">
        <v>42</v>
      </c>
      <c r="F181" s="4" t="s">
        <v>42</v>
      </c>
      <c r="G181" s="4" t="s">
        <v>42</v>
      </c>
      <c r="H181" s="4" t="s">
        <v>42</v>
      </c>
      <c r="I181" s="4" t="s">
        <v>42</v>
      </c>
      <c r="J181" s="4" t="s">
        <v>42</v>
      </c>
    </row>
    <row r="182" spans="1:10" x14ac:dyDescent="0.3">
      <c r="A182" t="s">
        <v>266</v>
      </c>
      <c r="B182" s="27" t="s">
        <v>255</v>
      </c>
      <c r="C182" s="28" t="s">
        <v>38</v>
      </c>
      <c r="D182" s="5" t="s">
        <v>44</v>
      </c>
      <c r="E182" s="4">
        <v>81.142750000000007</v>
      </c>
      <c r="F182" s="4">
        <v>81.142750000000007</v>
      </c>
      <c r="G182" s="4">
        <v>81.142750000000007</v>
      </c>
      <c r="H182" s="4">
        <v>81.142750000000007</v>
      </c>
      <c r="I182" s="4">
        <v>81.142750000000007</v>
      </c>
      <c r="J182" s="4">
        <v>81.142750000000007</v>
      </c>
    </row>
    <row r="183" spans="1:10" x14ac:dyDescent="0.3">
      <c r="A183" t="s">
        <v>267</v>
      </c>
      <c r="B183" s="27" t="s">
        <v>255</v>
      </c>
      <c r="C183" s="28" t="s">
        <v>38</v>
      </c>
      <c r="D183" s="5" t="s">
        <v>46</v>
      </c>
      <c r="E183" s="4" t="s">
        <v>25</v>
      </c>
      <c r="F183" s="4" t="s">
        <v>25</v>
      </c>
      <c r="G183" s="4" t="s">
        <v>25</v>
      </c>
      <c r="H183" s="4" t="s">
        <v>25</v>
      </c>
      <c r="I183" s="4" t="s">
        <v>25</v>
      </c>
      <c r="J183" s="4" t="s">
        <v>25</v>
      </c>
    </row>
    <row r="184" spans="1:10" x14ac:dyDescent="0.3">
      <c r="A184" t="s">
        <v>268</v>
      </c>
      <c r="B184" s="27" t="s">
        <v>255</v>
      </c>
      <c r="C184" s="28" t="s">
        <v>38</v>
      </c>
      <c r="D184" s="7" t="s">
        <v>48</v>
      </c>
      <c r="E184" s="8">
        <v>46237</v>
      </c>
      <c r="F184" s="8">
        <v>46237</v>
      </c>
      <c r="G184" s="8">
        <v>46237</v>
      </c>
      <c r="H184" s="8">
        <v>46237</v>
      </c>
      <c r="I184" s="8">
        <v>46237</v>
      </c>
      <c r="J184" s="8">
        <v>46237</v>
      </c>
    </row>
    <row r="185" spans="1:10" x14ac:dyDescent="0.3">
      <c r="A185" t="s">
        <v>269</v>
      </c>
      <c r="B185" s="29" t="s">
        <v>270</v>
      </c>
      <c r="C185" s="30" t="s">
        <v>21</v>
      </c>
      <c r="D185" s="10" t="s">
        <v>22</v>
      </c>
      <c r="E185" s="4">
        <v>0</v>
      </c>
      <c r="F185" s="4">
        <v>0</v>
      </c>
      <c r="G185" s="4">
        <v>32.773000000000003</v>
      </c>
      <c r="H185" s="4">
        <v>0</v>
      </c>
      <c r="I185" s="4">
        <v>45</v>
      </c>
      <c r="J185" s="4">
        <v>0</v>
      </c>
    </row>
    <row r="186" spans="1:10" x14ac:dyDescent="0.3">
      <c r="A186" t="s">
        <v>271</v>
      </c>
      <c r="B186" s="29" t="s">
        <v>270</v>
      </c>
      <c r="C186" s="30" t="s">
        <v>21</v>
      </c>
      <c r="D186" s="11" t="s">
        <v>24</v>
      </c>
      <c r="E186" s="4" t="s">
        <v>25</v>
      </c>
      <c r="F186" s="4" t="s">
        <v>25</v>
      </c>
      <c r="G186" s="4" t="s">
        <v>25</v>
      </c>
      <c r="H186" s="4" t="s">
        <v>25</v>
      </c>
      <c r="I186" s="4" t="s">
        <v>25</v>
      </c>
      <c r="J186" s="4" t="s">
        <v>25</v>
      </c>
    </row>
    <row r="187" spans="1:10" x14ac:dyDescent="0.3">
      <c r="A187" t="s">
        <v>272</v>
      </c>
      <c r="B187" s="29" t="s">
        <v>270</v>
      </c>
      <c r="C187" s="30" t="s">
        <v>21</v>
      </c>
      <c r="D187" s="11" t="s">
        <v>27</v>
      </c>
      <c r="E187" s="4">
        <v>200</v>
      </c>
      <c r="F187" s="4">
        <v>200</v>
      </c>
      <c r="G187" s="4">
        <v>200</v>
      </c>
      <c r="H187" s="4">
        <v>200</v>
      </c>
      <c r="I187" s="4">
        <v>200</v>
      </c>
      <c r="J187" s="4">
        <v>200</v>
      </c>
    </row>
    <row r="188" spans="1:10" x14ac:dyDescent="0.3">
      <c r="A188" t="s">
        <v>273</v>
      </c>
      <c r="B188" s="29" t="s">
        <v>270</v>
      </c>
      <c r="C188" s="30" t="s">
        <v>21</v>
      </c>
      <c r="D188" s="11" t="s">
        <v>29</v>
      </c>
      <c r="E188" s="6"/>
      <c r="F188" s="6">
        <v>0</v>
      </c>
      <c r="G188" s="6"/>
      <c r="H188" s="6"/>
      <c r="I188" s="6"/>
      <c r="J188" s="6"/>
    </row>
    <row r="189" spans="1:10" x14ac:dyDescent="0.3">
      <c r="A189" t="s">
        <v>274</v>
      </c>
      <c r="B189" s="29" t="s">
        <v>270</v>
      </c>
      <c r="C189" s="30" t="s">
        <v>21</v>
      </c>
      <c r="D189" s="11" t="s">
        <v>31</v>
      </c>
      <c r="E189" s="4"/>
      <c r="F189" s="4">
        <v>0</v>
      </c>
      <c r="G189" s="4"/>
      <c r="H189" s="4"/>
      <c r="I189" s="4"/>
      <c r="J189" s="4"/>
    </row>
    <row r="190" spans="1:10" x14ac:dyDescent="0.3">
      <c r="A190" t="s">
        <v>275</v>
      </c>
      <c r="B190" s="29" t="s">
        <v>270</v>
      </c>
      <c r="C190" s="30" t="s">
        <v>21</v>
      </c>
      <c r="D190" s="11" t="s">
        <v>33</v>
      </c>
      <c r="E190" s="4"/>
      <c r="F190" s="4">
        <v>0</v>
      </c>
      <c r="G190" s="4"/>
      <c r="H190" s="4"/>
      <c r="I190" s="4"/>
      <c r="J190" s="4"/>
    </row>
    <row r="191" spans="1:10" x14ac:dyDescent="0.3">
      <c r="A191" t="s">
        <v>276</v>
      </c>
      <c r="B191" s="29" t="s">
        <v>270</v>
      </c>
      <c r="C191" s="30" t="s">
        <v>21</v>
      </c>
      <c r="D191" s="12" t="s">
        <v>35</v>
      </c>
      <c r="E191" s="4"/>
      <c r="F191" s="4">
        <v>0</v>
      </c>
      <c r="G191" s="4" t="s">
        <v>277</v>
      </c>
      <c r="H191" s="4"/>
      <c r="I191" s="4"/>
      <c r="J191" s="4" t="s">
        <v>278</v>
      </c>
    </row>
    <row r="192" spans="1:10" x14ac:dyDescent="0.3">
      <c r="A192" t="s">
        <v>279</v>
      </c>
      <c r="B192" s="29" t="s">
        <v>270</v>
      </c>
      <c r="C192" s="30" t="s">
        <v>38</v>
      </c>
      <c r="D192" s="11" t="s">
        <v>39</v>
      </c>
      <c r="E192" s="4">
        <v>200</v>
      </c>
      <c r="F192" s="4">
        <v>200</v>
      </c>
      <c r="G192" s="4">
        <v>200</v>
      </c>
      <c r="H192" s="4">
        <v>200</v>
      </c>
      <c r="I192" s="4">
        <v>200</v>
      </c>
      <c r="J192" s="4">
        <v>200</v>
      </c>
    </row>
    <row r="193" spans="1:10" x14ac:dyDescent="0.3">
      <c r="A193" t="s">
        <v>280</v>
      </c>
      <c r="B193" s="29" t="s">
        <v>270</v>
      </c>
      <c r="C193" s="30" t="s">
        <v>38</v>
      </c>
      <c r="D193" s="11" t="s">
        <v>41</v>
      </c>
      <c r="E193" s="4" t="s">
        <v>42</v>
      </c>
      <c r="F193" s="4" t="s">
        <v>42</v>
      </c>
      <c r="G193" s="4" t="s">
        <v>42</v>
      </c>
      <c r="H193" s="4" t="s">
        <v>42</v>
      </c>
      <c r="I193" s="4" t="s">
        <v>42</v>
      </c>
      <c r="J193" s="4" t="s">
        <v>42</v>
      </c>
    </row>
    <row r="194" spans="1:10" x14ac:dyDescent="0.3">
      <c r="A194" t="s">
        <v>281</v>
      </c>
      <c r="B194" s="29" t="s">
        <v>270</v>
      </c>
      <c r="C194" s="30" t="s">
        <v>38</v>
      </c>
      <c r="D194" s="11" t="s">
        <v>44</v>
      </c>
      <c r="E194" s="4">
        <v>38.886499999999998</v>
      </c>
      <c r="F194" s="4">
        <v>38.886499999999998</v>
      </c>
      <c r="G194" s="4">
        <v>38.886499999999998</v>
      </c>
      <c r="H194" s="4">
        <v>38.886499999999998</v>
      </c>
      <c r="I194" s="4">
        <v>38.886499999999998</v>
      </c>
      <c r="J194" s="4">
        <v>38.886499999999998</v>
      </c>
    </row>
    <row r="195" spans="1:10" x14ac:dyDescent="0.3">
      <c r="A195" t="s">
        <v>282</v>
      </c>
      <c r="B195" s="29" t="s">
        <v>270</v>
      </c>
      <c r="C195" s="30" t="s">
        <v>38</v>
      </c>
      <c r="D195" s="11" t="s">
        <v>46</v>
      </c>
      <c r="E195" s="4" t="s">
        <v>25</v>
      </c>
      <c r="F195" s="4" t="s">
        <v>25</v>
      </c>
      <c r="G195" s="4" t="s">
        <v>25</v>
      </c>
      <c r="H195" s="4" t="s">
        <v>25</v>
      </c>
      <c r="I195" s="4" t="s">
        <v>25</v>
      </c>
      <c r="J195" s="4" t="s">
        <v>25</v>
      </c>
    </row>
    <row r="196" spans="1:10" x14ac:dyDescent="0.3">
      <c r="A196" t="s">
        <v>283</v>
      </c>
      <c r="B196" s="29" t="s">
        <v>270</v>
      </c>
      <c r="C196" s="30" t="s">
        <v>38</v>
      </c>
      <c r="D196" s="12" t="s">
        <v>48</v>
      </c>
      <c r="E196" s="8">
        <v>46237</v>
      </c>
      <c r="F196" s="8">
        <v>46237</v>
      </c>
      <c r="G196" s="8">
        <v>46237</v>
      </c>
      <c r="H196" s="8">
        <v>46237</v>
      </c>
      <c r="I196" s="8">
        <v>46237</v>
      </c>
      <c r="J196" s="8">
        <v>46237</v>
      </c>
    </row>
    <row r="197" spans="1:10" x14ac:dyDescent="0.3">
      <c r="A197" t="s">
        <v>284</v>
      </c>
      <c r="B197" s="27" t="s">
        <v>285</v>
      </c>
      <c r="C197" s="28" t="s">
        <v>21</v>
      </c>
      <c r="D197" s="3" t="s">
        <v>22</v>
      </c>
      <c r="E197" s="4">
        <v>0</v>
      </c>
      <c r="F197" s="4">
        <v>125</v>
      </c>
      <c r="G197" s="4">
        <v>35.293999999999997</v>
      </c>
      <c r="H197" s="4">
        <v>0</v>
      </c>
      <c r="I197" s="4">
        <v>54</v>
      </c>
      <c r="J197" s="4">
        <v>150</v>
      </c>
    </row>
    <row r="198" spans="1:10" x14ac:dyDescent="0.3">
      <c r="A198" t="s">
        <v>286</v>
      </c>
      <c r="B198" s="27" t="s">
        <v>285</v>
      </c>
      <c r="C198" s="28" t="s">
        <v>21</v>
      </c>
      <c r="D198" s="5" t="s">
        <v>24</v>
      </c>
      <c r="E198" s="4" t="s">
        <v>25</v>
      </c>
      <c r="F198" s="4" t="s">
        <v>25</v>
      </c>
      <c r="G198" s="4" t="s">
        <v>25</v>
      </c>
      <c r="H198" s="4" t="s">
        <v>25</v>
      </c>
      <c r="I198" s="4" t="s">
        <v>25</v>
      </c>
      <c r="J198" s="4" t="s">
        <v>25</v>
      </c>
    </row>
    <row r="199" spans="1:10" x14ac:dyDescent="0.3">
      <c r="A199" t="s">
        <v>287</v>
      </c>
      <c r="B199" s="27" t="s">
        <v>285</v>
      </c>
      <c r="C199" s="28" t="s">
        <v>21</v>
      </c>
      <c r="D199" s="5" t="s">
        <v>27</v>
      </c>
      <c r="E199" s="4">
        <v>200</v>
      </c>
      <c r="F199" s="4">
        <v>200</v>
      </c>
      <c r="G199" s="4">
        <v>200</v>
      </c>
      <c r="H199" s="4">
        <v>200</v>
      </c>
      <c r="I199" s="4">
        <v>200</v>
      </c>
      <c r="J199" s="4">
        <v>200</v>
      </c>
    </row>
    <row r="200" spans="1:10" x14ac:dyDescent="0.3">
      <c r="A200" t="s">
        <v>288</v>
      </c>
      <c r="B200" s="27" t="s">
        <v>285</v>
      </c>
      <c r="C200" s="28" t="s">
        <v>21</v>
      </c>
      <c r="D200" s="5" t="s">
        <v>29</v>
      </c>
      <c r="E200" s="6"/>
      <c r="F200" s="6">
        <v>8</v>
      </c>
      <c r="G200" s="6"/>
      <c r="H200" s="6"/>
      <c r="I200" s="6"/>
      <c r="J200" s="6">
        <v>8</v>
      </c>
    </row>
    <row r="201" spans="1:10" x14ac:dyDescent="0.3">
      <c r="A201" t="s">
        <v>289</v>
      </c>
      <c r="B201" s="27" t="s">
        <v>285</v>
      </c>
      <c r="C201" s="28" t="s">
        <v>21</v>
      </c>
      <c r="D201" s="5" t="s">
        <v>31</v>
      </c>
      <c r="E201" s="4"/>
      <c r="F201" s="4" t="s">
        <v>290</v>
      </c>
      <c r="G201" s="4"/>
      <c r="H201" s="4"/>
      <c r="I201" s="4"/>
      <c r="J201" s="4"/>
    </row>
    <row r="202" spans="1:10" x14ac:dyDescent="0.3">
      <c r="A202" t="s">
        <v>291</v>
      </c>
      <c r="B202" s="27" t="s">
        <v>285</v>
      </c>
      <c r="C202" s="28" t="s">
        <v>21</v>
      </c>
      <c r="D202" s="5" t="s">
        <v>33</v>
      </c>
      <c r="E202" s="4"/>
      <c r="F202" s="4">
        <v>1</v>
      </c>
      <c r="G202" s="4"/>
      <c r="H202" s="4"/>
      <c r="I202" s="4"/>
      <c r="J202" s="4"/>
    </row>
    <row r="203" spans="1:10" x14ac:dyDescent="0.3">
      <c r="A203" t="s">
        <v>292</v>
      </c>
      <c r="B203" s="27" t="s">
        <v>285</v>
      </c>
      <c r="C203" s="28" t="s">
        <v>21</v>
      </c>
      <c r="D203" s="7" t="s">
        <v>35</v>
      </c>
      <c r="E203" s="4"/>
      <c r="F203" s="4" t="s">
        <v>290</v>
      </c>
      <c r="G203" s="4"/>
      <c r="H203" s="4"/>
      <c r="I203" s="4"/>
      <c r="J203" s="4" t="s">
        <v>293</v>
      </c>
    </row>
    <row r="204" spans="1:10" x14ac:dyDescent="0.3">
      <c r="A204" t="s">
        <v>294</v>
      </c>
      <c r="B204" s="27" t="s">
        <v>285</v>
      </c>
      <c r="C204" s="28" t="s">
        <v>38</v>
      </c>
      <c r="D204" s="5" t="s">
        <v>39</v>
      </c>
      <c r="E204" s="4">
        <v>200</v>
      </c>
      <c r="F204" s="4">
        <v>200</v>
      </c>
      <c r="G204" s="4">
        <v>200</v>
      </c>
      <c r="H204" s="4">
        <v>200</v>
      </c>
      <c r="I204" s="4">
        <v>200</v>
      </c>
      <c r="J204" s="4">
        <v>200</v>
      </c>
    </row>
    <row r="205" spans="1:10" x14ac:dyDescent="0.3">
      <c r="A205" t="s">
        <v>295</v>
      </c>
      <c r="B205" s="27" t="s">
        <v>285</v>
      </c>
      <c r="C205" s="28" t="s">
        <v>38</v>
      </c>
      <c r="D205" s="5" t="s">
        <v>41</v>
      </c>
      <c r="E205" s="4" t="s">
        <v>42</v>
      </c>
      <c r="F205" s="4" t="s">
        <v>42</v>
      </c>
      <c r="G205" s="4" t="s">
        <v>42</v>
      </c>
      <c r="H205" s="4" t="s">
        <v>42</v>
      </c>
      <c r="I205" s="4" t="s">
        <v>42</v>
      </c>
      <c r="J205" s="4" t="s">
        <v>42</v>
      </c>
    </row>
    <row r="206" spans="1:10" x14ac:dyDescent="0.3">
      <c r="A206" t="s">
        <v>296</v>
      </c>
      <c r="B206" s="27" t="s">
        <v>285</v>
      </c>
      <c r="C206" s="28" t="s">
        <v>38</v>
      </c>
      <c r="D206" s="5" t="s">
        <v>44</v>
      </c>
      <c r="E206" s="4">
        <v>91.073499999999996</v>
      </c>
      <c r="F206" s="4">
        <v>91.073499999999996</v>
      </c>
      <c r="G206" s="4">
        <v>91.073499999999996</v>
      </c>
      <c r="H206" s="4">
        <v>91.073499999999996</v>
      </c>
      <c r="I206" s="4">
        <v>91.073499999999996</v>
      </c>
      <c r="J206" s="4">
        <v>91.073499999999996</v>
      </c>
    </row>
    <row r="207" spans="1:10" x14ac:dyDescent="0.3">
      <c r="A207" t="s">
        <v>297</v>
      </c>
      <c r="B207" s="27" t="s">
        <v>285</v>
      </c>
      <c r="C207" s="28" t="s">
        <v>38</v>
      </c>
      <c r="D207" s="5" t="s">
        <v>46</v>
      </c>
      <c r="E207" s="4" t="s">
        <v>25</v>
      </c>
      <c r="F207" s="4" t="s">
        <v>25</v>
      </c>
      <c r="G207" s="4" t="s">
        <v>25</v>
      </c>
      <c r="H207" s="4" t="s">
        <v>25</v>
      </c>
      <c r="I207" s="4" t="s">
        <v>25</v>
      </c>
      <c r="J207" s="4" t="s">
        <v>25</v>
      </c>
    </row>
    <row r="208" spans="1:10" x14ac:dyDescent="0.3">
      <c r="A208" t="s">
        <v>298</v>
      </c>
      <c r="B208" s="27" t="s">
        <v>285</v>
      </c>
      <c r="C208" s="28" t="s">
        <v>38</v>
      </c>
      <c r="D208" s="7" t="s">
        <v>48</v>
      </c>
      <c r="E208" s="8">
        <v>46237</v>
      </c>
      <c r="F208" s="8">
        <v>46237</v>
      </c>
      <c r="G208" s="8">
        <v>46237</v>
      </c>
      <c r="H208" s="8">
        <v>46237</v>
      </c>
      <c r="I208" s="8">
        <v>46237</v>
      </c>
      <c r="J208" s="8">
        <v>46237</v>
      </c>
    </row>
    <row r="209" spans="1:10" x14ac:dyDescent="0.3">
      <c r="A209" t="s">
        <v>299</v>
      </c>
      <c r="B209" s="29" t="s">
        <v>300</v>
      </c>
      <c r="C209" s="30" t="s">
        <v>21</v>
      </c>
      <c r="D209" s="10" t="s">
        <v>22</v>
      </c>
      <c r="E209" s="4">
        <v>0</v>
      </c>
      <c r="F209" s="4">
        <v>199</v>
      </c>
      <c r="G209" s="4">
        <v>59.662999999999997</v>
      </c>
      <c r="H209" s="4">
        <v>0</v>
      </c>
      <c r="I209" s="4">
        <v>53</v>
      </c>
      <c r="J209" s="4">
        <v>180</v>
      </c>
    </row>
    <row r="210" spans="1:10" x14ac:dyDescent="0.3">
      <c r="A210" t="s">
        <v>301</v>
      </c>
      <c r="B210" s="29" t="s">
        <v>300</v>
      </c>
      <c r="C210" s="30" t="s">
        <v>21</v>
      </c>
      <c r="D210" s="11" t="s">
        <v>24</v>
      </c>
      <c r="E210" s="4" t="s">
        <v>25</v>
      </c>
      <c r="F210" s="4" t="s">
        <v>25</v>
      </c>
      <c r="G210" s="4" t="s">
        <v>25</v>
      </c>
      <c r="H210" s="4" t="s">
        <v>25</v>
      </c>
      <c r="I210" s="4" t="s">
        <v>25</v>
      </c>
      <c r="J210" s="4" t="s">
        <v>25</v>
      </c>
    </row>
    <row r="211" spans="1:10" x14ac:dyDescent="0.3">
      <c r="A211" t="s">
        <v>302</v>
      </c>
      <c r="B211" s="29" t="s">
        <v>300</v>
      </c>
      <c r="C211" s="30" t="s">
        <v>21</v>
      </c>
      <c r="D211" s="11" t="s">
        <v>27</v>
      </c>
      <c r="E211" s="4">
        <v>200</v>
      </c>
      <c r="F211" s="4">
        <v>200</v>
      </c>
      <c r="G211" s="4">
        <v>200</v>
      </c>
      <c r="H211" s="4">
        <v>200</v>
      </c>
      <c r="I211" s="4">
        <v>200</v>
      </c>
      <c r="J211" s="4">
        <v>200</v>
      </c>
    </row>
    <row r="212" spans="1:10" x14ac:dyDescent="0.3">
      <c r="A212" t="s">
        <v>303</v>
      </c>
      <c r="B212" s="29" t="s">
        <v>300</v>
      </c>
      <c r="C212" s="30" t="s">
        <v>21</v>
      </c>
      <c r="D212" s="11" t="s">
        <v>29</v>
      </c>
      <c r="E212" s="6"/>
      <c r="F212" s="6">
        <v>8</v>
      </c>
      <c r="G212" s="6"/>
      <c r="H212" s="6"/>
      <c r="I212" s="6"/>
      <c r="J212" s="6">
        <v>8</v>
      </c>
    </row>
    <row r="213" spans="1:10" x14ac:dyDescent="0.3">
      <c r="A213" t="s">
        <v>304</v>
      </c>
      <c r="B213" s="29" t="s">
        <v>300</v>
      </c>
      <c r="C213" s="30" t="s">
        <v>21</v>
      </c>
      <c r="D213" s="11" t="s">
        <v>31</v>
      </c>
      <c r="E213" s="4"/>
      <c r="F213" s="4" t="s">
        <v>305</v>
      </c>
      <c r="G213" s="4"/>
      <c r="H213" s="4"/>
      <c r="I213" s="4"/>
      <c r="J213" s="4"/>
    </row>
    <row r="214" spans="1:10" x14ac:dyDescent="0.3">
      <c r="A214" t="s">
        <v>306</v>
      </c>
      <c r="B214" s="29" t="s">
        <v>300</v>
      </c>
      <c r="C214" s="30" t="s">
        <v>21</v>
      </c>
      <c r="D214" s="11" t="s">
        <v>33</v>
      </c>
      <c r="E214" s="4"/>
      <c r="F214" s="4">
        <v>1</v>
      </c>
      <c r="G214" s="4"/>
      <c r="H214" s="4"/>
      <c r="I214" s="4"/>
      <c r="J214" s="4"/>
    </row>
    <row r="215" spans="1:10" x14ac:dyDescent="0.3">
      <c r="A215" t="s">
        <v>307</v>
      </c>
      <c r="B215" s="29" t="s">
        <v>300</v>
      </c>
      <c r="C215" s="30" t="s">
        <v>21</v>
      </c>
      <c r="D215" s="12" t="s">
        <v>35</v>
      </c>
      <c r="E215" s="4"/>
      <c r="F215" s="4" t="s">
        <v>305</v>
      </c>
      <c r="G215" s="4" t="s">
        <v>308</v>
      </c>
      <c r="H215" s="4"/>
      <c r="I215" s="4"/>
      <c r="J215" s="4" t="s">
        <v>309</v>
      </c>
    </row>
    <row r="216" spans="1:10" x14ac:dyDescent="0.3">
      <c r="A216" t="s">
        <v>310</v>
      </c>
      <c r="B216" s="29" t="s">
        <v>300</v>
      </c>
      <c r="C216" s="30" t="s">
        <v>38</v>
      </c>
      <c r="D216" s="11" t="s">
        <v>39</v>
      </c>
      <c r="E216" s="4">
        <v>200</v>
      </c>
      <c r="F216" s="4">
        <v>200</v>
      </c>
      <c r="G216" s="4">
        <v>200</v>
      </c>
      <c r="H216" s="4">
        <v>200</v>
      </c>
      <c r="I216" s="4">
        <v>200</v>
      </c>
      <c r="J216" s="4">
        <v>200</v>
      </c>
    </row>
    <row r="217" spans="1:10" x14ac:dyDescent="0.3">
      <c r="A217" t="s">
        <v>311</v>
      </c>
      <c r="B217" s="29" t="s">
        <v>300</v>
      </c>
      <c r="C217" s="30" t="s">
        <v>38</v>
      </c>
      <c r="D217" s="11" t="s">
        <v>41</v>
      </c>
      <c r="E217" s="4" t="s">
        <v>42</v>
      </c>
      <c r="F217" s="4" t="s">
        <v>42</v>
      </c>
      <c r="G217" s="4" t="s">
        <v>42</v>
      </c>
      <c r="H217" s="4" t="s">
        <v>42</v>
      </c>
      <c r="I217" s="4" t="s">
        <v>42</v>
      </c>
      <c r="J217" s="4" t="s">
        <v>42</v>
      </c>
    </row>
    <row r="218" spans="1:10" x14ac:dyDescent="0.3">
      <c r="A218" t="s">
        <v>312</v>
      </c>
      <c r="B218" s="29" t="s">
        <v>300</v>
      </c>
      <c r="C218" s="30" t="s">
        <v>38</v>
      </c>
      <c r="D218" s="11" t="s">
        <v>44</v>
      </c>
      <c r="E218" s="4">
        <v>122.91575</v>
      </c>
      <c r="F218" s="4">
        <v>122.91575</v>
      </c>
      <c r="G218" s="4">
        <v>122.91575</v>
      </c>
      <c r="H218" s="4">
        <v>122.91575</v>
      </c>
      <c r="I218" s="4">
        <v>122.91575</v>
      </c>
      <c r="J218" s="4">
        <v>122.91575</v>
      </c>
    </row>
    <row r="219" spans="1:10" x14ac:dyDescent="0.3">
      <c r="A219" t="s">
        <v>313</v>
      </c>
      <c r="B219" s="29" t="s">
        <v>300</v>
      </c>
      <c r="C219" s="30" t="s">
        <v>38</v>
      </c>
      <c r="D219" s="11" t="s">
        <v>46</v>
      </c>
      <c r="E219" s="4" t="s">
        <v>25</v>
      </c>
      <c r="F219" s="4" t="s">
        <v>25</v>
      </c>
      <c r="G219" s="4" t="s">
        <v>25</v>
      </c>
      <c r="H219" s="4" t="s">
        <v>25</v>
      </c>
      <c r="I219" s="4" t="s">
        <v>25</v>
      </c>
      <c r="J219" s="4" t="s">
        <v>25</v>
      </c>
    </row>
    <row r="220" spans="1:10" x14ac:dyDescent="0.3">
      <c r="A220" t="s">
        <v>314</v>
      </c>
      <c r="B220" s="29" t="s">
        <v>300</v>
      </c>
      <c r="C220" s="30" t="s">
        <v>38</v>
      </c>
      <c r="D220" s="12" t="s">
        <v>48</v>
      </c>
      <c r="E220" s="8">
        <v>46237</v>
      </c>
      <c r="F220" s="8">
        <v>46237</v>
      </c>
      <c r="G220" s="8">
        <v>46237</v>
      </c>
      <c r="H220" s="8">
        <v>46237</v>
      </c>
      <c r="I220" s="8">
        <v>46237</v>
      </c>
      <c r="J220" s="8">
        <v>46237</v>
      </c>
    </row>
  </sheetData>
  <autoFilter ref="A4:J220" xr:uid="{00000000-0009-0000-0000-000000000000}"/>
  <mergeCells count="58">
    <mergeCell ref="B209:B220"/>
    <mergeCell ref="C209:C215"/>
    <mergeCell ref="C216:C220"/>
    <mergeCell ref="B185:B196"/>
    <mergeCell ref="C185:C191"/>
    <mergeCell ref="C192:C196"/>
    <mergeCell ref="B197:B208"/>
    <mergeCell ref="C197:C203"/>
    <mergeCell ref="C204:C208"/>
    <mergeCell ref="B161:B172"/>
    <mergeCell ref="C161:C167"/>
    <mergeCell ref="C168:C172"/>
    <mergeCell ref="B173:B184"/>
    <mergeCell ref="C173:C179"/>
    <mergeCell ref="C180:C184"/>
    <mergeCell ref="B137:B148"/>
    <mergeCell ref="C137:C143"/>
    <mergeCell ref="C144:C148"/>
    <mergeCell ref="B149:B160"/>
    <mergeCell ref="C149:C155"/>
    <mergeCell ref="C156:C160"/>
    <mergeCell ref="B113:B124"/>
    <mergeCell ref="C113:C119"/>
    <mergeCell ref="C120:C124"/>
    <mergeCell ref="B125:B136"/>
    <mergeCell ref="C125:C131"/>
    <mergeCell ref="C132:C136"/>
    <mergeCell ref="B89:B100"/>
    <mergeCell ref="C89:C95"/>
    <mergeCell ref="C96:C100"/>
    <mergeCell ref="B101:B112"/>
    <mergeCell ref="C101:C107"/>
    <mergeCell ref="C108:C112"/>
    <mergeCell ref="B65:B76"/>
    <mergeCell ref="C65:C71"/>
    <mergeCell ref="C72:C76"/>
    <mergeCell ref="B77:B88"/>
    <mergeCell ref="C77:C83"/>
    <mergeCell ref="C84:C88"/>
    <mergeCell ref="B41:B52"/>
    <mergeCell ref="C41:C47"/>
    <mergeCell ref="C48:C52"/>
    <mergeCell ref="B53:B64"/>
    <mergeCell ref="C53:C59"/>
    <mergeCell ref="C60:C64"/>
    <mergeCell ref="B17:B28"/>
    <mergeCell ref="C17:C23"/>
    <mergeCell ref="C24:C28"/>
    <mergeCell ref="B29:B40"/>
    <mergeCell ref="C29:C35"/>
    <mergeCell ref="C36:C40"/>
    <mergeCell ref="A2:A4"/>
    <mergeCell ref="B2:B4"/>
    <mergeCell ref="C2:C4"/>
    <mergeCell ref="D2:D4"/>
    <mergeCell ref="B5:B16"/>
    <mergeCell ref="C5:C11"/>
    <mergeCell ref="C12:C16"/>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9DAD3-6B23-41B4-995A-89CDA4841422}">
  <dimension ref="A3:I24"/>
  <sheetViews>
    <sheetView topLeftCell="A2" workbookViewId="0">
      <selection activeCell="B17" sqref="B17"/>
    </sheetView>
  </sheetViews>
  <sheetFormatPr baseColWidth="10" defaultRowHeight="14" x14ac:dyDescent="0.3"/>
  <cols>
    <col min="1" max="1" width="64.83203125" customWidth="1"/>
    <col min="2" max="2" width="12.58203125" customWidth="1"/>
    <col min="3" max="3" width="11.75" customWidth="1"/>
    <col min="4" max="4" width="11.83203125" customWidth="1"/>
    <col min="5" max="5" width="12.4140625" customWidth="1"/>
    <col min="6" max="6" width="10.6640625" customWidth="1"/>
    <col min="7" max="7" width="11.75" customWidth="1"/>
    <col min="8" max="8" width="10.1640625" bestFit="1" customWidth="1"/>
    <col min="9" max="9" width="11.83203125" bestFit="1" customWidth="1"/>
  </cols>
  <sheetData>
    <row r="3" spans="1:9" x14ac:dyDescent="0.3">
      <c r="A3" s="18" t="s">
        <v>469</v>
      </c>
      <c r="B3" s="18" t="s">
        <v>465</v>
      </c>
    </row>
    <row r="4" spans="1:9" x14ac:dyDescent="0.3">
      <c r="A4" s="18" t="s">
        <v>468</v>
      </c>
      <c r="B4" t="s">
        <v>6</v>
      </c>
      <c r="C4" t="s">
        <v>9</v>
      </c>
      <c r="D4" t="s">
        <v>10</v>
      </c>
      <c r="E4" t="s">
        <v>8</v>
      </c>
      <c r="F4" t="s">
        <v>7</v>
      </c>
      <c r="G4" t="s">
        <v>11</v>
      </c>
      <c r="H4" t="s">
        <v>466</v>
      </c>
      <c r="I4" t="s">
        <v>467</v>
      </c>
    </row>
    <row r="5" spans="1:9" x14ac:dyDescent="0.3">
      <c r="A5" s="19" t="s">
        <v>192</v>
      </c>
      <c r="B5" s="20">
        <v>5172</v>
      </c>
      <c r="C5" s="32">
        <v>0</v>
      </c>
      <c r="D5" s="32">
        <v>7200</v>
      </c>
      <c r="E5" s="32">
        <v>6722.68</v>
      </c>
      <c r="F5" s="32">
        <v>6600</v>
      </c>
      <c r="G5" s="20">
        <v>30000</v>
      </c>
      <c r="I5">
        <v>55694.68</v>
      </c>
    </row>
    <row r="6" spans="1:9" x14ac:dyDescent="0.3">
      <c r="A6" s="19" t="s">
        <v>240</v>
      </c>
      <c r="B6" s="20">
        <v>0</v>
      </c>
      <c r="C6" s="32">
        <v>0</v>
      </c>
      <c r="D6" s="32">
        <v>30</v>
      </c>
      <c r="E6" s="32">
        <v>26.89</v>
      </c>
      <c r="F6" s="32">
        <v>62.5</v>
      </c>
      <c r="G6" s="20">
        <v>84</v>
      </c>
      <c r="I6">
        <v>203.39</v>
      </c>
    </row>
    <row r="7" spans="1:9" x14ac:dyDescent="0.3">
      <c r="A7" s="19" t="s">
        <v>255</v>
      </c>
      <c r="B7" s="20">
        <v>0</v>
      </c>
      <c r="C7" s="32">
        <v>0</v>
      </c>
      <c r="D7" s="32">
        <v>36</v>
      </c>
      <c r="E7" s="32">
        <v>28.571000000000002</v>
      </c>
      <c r="F7" s="32">
        <v>95</v>
      </c>
      <c r="G7" s="20">
        <v>165</v>
      </c>
      <c r="I7">
        <v>324.57100000000003</v>
      </c>
    </row>
    <row r="8" spans="1:9" x14ac:dyDescent="0.3">
      <c r="A8" s="19" t="s">
        <v>285</v>
      </c>
      <c r="B8" s="20">
        <v>0</v>
      </c>
      <c r="C8" s="32">
        <v>0</v>
      </c>
      <c r="D8" s="32">
        <v>54</v>
      </c>
      <c r="E8" s="32">
        <v>35.293999999999997</v>
      </c>
      <c r="F8" s="32">
        <v>125</v>
      </c>
      <c r="G8" s="20">
        <v>150</v>
      </c>
      <c r="I8">
        <v>364.29399999999998</v>
      </c>
    </row>
    <row r="9" spans="1:9" x14ac:dyDescent="0.3">
      <c r="A9" s="19" t="s">
        <v>300</v>
      </c>
      <c r="B9" s="20">
        <v>0</v>
      </c>
      <c r="C9" s="32">
        <v>0</v>
      </c>
      <c r="D9" s="32">
        <v>53</v>
      </c>
      <c r="E9" s="32">
        <v>59.662999999999997</v>
      </c>
      <c r="F9" s="32">
        <v>199</v>
      </c>
      <c r="G9" s="20">
        <v>180</v>
      </c>
      <c r="I9">
        <v>491.66300000000001</v>
      </c>
    </row>
    <row r="10" spans="1:9" x14ac:dyDescent="0.3">
      <c r="A10" s="19" t="s">
        <v>209</v>
      </c>
      <c r="B10" s="20">
        <v>0</v>
      </c>
      <c r="C10" s="32">
        <v>0</v>
      </c>
      <c r="D10" s="32">
        <v>30</v>
      </c>
      <c r="E10" s="32">
        <v>22.689</v>
      </c>
      <c r="F10" s="32">
        <v>39.99</v>
      </c>
      <c r="G10" s="20">
        <v>105</v>
      </c>
      <c r="I10">
        <v>197.679</v>
      </c>
    </row>
    <row r="11" spans="1:9" x14ac:dyDescent="0.3">
      <c r="A11" s="19" t="s">
        <v>225</v>
      </c>
      <c r="B11" s="20">
        <v>0</v>
      </c>
      <c r="C11" s="32">
        <v>0</v>
      </c>
      <c r="D11" s="32">
        <v>30</v>
      </c>
      <c r="E11" s="32">
        <v>22.689</v>
      </c>
      <c r="F11" s="32">
        <v>42.5</v>
      </c>
      <c r="G11" s="20">
        <v>82</v>
      </c>
      <c r="I11">
        <v>177.18899999999999</v>
      </c>
    </row>
    <row r="12" spans="1:9" x14ac:dyDescent="0.3">
      <c r="A12" s="19" t="s">
        <v>270</v>
      </c>
      <c r="B12" s="20">
        <v>0</v>
      </c>
      <c r="C12" s="32">
        <v>0</v>
      </c>
      <c r="D12" s="32">
        <v>45</v>
      </c>
      <c r="E12" s="32">
        <v>32.773000000000003</v>
      </c>
      <c r="F12" s="32">
        <v>0</v>
      </c>
      <c r="G12" s="20">
        <v>0</v>
      </c>
      <c r="I12">
        <v>77.772999999999996</v>
      </c>
    </row>
    <row r="13" spans="1:9" x14ac:dyDescent="0.3">
      <c r="A13" s="19" t="s">
        <v>111</v>
      </c>
      <c r="B13" s="20">
        <v>178461</v>
      </c>
      <c r="C13" s="32">
        <v>210085</v>
      </c>
      <c r="D13" s="32">
        <v>240000</v>
      </c>
      <c r="E13" s="32">
        <v>546218.48</v>
      </c>
      <c r="F13" s="32">
        <v>0</v>
      </c>
      <c r="G13" s="20">
        <v>310000</v>
      </c>
      <c r="I13">
        <v>1484764.48</v>
      </c>
    </row>
    <row r="14" spans="1:9" x14ac:dyDescent="0.3">
      <c r="A14" s="19" t="s">
        <v>20</v>
      </c>
      <c r="B14" s="20">
        <v>0</v>
      </c>
      <c r="C14" s="32">
        <v>2100841</v>
      </c>
      <c r="D14" s="32">
        <v>3351200</v>
      </c>
      <c r="E14" s="32">
        <v>2941176.47</v>
      </c>
      <c r="F14" s="32">
        <v>0</v>
      </c>
      <c r="G14" s="20">
        <v>0</v>
      </c>
      <c r="I14">
        <v>8393217.4700000007</v>
      </c>
    </row>
    <row r="15" spans="1:9" x14ac:dyDescent="0.3">
      <c r="A15" s="19" t="s">
        <v>50</v>
      </c>
      <c r="B15" s="20">
        <v>0</v>
      </c>
      <c r="C15" s="32">
        <v>0</v>
      </c>
      <c r="D15" s="32">
        <v>0</v>
      </c>
      <c r="E15" s="32">
        <v>546218.48</v>
      </c>
      <c r="F15" s="32">
        <v>0</v>
      </c>
      <c r="G15" s="20">
        <v>0</v>
      </c>
      <c r="I15">
        <v>546218.48</v>
      </c>
    </row>
    <row r="16" spans="1:9" x14ac:dyDescent="0.3">
      <c r="A16" s="19" t="s">
        <v>142</v>
      </c>
      <c r="B16" s="20">
        <v>10000</v>
      </c>
      <c r="C16" s="32">
        <v>0</v>
      </c>
      <c r="D16" s="32">
        <v>21000</v>
      </c>
      <c r="E16" s="32">
        <v>10500</v>
      </c>
      <c r="F16" s="32">
        <v>7375</v>
      </c>
      <c r="G16" s="20">
        <v>28000</v>
      </c>
      <c r="I16">
        <v>76875</v>
      </c>
    </row>
    <row r="17" spans="1:9" x14ac:dyDescent="0.3">
      <c r="A17" s="19" t="s">
        <v>158</v>
      </c>
      <c r="B17" s="20">
        <v>15960</v>
      </c>
      <c r="C17" s="32">
        <v>0</v>
      </c>
      <c r="D17" s="32">
        <v>21000</v>
      </c>
      <c r="E17" s="32">
        <v>10924.36</v>
      </c>
      <c r="F17" s="32">
        <v>18500</v>
      </c>
      <c r="G17" s="20">
        <v>76000</v>
      </c>
      <c r="I17">
        <v>142384.35999999999</v>
      </c>
    </row>
    <row r="18" spans="1:9" x14ac:dyDescent="0.3">
      <c r="A18" s="19" t="s">
        <v>80</v>
      </c>
      <c r="B18" s="20">
        <v>438983</v>
      </c>
      <c r="C18" s="32">
        <v>252101</v>
      </c>
      <c r="D18" s="32">
        <v>210000</v>
      </c>
      <c r="E18" s="32">
        <v>216806.72</v>
      </c>
      <c r="F18" s="32">
        <v>0</v>
      </c>
      <c r="G18" s="20">
        <v>284000</v>
      </c>
      <c r="I18">
        <v>1401890.72</v>
      </c>
    </row>
    <row r="19" spans="1:9" x14ac:dyDescent="0.3">
      <c r="A19" s="19" t="s">
        <v>126</v>
      </c>
      <c r="B19" s="20">
        <v>14825</v>
      </c>
      <c r="C19" s="32">
        <v>0</v>
      </c>
      <c r="D19" s="32">
        <v>16500</v>
      </c>
      <c r="E19" s="32">
        <v>14117.64</v>
      </c>
      <c r="F19" s="32">
        <v>11550</v>
      </c>
      <c r="G19" s="20">
        <v>29000</v>
      </c>
      <c r="I19">
        <v>85992.639999999999</v>
      </c>
    </row>
    <row r="20" spans="1:9" x14ac:dyDescent="0.3">
      <c r="A20" s="19" t="s">
        <v>64</v>
      </c>
      <c r="B20" s="20">
        <v>57857</v>
      </c>
      <c r="C20" s="32">
        <v>67227</v>
      </c>
      <c r="D20" s="32">
        <v>54000</v>
      </c>
      <c r="E20" s="32">
        <v>55378.15</v>
      </c>
      <c r="F20" s="32">
        <v>37500</v>
      </c>
      <c r="G20" s="20">
        <v>62000</v>
      </c>
      <c r="I20">
        <v>333962.15000000002</v>
      </c>
    </row>
    <row r="21" spans="1:9" x14ac:dyDescent="0.3">
      <c r="A21" s="19" t="s">
        <v>95</v>
      </c>
      <c r="B21" s="20">
        <v>175000</v>
      </c>
      <c r="C21" s="32">
        <v>268068</v>
      </c>
      <c r="D21" s="32">
        <v>0</v>
      </c>
      <c r="E21" s="32">
        <v>126050.42</v>
      </c>
      <c r="F21" s="32">
        <v>113500</v>
      </c>
      <c r="G21" s="20">
        <v>127000</v>
      </c>
      <c r="I21">
        <v>809618.42</v>
      </c>
    </row>
    <row r="22" spans="1:9" x14ac:dyDescent="0.3">
      <c r="A22" s="19" t="s">
        <v>175</v>
      </c>
      <c r="B22" s="20">
        <v>3700</v>
      </c>
      <c r="C22" s="32">
        <v>8404</v>
      </c>
      <c r="D22" s="32">
        <v>8300</v>
      </c>
      <c r="E22" s="32">
        <v>7815.12</v>
      </c>
      <c r="F22" s="32">
        <v>4550</v>
      </c>
      <c r="G22" s="20">
        <v>11000</v>
      </c>
      <c r="I22">
        <v>43769.119999999995</v>
      </c>
    </row>
    <row r="23" spans="1:9" x14ac:dyDescent="0.3">
      <c r="A23" s="19" t="s">
        <v>466</v>
      </c>
    </row>
    <row r="24" spans="1:9" x14ac:dyDescent="0.3">
      <c r="A24" s="19" t="s">
        <v>467</v>
      </c>
      <c r="B24">
        <v>899958</v>
      </c>
      <c r="C24">
        <v>2906726</v>
      </c>
      <c r="D24">
        <v>3929478</v>
      </c>
      <c r="E24">
        <v>4482157.0889999997</v>
      </c>
      <c r="F24">
        <v>200138.99</v>
      </c>
      <c r="G24">
        <v>957766</v>
      </c>
      <c r="I24">
        <v>13376224.079000002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C2056B-3255-45D8-B8BF-C99D8F13EBA8}">
  <dimension ref="C3:I23"/>
  <sheetViews>
    <sheetView workbookViewId="0">
      <selection activeCell="C15" sqref="C15"/>
    </sheetView>
  </sheetViews>
  <sheetFormatPr baseColWidth="10" defaultRowHeight="14" x14ac:dyDescent="0.3"/>
  <cols>
    <col min="3" max="3" width="93.33203125" bestFit="1" customWidth="1"/>
    <col min="4" max="4" width="7.5" bestFit="1" customWidth="1"/>
    <col min="5" max="5" width="23" customWidth="1"/>
    <col min="6" max="6" width="13.33203125" customWidth="1"/>
    <col min="7" max="7" width="13.5" customWidth="1"/>
  </cols>
  <sheetData>
    <row r="3" spans="3:9" x14ac:dyDescent="0.3">
      <c r="D3" t="s">
        <v>470</v>
      </c>
      <c r="E3" t="s">
        <v>479</v>
      </c>
    </row>
    <row r="4" spans="3:9" x14ac:dyDescent="0.3">
      <c r="C4" s="19" t="s">
        <v>192</v>
      </c>
      <c r="D4" s="19">
        <v>2</v>
      </c>
      <c r="E4" s="21">
        <v>15708</v>
      </c>
      <c r="H4" s="20"/>
    </row>
    <row r="5" spans="3:9" x14ac:dyDescent="0.3">
      <c r="C5" s="19" t="s">
        <v>240</v>
      </c>
      <c r="D5" s="19">
        <v>200</v>
      </c>
      <c r="E5" s="21">
        <v>7139.9999999999991</v>
      </c>
      <c r="G5" s="20"/>
      <c r="H5" s="20"/>
    </row>
    <row r="6" spans="3:9" x14ac:dyDescent="0.3">
      <c r="C6" s="19" t="s">
        <v>255</v>
      </c>
      <c r="D6" s="19">
        <v>200</v>
      </c>
      <c r="E6" s="21">
        <v>8568</v>
      </c>
      <c r="G6" s="20"/>
      <c r="H6" s="20"/>
    </row>
    <row r="7" spans="3:9" x14ac:dyDescent="0.3">
      <c r="C7" s="19" t="s">
        <v>285</v>
      </c>
      <c r="D7" s="19">
        <v>200</v>
      </c>
      <c r="E7" s="21">
        <v>12851.999999999998</v>
      </c>
      <c r="G7" s="20"/>
      <c r="H7" s="20"/>
    </row>
    <row r="8" spans="3:9" x14ac:dyDescent="0.3">
      <c r="C8" s="19" t="s">
        <v>300</v>
      </c>
      <c r="D8" s="19">
        <v>200</v>
      </c>
      <c r="E8" s="21">
        <v>12614</v>
      </c>
      <c r="G8" s="20"/>
      <c r="H8" s="20"/>
    </row>
    <row r="9" spans="3:9" x14ac:dyDescent="0.3">
      <c r="C9" s="19" t="s">
        <v>209</v>
      </c>
      <c r="D9" s="19">
        <v>200</v>
      </c>
      <c r="E9" s="21">
        <v>7139.9999999999991</v>
      </c>
      <c r="G9" s="20"/>
      <c r="H9" s="20"/>
    </row>
    <row r="10" spans="3:9" x14ac:dyDescent="0.3">
      <c r="C10" s="19" t="s">
        <v>225</v>
      </c>
      <c r="D10" s="19">
        <v>200</v>
      </c>
      <c r="E10" s="21">
        <v>7139.9999999999991</v>
      </c>
      <c r="G10" s="20"/>
      <c r="H10" s="20"/>
    </row>
    <row r="11" spans="3:9" x14ac:dyDescent="0.3">
      <c r="C11" s="19" t="s">
        <v>270</v>
      </c>
      <c r="D11" s="19">
        <v>200</v>
      </c>
      <c r="E11" s="21">
        <v>10710</v>
      </c>
      <c r="G11" s="20"/>
      <c r="H11" s="20"/>
    </row>
    <row r="12" spans="3:9" x14ac:dyDescent="0.3">
      <c r="C12" s="19" t="s">
        <v>111</v>
      </c>
      <c r="D12" s="19">
        <v>1</v>
      </c>
      <c r="E12" s="21">
        <v>250001.15</v>
      </c>
      <c r="G12" s="20"/>
      <c r="H12" s="20"/>
      <c r="I12" s="20"/>
    </row>
    <row r="13" spans="3:9" x14ac:dyDescent="0.3">
      <c r="C13" s="19" t="s">
        <v>20</v>
      </c>
      <c r="D13" s="19">
        <v>1</v>
      </c>
      <c r="E13" s="21">
        <v>2500000.79</v>
      </c>
      <c r="G13" s="20"/>
      <c r="H13" s="20"/>
      <c r="I13" s="20"/>
    </row>
    <row r="14" spans="3:9" x14ac:dyDescent="0.3">
      <c r="C14" s="19" t="s">
        <v>50</v>
      </c>
      <c r="D14" s="19">
        <v>3</v>
      </c>
      <c r="E14" s="21">
        <v>2685000</v>
      </c>
      <c r="H14" s="20"/>
      <c r="I14" s="20"/>
    </row>
    <row r="15" spans="3:9" x14ac:dyDescent="0.3">
      <c r="C15" s="19" t="s">
        <v>142</v>
      </c>
      <c r="D15" s="19">
        <v>3</v>
      </c>
      <c r="E15" s="21">
        <v>26328.75</v>
      </c>
      <c r="G15" s="20"/>
      <c r="I15" s="20"/>
    </row>
    <row r="16" spans="3:9" x14ac:dyDescent="0.3">
      <c r="C16" s="19" t="s">
        <v>158</v>
      </c>
      <c r="D16" s="19">
        <v>3</v>
      </c>
      <c r="E16" s="21">
        <v>58599</v>
      </c>
      <c r="H16" s="20"/>
      <c r="I16" s="20"/>
    </row>
    <row r="17" spans="3:9" x14ac:dyDescent="0.3">
      <c r="C17" s="19" t="s">
        <v>80</v>
      </c>
      <c r="D17" s="19">
        <v>2</v>
      </c>
      <c r="E17" s="21">
        <v>600000.38</v>
      </c>
      <c r="G17" s="20"/>
      <c r="H17" s="20"/>
      <c r="I17" s="20"/>
    </row>
    <row r="18" spans="3:9" x14ac:dyDescent="0.3">
      <c r="C18" s="19" t="s">
        <v>126</v>
      </c>
      <c r="D18" s="19">
        <v>2</v>
      </c>
      <c r="E18" s="21">
        <v>27489</v>
      </c>
      <c r="G18" s="20"/>
      <c r="I18" s="20"/>
    </row>
    <row r="19" spans="3:9" x14ac:dyDescent="0.3">
      <c r="C19" s="19" t="s">
        <v>64</v>
      </c>
      <c r="D19" s="19">
        <v>6</v>
      </c>
      <c r="E19" s="21">
        <v>267750</v>
      </c>
      <c r="G19" s="20"/>
      <c r="I19" s="20"/>
    </row>
    <row r="20" spans="3:9" x14ac:dyDescent="0.3">
      <c r="C20" s="19" t="s">
        <v>95</v>
      </c>
      <c r="D20" s="19">
        <v>1</v>
      </c>
      <c r="E20" s="21">
        <v>135065</v>
      </c>
      <c r="G20" s="20"/>
      <c r="I20" s="20"/>
    </row>
    <row r="21" spans="3:9" x14ac:dyDescent="0.3">
      <c r="C21" s="19" t="s">
        <v>175</v>
      </c>
      <c r="D21" s="19">
        <v>2</v>
      </c>
      <c r="E21" s="21">
        <v>10829</v>
      </c>
      <c r="G21" s="20"/>
      <c r="I21" s="20"/>
    </row>
    <row r="23" spans="3:9" x14ac:dyDescent="0.3">
      <c r="E23" s="20">
        <f>SUM(E4:E22)</f>
        <v>6642935.0699999994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24802-DD01-4680-B695-4CC9A58E36D6}">
  <dimension ref="A2:I65"/>
  <sheetViews>
    <sheetView topLeftCell="A43" workbookViewId="0">
      <selection activeCell="F44" sqref="F44"/>
    </sheetView>
  </sheetViews>
  <sheetFormatPr baseColWidth="10" defaultRowHeight="14" x14ac:dyDescent="0.3"/>
  <cols>
    <col min="1" max="1" width="47.75" customWidth="1"/>
    <col min="2" max="2" width="12.1640625" customWidth="1"/>
    <col min="3" max="3" width="12.83203125" customWidth="1"/>
    <col min="4" max="4" width="13.25" customWidth="1"/>
    <col min="5" max="5" width="16.08203125" customWidth="1"/>
    <col min="6" max="6" width="12" customWidth="1"/>
    <col min="7" max="7" width="12.83203125" customWidth="1"/>
  </cols>
  <sheetData>
    <row r="2" spans="1:9" x14ac:dyDescent="0.3">
      <c r="B2" t="s">
        <v>470</v>
      </c>
      <c r="C2" t="s">
        <v>471</v>
      </c>
      <c r="D2" s="23" t="s">
        <v>6</v>
      </c>
      <c r="E2" s="23" t="s">
        <v>9</v>
      </c>
      <c r="F2" s="23" t="s">
        <v>10</v>
      </c>
      <c r="G2" s="23" t="s">
        <v>8</v>
      </c>
      <c r="H2" s="23" t="s">
        <v>7</v>
      </c>
      <c r="I2" s="23" t="s">
        <v>11</v>
      </c>
    </row>
    <row r="3" spans="1:9" x14ac:dyDescent="0.3">
      <c r="A3" s="19" t="s">
        <v>192</v>
      </c>
      <c r="B3" s="19">
        <v>2</v>
      </c>
      <c r="C3" s="24">
        <v>0.19</v>
      </c>
      <c r="D3" s="20">
        <v>5172</v>
      </c>
      <c r="E3" s="20">
        <v>0</v>
      </c>
      <c r="F3" s="20">
        <v>7200</v>
      </c>
      <c r="G3" s="21">
        <v>12900</v>
      </c>
      <c r="H3" s="20">
        <v>6600</v>
      </c>
      <c r="I3" s="20">
        <v>30000</v>
      </c>
    </row>
    <row r="4" spans="1:9" x14ac:dyDescent="0.3">
      <c r="A4" s="19" t="s">
        <v>240</v>
      </c>
      <c r="B4" s="19">
        <v>200</v>
      </c>
      <c r="C4" s="24">
        <v>0.19</v>
      </c>
      <c r="D4" s="20">
        <v>0</v>
      </c>
      <c r="E4" s="20">
        <v>0</v>
      </c>
      <c r="F4" s="20">
        <v>30</v>
      </c>
      <c r="G4" s="21">
        <v>3200</v>
      </c>
      <c r="H4" s="20">
        <v>62.5</v>
      </c>
      <c r="I4" s="20">
        <v>84</v>
      </c>
    </row>
    <row r="5" spans="1:9" x14ac:dyDescent="0.3">
      <c r="A5" s="19" t="s">
        <v>255</v>
      </c>
      <c r="B5" s="19">
        <v>200</v>
      </c>
      <c r="C5" s="24">
        <v>0.19</v>
      </c>
      <c r="D5" s="20">
        <v>0</v>
      </c>
      <c r="E5" s="20">
        <v>0</v>
      </c>
      <c r="F5" s="20">
        <v>36</v>
      </c>
      <c r="G5" s="21">
        <v>3400</v>
      </c>
      <c r="H5" s="20">
        <v>95</v>
      </c>
      <c r="I5" s="20">
        <v>165</v>
      </c>
    </row>
    <row r="6" spans="1:9" x14ac:dyDescent="0.3">
      <c r="A6" s="19" t="s">
        <v>285</v>
      </c>
      <c r="B6" s="19">
        <v>200</v>
      </c>
      <c r="C6" s="24">
        <v>0.19</v>
      </c>
      <c r="D6" s="20">
        <v>0</v>
      </c>
      <c r="E6" s="20">
        <v>0</v>
      </c>
      <c r="F6" s="20">
        <v>54</v>
      </c>
      <c r="G6" s="21">
        <v>4200</v>
      </c>
      <c r="H6" s="20">
        <v>125</v>
      </c>
      <c r="I6" s="20">
        <v>150</v>
      </c>
    </row>
    <row r="7" spans="1:9" x14ac:dyDescent="0.3">
      <c r="A7" s="19" t="s">
        <v>300</v>
      </c>
      <c r="B7" s="19">
        <v>200</v>
      </c>
      <c r="C7" s="24">
        <v>0.19</v>
      </c>
      <c r="D7" s="20">
        <v>0</v>
      </c>
      <c r="E7" s="20">
        <v>0</v>
      </c>
      <c r="F7" s="20">
        <v>53</v>
      </c>
      <c r="G7" s="21">
        <v>12000</v>
      </c>
      <c r="H7" s="20">
        <v>199</v>
      </c>
      <c r="I7" s="20">
        <v>180</v>
      </c>
    </row>
    <row r="8" spans="1:9" x14ac:dyDescent="0.3">
      <c r="A8" s="19" t="s">
        <v>209</v>
      </c>
      <c r="B8" s="19">
        <v>200</v>
      </c>
      <c r="C8" s="24">
        <v>0.19</v>
      </c>
      <c r="D8" s="20">
        <v>0</v>
      </c>
      <c r="E8" s="20">
        <v>0</v>
      </c>
      <c r="F8" s="20">
        <v>30</v>
      </c>
      <c r="G8" s="21">
        <v>2700</v>
      </c>
      <c r="H8" s="20">
        <v>39.99</v>
      </c>
      <c r="I8" s="20">
        <v>105</v>
      </c>
    </row>
    <row r="9" spans="1:9" x14ac:dyDescent="0.3">
      <c r="A9" s="19" t="s">
        <v>225</v>
      </c>
      <c r="B9" s="19">
        <v>200</v>
      </c>
      <c r="C9" s="24">
        <v>0.19</v>
      </c>
      <c r="D9" s="20">
        <v>0</v>
      </c>
      <c r="E9" s="20">
        <v>0</v>
      </c>
      <c r="F9" s="20">
        <v>30</v>
      </c>
      <c r="G9" s="21">
        <v>2700</v>
      </c>
      <c r="H9" s="20">
        <v>42.5</v>
      </c>
      <c r="I9" s="20">
        <v>82</v>
      </c>
    </row>
    <row r="10" spans="1:9" x14ac:dyDescent="0.3">
      <c r="A10" s="19" t="s">
        <v>270</v>
      </c>
      <c r="B10" s="19">
        <v>200</v>
      </c>
      <c r="C10" s="24">
        <v>0.19</v>
      </c>
      <c r="D10" s="20">
        <v>0</v>
      </c>
      <c r="E10" s="20">
        <v>0</v>
      </c>
      <c r="F10" s="20">
        <v>45</v>
      </c>
      <c r="G10" s="21">
        <v>3900</v>
      </c>
      <c r="H10" s="20">
        <v>0</v>
      </c>
      <c r="I10" s="20">
        <v>0</v>
      </c>
    </row>
    <row r="11" spans="1:9" x14ac:dyDescent="0.3">
      <c r="A11" s="19" t="s">
        <v>111</v>
      </c>
      <c r="B11" s="19">
        <v>1</v>
      </c>
      <c r="C11" s="24">
        <v>0.19</v>
      </c>
      <c r="D11" s="20">
        <v>178461</v>
      </c>
      <c r="E11" s="22">
        <v>210085</v>
      </c>
      <c r="F11" s="20">
        <v>240000</v>
      </c>
      <c r="G11" s="20">
        <v>546218.48</v>
      </c>
      <c r="H11" s="20">
        <v>0</v>
      </c>
      <c r="I11" s="20">
        <v>310000</v>
      </c>
    </row>
    <row r="12" spans="1:9" x14ac:dyDescent="0.3">
      <c r="A12" s="19" t="s">
        <v>20</v>
      </c>
      <c r="B12" s="19">
        <v>1</v>
      </c>
      <c r="C12" s="24">
        <v>0.19</v>
      </c>
      <c r="D12" s="20">
        <v>0</v>
      </c>
      <c r="E12" s="22">
        <v>2100841</v>
      </c>
      <c r="F12" s="20">
        <v>3351200</v>
      </c>
      <c r="G12" s="20">
        <v>2941176.47</v>
      </c>
      <c r="H12" s="20">
        <v>0</v>
      </c>
      <c r="I12" s="20">
        <v>0</v>
      </c>
    </row>
    <row r="13" spans="1:9" x14ac:dyDescent="0.3">
      <c r="A13" s="19" t="s">
        <v>50</v>
      </c>
      <c r="B13" s="19">
        <v>3</v>
      </c>
      <c r="C13" s="24">
        <v>0.19</v>
      </c>
      <c r="D13" s="20">
        <v>0</v>
      </c>
      <c r="E13" s="20">
        <v>0</v>
      </c>
      <c r="F13" s="20">
        <v>0</v>
      </c>
      <c r="G13" s="21">
        <v>895000</v>
      </c>
      <c r="H13" s="20">
        <v>0</v>
      </c>
      <c r="I13" s="20">
        <v>0</v>
      </c>
    </row>
    <row r="14" spans="1:9" x14ac:dyDescent="0.3">
      <c r="A14" s="19" t="s">
        <v>142</v>
      </c>
      <c r="B14" s="19">
        <v>3</v>
      </c>
      <c r="C14" s="24">
        <v>0.19</v>
      </c>
      <c r="D14" s="20">
        <v>10000</v>
      </c>
      <c r="E14" s="20">
        <v>0</v>
      </c>
      <c r="F14" s="20">
        <v>21000</v>
      </c>
      <c r="G14" s="20">
        <v>10500</v>
      </c>
      <c r="H14" s="22">
        <v>7375</v>
      </c>
      <c r="I14" s="20">
        <v>28000</v>
      </c>
    </row>
    <row r="15" spans="1:9" x14ac:dyDescent="0.3">
      <c r="A15" s="19" t="s">
        <v>158</v>
      </c>
      <c r="B15" s="19">
        <v>3</v>
      </c>
      <c r="C15" s="24">
        <v>0.19</v>
      </c>
      <c r="D15" s="20">
        <v>15960</v>
      </c>
      <c r="E15" s="20">
        <v>0</v>
      </c>
      <c r="F15" s="20">
        <v>21000</v>
      </c>
      <c r="G15" s="21">
        <v>19533</v>
      </c>
      <c r="H15" s="20">
        <v>18500</v>
      </c>
      <c r="I15" s="20">
        <v>76000</v>
      </c>
    </row>
    <row r="16" spans="1:9" x14ac:dyDescent="0.3">
      <c r="A16" s="19" t="s">
        <v>80</v>
      </c>
      <c r="B16" s="19">
        <v>2</v>
      </c>
      <c r="C16" s="24">
        <v>0.19</v>
      </c>
      <c r="D16" s="20">
        <v>438983</v>
      </c>
      <c r="E16" s="22">
        <v>252101</v>
      </c>
      <c r="F16" s="20">
        <v>210000</v>
      </c>
      <c r="G16" s="20">
        <v>356000</v>
      </c>
      <c r="H16" s="20">
        <v>0</v>
      </c>
      <c r="I16" s="20">
        <v>284000</v>
      </c>
    </row>
    <row r="17" spans="1:9" x14ac:dyDescent="0.3">
      <c r="A17" s="19" t="s">
        <v>126</v>
      </c>
      <c r="B17" s="19">
        <v>2</v>
      </c>
      <c r="C17" s="24">
        <v>0.19</v>
      </c>
      <c r="D17" s="20">
        <v>14825</v>
      </c>
      <c r="E17" s="20">
        <v>0</v>
      </c>
      <c r="F17" s="20">
        <v>16500</v>
      </c>
      <c r="G17" s="20">
        <v>14117.64</v>
      </c>
      <c r="H17" s="22">
        <v>11550</v>
      </c>
      <c r="I17" s="20">
        <v>29000</v>
      </c>
    </row>
    <row r="18" spans="1:9" x14ac:dyDescent="0.3">
      <c r="A18" s="19" t="s">
        <v>64</v>
      </c>
      <c r="B18" s="19">
        <v>6</v>
      </c>
      <c r="C18" s="24">
        <v>0.19</v>
      </c>
      <c r="D18" s="20">
        <v>57857</v>
      </c>
      <c r="E18" s="20">
        <v>67227</v>
      </c>
      <c r="F18" s="20">
        <v>54000</v>
      </c>
      <c r="G18" s="20">
        <v>55378.15</v>
      </c>
      <c r="H18" s="22">
        <v>37500</v>
      </c>
      <c r="I18" s="20">
        <v>62000</v>
      </c>
    </row>
    <row r="19" spans="1:9" x14ac:dyDescent="0.3">
      <c r="A19" s="19" t="s">
        <v>95</v>
      </c>
      <c r="B19" s="19">
        <v>1</v>
      </c>
      <c r="C19" s="24">
        <v>0.19</v>
      </c>
      <c r="D19" s="20">
        <v>175000</v>
      </c>
      <c r="E19" s="20">
        <v>268068</v>
      </c>
      <c r="F19" s="20">
        <v>0</v>
      </c>
      <c r="G19" s="20">
        <v>126050.42</v>
      </c>
      <c r="H19" s="22">
        <v>113500</v>
      </c>
      <c r="I19" s="20">
        <v>127000</v>
      </c>
    </row>
    <row r="20" spans="1:9" x14ac:dyDescent="0.3">
      <c r="A20" s="19" t="s">
        <v>175</v>
      </c>
      <c r="B20" s="19">
        <v>2</v>
      </c>
      <c r="C20" s="24">
        <v>0.19</v>
      </c>
      <c r="D20" s="20">
        <v>3700</v>
      </c>
      <c r="E20" s="20">
        <v>8404</v>
      </c>
      <c r="F20" s="20">
        <v>8300</v>
      </c>
      <c r="G20" s="21">
        <v>14200</v>
      </c>
      <c r="H20" s="20">
        <v>4550</v>
      </c>
      <c r="I20" s="20">
        <v>11000</v>
      </c>
    </row>
    <row r="26" spans="1:9" x14ac:dyDescent="0.3">
      <c r="B26" s="23" t="s">
        <v>6</v>
      </c>
      <c r="C26" s="23" t="s">
        <v>9</v>
      </c>
      <c r="D26" s="23" t="s">
        <v>10</v>
      </c>
      <c r="E26" s="23" t="s">
        <v>8</v>
      </c>
      <c r="F26" s="23" t="s">
        <v>7</v>
      </c>
      <c r="G26" s="23" t="s">
        <v>11</v>
      </c>
    </row>
    <row r="27" spans="1:9" x14ac:dyDescent="0.3">
      <c r="A27" s="19" t="s">
        <v>192</v>
      </c>
      <c r="B27" s="20">
        <f>(D3*(1+$C$3))*$B$3</f>
        <v>12309.359999999999</v>
      </c>
      <c r="C27" s="20">
        <f t="shared" ref="C27:G27" si="0">(E3*(1+$C$3))*$B$3</f>
        <v>0</v>
      </c>
      <c r="D27" s="20">
        <f t="shared" si="0"/>
        <v>17136</v>
      </c>
      <c r="E27" s="20">
        <f>G3*B3</f>
        <v>25800</v>
      </c>
      <c r="F27" s="21">
        <f t="shared" si="0"/>
        <v>15708</v>
      </c>
      <c r="G27" s="20">
        <f t="shared" si="0"/>
        <v>71400</v>
      </c>
    </row>
    <row r="28" spans="1:9" x14ac:dyDescent="0.3">
      <c r="A28" s="19" t="s">
        <v>240</v>
      </c>
      <c r="B28" s="20">
        <f>(D4*(1+$C$3))*$B$4</f>
        <v>0</v>
      </c>
      <c r="C28" s="20">
        <f t="shared" ref="C28:G28" si="1">(E4*(1+$C$3))*$B$4</f>
        <v>0</v>
      </c>
      <c r="D28" s="21">
        <f t="shared" si="1"/>
        <v>7139.9999999999991</v>
      </c>
      <c r="E28" s="20">
        <f>D28*2</f>
        <v>14279.999999999998</v>
      </c>
      <c r="F28" s="20">
        <f t="shared" si="1"/>
        <v>14875</v>
      </c>
      <c r="G28" s="20">
        <f t="shared" si="1"/>
        <v>19992</v>
      </c>
    </row>
    <row r="29" spans="1:9" x14ac:dyDescent="0.3">
      <c r="A29" s="19" t="s">
        <v>255</v>
      </c>
      <c r="B29" s="20">
        <f>(D5*(1+$C$3))*$B$5</f>
        <v>0</v>
      </c>
      <c r="C29" s="20">
        <f t="shared" ref="C29:F29" si="2">(E5*(1+$C$3))*$B$5</f>
        <v>0</v>
      </c>
      <c r="D29" s="21">
        <f t="shared" si="2"/>
        <v>8568</v>
      </c>
      <c r="E29" s="20">
        <f t="shared" ref="E29:E34" si="3">D29*2</f>
        <v>17136</v>
      </c>
      <c r="F29" s="20">
        <f t="shared" si="2"/>
        <v>22610</v>
      </c>
      <c r="G29" s="20">
        <f>(I5*(1+$C$3))*$B$5</f>
        <v>39270</v>
      </c>
    </row>
    <row r="30" spans="1:9" x14ac:dyDescent="0.3">
      <c r="A30" s="19" t="s">
        <v>285</v>
      </c>
      <c r="B30" s="20">
        <f>(D6*(1+$C$3))*$B$6</f>
        <v>0</v>
      </c>
      <c r="C30" s="20">
        <f t="shared" ref="C30:G30" si="4">(E6*(1+$C$3))*$B$6</f>
        <v>0</v>
      </c>
      <c r="D30" s="21">
        <f t="shared" si="4"/>
        <v>12851.999999999998</v>
      </c>
      <c r="E30" s="20">
        <f t="shared" si="3"/>
        <v>25703.999999999996</v>
      </c>
      <c r="F30" s="20">
        <f t="shared" si="4"/>
        <v>29750</v>
      </c>
      <c r="G30" s="20">
        <f t="shared" si="4"/>
        <v>35700</v>
      </c>
    </row>
    <row r="31" spans="1:9" x14ac:dyDescent="0.3">
      <c r="A31" s="19" t="s">
        <v>300</v>
      </c>
      <c r="B31" s="20">
        <f>(D7*(1+$C$3))*$B$7</f>
        <v>0</v>
      </c>
      <c r="C31" s="20">
        <f t="shared" ref="C31:G31" si="5">(E7*(1+$C$3))*$B$7</f>
        <v>0</v>
      </c>
      <c r="D31" s="21">
        <f t="shared" si="5"/>
        <v>12614</v>
      </c>
      <c r="E31" s="20">
        <f t="shared" si="3"/>
        <v>25228</v>
      </c>
      <c r="F31" s="20">
        <f t="shared" si="5"/>
        <v>47362</v>
      </c>
      <c r="G31" s="20">
        <f t="shared" si="5"/>
        <v>42840</v>
      </c>
    </row>
    <row r="32" spans="1:9" x14ac:dyDescent="0.3">
      <c r="A32" s="19" t="s">
        <v>209</v>
      </c>
      <c r="B32" s="20">
        <f>(D8*(1+$C$3))*$B$8</f>
        <v>0</v>
      </c>
      <c r="C32" s="20">
        <f t="shared" ref="C32:G32" si="6">(E8*(1+$C$3))*$B$8</f>
        <v>0</v>
      </c>
      <c r="D32" s="21">
        <f t="shared" si="6"/>
        <v>7139.9999999999991</v>
      </c>
      <c r="E32" s="20">
        <f t="shared" si="3"/>
        <v>14279.999999999998</v>
      </c>
      <c r="F32" s="20">
        <f t="shared" si="6"/>
        <v>9517.619999999999</v>
      </c>
      <c r="G32" s="20">
        <f t="shared" si="6"/>
        <v>24989.999999999996</v>
      </c>
    </row>
    <row r="33" spans="1:7" x14ac:dyDescent="0.3">
      <c r="A33" s="19" t="s">
        <v>225</v>
      </c>
      <c r="B33" s="20">
        <f>(D9*(1+$C$3))*$B$9</f>
        <v>0</v>
      </c>
      <c r="C33" s="20">
        <f t="shared" ref="C33:G33" si="7">(E9*(1+$C$3))*$B$9</f>
        <v>0</v>
      </c>
      <c r="D33" s="21">
        <f t="shared" si="7"/>
        <v>7139.9999999999991</v>
      </c>
      <c r="E33" s="20">
        <f t="shared" si="3"/>
        <v>14279.999999999998</v>
      </c>
      <c r="F33" s="20">
        <f t="shared" si="7"/>
        <v>10115</v>
      </c>
      <c r="G33" s="20">
        <f t="shared" si="7"/>
        <v>19516</v>
      </c>
    </row>
    <row r="34" spans="1:7" x14ac:dyDescent="0.3">
      <c r="A34" s="19" t="s">
        <v>270</v>
      </c>
      <c r="B34" s="20">
        <f>(D10*(1+$C$3))*$B$10</f>
        <v>0</v>
      </c>
      <c r="C34" s="20">
        <f t="shared" ref="C34:G34" si="8">(E10*(1+$C$3))*$B$10</f>
        <v>0</v>
      </c>
      <c r="D34" s="21">
        <f t="shared" si="8"/>
        <v>10710</v>
      </c>
      <c r="E34" s="20">
        <f t="shared" si="3"/>
        <v>21420</v>
      </c>
      <c r="F34" s="20">
        <f t="shared" si="8"/>
        <v>0</v>
      </c>
      <c r="G34" s="20">
        <f t="shared" si="8"/>
        <v>0</v>
      </c>
    </row>
    <row r="35" spans="1:7" x14ac:dyDescent="0.3">
      <c r="A35" s="19" t="s">
        <v>111</v>
      </c>
      <c r="B35" s="20">
        <f>(D11*(1+$C$3))*$B$11</f>
        <v>212368.59</v>
      </c>
      <c r="C35" s="21">
        <f t="shared" ref="C35:G35" si="9">(E11*(1+$C$3))*$B$11</f>
        <v>250001.15</v>
      </c>
      <c r="D35" s="20">
        <f t="shared" si="9"/>
        <v>285600</v>
      </c>
      <c r="E35" s="20">
        <f t="shared" ref="E35:E44" si="10">G11*B11</f>
        <v>546218.48</v>
      </c>
      <c r="F35" s="20">
        <f t="shared" si="9"/>
        <v>0</v>
      </c>
      <c r="G35" s="20">
        <f t="shared" si="9"/>
        <v>368900</v>
      </c>
    </row>
    <row r="36" spans="1:7" x14ac:dyDescent="0.3">
      <c r="A36" s="19" t="s">
        <v>20</v>
      </c>
      <c r="B36" s="20">
        <f>(D12*(1+$C$3))*$B$12</f>
        <v>0</v>
      </c>
      <c r="C36" s="21">
        <f t="shared" ref="C36:G36" si="11">(E12*(1+$C$3))*$B$12</f>
        <v>2500000.79</v>
      </c>
      <c r="D36" s="20">
        <f t="shared" si="11"/>
        <v>3987928</v>
      </c>
      <c r="E36" s="20">
        <f t="shared" si="10"/>
        <v>2941176.47</v>
      </c>
      <c r="F36" s="20">
        <f t="shared" si="11"/>
        <v>0</v>
      </c>
      <c r="G36" s="20">
        <f t="shared" si="11"/>
        <v>0</v>
      </c>
    </row>
    <row r="37" spans="1:7" x14ac:dyDescent="0.3">
      <c r="A37" s="19" t="s">
        <v>50</v>
      </c>
      <c r="B37" s="20">
        <f>(D13*(1+$C$3))*$B$13</f>
        <v>0</v>
      </c>
      <c r="C37" s="20">
        <f t="shared" ref="C37:G37" si="12">(E13*(1+$C$3))*$B$13</f>
        <v>0</v>
      </c>
      <c r="D37" s="20">
        <f t="shared" si="12"/>
        <v>0</v>
      </c>
      <c r="E37" s="21">
        <f t="shared" si="10"/>
        <v>2685000</v>
      </c>
      <c r="F37" s="20">
        <f t="shared" si="12"/>
        <v>0</v>
      </c>
      <c r="G37" s="20">
        <f t="shared" si="12"/>
        <v>0</v>
      </c>
    </row>
    <row r="38" spans="1:7" x14ac:dyDescent="0.3">
      <c r="A38" s="19" t="s">
        <v>142</v>
      </c>
      <c r="B38" s="20">
        <f>(D14*(1+$C$3))*$B$14</f>
        <v>35700</v>
      </c>
      <c r="C38" s="20">
        <f t="shared" ref="C38:G38" si="13">(E14*(1+$C$3))*$B$14</f>
        <v>0</v>
      </c>
      <c r="D38" s="20">
        <f t="shared" si="13"/>
        <v>74970</v>
      </c>
      <c r="E38" s="20">
        <f t="shared" si="10"/>
        <v>31500</v>
      </c>
      <c r="F38" s="22">
        <f t="shared" si="13"/>
        <v>26328.75</v>
      </c>
      <c r="G38" s="20">
        <f t="shared" si="13"/>
        <v>99960</v>
      </c>
    </row>
    <row r="39" spans="1:7" x14ac:dyDescent="0.3">
      <c r="A39" s="19" t="s">
        <v>158</v>
      </c>
      <c r="B39" s="20">
        <f>(D15*(1+$C$3))*$B$15</f>
        <v>56977.2</v>
      </c>
      <c r="C39" s="20">
        <f t="shared" ref="C39:G39" si="14">(E15*(1+$C$3))*$B$15</f>
        <v>0</v>
      </c>
      <c r="D39" s="20">
        <f t="shared" si="14"/>
        <v>74970</v>
      </c>
      <c r="E39" s="21">
        <f>G15*B15</f>
        <v>58599</v>
      </c>
      <c r="F39" s="20">
        <f t="shared" si="14"/>
        <v>66045</v>
      </c>
      <c r="G39" s="20">
        <f t="shared" si="14"/>
        <v>271320</v>
      </c>
    </row>
    <row r="40" spans="1:7" x14ac:dyDescent="0.3">
      <c r="A40" s="19" t="s">
        <v>80</v>
      </c>
      <c r="B40" s="20">
        <f>(D16*(1+$C$3))*$B$16</f>
        <v>1044779.5399999999</v>
      </c>
      <c r="C40" s="21">
        <f t="shared" ref="C40:G40" si="15">(E16*(1+$C$3))*$B$16</f>
        <v>600000.38</v>
      </c>
      <c r="D40" s="20">
        <f t="shared" si="15"/>
        <v>499800</v>
      </c>
      <c r="E40" s="20">
        <f>G16*B16</f>
        <v>712000</v>
      </c>
      <c r="F40" s="20">
        <f t="shared" si="15"/>
        <v>0</v>
      </c>
      <c r="G40" s="20">
        <f t="shared" si="15"/>
        <v>675920</v>
      </c>
    </row>
    <row r="41" spans="1:7" x14ac:dyDescent="0.3">
      <c r="A41" s="19" t="s">
        <v>126</v>
      </c>
      <c r="B41" s="20">
        <f>(D17*(1+$C$3))*$B$17</f>
        <v>35283.5</v>
      </c>
      <c r="C41" s="20">
        <f t="shared" ref="C41:G41" si="16">(E17*(1+$C$3))*$B$17</f>
        <v>0</v>
      </c>
      <c r="D41" s="20">
        <f t="shared" si="16"/>
        <v>39270</v>
      </c>
      <c r="E41" s="20">
        <f t="shared" si="10"/>
        <v>28235.279999999999</v>
      </c>
      <c r="F41" s="22">
        <f t="shared" si="16"/>
        <v>27489</v>
      </c>
      <c r="G41" s="20">
        <f t="shared" si="16"/>
        <v>69020</v>
      </c>
    </row>
    <row r="42" spans="1:7" x14ac:dyDescent="0.3">
      <c r="A42" s="19" t="s">
        <v>64</v>
      </c>
      <c r="B42" s="20">
        <f>(D18*(1+$C$3))*$B$18</f>
        <v>413098.98</v>
      </c>
      <c r="C42" s="20">
        <f t="shared" ref="C42:G42" si="17">(E18*(1+$C$3))*$B$18</f>
        <v>480000.77999999991</v>
      </c>
      <c r="D42" s="20">
        <f t="shared" si="17"/>
        <v>385560</v>
      </c>
      <c r="E42" s="20">
        <f t="shared" si="10"/>
        <v>332268.90000000002</v>
      </c>
      <c r="F42" s="22">
        <f t="shared" si="17"/>
        <v>267750</v>
      </c>
      <c r="G42" s="20">
        <f t="shared" si="17"/>
        <v>442680</v>
      </c>
    </row>
    <row r="43" spans="1:7" x14ac:dyDescent="0.3">
      <c r="A43" s="19" t="s">
        <v>95</v>
      </c>
      <c r="B43" s="20">
        <f>(D19*(1+$C$3))*$B$19</f>
        <v>208250</v>
      </c>
      <c r="C43" s="20">
        <f t="shared" ref="C43:G43" si="18">(E19*(1+$C$3))*$B$19</f>
        <v>319000.92</v>
      </c>
      <c r="D43" s="20">
        <f t="shared" si="18"/>
        <v>0</v>
      </c>
      <c r="E43" s="20">
        <f t="shared" si="10"/>
        <v>126050.42</v>
      </c>
      <c r="F43" s="22">
        <f t="shared" si="18"/>
        <v>135065</v>
      </c>
      <c r="G43" s="20">
        <f t="shared" si="18"/>
        <v>151130</v>
      </c>
    </row>
    <row r="44" spans="1:7" x14ac:dyDescent="0.3">
      <c r="A44" s="19" t="s">
        <v>175</v>
      </c>
      <c r="B44" s="20">
        <f>(D20*(1+$C$3))*$B$20</f>
        <v>8806</v>
      </c>
      <c r="C44" s="20">
        <f t="shared" ref="C44:G44" si="19">(E20*(1+$C$3))*$B$20</f>
        <v>20001.52</v>
      </c>
      <c r="D44" s="20">
        <f t="shared" si="19"/>
        <v>19754</v>
      </c>
      <c r="E44" s="20">
        <f t="shared" si="10"/>
        <v>28400</v>
      </c>
      <c r="F44" s="21">
        <f t="shared" si="19"/>
        <v>10829</v>
      </c>
      <c r="G44" s="20">
        <f t="shared" si="19"/>
        <v>26180</v>
      </c>
    </row>
    <row r="48" spans="1:7" x14ac:dyDescent="0.3">
      <c r="A48" s="19" t="s">
        <v>192</v>
      </c>
      <c r="B48" s="21">
        <v>12900</v>
      </c>
    </row>
    <row r="49" spans="1:3" x14ac:dyDescent="0.3">
      <c r="A49" s="19" t="s">
        <v>472</v>
      </c>
      <c r="B49" s="21">
        <v>3200</v>
      </c>
      <c r="C49" s="20">
        <f>B49*2</f>
        <v>6400</v>
      </c>
    </row>
    <row r="50" spans="1:3" x14ac:dyDescent="0.3">
      <c r="A50" s="19" t="s">
        <v>473</v>
      </c>
      <c r="B50" s="21">
        <v>3400</v>
      </c>
      <c r="C50" s="20">
        <f t="shared" ref="C50:C55" si="20">B50*2</f>
        <v>6800</v>
      </c>
    </row>
    <row r="51" spans="1:3" x14ac:dyDescent="0.3">
      <c r="A51" s="19" t="s">
        <v>474</v>
      </c>
      <c r="B51" s="21">
        <v>4200</v>
      </c>
      <c r="C51" s="20">
        <f t="shared" si="20"/>
        <v>8400</v>
      </c>
    </row>
    <row r="52" spans="1:3" x14ac:dyDescent="0.3">
      <c r="A52" s="19" t="s">
        <v>475</v>
      </c>
      <c r="B52" s="21">
        <v>12000</v>
      </c>
      <c r="C52" s="20">
        <f t="shared" si="20"/>
        <v>24000</v>
      </c>
    </row>
    <row r="53" spans="1:3" x14ac:dyDescent="0.3">
      <c r="A53" s="19" t="s">
        <v>476</v>
      </c>
      <c r="B53" s="21">
        <v>2700</v>
      </c>
      <c r="C53" s="20">
        <f t="shared" si="20"/>
        <v>5400</v>
      </c>
    </row>
    <row r="54" spans="1:3" x14ac:dyDescent="0.3">
      <c r="A54" s="19" t="s">
        <v>477</v>
      </c>
      <c r="B54" s="21">
        <v>2700</v>
      </c>
      <c r="C54" s="20">
        <f t="shared" si="20"/>
        <v>5400</v>
      </c>
    </row>
    <row r="55" spans="1:3" x14ac:dyDescent="0.3">
      <c r="A55" s="19" t="s">
        <v>478</v>
      </c>
      <c r="B55" s="21">
        <v>3900</v>
      </c>
      <c r="C55" s="20">
        <f t="shared" si="20"/>
        <v>7800</v>
      </c>
    </row>
    <row r="56" spans="1:3" x14ac:dyDescent="0.3">
      <c r="A56" s="19" t="s">
        <v>111</v>
      </c>
      <c r="B56" s="20"/>
    </row>
    <row r="57" spans="1:3" x14ac:dyDescent="0.3">
      <c r="A57" s="19" t="s">
        <v>20</v>
      </c>
      <c r="B57" s="20"/>
    </row>
    <row r="58" spans="1:3" x14ac:dyDescent="0.3">
      <c r="A58" s="19" t="s">
        <v>50</v>
      </c>
      <c r="B58" s="21">
        <v>895000</v>
      </c>
    </row>
    <row r="59" spans="1:3" x14ac:dyDescent="0.3">
      <c r="A59" s="19" t="s">
        <v>142</v>
      </c>
      <c r="B59" s="20"/>
    </row>
    <row r="60" spans="1:3" x14ac:dyDescent="0.3">
      <c r="A60" s="19" t="s">
        <v>158</v>
      </c>
      <c r="B60" s="21">
        <v>19533</v>
      </c>
    </row>
    <row r="61" spans="1:3" x14ac:dyDescent="0.3">
      <c r="A61" s="19" t="s">
        <v>80</v>
      </c>
      <c r="B61" s="20"/>
    </row>
    <row r="62" spans="1:3" x14ac:dyDescent="0.3">
      <c r="A62" s="19" t="s">
        <v>126</v>
      </c>
      <c r="B62" s="20"/>
    </row>
    <row r="63" spans="1:3" x14ac:dyDescent="0.3">
      <c r="A63" s="19" t="s">
        <v>64</v>
      </c>
      <c r="B63" s="20"/>
    </row>
    <row r="64" spans="1:3" x14ac:dyDescent="0.3">
      <c r="A64" s="19" t="s">
        <v>95</v>
      </c>
      <c r="B64" s="20"/>
    </row>
    <row r="65" spans="1:2" x14ac:dyDescent="0.3">
      <c r="A65" s="19" t="s">
        <v>175</v>
      </c>
      <c r="B65" s="21">
        <v>14200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1"/>
  <sheetViews>
    <sheetView showGridLines="0" showWhiteSpace="0" topLeftCell="C2" workbookViewId="0">
      <selection activeCell="C2" sqref="A1:XFD1048576"/>
    </sheetView>
  </sheetViews>
  <sheetFormatPr baseColWidth="10" defaultColWidth="8.6640625" defaultRowHeight="14" x14ac:dyDescent="0.3"/>
  <cols>
    <col min="1" max="1" width="0" hidden="1"/>
    <col min="2" max="2" width="20" hidden="1" bestFit="1" customWidth="1"/>
    <col min="3" max="3" width="31.9140625" bestFit="1" customWidth="1"/>
    <col min="4" max="4" width="42.9140625" bestFit="1" customWidth="1"/>
    <col min="5" max="5" width="30.83203125" bestFit="1" customWidth="1"/>
    <col min="6" max="8" width="20" hidden="1" bestFit="1" customWidth="1"/>
    <col min="9" max="9" width="125.4140625" bestFit="1" customWidth="1"/>
    <col min="10" max="13" width="20" hidden="1" bestFit="1" customWidth="1"/>
    <col min="14" max="17" width="20" bestFit="1" customWidth="1"/>
    <col min="18" max="18" width="30.83203125" bestFit="1" customWidth="1"/>
    <col min="19" max="19" width="20" hidden="1" bestFit="1" customWidth="1"/>
    <col min="20" max="23" width="20" bestFit="1" customWidth="1"/>
    <col min="24" max="24" width="47.33203125" bestFit="1" customWidth="1"/>
    <col min="25" max="25" width="20" bestFit="1" customWidth="1"/>
    <col min="26" max="26" width="121" bestFit="1" customWidth="1"/>
  </cols>
  <sheetData>
    <row r="1" spans="1:26" hidden="1" x14ac:dyDescent="0.3">
      <c r="A1" t="s">
        <v>315</v>
      </c>
      <c r="B1" t="s">
        <v>316</v>
      </c>
      <c r="C1" t="s">
        <v>317</v>
      </c>
      <c r="D1" t="s">
        <v>318</v>
      </c>
      <c r="E1" t="s">
        <v>319</v>
      </c>
      <c r="F1" t="s">
        <v>320</v>
      </c>
      <c r="G1" t="s">
        <v>321</v>
      </c>
      <c r="H1" t="s">
        <v>322</v>
      </c>
      <c r="I1" t="s">
        <v>323</v>
      </c>
      <c r="J1" t="s">
        <v>324</v>
      </c>
      <c r="K1" t="s">
        <v>325</v>
      </c>
      <c r="L1" t="s">
        <v>326</v>
      </c>
      <c r="M1" t="s">
        <v>327</v>
      </c>
      <c r="N1" t="s">
        <v>328</v>
      </c>
      <c r="O1" t="s">
        <v>329</v>
      </c>
      <c r="P1" t="s">
        <v>330</v>
      </c>
      <c r="Q1" t="s">
        <v>331</v>
      </c>
      <c r="R1" t="s">
        <v>332</v>
      </c>
      <c r="S1" t="s">
        <v>333</v>
      </c>
      <c r="T1" t="s">
        <v>334</v>
      </c>
      <c r="U1" t="s">
        <v>335</v>
      </c>
      <c r="V1" t="s">
        <v>336</v>
      </c>
      <c r="W1" t="s">
        <v>337</v>
      </c>
      <c r="X1" t="s">
        <v>338</v>
      </c>
      <c r="Y1" t="s">
        <v>339</v>
      </c>
      <c r="Z1" t="s">
        <v>340</v>
      </c>
    </row>
    <row r="2" spans="1:26" ht="20" x14ac:dyDescent="0.4">
      <c r="A2" s="13"/>
      <c r="B2" s="31" t="s">
        <v>341</v>
      </c>
      <c r="C2" s="31" t="s">
        <v>341</v>
      </c>
      <c r="D2" s="31" t="s">
        <v>341</v>
      </c>
      <c r="E2" s="31" t="s">
        <v>341</v>
      </c>
      <c r="F2" s="31" t="s">
        <v>342</v>
      </c>
      <c r="G2" s="31" t="s">
        <v>342</v>
      </c>
      <c r="H2" s="31" t="s">
        <v>343</v>
      </c>
      <c r="I2" s="31" t="s">
        <v>343</v>
      </c>
      <c r="J2" s="31" t="s">
        <v>344</v>
      </c>
      <c r="K2" s="31" t="s">
        <v>344</v>
      </c>
      <c r="L2" s="31" t="s">
        <v>345</v>
      </c>
      <c r="M2" s="31" t="s">
        <v>345</v>
      </c>
      <c r="N2" s="31" t="s">
        <v>38</v>
      </c>
      <c r="O2" s="31" t="s">
        <v>38</v>
      </c>
      <c r="P2" s="31" t="s">
        <v>38</v>
      </c>
      <c r="Q2" s="31" t="s">
        <v>38</v>
      </c>
      <c r="R2" s="31" t="s">
        <v>38</v>
      </c>
      <c r="S2" s="31" t="s">
        <v>21</v>
      </c>
      <c r="T2" s="31" t="s">
        <v>21</v>
      </c>
      <c r="U2" s="31" t="s">
        <v>21</v>
      </c>
      <c r="V2" s="31" t="s">
        <v>21</v>
      </c>
      <c r="W2" s="31" t="s">
        <v>21</v>
      </c>
      <c r="X2" s="31" t="s">
        <v>21</v>
      </c>
      <c r="Y2" s="31" t="s">
        <v>21</v>
      </c>
      <c r="Z2" s="31" t="s">
        <v>21</v>
      </c>
    </row>
    <row r="3" spans="1:26" ht="28" x14ac:dyDescent="0.3">
      <c r="A3" s="1"/>
      <c r="B3" s="1" t="s">
        <v>346</v>
      </c>
      <c r="C3" s="1" t="s">
        <v>347</v>
      </c>
      <c r="D3" s="1" t="s">
        <v>348</v>
      </c>
      <c r="E3" s="1" t="s">
        <v>349</v>
      </c>
      <c r="F3" s="1" t="s">
        <v>350</v>
      </c>
      <c r="G3" s="1" t="s">
        <v>351</v>
      </c>
      <c r="H3" s="1" t="s">
        <v>352</v>
      </c>
      <c r="I3" s="1" t="s">
        <v>3</v>
      </c>
      <c r="J3" s="1" t="s">
        <v>353</v>
      </c>
      <c r="K3" s="1" t="s">
        <v>354</v>
      </c>
      <c r="L3" s="1" t="s">
        <v>355</v>
      </c>
      <c r="M3" s="1" t="s">
        <v>356</v>
      </c>
      <c r="N3" s="1" t="s">
        <v>357</v>
      </c>
      <c r="O3" s="1" t="s">
        <v>358</v>
      </c>
      <c r="P3" s="1" t="s">
        <v>359</v>
      </c>
      <c r="Q3" s="1" t="s">
        <v>360</v>
      </c>
      <c r="R3" s="1" t="s">
        <v>361</v>
      </c>
      <c r="S3" s="1" t="s">
        <v>362</v>
      </c>
      <c r="T3" s="1" t="s">
        <v>363</v>
      </c>
      <c r="U3" s="1" t="s">
        <v>364</v>
      </c>
      <c r="V3" s="1" t="s">
        <v>365</v>
      </c>
      <c r="W3" s="1" t="s">
        <v>366</v>
      </c>
      <c r="X3" s="1" t="s">
        <v>367</v>
      </c>
      <c r="Y3" s="1" t="s">
        <v>368</v>
      </c>
      <c r="Z3" s="1" t="s">
        <v>3</v>
      </c>
    </row>
    <row r="4" spans="1:26" x14ac:dyDescent="0.3">
      <c r="B4" s="14">
        <v>655338</v>
      </c>
      <c r="C4" s="14" t="s">
        <v>6</v>
      </c>
      <c r="D4" s="14" t="s">
        <v>12</v>
      </c>
      <c r="E4" s="15">
        <v>46203.638923611114</v>
      </c>
      <c r="F4" s="14"/>
      <c r="G4" s="14" t="s">
        <v>369</v>
      </c>
      <c r="H4" s="14">
        <v>802162</v>
      </c>
      <c r="I4" s="14" t="s">
        <v>20</v>
      </c>
      <c r="J4" s="16"/>
      <c r="K4" s="14"/>
      <c r="L4" s="14"/>
      <c r="M4" s="16"/>
      <c r="N4">
        <v>1</v>
      </c>
      <c r="O4" s="14" t="s">
        <v>42</v>
      </c>
      <c r="P4">
        <v>2797739.1566670001</v>
      </c>
      <c r="Q4" s="14" t="s">
        <v>25</v>
      </c>
      <c r="R4" s="15">
        <v>46237</v>
      </c>
      <c r="S4" s="14">
        <v>3629244</v>
      </c>
      <c r="T4">
        <v>1</v>
      </c>
      <c r="U4">
        <v>0</v>
      </c>
      <c r="V4" s="14" t="s">
        <v>25</v>
      </c>
      <c r="W4" s="16"/>
      <c r="X4" s="14"/>
      <c r="Y4" s="14"/>
      <c r="Z4" s="14"/>
    </row>
    <row r="5" spans="1:26" x14ac:dyDescent="0.3">
      <c r="B5" s="14">
        <v>655338</v>
      </c>
      <c r="C5" s="14" t="s">
        <v>6</v>
      </c>
      <c r="D5" s="14" t="s">
        <v>12</v>
      </c>
      <c r="E5" s="15">
        <v>46203.638923611114</v>
      </c>
      <c r="F5" s="14"/>
      <c r="G5" s="14" t="s">
        <v>369</v>
      </c>
      <c r="H5" s="14">
        <v>802163</v>
      </c>
      <c r="I5" s="14" t="s">
        <v>50</v>
      </c>
      <c r="J5" s="16"/>
      <c r="K5" s="14"/>
      <c r="L5" s="14"/>
      <c r="M5" s="16"/>
      <c r="N5">
        <v>3</v>
      </c>
      <c r="O5" s="14" t="s">
        <v>42</v>
      </c>
      <c r="P5">
        <v>546218.48</v>
      </c>
      <c r="Q5" s="14" t="s">
        <v>25</v>
      </c>
      <c r="R5" s="15">
        <v>46237</v>
      </c>
      <c r="S5" s="14">
        <v>3629245</v>
      </c>
      <c r="T5">
        <v>3</v>
      </c>
      <c r="U5">
        <v>0</v>
      </c>
      <c r="V5" s="14" t="s">
        <v>25</v>
      </c>
      <c r="W5" s="16"/>
      <c r="X5" s="14"/>
      <c r="Y5" s="14"/>
      <c r="Z5" s="14"/>
    </row>
    <row r="6" spans="1:26" ht="28" x14ac:dyDescent="0.3">
      <c r="B6" s="14">
        <v>655338</v>
      </c>
      <c r="C6" s="14" t="s">
        <v>6</v>
      </c>
      <c r="D6" s="14" t="s">
        <v>12</v>
      </c>
      <c r="E6" s="15">
        <v>46203.638923611114</v>
      </c>
      <c r="F6" s="14"/>
      <c r="G6" s="14" t="s">
        <v>369</v>
      </c>
      <c r="H6" s="14">
        <v>802164</v>
      </c>
      <c r="I6" s="14" t="s">
        <v>64</v>
      </c>
      <c r="J6" s="16"/>
      <c r="K6" s="14"/>
      <c r="L6" s="14"/>
      <c r="M6" s="16"/>
      <c r="N6">
        <v>6</v>
      </c>
      <c r="O6" s="14" t="s">
        <v>42</v>
      </c>
      <c r="P6">
        <v>55660.358332999996</v>
      </c>
      <c r="Q6" s="14" t="s">
        <v>25</v>
      </c>
      <c r="R6" s="15">
        <v>46237</v>
      </c>
      <c r="S6" s="14">
        <v>3629246</v>
      </c>
      <c r="T6">
        <v>6</v>
      </c>
      <c r="U6">
        <v>57857</v>
      </c>
      <c r="V6" s="14" t="s">
        <v>25</v>
      </c>
      <c r="W6" s="16">
        <v>10</v>
      </c>
      <c r="X6" s="14"/>
      <c r="Y6" s="14"/>
      <c r="Z6" s="14" t="s">
        <v>72</v>
      </c>
    </row>
    <row r="7" spans="1:26" ht="28" x14ac:dyDescent="0.3">
      <c r="B7" s="14">
        <v>655338</v>
      </c>
      <c r="C7" s="14" t="s">
        <v>6</v>
      </c>
      <c r="D7" s="14" t="s">
        <v>12</v>
      </c>
      <c r="E7" s="15">
        <v>46203.638923611114</v>
      </c>
      <c r="F7" s="14"/>
      <c r="G7" s="14" t="s">
        <v>369</v>
      </c>
      <c r="H7" s="14">
        <v>802165</v>
      </c>
      <c r="I7" s="14" t="s">
        <v>80</v>
      </c>
      <c r="J7" s="16"/>
      <c r="K7" s="14"/>
      <c r="L7" s="14"/>
      <c r="M7" s="16"/>
      <c r="N7">
        <v>2</v>
      </c>
      <c r="O7" s="14" t="s">
        <v>42</v>
      </c>
      <c r="P7">
        <v>280378.14399999997</v>
      </c>
      <c r="Q7" s="14" t="s">
        <v>25</v>
      </c>
      <c r="R7" s="15">
        <v>46237</v>
      </c>
      <c r="S7" s="14">
        <v>3629247</v>
      </c>
      <c r="T7">
        <v>2</v>
      </c>
      <c r="U7">
        <v>438983</v>
      </c>
      <c r="V7" s="14" t="s">
        <v>25</v>
      </c>
      <c r="W7" s="16">
        <v>10</v>
      </c>
      <c r="X7" s="14"/>
      <c r="Y7" s="14"/>
      <c r="Z7" s="14" t="s">
        <v>87</v>
      </c>
    </row>
    <row r="8" spans="1:26" ht="28" x14ac:dyDescent="0.3">
      <c r="B8" s="14">
        <v>655338</v>
      </c>
      <c r="C8" s="14" t="s">
        <v>6</v>
      </c>
      <c r="D8" s="14" t="s">
        <v>12</v>
      </c>
      <c r="E8" s="15">
        <v>46203.638923611114</v>
      </c>
      <c r="F8" s="14"/>
      <c r="G8" s="14" t="s">
        <v>369</v>
      </c>
      <c r="H8" s="14">
        <v>802166</v>
      </c>
      <c r="I8" s="14" t="s">
        <v>95</v>
      </c>
      <c r="J8" s="16"/>
      <c r="K8" s="14"/>
      <c r="L8" s="14"/>
      <c r="M8" s="16"/>
      <c r="N8">
        <v>1</v>
      </c>
      <c r="O8" s="14" t="s">
        <v>42</v>
      </c>
      <c r="P8">
        <v>161923.68400000001</v>
      </c>
      <c r="Q8" s="14" t="s">
        <v>25</v>
      </c>
      <c r="R8" s="15">
        <v>46237</v>
      </c>
      <c r="S8" s="14">
        <v>3629248</v>
      </c>
      <c r="T8">
        <v>1</v>
      </c>
      <c r="U8">
        <v>175000</v>
      </c>
      <c r="V8" s="14" t="s">
        <v>25</v>
      </c>
      <c r="W8" s="16">
        <v>10</v>
      </c>
      <c r="X8" s="14"/>
      <c r="Y8" s="14"/>
      <c r="Z8" s="14" t="s">
        <v>103</v>
      </c>
    </row>
    <row r="9" spans="1:26" ht="28" x14ac:dyDescent="0.3">
      <c r="B9" s="14">
        <v>655338</v>
      </c>
      <c r="C9" s="14" t="s">
        <v>6</v>
      </c>
      <c r="D9" s="14" t="s">
        <v>12</v>
      </c>
      <c r="E9" s="15">
        <v>46203.638923611114</v>
      </c>
      <c r="F9" s="14"/>
      <c r="G9" s="14" t="s">
        <v>369</v>
      </c>
      <c r="H9" s="14">
        <v>802167</v>
      </c>
      <c r="I9" s="14" t="s">
        <v>111</v>
      </c>
      <c r="J9" s="16"/>
      <c r="K9" s="14"/>
      <c r="L9" s="14"/>
      <c r="M9" s="16"/>
      <c r="N9">
        <v>1</v>
      </c>
      <c r="O9" s="14" t="s">
        <v>42</v>
      </c>
      <c r="P9">
        <v>296952.89600000001</v>
      </c>
      <c r="Q9" s="14" t="s">
        <v>25</v>
      </c>
      <c r="R9" s="15">
        <v>46237</v>
      </c>
      <c r="S9" s="14">
        <v>3629249</v>
      </c>
      <c r="T9">
        <v>1</v>
      </c>
      <c r="U9">
        <v>178461</v>
      </c>
      <c r="V9" s="14" t="s">
        <v>25</v>
      </c>
      <c r="W9" s="16">
        <v>10</v>
      </c>
      <c r="X9" s="14"/>
      <c r="Y9" s="14"/>
      <c r="Z9" s="14" t="s">
        <v>118</v>
      </c>
    </row>
    <row r="10" spans="1:26" ht="28" x14ac:dyDescent="0.3">
      <c r="B10" s="14">
        <v>655338</v>
      </c>
      <c r="C10" s="14" t="s">
        <v>6</v>
      </c>
      <c r="D10" s="14" t="s">
        <v>12</v>
      </c>
      <c r="E10" s="15">
        <v>46203.638923611114</v>
      </c>
      <c r="F10" s="14"/>
      <c r="G10" s="14" t="s">
        <v>369</v>
      </c>
      <c r="H10" s="14">
        <v>802168</v>
      </c>
      <c r="I10" s="14" t="s">
        <v>126</v>
      </c>
      <c r="J10" s="16"/>
      <c r="K10" s="14"/>
      <c r="L10" s="14"/>
      <c r="M10" s="16"/>
      <c r="N10">
        <v>2</v>
      </c>
      <c r="O10" s="14" t="s">
        <v>42</v>
      </c>
      <c r="P10">
        <v>17198.527999999998</v>
      </c>
      <c r="Q10" s="14" t="s">
        <v>25</v>
      </c>
      <c r="R10" s="15">
        <v>46237</v>
      </c>
      <c r="S10" s="14">
        <v>3629250</v>
      </c>
      <c r="T10">
        <v>2</v>
      </c>
      <c r="U10">
        <v>14825</v>
      </c>
      <c r="V10" s="14" t="s">
        <v>25</v>
      </c>
      <c r="W10" s="16">
        <v>10</v>
      </c>
      <c r="X10" s="14"/>
      <c r="Y10" s="14"/>
      <c r="Z10" s="14" t="s">
        <v>134</v>
      </c>
    </row>
    <row r="11" spans="1:26" ht="28" x14ac:dyDescent="0.3">
      <c r="B11" s="14">
        <v>655338</v>
      </c>
      <c r="C11" s="14" t="s">
        <v>6</v>
      </c>
      <c r="D11" s="14" t="s">
        <v>12</v>
      </c>
      <c r="E11" s="15">
        <v>46203.638923611114</v>
      </c>
      <c r="F11" s="14"/>
      <c r="G11" s="14" t="s">
        <v>369</v>
      </c>
      <c r="H11" s="14">
        <v>802169</v>
      </c>
      <c r="I11" s="14" t="s">
        <v>142</v>
      </c>
      <c r="J11" s="16"/>
      <c r="K11" s="14"/>
      <c r="L11" s="14"/>
      <c r="M11" s="16"/>
      <c r="N11">
        <v>3</v>
      </c>
      <c r="O11" s="14" t="s">
        <v>42</v>
      </c>
      <c r="P11">
        <v>15375</v>
      </c>
      <c r="Q11" s="14" t="s">
        <v>25</v>
      </c>
      <c r="R11" s="15">
        <v>46237</v>
      </c>
      <c r="S11" s="14">
        <v>3629251</v>
      </c>
      <c r="T11">
        <v>3</v>
      </c>
      <c r="U11">
        <v>10000</v>
      </c>
      <c r="V11" s="14" t="s">
        <v>25</v>
      </c>
      <c r="W11" s="16">
        <v>10</v>
      </c>
      <c r="X11" s="14"/>
      <c r="Y11" s="14"/>
      <c r="Z11" s="14" t="s">
        <v>150</v>
      </c>
    </row>
    <row r="12" spans="1:26" ht="28" x14ac:dyDescent="0.3">
      <c r="B12" s="14">
        <v>655338</v>
      </c>
      <c r="C12" s="14" t="s">
        <v>6</v>
      </c>
      <c r="D12" s="14" t="s">
        <v>12</v>
      </c>
      <c r="E12" s="15">
        <v>46203.638923611114</v>
      </c>
      <c r="F12" s="14"/>
      <c r="G12" s="14" t="s">
        <v>369</v>
      </c>
      <c r="H12" s="14">
        <v>802170</v>
      </c>
      <c r="I12" s="14" t="s">
        <v>158</v>
      </c>
      <c r="J12" s="16"/>
      <c r="K12" s="14"/>
      <c r="L12" s="14"/>
      <c r="M12" s="16"/>
      <c r="N12">
        <v>3</v>
      </c>
      <c r="O12" s="14" t="s">
        <v>42</v>
      </c>
      <c r="P12">
        <v>28476.871999999999</v>
      </c>
      <c r="Q12" s="14" t="s">
        <v>25</v>
      </c>
      <c r="R12" s="15">
        <v>46237</v>
      </c>
      <c r="S12" s="14">
        <v>3629252</v>
      </c>
      <c r="T12">
        <v>3</v>
      </c>
      <c r="U12">
        <v>15960</v>
      </c>
      <c r="V12" s="14" t="s">
        <v>25</v>
      </c>
      <c r="W12" s="16">
        <v>10</v>
      </c>
      <c r="X12" s="14"/>
      <c r="Y12" s="14"/>
      <c r="Z12" s="14" t="s">
        <v>166</v>
      </c>
    </row>
    <row r="13" spans="1:26" ht="28" x14ac:dyDescent="0.3">
      <c r="B13" s="14">
        <v>655338</v>
      </c>
      <c r="C13" s="14" t="s">
        <v>6</v>
      </c>
      <c r="D13" s="14" t="s">
        <v>12</v>
      </c>
      <c r="E13" s="15">
        <v>46203.638923611114</v>
      </c>
      <c r="F13" s="14"/>
      <c r="G13" s="14" t="s">
        <v>369</v>
      </c>
      <c r="H13" s="14">
        <v>802171</v>
      </c>
      <c r="I13" s="14" t="s">
        <v>175</v>
      </c>
      <c r="J13" s="16"/>
      <c r="K13" s="14"/>
      <c r="L13" s="14"/>
      <c r="M13" s="16"/>
      <c r="N13">
        <v>2</v>
      </c>
      <c r="O13" s="14" t="s">
        <v>42</v>
      </c>
      <c r="P13">
        <v>7294.853333</v>
      </c>
      <c r="Q13" s="14" t="s">
        <v>25</v>
      </c>
      <c r="R13" s="15">
        <v>46237</v>
      </c>
      <c r="S13" s="14">
        <v>3629253</v>
      </c>
      <c r="T13">
        <v>2</v>
      </c>
      <c r="U13">
        <v>3700</v>
      </c>
      <c r="V13" s="14" t="s">
        <v>25</v>
      </c>
      <c r="W13" s="16"/>
      <c r="X13" s="14"/>
      <c r="Y13" s="14"/>
      <c r="Z13" s="14" t="s">
        <v>183</v>
      </c>
    </row>
    <row r="14" spans="1:26" ht="28" x14ac:dyDescent="0.3">
      <c r="B14" s="14">
        <v>655338</v>
      </c>
      <c r="C14" s="14" t="s">
        <v>6</v>
      </c>
      <c r="D14" s="14" t="s">
        <v>12</v>
      </c>
      <c r="E14" s="15">
        <v>46203.638923611114</v>
      </c>
      <c r="F14" s="14"/>
      <c r="G14" s="14" t="s">
        <v>369</v>
      </c>
      <c r="H14" s="14">
        <v>802172</v>
      </c>
      <c r="I14" s="14" t="s">
        <v>192</v>
      </c>
      <c r="J14" s="16"/>
      <c r="K14" s="14"/>
      <c r="L14" s="14"/>
      <c r="M14" s="16"/>
      <c r="N14">
        <v>2</v>
      </c>
      <c r="O14" s="14" t="s">
        <v>42</v>
      </c>
      <c r="P14">
        <v>11138.936</v>
      </c>
      <c r="Q14" s="14" t="s">
        <v>25</v>
      </c>
      <c r="R14" s="15">
        <v>46237</v>
      </c>
      <c r="S14" s="14">
        <v>3629254</v>
      </c>
      <c r="T14">
        <v>2</v>
      </c>
      <c r="U14">
        <v>5172</v>
      </c>
      <c r="V14" s="14" t="s">
        <v>25</v>
      </c>
      <c r="W14" s="16">
        <v>10</v>
      </c>
      <c r="X14" s="14"/>
      <c r="Y14" s="14"/>
      <c r="Z14" s="14" t="s">
        <v>200</v>
      </c>
    </row>
    <row r="15" spans="1:26" x14ac:dyDescent="0.3">
      <c r="B15" s="14">
        <v>655338</v>
      </c>
      <c r="C15" s="14" t="s">
        <v>6</v>
      </c>
      <c r="D15" s="14" t="s">
        <v>12</v>
      </c>
      <c r="E15" s="15">
        <v>46203.638923611114</v>
      </c>
      <c r="F15" s="14"/>
      <c r="G15" s="14" t="s">
        <v>369</v>
      </c>
      <c r="H15" s="14">
        <v>802173</v>
      </c>
      <c r="I15" s="14" t="s">
        <v>209</v>
      </c>
      <c r="J15" s="16"/>
      <c r="K15" s="14"/>
      <c r="L15" s="14"/>
      <c r="M15" s="16"/>
      <c r="N15">
        <v>200</v>
      </c>
      <c r="O15" s="14" t="s">
        <v>42</v>
      </c>
      <c r="P15">
        <v>49.419750000000001</v>
      </c>
      <c r="Q15" s="14" t="s">
        <v>25</v>
      </c>
      <c r="R15" s="15">
        <v>46237</v>
      </c>
      <c r="S15" s="14">
        <v>3629255</v>
      </c>
      <c r="T15">
        <v>200</v>
      </c>
      <c r="U15">
        <v>0</v>
      </c>
      <c r="V15" s="14" t="s">
        <v>25</v>
      </c>
      <c r="W15" s="16"/>
      <c r="X15" s="14"/>
      <c r="Y15" s="14"/>
      <c r="Z15" s="14"/>
    </row>
    <row r="16" spans="1:26" x14ac:dyDescent="0.3">
      <c r="B16" s="14">
        <v>655338</v>
      </c>
      <c r="C16" s="14" t="s">
        <v>6</v>
      </c>
      <c r="D16" s="14" t="s">
        <v>12</v>
      </c>
      <c r="E16" s="15">
        <v>46203.638923611114</v>
      </c>
      <c r="F16" s="14"/>
      <c r="G16" s="14" t="s">
        <v>369</v>
      </c>
      <c r="H16" s="14">
        <v>802174</v>
      </c>
      <c r="I16" s="14" t="s">
        <v>225</v>
      </c>
      <c r="J16" s="16"/>
      <c r="K16" s="14"/>
      <c r="L16" s="14"/>
      <c r="M16" s="16"/>
      <c r="N16">
        <v>200</v>
      </c>
      <c r="O16" s="14" t="s">
        <v>42</v>
      </c>
      <c r="P16">
        <v>44.297249999999998</v>
      </c>
      <c r="Q16" s="14" t="s">
        <v>25</v>
      </c>
      <c r="R16" s="15">
        <v>46237</v>
      </c>
      <c r="S16" s="14">
        <v>3629256</v>
      </c>
      <c r="T16">
        <v>200</v>
      </c>
      <c r="U16">
        <v>0</v>
      </c>
      <c r="V16" s="14" t="s">
        <v>25</v>
      </c>
      <c r="W16" s="16"/>
      <c r="X16" s="14"/>
      <c r="Y16" s="14"/>
      <c r="Z16" s="14"/>
    </row>
    <row r="17" spans="2:26" x14ac:dyDescent="0.3">
      <c r="B17" s="14">
        <v>655338</v>
      </c>
      <c r="C17" s="14" t="s">
        <v>6</v>
      </c>
      <c r="D17" s="14" t="s">
        <v>12</v>
      </c>
      <c r="E17" s="15">
        <v>46203.638923611114</v>
      </c>
      <c r="F17" s="14"/>
      <c r="G17" s="14" t="s">
        <v>369</v>
      </c>
      <c r="H17" s="14">
        <v>802175</v>
      </c>
      <c r="I17" s="14" t="s">
        <v>240</v>
      </c>
      <c r="J17" s="16"/>
      <c r="K17" s="14"/>
      <c r="L17" s="14"/>
      <c r="M17" s="16"/>
      <c r="N17">
        <v>200</v>
      </c>
      <c r="O17" s="14" t="s">
        <v>42</v>
      </c>
      <c r="P17">
        <v>50.847499999999997</v>
      </c>
      <c r="Q17" s="14" t="s">
        <v>25</v>
      </c>
      <c r="R17" s="15">
        <v>46237</v>
      </c>
      <c r="S17" s="14">
        <v>3629257</v>
      </c>
      <c r="T17">
        <v>200</v>
      </c>
      <c r="U17">
        <v>0</v>
      </c>
      <c r="V17" s="14" t="s">
        <v>25</v>
      </c>
      <c r="W17" s="16"/>
      <c r="X17" s="14"/>
      <c r="Y17" s="14"/>
      <c r="Z17" s="14"/>
    </row>
    <row r="18" spans="2:26" x14ac:dyDescent="0.3">
      <c r="B18" s="14">
        <v>655338</v>
      </c>
      <c r="C18" s="14" t="s">
        <v>6</v>
      </c>
      <c r="D18" s="14" t="s">
        <v>12</v>
      </c>
      <c r="E18" s="15">
        <v>46203.638923611114</v>
      </c>
      <c r="F18" s="14"/>
      <c r="G18" s="14" t="s">
        <v>369</v>
      </c>
      <c r="H18" s="14">
        <v>802176</v>
      </c>
      <c r="I18" s="14" t="s">
        <v>255</v>
      </c>
      <c r="J18" s="16"/>
      <c r="K18" s="14"/>
      <c r="L18" s="14"/>
      <c r="M18" s="16"/>
      <c r="N18">
        <v>200</v>
      </c>
      <c r="O18" s="14" t="s">
        <v>42</v>
      </c>
      <c r="P18">
        <v>81.142750000000007</v>
      </c>
      <c r="Q18" s="14" t="s">
        <v>25</v>
      </c>
      <c r="R18" s="15">
        <v>46237</v>
      </c>
      <c r="S18" s="14">
        <v>3629258</v>
      </c>
      <c r="T18">
        <v>200</v>
      </c>
      <c r="U18">
        <v>0</v>
      </c>
      <c r="V18" s="14" t="s">
        <v>25</v>
      </c>
      <c r="W18" s="16"/>
      <c r="X18" s="14"/>
      <c r="Y18" s="14"/>
      <c r="Z18" s="14"/>
    </row>
    <row r="19" spans="2:26" x14ac:dyDescent="0.3">
      <c r="B19" s="14">
        <v>655338</v>
      </c>
      <c r="C19" s="14" t="s">
        <v>6</v>
      </c>
      <c r="D19" s="14" t="s">
        <v>12</v>
      </c>
      <c r="E19" s="15">
        <v>46203.638923611114</v>
      </c>
      <c r="F19" s="14"/>
      <c r="G19" s="14" t="s">
        <v>369</v>
      </c>
      <c r="H19" s="14">
        <v>802177</v>
      </c>
      <c r="I19" s="14" t="s">
        <v>270</v>
      </c>
      <c r="J19" s="16"/>
      <c r="K19" s="14"/>
      <c r="L19" s="14"/>
      <c r="M19" s="16"/>
      <c r="N19">
        <v>200</v>
      </c>
      <c r="O19" s="14" t="s">
        <v>42</v>
      </c>
      <c r="P19">
        <v>38.886499999999998</v>
      </c>
      <c r="Q19" s="14" t="s">
        <v>25</v>
      </c>
      <c r="R19" s="15">
        <v>46237</v>
      </c>
      <c r="S19" s="14">
        <v>3629259</v>
      </c>
      <c r="T19">
        <v>200</v>
      </c>
      <c r="U19">
        <v>0</v>
      </c>
      <c r="V19" s="14" t="s">
        <v>25</v>
      </c>
      <c r="W19" s="16"/>
      <c r="X19" s="14"/>
      <c r="Y19" s="14"/>
      <c r="Z19" s="14"/>
    </row>
    <row r="20" spans="2:26" x14ac:dyDescent="0.3">
      <c r="B20" s="14">
        <v>655338</v>
      </c>
      <c r="C20" s="14" t="s">
        <v>6</v>
      </c>
      <c r="D20" s="14" t="s">
        <v>12</v>
      </c>
      <c r="E20" s="15">
        <v>46203.638923611114</v>
      </c>
      <c r="F20" s="14"/>
      <c r="G20" s="14" t="s">
        <v>369</v>
      </c>
      <c r="H20" s="14">
        <v>802178</v>
      </c>
      <c r="I20" s="14" t="s">
        <v>285</v>
      </c>
      <c r="J20" s="16"/>
      <c r="K20" s="14"/>
      <c r="L20" s="14"/>
      <c r="M20" s="16"/>
      <c r="N20">
        <v>200</v>
      </c>
      <c r="O20" s="14" t="s">
        <v>42</v>
      </c>
      <c r="P20">
        <v>91.073499999999996</v>
      </c>
      <c r="Q20" s="14" t="s">
        <v>25</v>
      </c>
      <c r="R20" s="15">
        <v>46237</v>
      </c>
      <c r="S20" s="14">
        <v>3629260</v>
      </c>
      <c r="T20">
        <v>200</v>
      </c>
      <c r="U20">
        <v>0</v>
      </c>
      <c r="V20" s="14" t="s">
        <v>25</v>
      </c>
      <c r="W20" s="16"/>
      <c r="X20" s="14"/>
      <c r="Y20" s="14"/>
      <c r="Z20" s="14"/>
    </row>
    <row r="21" spans="2:26" x14ac:dyDescent="0.3">
      <c r="B21" s="14">
        <v>655338</v>
      </c>
      <c r="C21" s="14" t="s">
        <v>6</v>
      </c>
      <c r="D21" s="14" t="s">
        <v>12</v>
      </c>
      <c r="E21" s="15">
        <v>46203.638923611114</v>
      </c>
      <c r="F21" s="14"/>
      <c r="G21" s="14" t="s">
        <v>369</v>
      </c>
      <c r="H21" s="14">
        <v>802179</v>
      </c>
      <c r="I21" s="14" t="s">
        <v>300</v>
      </c>
      <c r="J21" s="16"/>
      <c r="K21" s="14"/>
      <c r="L21" s="14"/>
      <c r="M21" s="16"/>
      <c r="N21">
        <v>200</v>
      </c>
      <c r="O21" s="14" t="s">
        <v>42</v>
      </c>
      <c r="P21">
        <v>122.91575</v>
      </c>
      <c r="Q21" s="14" t="s">
        <v>25</v>
      </c>
      <c r="R21" s="15">
        <v>46237</v>
      </c>
      <c r="S21" s="14">
        <v>3629261</v>
      </c>
      <c r="T21">
        <v>200</v>
      </c>
      <c r="U21">
        <v>0</v>
      </c>
      <c r="V21" s="14" t="s">
        <v>25</v>
      </c>
      <c r="W21" s="16"/>
      <c r="X21" s="14"/>
      <c r="Y21" s="14"/>
      <c r="Z21" s="14"/>
    </row>
    <row r="22" spans="2:26" x14ac:dyDescent="0.3">
      <c r="B22" s="14">
        <v>655230</v>
      </c>
      <c r="C22" s="14" t="s">
        <v>7</v>
      </c>
      <c r="D22" s="14" t="s">
        <v>13</v>
      </c>
      <c r="E22" s="15">
        <v>46198.594131944446</v>
      </c>
      <c r="F22" s="14"/>
      <c r="G22" s="14" t="s">
        <v>369</v>
      </c>
      <c r="H22" s="14">
        <v>802162</v>
      </c>
      <c r="I22" s="14" t="s">
        <v>20</v>
      </c>
      <c r="J22" s="16"/>
      <c r="K22" s="14"/>
      <c r="L22" s="14"/>
      <c r="M22" s="16"/>
      <c r="N22">
        <v>1</v>
      </c>
      <c r="O22" s="14" t="s">
        <v>42</v>
      </c>
      <c r="P22">
        <v>2797739.1566670001</v>
      </c>
      <c r="Q22" s="14" t="s">
        <v>25</v>
      </c>
      <c r="R22" s="15">
        <v>46237</v>
      </c>
      <c r="S22" s="14">
        <v>3628425</v>
      </c>
      <c r="T22">
        <v>1</v>
      </c>
      <c r="U22">
        <v>0</v>
      </c>
      <c r="V22" s="14" t="s">
        <v>25</v>
      </c>
      <c r="W22" s="16"/>
      <c r="X22" s="14">
        <v>0</v>
      </c>
      <c r="Y22" s="14">
        <v>0</v>
      </c>
      <c r="Z22" s="14">
        <v>0</v>
      </c>
    </row>
    <row r="23" spans="2:26" x14ac:dyDescent="0.3">
      <c r="B23" s="14">
        <v>655230</v>
      </c>
      <c r="C23" s="14" t="s">
        <v>7</v>
      </c>
      <c r="D23" s="14" t="s">
        <v>13</v>
      </c>
      <c r="E23" s="15">
        <v>46198.594131944446</v>
      </c>
      <c r="F23" s="14"/>
      <c r="G23" s="14" t="s">
        <v>369</v>
      </c>
      <c r="H23" s="14">
        <v>802163</v>
      </c>
      <c r="I23" s="14" t="s">
        <v>50</v>
      </c>
      <c r="J23" s="16"/>
      <c r="K23" s="14"/>
      <c r="L23" s="14"/>
      <c r="M23" s="16"/>
      <c r="N23">
        <v>3</v>
      </c>
      <c r="O23" s="14" t="s">
        <v>42</v>
      </c>
      <c r="P23">
        <v>546218.48</v>
      </c>
      <c r="Q23" s="14" t="s">
        <v>25</v>
      </c>
      <c r="R23" s="15">
        <v>46237</v>
      </c>
      <c r="S23" s="14">
        <v>3628426</v>
      </c>
      <c r="T23">
        <v>3</v>
      </c>
      <c r="U23">
        <v>0</v>
      </c>
      <c r="V23" s="14" t="s">
        <v>25</v>
      </c>
      <c r="W23" s="16"/>
      <c r="X23" s="14">
        <v>0</v>
      </c>
      <c r="Y23" s="14">
        <v>0</v>
      </c>
      <c r="Z23" s="14">
        <v>0</v>
      </c>
    </row>
    <row r="24" spans="2:26" x14ac:dyDescent="0.3">
      <c r="B24" s="14">
        <v>655230</v>
      </c>
      <c r="C24" s="14" t="s">
        <v>7</v>
      </c>
      <c r="D24" s="14" t="s">
        <v>13</v>
      </c>
      <c r="E24" s="15">
        <v>46198.594131944446</v>
      </c>
      <c r="F24" s="14"/>
      <c r="G24" s="14" t="s">
        <v>369</v>
      </c>
      <c r="H24" s="14">
        <v>802164</v>
      </c>
      <c r="I24" s="14" t="s">
        <v>64</v>
      </c>
      <c r="J24" s="16"/>
      <c r="K24" s="14"/>
      <c r="L24" s="14"/>
      <c r="M24" s="16"/>
      <c r="N24">
        <v>6</v>
      </c>
      <c r="O24" s="14" t="s">
        <v>42</v>
      </c>
      <c r="P24">
        <v>55660.358332999996</v>
      </c>
      <c r="Q24" s="14" t="s">
        <v>25</v>
      </c>
      <c r="R24" s="15">
        <v>46237</v>
      </c>
      <c r="S24" s="14">
        <v>3628427</v>
      </c>
      <c r="T24">
        <v>6</v>
      </c>
      <c r="U24">
        <v>37500</v>
      </c>
      <c r="V24" s="14" t="s">
        <v>25</v>
      </c>
      <c r="W24" s="16">
        <v>8</v>
      </c>
      <c r="X24" s="14" t="s">
        <v>69</v>
      </c>
      <c r="Y24" s="14">
        <v>1</v>
      </c>
      <c r="Z24" s="14" t="s">
        <v>69</v>
      </c>
    </row>
    <row r="25" spans="2:26" x14ac:dyDescent="0.3">
      <c r="B25" s="14">
        <v>655230</v>
      </c>
      <c r="C25" s="14" t="s">
        <v>7</v>
      </c>
      <c r="D25" s="14" t="s">
        <v>13</v>
      </c>
      <c r="E25" s="15">
        <v>46198.594131944446</v>
      </c>
      <c r="F25" s="14"/>
      <c r="G25" s="14" t="s">
        <v>369</v>
      </c>
      <c r="H25" s="14">
        <v>802165</v>
      </c>
      <c r="I25" s="14" t="s">
        <v>80</v>
      </c>
      <c r="J25" s="16"/>
      <c r="K25" s="14"/>
      <c r="L25" s="14"/>
      <c r="M25" s="16"/>
      <c r="N25">
        <v>2</v>
      </c>
      <c r="O25" s="14" t="s">
        <v>42</v>
      </c>
      <c r="P25">
        <v>280378.14399999997</v>
      </c>
      <c r="Q25" s="14" t="s">
        <v>25</v>
      </c>
      <c r="R25" s="15">
        <v>46237</v>
      </c>
      <c r="S25" s="14">
        <v>3628428</v>
      </c>
      <c r="T25">
        <v>2</v>
      </c>
      <c r="U25">
        <v>0</v>
      </c>
      <c r="V25" s="14" t="s">
        <v>25</v>
      </c>
      <c r="W25" s="16">
        <v>0</v>
      </c>
      <c r="X25" s="14">
        <v>0</v>
      </c>
      <c r="Y25" s="14">
        <v>0</v>
      </c>
      <c r="Z25" s="14">
        <v>0</v>
      </c>
    </row>
    <row r="26" spans="2:26" x14ac:dyDescent="0.3">
      <c r="B26" s="14">
        <v>655230</v>
      </c>
      <c r="C26" s="14" t="s">
        <v>7</v>
      </c>
      <c r="D26" s="14" t="s">
        <v>13</v>
      </c>
      <c r="E26" s="15">
        <v>46198.594131944446</v>
      </c>
      <c r="F26" s="14"/>
      <c r="G26" s="14" t="s">
        <v>369</v>
      </c>
      <c r="H26" s="14">
        <v>802166</v>
      </c>
      <c r="I26" s="14" t="s">
        <v>95</v>
      </c>
      <c r="J26" s="16"/>
      <c r="K26" s="14"/>
      <c r="L26" s="14"/>
      <c r="M26" s="16"/>
      <c r="N26">
        <v>1</v>
      </c>
      <c r="O26" s="14" t="s">
        <v>42</v>
      </c>
      <c r="P26">
        <v>161923.68400000001</v>
      </c>
      <c r="Q26" s="14" t="s">
        <v>25</v>
      </c>
      <c r="R26" s="15">
        <v>46237</v>
      </c>
      <c r="S26" s="14">
        <v>3628429</v>
      </c>
      <c r="T26">
        <v>1</v>
      </c>
      <c r="U26">
        <v>113500</v>
      </c>
      <c r="V26" s="14" t="s">
        <v>25</v>
      </c>
      <c r="W26" s="16">
        <v>8</v>
      </c>
      <c r="X26" s="14" t="s">
        <v>100</v>
      </c>
      <c r="Y26" s="14">
        <v>1</v>
      </c>
      <c r="Z26" s="14" t="s">
        <v>100</v>
      </c>
    </row>
    <row r="27" spans="2:26" x14ac:dyDescent="0.3">
      <c r="B27" s="14">
        <v>655230</v>
      </c>
      <c r="C27" s="14" t="s">
        <v>7</v>
      </c>
      <c r="D27" s="14" t="s">
        <v>13</v>
      </c>
      <c r="E27" s="15">
        <v>46198.594131944446</v>
      </c>
      <c r="F27" s="14"/>
      <c r="G27" s="14" t="s">
        <v>369</v>
      </c>
      <c r="H27" s="14">
        <v>802167</v>
      </c>
      <c r="I27" s="14" t="s">
        <v>111</v>
      </c>
      <c r="J27" s="16"/>
      <c r="K27" s="14"/>
      <c r="L27" s="14"/>
      <c r="M27" s="16"/>
      <c r="N27">
        <v>1</v>
      </c>
      <c r="O27" s="14" t="s">
        <v>42</v>
      </c>
      <c r="P27">
        <v>296952.89600000001</v>
      </c>
      <c r="Q27" s="14" t="s">
        <v>25</v>
      </c>
      <c r="R27" s="15">
        <v>46237</v>
      </c>
      <c r="S27" s="14">
        <v>3628430</v>
      </c>
      <c r="T27">
        <v>1</v>
      </c>
      <c r="U27">
        <v>0</v>
      </c>
      <c r="V27" s="14" t="s">
        <v>25</v>
      </c>
      <c r="W27" s="16">
        <v>0</v>
      </c>
      <c r="X27" s="14">
        <v>0</v>
      </c>
      <c r="Y27" s="14">
        <v>0</v>
      </c>
      <c r="Z27" s="14">
        <v>0</v>
      </c>
    </row>
    <row r="28" spans="2:26" x14ac:dyDescent="0.3">
      <c r="B28" s="14">
        <v>655230</v>
      </c>
      <c r="C28" s="14" t="s">
        <v>7</v>
      </c>
      <c r="D28" s="14" t="s">
        <v>13</v>
      </c>
      <c r="E28" s="15">
        <v>46198.594131944446</v>
      </c>
      <c r="F28" s="14"/>
      <c r="G28" s="14" t="s">
        <v>369</v>
      </c>
      <c r="H28" s="14">
        <v>802168</v>
      </c>
      <c r="I28" s="14" t="s">
        <v>126</v>
      </c>
      <c r="J28" s="16"/>
      <c r="K28" s="14"/>
      <c r="L28" s="14"/>
      <c r="M28" s="16"/>
      <c r="N28">
        <v>2</v>
      </c>
      <c r="O28" s="14" t="s">
        <v>42</v>
      </c>
      <c r="P28">
        <v>17198.527999999998</v>
      </c>
      <c r="Q28" s="14" t="s">
        <v>25</v>
      </c>
      <c r="R28" s="15">
        <v>46237</v>
      </c>
      <c r="S28" s="14">
        <v>3628431</v>
      </c>
      <c r="T28">
        <v>2</v>
      </c>
      <c r="U28">
        <v>11550</v>
      </c>
      <c r="V28" s="14" t="s">
        <v>25</v>
      </c>
      <c r="W28" s="16">
        <v>8</v>
      </c>
      <c r="X28" s="14" t="s">
        <v>131</v>
      </c>
      <c r="Y28" s="14">
        <v>1</v>
      </c>
      <c r="Z28" s="14" t="s">
        <v>131</v>
      </c>
    </row>
    <row r="29" spans="2:26" x14ac:dyDescent="0.3">
      <c r="B29" s="14">
        <v>655230</v>
      </c>
      <c r="C29" s="14" t="s">
        <v>7</v>
      </c>
      <c r="D29" s="14" t="s">
        <v>13</v>
      </c>
      <c r="E29" s="15">
        <v>46198.594131944446</v>
      </c>
      <c r="F29" s="14"/>
      <c r="G29" s="14" t="s">
        <v>369</v>
      </c>
      <c r="H29" s="14">
        <v>802169</v>
      </c>
      <c r="I29" s="14" t="s">
        <v>142</v>
      </c>
      <c r="J29" s="16"/>
      <c r="K29" s="14"/>
      <c r="L29" s="14"/>
      <c r="M29" s="16"/>
      <c r="N29">
        <v>3</v>
      </c>
      <c r="O29" s="14" t="s">
        <v>42</v>
      </c>
      <c r="P29">
        <v>15375</v>
      </c>
      <c r="Q29" s="14" t="s">
        <v>25</v>
      </c>
      <c r="R29" s="15">
        <v>46237</v>
      </c>
      <c r="S29" s="14">
        <v>3628432</v>
      </c>
      <c r="T29">
        <v>3</v>
      </c>
      <c r="U29">
        <v>7375</v>
      </c>
      <c r="V29" s="14" t="s">
        <v>25</v>
      </c>
      <c r="W29" s="16">
        <v>8</v>
      </c>
      <c r="X29" s="14" t="s">
        <v>147</v>
      </c>
      <c r="Y29" s="14">
        <v>1</v>
      </c>
      <c r="Z29" s="14" t="s">
        <v>147</v>
      </c>
    </row>
    <row r="30" spans="2:26" x14ac:dyDescent="0.3">
      <c r="B30" s="14">
        <v>655230</v>
      </c>
      <c r="C30" s="14" t="s">
        <v>7</v>
      </c>
      <c r="D30" s="14" t="s">
        <v>13</v>
      </c>
      <c r="E30" s="15">
        <v>46198.594131944446</v>
      </c>
      <c r="F30" s="14"/>
      <c r="G30" s="14" t="s">
        <v>369</v>
      </c>
      <c r="H30" s="14">
        <v>802170</v>
      </c>
      <c r="I30" s="14" t="s">
        <v>158</v>
      </c>
      <c r="J30" s="16"/>
      <c r="K30" s="14"/>
      <c r="L30" s="14"/>
      <c r="M30" s="16"/>
      <c r="N30">
        <v>3</v>
      </c>
      <c r="O30" s="14" t="s">
        <v>42</v>
      </c>
      <c r="P30">
        <v>28476.871999999999</v>
      </c>
      <c r="Q30" s="14" t="s">
        <v>25</v>
      </c>
      <c r="R30" s="15">
        <v>46237</v>
      </c>
      <c r="S30" s="14">
        <v>3628433</v>
      </c>
      <c r="T30">
        <v>3</v>
      </c>
      <c r="U30">
        <v>18500</v>
      </c>
      <c r="V30" s="14" t="s">
        <v>25</v>
      </c>
      <c r="W30" s="16">
        <v>8</v>
      </c>
      <c r="X30" s="14" t="s">
        <v>163</v>
      </c>
      <c r="Y30" s="14">
        <v>1</v>
      </c>
      <c r="Z30" s="14" t="s">
        <v>163</v>
      </c>
    </row>
    <row r="31" spans="2:26" x14ac:dyDescent="0.3">
      <c r="B31" s="14">
        <v>655230</v>
      </c>
      <c r="C31" s="14" t="s">
        <v>7</v>
      </c>
      <c r="D31" s="14" t="s">
        <v>13</v>
      </c>
      <c r="E31" s="15">
        <v>46198.594131944446</v>
      </c>
      <c r="F31" s="14"/>
      <c r="G31" s="14" t="s">
        <v>369</v>
      </c>
      <c r="H31" s="14">
        <v>802171</v>
      </c>
      <c r="I31" s="14" t="s">
        <v>175</v>
      </c>
      <c r="J31" s="16"/>
      <c r="K31" s="14"/>
      <c r="L31" s="14"/>
      <c r="M31" s="16"/>
      <c r="N31">
        <v>2</v>
      </c>
      <c r="O31" s="14" t="s">
        <v>42</v>
      </c>
      <c r="P31">
        <v>7294.853333</v>
      </c>
      <c r="Q31" s="14" t="s">
        <v>25</v>
      </c>
      <c r="R31" s="15">
        <v>46237</v>
      </c>
      <c r="S31" s="14">
        <v>3628434</v>
      </c>
      <c r="T31">
        <v>2</v>
      </c>
      <c r="U31">
        <v>4550</v>
      </c>
      <c r="V31" s="14" t="s">
        <v>25</v>
      </c>
      <c r="W31" s="16">
        <v>8</v>
      </c>
      <c r="X31" s="14" t="s">
        <v>180</v>
      </c>
      <c r="Y31" s="14">
        <v>1</v>
      </c>
      <c r="Z31" s="14" t="s">
        <v>180</v>
      </c>
    </row>
    <row r="32" spans="2:26" x14ac:dyDescent="0.3">
      <c r="B32" s="14">
        <v>655230</v>
      </c>
      <c r="C32" s="14" t="s">
        <v>7</v>
      </c>
      <c r="D32" s="14" t="s">
        <v>13</v>
      </c>
      <c r="E32" s="15">
        <v>46198.594131944446</v>
      </c>
      <c r="F32" s="14"/>
      <c r="G32" s="14" t="s">
        <v>369</v>
      </c>
      <c r="H32" s="14">
        <v>802172</v>
      </c>
      <c r="I32" s="14" t="s">
        <v>192</v>
      </c>
      <c r="J32" s="16"/>
      <c r="K32" s="14"/>
      <c r="L32" s="14"/>
      <c r="M32" s="16"/>
      <c r="N32">
        <v>2</v>
      </c>
      <c r="O32" s="14" t="s">
        <v>42</v>
      </c>
      <c r="P32">
        <v>11138.936</v>
      </c>
      <c r="Q32" s="14" t="s">
        <v>25</v>
      </c>
      <c r="R32" s="15">
        <v>46237</v>
      </c>
      <c r="S32" s="14">
        <v>3628435</v>
      </c>
      <c r="T32">
        <v>2</v>
      </c>
      <c r="U32">
        <v>6600</v>
      </c>
      <c r="V32" s="14" t="s">
        <v>25</v>
      </c>
      <c r="W32" s="16">
        <v>8</v>
      </c>
      <c r="X32" s="14" t="s">
        <v>197</v>
      </c>
      <c r="Y32" s="14">
        <v>1</v>
      </c>
      <c r="Z32" s="14" t="s">
        <v>197</v>
      </c>
    </row>
    <row r="33" spans="2:26" x14ac:dyDescent="0.3">
      <c r="B33" s="14">
        <v>655230</v>
      </c>
      <c r="C33" s="14" t="s">
        <v>7</v>
      </c>
      <c r="D33" s="14" t="s">
        <v>13</v>
      </c>
      <c r="E33" s="15">
        <v>46198.594131944446</v>
      </c>
      <c r="F33" s="14"/>
      <c r="G33" s="14" t="s">
        <v>369</v>
      </c>
      <c r="H33" s="14">
        <v>802173</v>
      </c>
      <c r="I33" s="14" t="s">
        <v>209</v>
      </c>
      <c r="J33" s="16"/>
      <c r="K33" s="14"/>
      <c r="L33" s="14"/>
      <c r="M33" s="16"/>
      <c r="N33">
        <v>200</v>
      </c>
      <c r="O33" s="14" t="s">
        <v>42</v>
      </c>
      <c r="P33">
        <v>49.419750000000001</v>
      </c>
      <c r="Q33" s="14" t="s">
        <v>25</v>
      </c>
      <c r="R33" s="15">
        <v>46237</v>
      </c>
      <c r="S33" s="14">
        <v>3628436</v>
      </c>
      <c r="T33">
        <v>200</v>
      </c>
      <c r="U33">
        <v>39.99</v>
      </c>
      <c r="V33" s="14" t="s">
        <v>25</v>
      </c>
      <c r="W33" s="16">
        <v>8</v>
      </c>
      <c r="X33" s="14" t="s">
        <v>214</v>
      </c>
      <c r="Y33" s="14">
        <v>1</v>
      </c>
      <c r="Z33" s="14" t="s">
        <v>214</v>
      </c>
    </row>
    <row r="34" spans="2:26" x14ac:dyDescent="0.3">
      <c r="B34" s="14">
        <v>655230</v>
      </c>
      <c r="C34" s="14" t="s">
        <v>7</v>
      </c>
      <c r="D34" s="14" t="s">
        <v>13</v>
      </c>
      <c r="E34" s="15">
        <v>46198.594131944446</v>
      </c>
      <c r="F34" s="14"/>
      <c r="G34" s="14" t="s">
        <v>369</v>
      </c>
      <c r="H34" s="14">
        <v>802174</v>
      </c>
      <c r="I34" s="14" t="s">
        <v>225</v>
      </c>
      <c r="J34" s="16"/>
      <c r="K34" s="14"/>
      <c r="L34" s="14"/>
      <c r="M34" s="16"/>
      <c r="N34">
        <v>200</v>
      </c>
      <c r="O34" s="14" t="s">
        <v>42</v>
      </c>
      <c r="P34">
        <v>44.297249999999998</v>
      </c>
      <c r="Q34" s="14" t="s">
        <v>25</v>
      </c>
      <c r="R34" s="15">
        <v>46237</v>
      </c>
      <c r="S34" s="14">
        <v>3628437</v>
      </c>
      <c r="T34">
        <v>200</v>
      </c>
      <c r="U34">
        <v>42.5</v>
      </c>
      <c r="V34" s="14" t="s">
        <v>25</v>
      </c>
      <c r="W34" s="16">
        <v>8</v>
      </c>
      <c r="X34" s="14" t="s">
        <v>230</v>
      </c>
      <c r="Y34" s="14">
        <v>1</v>
      </c>
      <c r="Z34" s="14" t="s">
        <v>230</v>
      </c>
    </row>
    <row r="35" spans="2:26" x14ac:dyDescent="0.3">
      <c r="B35" s="14">
        <v>655230</v>
      </c>
      <c r="C35" s="14" t="s">
        <v>7</v>
      </c>
      <c r="D35" s="14" t="s">
        <v>13</v>
      </c>
      <c r="E35" s="15">
        <v>46198.594131944446</v>
      </c>
      <c r="F35" s="14"/>
      <c r="G35" s="14" t="s">
        <v>369</v>
      </c>
      <c r="H35" s="14">
        <v>802175</v>
      </c>
      <c r="I35" s="14" t="s">
        <v>240</v>
      </c>
      <c r="J35" s="16"/>
      <c r="K35" s="14"/>
      <c r="L35" s="14"/>
      <c r="M35" s="16"/>
      <c r="N35">
        <v>200</v>
      </c>
      <c r="O35" s="14" t="s">
        <v>42</v>
      </c>
      <c r="P35">
        <v>50.847499999999997</v>
      </c>
      <c r="Q35" s="14" t="s">
        <v>25</v>
      </c>
      <c r="R35" s="15">
        <v>46237</v>
      </c>
      <c r="S35" s="14">
        <v>3628438</v>
      </c>
      <c r="T35">
        <v>200</v>
      </c>
      <c r="U35">
        <v>62.5</v>
      </c>
      <c r="V35" s="14" t="s">
        <v>25</v>
      </c>
      <c r="W35" s="16">
        <v>8</v>
      </c>
      <c r="X35" s="14" t="s">
        <v>245</v>
      </c>
      <c r="Y35" s="14">
        <v>1</v>
      </c>
      <c r="Z35" s="14" t="s">
        <v>245</v>
      </c>
    </row>
    <row r="36" spans="2:26" x14ac:dyDescent="0.3">
      <c r="B36" s="14">
        <v>655230</v>
      </c>
      <c r="C36" s="14" t="s">
        <v>7</v>
      </c>
      <c r="D36" s="14" t="s">
        <v>13</v>
      </c>
      <c r="E36" s="15">
        <v>46198.594131944446</v>
      </c>
      <c r="F36" s="14"/>
      <c r="G36" s="14" t="s">
        <v>369</v>
      </c>
      <c r="H36" s="14">
        <v>802176</v>
      </c>
      <c r="I36" s="14" t="s">
        <v>255</v>
      </c>
      <c r="J36" s="16"/>
      <c r="K36" s="14"/>
      <c r="L36" s="14"/>
      <c r="M36" s="16"/>
      <c r="N36">
        <v>200</v>
      </c>
      <c r="O36" s="14" t="s">
        <v>42</v>
      </c>
      <c r="P36">
        <v>81.142750000000007</v>
      </c>
      <c r="Q36" s="14" t="s">
        <v>25</v>
      </c>
      <c r="R36" s="15">
        <v>46237</v>
      </c>
      <c r="S36" s="14">
        <v>3628439</v>
      </c>
      <c r="T36">
        <v>200</v>
      </c>
      <c r="U36">
        <v>95</v>
      </c>
      <c r="V36" s="14" t="s">
        <v>25</v>
      </c>
      <c r="W36" s="16">
        <v>8</v>
      </c>
      <c r="X36" s="14" t="s">
        <v>260</v>
      </c>
      <c r="Y36" s="14">
        <v>1</v>
      </c>
      <c r="Z36" s="14" t="s">
        <v>260</v>
      </c>
    </row>
    <row r="37" spans="2:26" x14ac:dyDescent="0.3">
      <c r="B37" s="14">
        <v>655230</v>
      </c>
      <c r="C37" s="14" t="s">
        <v>7</v>
      </c>
      <c r="D37" s="14" t="s">
        <v>13</v>
      </c>
      <c r="E37" s="15">
        <v>46198.594131944446</v>
      </c>
      <c r="F37" s="14"/>
      <c r="G37" s="14" t="s">
        <v>369</v>
      </c>
      <c r="H37" s="14">
        <v>802177</v>
      </c>
      <c r="I37" s="14" t="s">
        <v>270</v>
      </c>
      <c r="J37" s="16"/>
      <c r="K37" s="14"/>
      <c r="L37" s="14"/>
      <c r="M37" s="16"/>
      <c r="N37">
        <v>200</v>
      </c>
      <c r="O37" s="14" t="s">
        <v>42</v>
      </c>
      <c r="P37">
        <v>38.886499999999998</v>
      </c>
      <c r="Q37" s="14" t="s">
        <v>25</v>
      </c>
      <c r="R37" s="15">
        <v>46237</v>
      </c>
      <c r="S37" s="14">
        <v>3628440</v>
      </c>
      <c r="T37">
        <v>200</v>
      </c>
      <c r="U37">
        <v>0</v>
      </c>
      <c r="V37" s="14" t="s">
        <v>25</v>
      </c>
      <c r="W37" s="16">
        <v>0</v>
      </c>
      <c r="X37" s="14">
        <v>0</v>
      </c>
      <c r="Y37" s="14">
        <v>0</v>
      </c>
      <c r="Z37" s="14">
        <v>0</v>
      </c>
    </row>
    <row r="38" spans="2:26" x14ac:dyDescent="0.3">
      <c r="B38" s="14">
        <v>655230</v>
      </c>
      <c r="C38" s="14" t="s">
        <v>7</v>
      </c>
      <c r="D38" s="14" t="s">
        <v>13</v>
      </c>
      <c r="E38" s="15">
        <v>46198.594131944446</v>
      </c>
      <c r="F38" s="14"/>
      <c r="G38" s="14" t="s">
        <v>369</v>
      </c>
      <c r="H38" s="14">
        <v>802178</v>
      </c>
      <c r="I38" s="14" t="s">
        <v>285</v>
      </c>
      <c r="J38" s="16"/>
      <c r="K38" s="14"/>
      <c r="L38" s="14"/>
      <c r="M38" s="16"/>
      <c r="N38">
        <v>200</v>
      </c>
      <c r="O38" s="14" t="s">
        <v>42</v>
      </c>
      <c r="P38">
        <v>91.073499999999996</v>
      </c>
      <c r="Q38" s="14" t="s">
        <v>25</v>
      </c>
      <c r="R38" s="15">
        <v>46237</v>
      </c>
      <c r="S38" s="14">
        <v>3628441</v>
      </c>
      <c r="T38">
        <v>200</v>
      </c>
      <c r="U38">
        <v>125</v>
      </c>
      <c r="V38" s="14" t="s">
        <v>25</v>
      </c>
      <c r="W38" s="16">
        <v>8</v>
      </c>
      <c r="X38" s="14" t="s">
        <v>290</v>
      </c>
      <c r="Y38" s="14">
        <v>1</v>
      </c>
      <c r="Z38" s="14" t="s">
        <v>290</v>
      </c>
    </row>
    <row r="39" spans="2:26" x14ac:dyDescent="0.3">
      <c r="B39" s="14">
        <v>655230</v>
      </c>
      <c r="C39" s="14" t="s">
        <v>7</v>
      </c>
      <c r="D39" s="14" t="s">
        <v>13</v>
      </c>
      <c r="E39" s="15">
        <v>46198.594131944446</v>
      </c>
      <c r="F39" s="14"/>
      <c r="G39" s="14" t="s">
        <v>369</v>
      </c>
      <c r="H39" s="14">
        <v>802179</v>
      </c>
      <c r="I39" s="14" t="s">
        <v>300</v>
      </c>
      <c r="J39" s="16"/>
      <c r="K39" s="14"/>
      <c r="L39" s="14"/>
      <c r="M39" s="16"/>
      <c r="N39">
        <v>200</v>
      </c>
      <c r="O39" s="14" t="s">
        <v>42</v>
      </c>
      <c r="P39">
        <v>122.91575</v>
      </c>
      <c r="Q39" s="14" t="s">
        <v>25</v>
      </c>
      <c r="R39" s="15">
        <v>46237</v>
      </c>
      <c r="S39" s="14">
        <v>3628442</v>
      </c>
      <c r="T39">
        <v>200</v>
      </c>
      <c r="U39">
        <v>199</v>
      </c>
      <c r="V39" s="14" t="s">
        <v>25</v>
      </c>
      <c r="W39" s="16">
        <v>8</v>
      </c>
      <c r="X39" s="14" t="s">
        <v>305</v>
      </c>
      <c r="Y39" s="14">
        <v>1</v>
      </c>
      <c r="Z39" s="14" t="s">
        <v>305</v>
      </c>
    </row>
    <row r="40" spans="2:26" x14ac:dyDescent="0.3">
      <c r="B40" s="14">
        <v>655174</v>
      </c>
      <c r="C40" s="14" t="s">
        <v>8</v>
      </c>
      <c r="D40" s="14" t="s">
        <v>14</v>
      </c>
      <c r="E40" s="15">
        <v>46200.524421296293</v>
      </c>
      <c r="F40" s="14"/>
      <c r="G40" s="14" t="s">
        <v>369</v>
      </c>
      <c r="H40" s="14">
        <v>802162</v>
      </c>
      <c r="I40" s="14" t="s">
        <v>20</v>
      </c>
      <c r="J40" s="16"/>
      <c r="K40" s="14"/>
      <c r="L40" s="14"/>
      <c r="M40" s="16"/>
      <c r="N40">
        <v>1</v>
      </c>
      <c r="O40" s="14" t="s">
        <v>42</v>
      </c>
      <c r="P40">
        <v>2797739.1566670001</v>
      </c>
      <c r="Q40" s="14" t="s">
        <v>25</v>
      </c>
      <c r="R40" s="15">
        <v>46237</v>
      </c>
      <c r="S40" s="14">
        <v>3627867</v>
      </c>
      <c r="T40">
        <v>1</v>
      </c>
      <c r="U40">
        <v>2941176.47</v>
      </c>
      <c r="V40" s="14" t="s">
        <v>25</v>
      </c>
      <c r="W40" s="16"/>
      <c r="X40" s="14"/>
      <c r="Y40" s="14"/>
      <c r="Z40" s="14"/>
    </row>
    <row r="41" spans="2:26" x14ac:dyDescent="0.3">
      <c r="B41" s="14">
        <v>655174</v>
      </c>
      <c r="C41" s="14" t="s">
        <v>8</v>
      </c>
      <c r="D41" s="14" t="s">
        <v>14</v>
      </c>
      <c r="E41" s="15">
        <v>46200.524421296293</v>
      </c>
      <c r="F41" s="14"/>
      <c r="G41" s="14" t="s">
        <v>369</v>
      </c>
      <c r="H41" s="14">
        <v>802163</v>
      </c>
      <c r="I41" s="14" t="s">
        <v>50</v>
      </c>
      <c r="J41" s="16"/>
      <c r="K41" s="14"/>
      <c r="L41" s="14"/>
      <c r="M41" s="16"/>
      <c r="N41">
        <v>3</v>
      </c>
      <c r="O41" s="14" t="s">
        <v>42</v>
      </c>
      <c r="P41">
        <v>546218.48</v>
      </c>
      <c r="Q41" s="14" t="s">
        <v>25</v>
      </c>
      <c r="R41" s="15">
        <v>46237</v>
      </c>
      <c r="S41" s="14">
        <v>3627868</v>
      </c>
      <c r="T41">
        <v>3</v>
      </c>
      <c r="U41">
        <v>546218.48</v>
      </c>
      <c r="V41" s="14" t="s">
        <v>25</v>
      </c>
      <c r="W41" s="16"/>
      <c r="X41" s="14"/>
      <c r="Y41" s="14"/>
      <c r="Z41" s="14"/>
    </row>
    <row r="42" spans="2:26" x14ac:dyDescent="0.3">
      <c r="B42" s="14">
        <v>655174</v>
      </c>
      <c r="C42" s="14" t="s">
        <v>8</v>
      </c>
      <c r="D42" s="14" t="s">
        <v>14</v>
      </c>
      <c r="E42" s="15">
        <v>46200.524421296293</v>
      </c>
      <c r="F42" s="14"/>
      <c r="G42" s="14" t="s">
        <v>369</v>
      </c>
      <c r="H42" s="14">
        <v>802164</v>
      </c>
      <c r="I42" s="14" t="s">
        <v>64</v>
      </c>
      <c r="J42" s="16"/>
      <c r="K42" s="14"/>
      <c r="L42" s="14"/>
      <c r="M42" s="16"/>
      <c r="N42">
        <v>6</v>
      </c>
      <c r="O42" s="14" t="s">
        <v>42</v>
      </c>
      <c r="P42">
        <v>55660.358332999996</v>
      </c>
      <c r="Q42" s="14" t="s">
        <v>25</v>
      </c>
      <c r="R42" s="15">
        <v>46237</v>
      </c>
      <c r="S42" s="14">
        <v>3627869</v>
      </c>
      <c r="T42">
        <v>6</v>
      </c>
      <c r="U42">
        <v>55378.15</v>
      </c>
      <c r="V42" s="14" t="s">
        <v>25</v>
      </c>
      <c r="W42" s="16"/>
      <c r="X42" s="14"/>
      <c r="Y42" s="14"/>
      <c r="Z42" s="14"/>
    </row>
    <row r="43" spans="2:26" x14ac:dyDescent="0.3">
      <c r="B43" s="14">
        <v>655174</v>
      </c>
      <c r="C43" s="14" t="s">
        <v>8</v>
      </c>
      <c r="D43" s="14" t="s">
        <v>14</v>
      </c>
      <c r="E43" s="15">
        <v>46200.524421296293</v>
      </c>
      <c r="F43" s="14"/>
      <c r="G43" s="14" t="s">
        <v>369</v>
      </c>
      <c r="H43" s="14">
        <v>802165</v>
      </c>
      <c r="I43" s="14" t="s">
        <v>80</v>
      </c>
      <c r="J43" s="16"/>
      <c r="K43" s="14"/>
      <c r="L43" s="14"/>
      <c r="M43" s="16"/>
      <c r="N43">
        <v>2</v>
      </c>
      <c r="O43" s="14" t="s">
        <v>42</v>
      </c>
      <c r="P43">
        <v>280378.14399999997</v>
      </c>
      <c r="Q43" s="14" t="s">
        <v>25</v>
      </c>
      <c r="R43" s="15">
        <v>46237</v>
      </c>
      <c r="S43" s="14">
        <v>3627870</v>
      </c>
      <c r="T43">
        <v>2</v>
      </c>
      <c r="U43">
        <v>216806.72</v>
      </c>
      <c r="V43" s="14" t="s">
        <v>25</v>
      </c>
      <c r="W43" s="16"/>
      <c r="X43" s="14"/>
      <c r="Y43" s="14"/>
      <c r="Z43" s="14"/>
    </row>
    <row r="44" spans="2:26" x14ac:dyDescent="0.3">
      <c r="B44" s="14">
        <v>655174</v>
      </c>
      <c r="C44" s="14" t="s">
        <v>8</v>
      </c>
      <c r="D44" s="14" t="s">
        <v>14</v>
      </c>
      <c r="E44" s="15">
        <v>46200.524421296293</v>
      </c>
      <c r="F44" s="14"/>
      <c r="G44" s="14" t="s">
        <v>369</v>
      </c>
      <c r="H44" s="14">
        <v>802166</v>
      </c>
      <c r="I44" s="14" t="s">
        <v>95</v>
      </c>
      <c r="J44" s="16"/>
      <c r="K44" s="14"/>
      <c r="L44" s="14"/>
      <c r="M44" s="16"/>
      <c r="N44">
        <v>1</v>
      </c>
      <c r="O44" s="14" t="s">
        <v>42</v>
      </c>
      <c r="P44">
        <v>161923.68400000001</v>
      </c>
      <c r="Q44" s="14" t="s">
        <v>25</v>
      </c>
      <c r="R44" s="15">
        <v>46237</v>
      </c>
      <c r="S44" s="14">
        <v>3627871</v>
      </c>
      <c r="T44">
        <v>1</v>
      </c>
      <c r="U44">
        <v>126050.42</v>
      </c>
      <c r="V44" s="14" t="s">
        <v>25</v>
      </c>
      <c r="W44" s="16"/>
      <c r="X44" s="14"/>
      <c r="Y44" s="14"/>
      <c r="Z44" s="14"/>
    </row>
    <row r="45" spans="2:26" x14ac:dyDescent="0.3">
      <c r="B45" s="14">
        <v>655174</v>
      </c>
      <c r="C45" s="14" t="s">
        <v>8</v>
      </c>
      <c r="D45" s="14" t="s">
        <v>14</v>
      </c>
      <c r="E45" s="15">
        <v>46200.524421296293</v>
      </c>
      <c r="F45" s="14"/>
      <c r="G45" s="14" t="s">
        <v>369</v>
      </c>
      <c r="H45" s="14">
        <v>802167</v>
      </c>
      <c r="I45" s="14" t="s">
        <v>111</v>
      </c>
      <c r="J45" s="16"/>
      <c r="K45" s="14"/>
      <c r="L45" s="14"/>
      <c r="M45" s="16"/>
      <c r="N45">
        <v>1</v>
      </c>
      <c r="O45" s="14" t="s">
        <v>42</v>
      </c>
      <c r="P45">
        <v>296952.89600000001</v>
      </c>
      <c r="Q45" s="14" t="s">
        <v>25</v>
      </c>
      <c r="R45" s="15">
        <v>46237</v>
      </c>
      <c r="S45" s="14">
        <v>3627872</v>
      </c>
      <c r="T45">
        <v>1</v>
      </c>
      <c r="U45">
        <v>546218.48</v>
      </c>
      <c r="V45" s="14" t="s">
        <v>25</v>
      </c>
      <c r="W45" s="16"/>
      <c r="X45" s="14"/>
      <c r="Y45" s="14"/>
      <c r="Z45" s="14"/>
    </row>
    <row r="46" spans="2:26" x14ac:dyDescent="0.3">
      <c r="B46" s="14">
        <v>655174</v>
      </c>
      <c r="C46" s="14" t="s">
        <v>8</v>
      </c>
      <c r="D46" s="14" t="s">
        <v>14</v>
      </c>
      <c r="E46" s="15">
        <v>46200.524421296293</v>
      </c>
      <c r="F46" s="14"/>
      <c r="G46" s="14" t="s">
        <v>369</v>
      </c>
      <c r="H46" s="14">
        <v>802168</v>
      </c>
      <c r="I46" s="14" t="s">
        <v>126</v>
      </c>
      <c r="J46" s="16"/>
      <c r="K46" s="14"/>
      <c r="L46" s="14"/>
      <c r="M46" s="16"/>
      <c r="N46">
        <v>2</v>
      </c>
      <c r="O46" s="14" t="s">
        <v>42</v>
      </c>
      <c r="P46">
        <v>17198.527999999998</v>
      </c>
      <c r="Q46" s="14" t="s">
        <v>25</v>
      </c>
      <c r="R46" s="15">
        <v>46237</v>
      </c>
      <c r="S46" s="14">
        <v>3627873</v>
      </c>
      <c r="T46">
        <v>2</v>
      </c>
      <c r="U46">
        <v>14117.64</v>
      </c>
      <c r="V46" s="14" t="s">
        <v>25</v>
      </c>
      <c r="W46" s="16"/>
      <c r="X46" s="14"/>
      <c r="Y46" s="14"/>
      <c r="Z46" s="14"/>
    </row>
    <row r="47" spans="2:26" x14ac:dyDescent="0.3">
      <c r="B47" s="14">
        <v>655174</v>
      </c>
      <c r="C47" s="14" t="s">
        <v>8</v>
      </c>
      <c r="D47" s="14" t="s">
        <v>14</v>
      </c>
      <c r="E47" s="15">
        <v>46200.524421296293</v>
      </c>
      <c r="F47" s="14"/>
      <c r="G47" s="14" t="s">
        <v>369</v>
      </c>
      <c r="H47" s="14">
        <v>802169</v>
      </c>
      <c r="I47" s="14" t="s">
        <v>142</v>
      </c>
      <c r="J47" s="16"/>
      <c r="K47" s="14"/>
      <c r="L47" s="14"/>
      <c r="M47" s="16"/>
      <c r="N47">
        <v>3</v>
      </c>
      <c r="O47" s="14" t="s">
        <v>42</v>
      </c>
      <c r="P47">
        <v>15375</v>
      </c>
      <c r="Q47" s="14" t="s">
        <v>25</v>
      </c>
      <c r="R47" s="15">
        <v>46237</v>
      </c>
      <c r="S47" s="14">
        <v>3627874</v>
      </c>
      <c r="T47">
        <v>3</v>
      </c>
      <c r="U47">
        <v>10500</v>
      </c>
      <c r="V47" s="14" t="s">
        <v>25</v>
      </c>
      <c r="W47" s="16"/>
      <c r="X47" s="14"/>
      <c r="Y47" s="14"/>
      <c r="Z47" s="14"/>
    </row>
    <row r="48" spans="2:26" x14ac:dyDescent="0.3">
      <c r="B48" s="14">
        <v>655174</v>
      </c>
      <c r="C48" s="14" t="s">
        <v>8</v>
      </c>
      <c r="D48" s="14" t="s">
        <v>14</v>
      </c>
      <c r="E48" s="15">
        <v>46200.524421296293</v>
      </c>
      <c r="F48" s="14"/>
      <c r="G48" s="14" t="s">
        <v>369</v>
      </c>
      <c r="H48" s="14">
        <v>802170</v>
      </c>
      <c r="I48" s="14" t="s">
        <v>158</v>
      </c>
      <c r="J48" s="16"/>
      <c r="K48" s="14"/>
      <c r="L48" s="14"/>
      <c r="M48" s="16"/>
      <c r="N48">
        <v>3</v>
      </c>
      <c r="O48" s="14" t="s">
        <v>42</v>
      </c>
      <c r="P48">
        <v>28476.871999999999</v>
      </c>
      <c r="Q48" s="14" t="s">
        <v>25</v>
      </c>
      <c r="R48" s="15">
        <v>46237</v>
      </c>
      <c r="S48" s="14">
        <v>3627875</v>
      </c>
      <c r="T48">
        <v>3</v>
      </c>
      <c r="U48">
        <v>10924.36</v>
      </c>
      <c r="V48" s="14" t="s">
        <v>25</v>
      </c>
      <c r="W48" s="16"/>
      <c r="X48" s="14"/>
      <c r="Y48" s="14"/>
      <c r="Z48" s="14" t="s">
        <v>167</v>
      </c>
    </row>
    <row r="49" spans="2:26" x14ac:dyDescent="0.3">
      <c r="B49" s="14">
        <v>655174</v>
      </c>
      <c r="C49" s="14" t="s">
        <v>8</v>
      </c>
      <c r="D49" s="14" t="s">
        <v>14</v>
      </c>
      <c r="E49" s="15">
        <v>46200.524421296293</v>
      </c>
      <c r="F49" s="14"/>
      <c r="G49" s="14" t="s">
        <v>369</v>
      </c>
      <c r="H49" s="14">
        <v>802171</v>
      </c>
      <c r="I49" s="14" t="s">
        <v>175</v>
      </c>
      <c r="J49" s="16"/>
      <c r="K49" s="14"/>
      <c r="L49" s="14"/>
      <c r="M49" s="16"/>
      <c r="N49">
        <v>2</v>
      </c>
      <c r="O49" s="14" t="s">
        <v>42</v>
      </c>
      <c r="P49">
        <v>7294.853333</v>
      </c>
      <c r="Q49" s="14" t="s">
        <v>25</v>
      </c>
      <c r="R49" s="15">
        <v>46237</v>
      </c>
      <c r="S49" s="14">
        <v>3627876</v>
      </c>
      <c r="T49">
        <v>2</v>
      </c>
      <c r="U49">
        <v>7815.12</v>
      </c>
      <c r="V49" s="14" t="s">
        <v>25</v>
      </c>
      <c r="W49" s="16"/>
      <c r="X49" s="14"/>
      <c r="Y49" s="14"/>
      <c r="Z49" s="14" t="s">
        <v>184</v>
      </c>
    </row>
    <row r="50" spans="2:26" x14ac:dyDescent="0.3">
      <c r="B50" s="14">
        <v>655174</v>
      </c>
      <c r="C50" s="14" t="s">
        <v>8</v>
      </c>
      <c r="D50" s="14" t="s">
        <v>14</v>
      </c>
      <c r="E50" s="15">
        <v>46200.524421296293</v>
      </c>
      <c r="F50" s="14"/>
      <c r="G50" s="14" t="s">
        <v>369</v>
      </c>
      <c r="H50" s="14">
        <v>802172</v>
      </c>
      <c r="I50" s="14" t="s">
        <v>192</v>
      </c>
      <c r="J50" s="16"/>
      <c r="K50" s="14"/>
      <c r="L50" s="14"/>
      <c r="M50" s="16"/>
      <c r="N50">
        <v>2</v>
      </c>
      <c r="O50" s="14" t="s">
        <v>42</v>
      </c>
      <c r="P50">
        <v>11138.936</v>
      </c>
      <c r="Q50" s="14" t="s">
        <v>25</v>
      </c>
      <c r="R50" s="15">
        <v>46237</v>
      </c>
      <c r="S50" s="14">
        <v>3627877</v>
      </c>
      <c r="T50">
        <v>2</v>
      </c>
      <c r="U50">
        <v>6722.68</v>
      </c>
      <c r="V50" s="14" t="s">
        <v>25</v>
      </c>
      <c r="W50" s="16"/>
      <c r="X50" s="14"/>
      <c r="Y50" s="14"/>
      <c r="Z50" s="14" t="s">
        <v>201</v>
      </c>
    </row>
    <row r="51" spans="2:26" x14ac:dyDescent="0.3">
      <c r="B51" s="14">
        <v>655174</v>
      </c>
      <c r="C51" s="14" t="s">
        <v>8</v>
      </c>
      <c r="D51" s="14" t="s">
        <v>14</v>
      </c>
      <c r="E51" s="15">
        <v>46200.524421296293</v>
      </c>
      <c r="F51" s="14"/>
      <c r="G51" s="14" t="s">
        <v>369</v>
      </c>
      <c r="H51" s="14">
        <v>802173</v>
      </c>
      <c r="I51" s="14" t="s">
        <v>209</v>
      </c>
      <c r="J51" s="16"/>
      <c r="K51" s="14"/>
      <c r="L51" s="14"/>
      <c r="M51" s="16"/>
      <c r="N51">
        <v>200</v>
      </c>
      <c r="O51" s="14" t="s">
        <v>42</v>
      </c>
      <c r="P51">
        <v>49.419750000000001</v>
      </c>
      <c r="Q51" s="14" t="s">
        <v>25</v>
      </c>
      <c r="R51" s="15">
        <v>46237</v>
      </c>
      <c r="S51" s="14">
        <v>3627878</v>
      </c>
      <c r="T51">
        <v>200</v>
      </c>
      <c r="U51">
        <v>22.689</v>
      </c>
      <c r="V51" s="14" t="s">
        <v>25</v>
      </c>
      <c r="W51" s="16"/>
      <c r="X51" s="14"/>
      <c r="Y51" s="14"/>
      <c r="Z51" s="14" t="s">
        <v>217</v>
      </c>
    </row>
    <row r="52" spans="2:26" x14ac:dyDescent="0.3">
      <c r="B52" s="14">
        <v>655174</v>
      </c>
      <c r="C52" s="14" t="s">
        <v>8</v>
      </c>
      <c r="D52" s="14" t="s">
        <v>14</v>
      </c>
      <c r="E52" s="15">
        <v>46200.524421296293</v>
      </c>
      <c r="F52" s="14"/>
      <c r="G52" s="14" t="s">
        <v>369</v>
      </c>
      <c r="H52" s="14">
        <v>802174</v>
      </c>
      <c r="I52" s="14" t="s">
        <v>225</v>
      </c>
      <c r="J52" s="16"/>
      <c r="K52" s="14"/>
      <c r="L52" s="14"/>
      <c r="M52" s="16"/>
      <c r="N52">
        <v>200</v>
      </c>
      <c r="O52" s="14" t="s">
        <v>42</v>
      </c>
      <c r="P52">
        <v>44.297249999999998</v>
      </c>
      <c r="Q52" s="14" t="s">
        <v>25</v>
      </c>
      <c r="R52" s="15">
        <v>46237</v>
      </c>
      <c r="S52" s="14">
        <v>3627879</v>
      </c>
      <c r="T52">
        <v>200</v>
      </c>
      <c r="U52">
        <v>22.689</v>
      </c>
      <c r="V52" s="14" t="s">
        <v>25</v>
      </c>
      <c r="W52" s="16"/>
      <c r="X52" s="14"/>
      <c r="Y52" s="14"/>
      <c r="Z52" s="14"/>
    </row>
    <row r="53" spans="2:26" x14ac:dyDescent="0.3">
      <c r="B53" s="14">
        <v>655174</v>
      </c>
      <c r="C53" s="14" t="s">
        <v>8</v>
      </c>
      <c r="D53" s="14" t="s">
        <v>14</v>
      </c>
      <c r="E53" s="15">
        <v>46200.524421296293</v>
      </c>
      <c r="F53" s="14"/>
      <c r="G53" s="14" t="s">
        <v>369</v>
      </c>
      <c r="H53" s="14">
        <v>802175</v>
      </c>
      <c r="I53" s="14" t="s">
        <v>240</v>
      </c>
      <c r="J53" s="16"/>
      <c r="K53" s="14"/>
      <c r="L53" s="14"/>
      <c r="M53" s="16"/>
      <c r="N53">
        <v>200</v>
      </c>
      <c r="O53" s="14" t="s">
        <v>42</v>
      </c>
      <c r="P53">
        <v>50.847499999999997</v>
      </c>
      <c r="Q53" s="14" t="s">
        <v>25</v>
      </c>
      <c r="R53" s="15">
        <v>46237</v>
      </c>
      <c r="S53" s="14">
        <v>3627880</v>
      </c>
      <c r="T53">
        <v>200</v>
      </c>
      <c r="U53">
        <v>26.89</v>
      </c>
      <c r="V53" s="14" t="s">
        <v>25</v>
      </c>
      <c r="W53" s="16"/>
      <c r="X53" s="14"/>
      <c r="Y53" s="14"/>
      <c r="Z53" s="14"/>
    </row>
    <row r="54" spans="2:26" x14ac:dyDescent="0.3">
      <c r="B54" s="14">
        <v>655174</v>
      </c>
      <c r="C54" s="14" t="s">
        <v>8</v>
      </c>
      <c r="D54" s="14" t="s">
        <v>14</v>
      </c>
      <c r="E54" s="15">
        <v>46200.524421296293</v>
      </c>
      <c r="F54" s="14"/>
      <c r="G54" s="14" t="s">
        <v>369</v>
      </c>
      <c r="H54" s="14">
        <v>802176</v>
      </c>
      <c r="I54" s="14" t="s">
        <v>255</v>
      </c>
      <c r="J54" s="16"/>
      <c r="K54" s="14"/>
      <c r="L54" s="14"/>
      <c r="M54" s="16"/>
      <c r="N54">
        <v>200</v>
      </c>
      <c r="O54" s="14" t="s">
        <v>42</v>
      </c>
      <c r="P54">
        <v>81.142750000000007</v>
      </c>
      <c r="Q54" s="14" t="s">
        <v>25</v>
      </c>
      <c r="R54" s="15">
        <v>46237</v>
      </c>
      <c r="S54" s="14">
        <v>3627881</v>
      </c>
      <c r="T54">
        <v>200</v>
      </c>
      <c r="U54">
        <v>28.571000000000002</v>
      </c>
      <c r="V54" s="14" t="s">
        <v>25</v>
      </c>
      <c r="W54" s="16"/>
      <c r="X54" s="14"/>
      <c r="Y54" s="14"/>
      <c r="Z54" s="14"/>
    </row>
    <row r="55" spans="2:26" x14ac:dyDescent="0.3">
      <c r="B55" s="14">
        <v>655174</v>
      </c>
      <c r="C55" s="14" t="s">
        <v>8</v>
      </c>
      <c r="D55" s="14" t="s">
        <v>14</v>
      </c>
      <c r="E55" s="15">
        <v>46200.524421296293</v>
      </c>
      <c r="F55" s="14"/>
      <c r="G55" s="14" t="s">
        <v>369</v>
      </c>
      <c r="H55" s="14">
        <v>802177</v>
      </c>
      <c r="I55" s="14" t="s">
        <v>270</v>
      </c>
      <c r="J55" s="16"/>
      <c r="K55" s="14"/>
      <c r="L55" s="14"/>
      <c r="M55" s="16"/>
      <c r="N55">
        <v>200</v>
      </c>
      <c r="O55" s="14" t="s">
        <v>42</v>
      </c>
      <c r="P55">
        <v>38.886499999999998</v>
      </c>
      <c r="Q55" s="14" t="s">
        <v>25</v>
      </c>
      <c r="R55" s="15">
        <v>46237</v>
      </c>
      <c r="S55" s="14">
        <v>3627882</v>
      </c>
      <c r="T55">
        <v>200</v>
      </c>
      <c r="U55">
        <v>32.773000000000003</v>
      </c>
      <c r="V55" s="14" t="s">
        <v>25</v>
      </c>
      <c r="W55" s="16"/>
      <c r="X55" s="14"/>
      <c r="Y55" s="14"/>
      <c r="Z55" s="14" t="s">
        <v>277</v>
      </c>
    </row>
    <row r="56" spans="2:26" x14ac:dyDescent="0.3">
      <c r="B56" s="14">
        <v>655174</v>
      </c>
      <c r="C56" s="14" t="s">
        <v>8</v>
      </c>
      <c r="D56" s="14" t="s">
        <v>14</v>
      </c>
      <c r="E56" s="15">
        <v>46200.524421296293</v>
      </c>
      <c r="F56" s="14"/>
      <c r="G56" s="14" t="s">
        <v>369</v>
      </c>
      <c r="H56" s="14">
        <v>802178</v>
      </c>
      <c r="I56" s="14" t="s">
        <v>285</v>
      </c>
      <c r="J56" s="16"/>
      <c r="K56" s="14"/>
      <c r="L56" s="14"/>
      <c r="M56" s="16"/>
      <c r="N56">
        <v>200</v>
      </c>
      <c r="O56" s="14" t="s">
        <v>42</v>
      </c>
      <c r="P56">
        <v>91.073499999999996</v>
      </c>
      <c r="Q56" s="14" t="s">
        <v>25</v>
      </c>
      <c r="R56" s="15">
        <v>46237</v>
      </c>
      <c r="S56" s="14">
        <v>3627883</v>
      </c>
      <c r="T56">
        <v>200</v>
      </c>
      <c r="U56">
        <v>35.293999999999997</v>
      </c>
      <c r="V56" s="14" t="s">
        <v>25</v>
      </c>
      <c r="W56" s="16"/>
      <c r="X56" s="14"/>
      <c r="Y56" s="14"/>
      <c r="Z56" s="14"/>
    </row>
    <row r="57" spans="2:26" x14ac:dyDescent="0.3">
      <c r="B57" s="14">
        <v>655174</v>
      </c>
      <c r="C57" s="14" t="s">
        <v>8</v>
      </c>
      <c r="D57" s="14" t="s">
        <v>14</v>
      </c>
      <c r="E57" s="15">
        <v>46200.524421296293</v>
      </c>
      <c r="F57" s="14"/>
      <c r="G57" s="14" t="s">
        <v>369</v>
      </c>
      <c r="H57" s="14">
        <v>802179</v>
      </c>
      <c r="I57" s="14" t="s">
        <v>300</v>
      </c>
      <c r="J57" s="16"/>
      <c r="K57" s="14"/>
      <c r="L57" s="14"/>
      <c r="M57" s="16"/>
      <c r="N57">
        <v>200</v>
      </c>
      <c r="O57" s="14" t="s">
        <v>42</v>
      </c>
      <c r="P57">
        <v>122.91575</v>
      </c>
      <c r="Q57" s="14" t="s">
        <v>25</v>
      </c>
      <c r="R57" s="15">
        <v>46237</v>
      </c>
      <c r="S57" s="14">
        <v>3627884</v>
      </c>
      <c r="T57">
        <v>200</v>
      </c>
      <c r="U57">
        <v>59.662999999999997</v>
      </c>
      <c r="V57" s="14" t="s">
        <v>25</v>
      </c>
      <c r="W57" s="16"/>
      <c r="X57" s="14"/>
      <c r="Y57" s="14"/>
      <c r="Z57" s="14" t="s">
        <v>308</v>
      </c>
    </row>
    <row r="58" spans="2:26" x14ac:dyDescent="0.3">
      <c r="B58" s="14">
        <v>655278</v>
      </c>
      <c r="C58" s="14" t="s">
        <v>9</v>
      </c>
      <c r="D58" s="14" t="s">
        <v>15</v>
      </c>
      <c r="E58" s="15">
        <v>46205.407141203701</v>
      </c>
      <c r="F58" s="14"/>
      <c r="G58" s="14" t="s">
        <v>369</v>
      </c>
      <c r="H58" s="14">
        <v>802162</v>
      </c>
      <c r="I58" s="14" t="s">
        <v>20</v>
      </c>
      <c r="J58" s="16"/>
      <c r="K58" s="14"/>
      <c r="L58" s="14"/>
      <c r="M58" s="16"/>
      <c r="N58">
        <v>1</v>
      </c>
      <c r="O58" s="14" t="s">
        <v>42</v>
      </c>
      <c r="P58">
        <v>2797739.1566670001</v>
      </c>
      <c r="Q58" s="14" t="s">
        <v>25</v>
      </c>
      <c r="R58" s="15">
        <v>46237</v>
      </c>
      <c r="S58" s="14">
        <v>3628801</v>
      </c>
      <c r="T58">
        <v>1</v>
      </c>
      <c r="U58">
        <v>2100841</v>
      </c>
      <c r="V58" s="14" t="s">
        <v>25</v>
      </c>
      <c r="W58" s="16"/>
      <c r="X58" s="14"/>
      <c r="Y58" s="14"/>
      <c r="Z58" s="14"/>
    </row>
    <row r="59" spans="2:26" x14ac:dyDescent="0.3">
      <c r="B59" s="14">
        <v>655278</v>
      </c>
      <c r="C59" s="14" t="s">
        <v>9</v>
      </c>
      <c r="D59" s="14" t="s">
        <v>15</v>
      </c>
      <c r="E59" s="15">
        <v>46205.407141203701</v>
      </c>
      <c r="F59" s="14"/>
      <c r="G59" s="14" t="s">
        <v>369</v>
      </c>
      <c r="H59" s="14">
        <v>802163</v>
      </c>
      <c r="I59" s="14" t="s">
        <v>50</v>
      </c>
      <c r="J59" s="16"/>
      <c r="K59" s="14"/>
      <c r="L59" s="14"/>
      <c r="M59" s="16"/>
      <c r="N59">
        <v>3</v>
      </c>
      <c r="O59" s="14" t="s">
        <v>42</v>
      </c>
      <c r="P59">
        <v>546218.48</v>
      </c>
      <c r="Q59" s="14" t="s">
        <v>25</v>
      </c>
      <c r="R59" s="15">
        <v>46237</v>
      </c>
      <c r="S59" s="14">
        <v>3628802</v>
      </c>
      <c r="T59">
        <v>3</v>
      </c>
      <c r="U59">
        <v>0</v>
      </c>
      <c r="V59" s="14" t="s">
        <v>25</v>
      </c>
      <c r="W59" s="16"/>
      <c r="X59" s="14"/>
      <c r="Y59" s="14"/>
      <c r="Z59" s="14"/>
    </row>
    <row r="60" spans="2:26" x14ac:dyDescent="0.3">
      <c r="B60" s="14">
        <v>655278</v>
      </c>
      <c r="C60" s="14" t="s">
        <v>9</v>
      </c>
      <c r="D60" s="14" t="s">
        <v>15</v>
      </c>
      <c r="E60" s="15">
        <v>46205.407141203701</v>
      </c>
      <c r="F60" s="14"/>
      <c r="G60" s="14" t="s">
        <v>369</v>
      </c>
      <c r="H60" s="14">
        <v>802164</v>
      </c>
      <c r="I60" s="14" t="s">
        <v>64</v>
      </c>
      <c r="J60" s="16"/>
      <c r="K60" s="14"/>
      <c r="L60" s="14"/>
      <c r="M60" s="16"/>
      <c r="N60">
        <v>6</v>
      </c>
      <c r="O60" s="14" t="s">
        <v>42</v>
      </c>
      <c r="P60">
        <v>55660.358332999996</v>
      </c>
      <c r="Q60" s="14" t="s">
        <v>25</v>
      </c>
      <c r="R60" s="15">
        <v>46237</v>
      </c>
      <c r="S60" s="14">
        <v>3628803</v>
      </c>
      <c r="T60">
        <v>6</v>
      </c>
      <c r="U60">
        <v>67227</v>
      </c>
      <c r="V60" s="14" t="s">
        <v>25</v>
      </c>
      <c r="W60" s="16"/>
      <c r="X60" s="14"/>
      <c r="Y60" s="14"/>
      <c r="Z60" s="14"/>
    </row>
    <row r="61" spans="2:26" x14ac:dyDescent="0.3">
      <c r="B61" s="14">
        <v>655278</v>
      </c>
      <c r="C61" s="14" t="s">
        <v>9</v>
      </c>
      <c r="D61" s="14" t="s">
        <v>15</v>
      </c>
      <c r="E61" s="15">
        <v>46205.407141203701</v>
      </c>
      <c r="F61" s="14"/>
      <c r="G61" s="14" t="s">
        <v>369</v>
      </c>
      <c r="H61" s="14">
        <v>802165</v>
      </c>
      <c r="I61" s="14" t="s">
        <v>80</v>
      </c>
      <c r="J61" s="16"/>
      <c r="K61" s="14"/>
      <c r="L61" s="14"/>
      <c r="M61" s="16"/>
      <c r="N61">
        <v>2</v>
      </c>
      <c r="O61" s="14" t="s">
        <v>42</v>
      </c>
      <c r="P61">
        <v>280378.14399999997</v>
      </c>
      <c r="Q61" s="14" t="s">
        <v>25</v>
      </c>
      <c r="R61" s="15">
        <v>46237</v>
      </c>
      <c r="S61" s="14">
        <v>3628804</v>
      </c>
      <c r="T61">
        <v>2</v>
      </c>
      <c r="U61">
        <v>252101</v>
      </c>
      <c r="V61" s="14" t="s">
        <v>25</v>
      </c>
      <c r="W61" s="16"/>
      <c r="X61" s="14"/>
      <c r="Y61" s="14"/>
      <c r="Z61" s="14"/>
    </row>
    <row r="62" spans="2:26" x14ac:dyDescent="0.3">
      <c r="B62" s="14">
        <v>655278</v>
      </c>
      <c r="C62" s="14" t="s">
        <v>9</v>
      </c>
      <c r="D62" s="14" t="s">
        <v>15</v>
      </c>
      <c r="E62" s="15">
        <v>46205.407141203701</v>
      </c>
      <c r="F62" s="14"/>
      <c r="G62" s="14" t="s">
        <v>369</v>
      </c>
      <c r="H62" s="14">
        <v>802166</v>
      </c>
      <c r="I62" s="14" t="s">
        <v>95</v>
      </c>
      <c r="J62" s="16"/>
      <c r="K62" s="14"/>
      <c r="L62" s="14"/>
      <c r="M62" s="16"/>
      <c r="N62">
        <v>1</v>
      </c>
      <c r="O62" s="14" t="s">
        <v>42</v>
      </c>
      <c r="P62">
        <v>161923.68400000001</v>
      </c>
      <c r="Q62" s="14" t="s">
        <v>25</v>
      </c>
      <c r="R62" s="15">
        <v>46237</v>
      </c>
      <c r="S62" s="14">
        <v>3628805</v>
      </c>
      <c r="T62">
        <v>1</v>
      </c>
      <c r="U62">
        <v>268068</v>
      </c>
      <c r="V62" s="14" t="s">
        <v>25</v>
      </c>
      <c r="W62" s="16"/>
      <c r="X62" s="14"/>
      <c r="Y62" s="14"/>
      <c r="Z62" s="14"/>
    </row>
    <row r="63" spans="2:26" x14ac:dyDescent="0.3">
      <c r="B63" s="14">
        <v>655278</v>
      </c>
      <c r="C63" s="14" t="s">
        <v>9</v>
      </c>
      <c r="D63" s="14" t="s">
        <v>15</v>
      </c>
      <c r="E63" s="15">
        <v>46205.407141203701</v>
      </c>
      <c r="F63" s="14"/>
      <c r="G63" s="14" t="s">
        <v>369</v>
      </c>
      <c r="H63" s="14">
        <v>802167</v>
      </c>
      <c r="I63" s="14" t="s">
        <v>111</v>
      </c>
      <c r="J63" s="16"/>
      <c r="K63" s="14"/>
      <c r="L63" s="14"/>
      <c r="M63" s="16"/>
      <c r="N63">
        <v>1</v>
      </c>
      <c r="O63" s="14" t="s">
        <v>42</v>
      </c>
      <c r="P63">
        <v>296952.89600000001</v>
      </c>
      <c r="Q63" s="14" t="s">
        <v>25</v>
      </c>
      <c r="R63" s="15">
        <v>46237</v>
      </c>
      <c r="S63" s="14">
        <v>3628806</v>
      </c>
      <c r="T63">
        <v>1</v>
      </c>
      <c r="U63">
        <v>210085</v>
      </c>
      <c r="V63" s="14" t="s">
        <v>25</v>
      </c>
      <c r="W63" s="16"/>
      <c r="X63" s="14"/>
      <c r="Y63" s="14"/>
      <c r="Z63" s="14"/>
    </row>
    <row r="64" spans="2:26" x14ac:dyDescent="0.3">
      <c r="B64" s="14">
        <v>655278</v>
      </c>
      <c r="C64" s="14" t="s">
        <v>9</v>
      </c>
      <c r="D64" s="14" t="s">
        <v>15</v>
      </c>
      <c r="E64" s="15">
        <v>46205.407141203701</v>
      </c>
      <c r="F64" s="14"/>
      <c r="G64" s="14" t="s">
        <v>369</v>
      </c>
      <c r="H64" s="14">
        <v>802168</v>
      </c>
      <c r="I64" s="14" t="s">
        <v>126</v>
      </c>
      <c r="J64" s="16"/>
      <c r="K64" s="14"/>
      <c r="L64" s="14"/>
      <c r="M64" s="16"/>
      <c r="N64">
        <v>2</v>
      </c>
      <c r="O64" s="14" t="s">
        <v>42</v>
      </c>
      <c r="P64">
        <v>17198.527999999998</v>
      </c>
      <c r="Q64" s="14" t="s">
        <v>25</v>
      </c>
      <c r="R64" s="15">
        <v>46237</v>
      </c>
      <c r="S64" s="14">
        <v>3628807</v>
      </c>
      <c r="T64">
        <v>2</v>
      </c>
      <c r="U64">
        <v>0</v>
      </c>
      <c r="V64" s="14" t="s">
        <v>25</v>
      </c>
      <c r="W64" s="16"/>
      <c r="X64" s="14"/>
      <c r="Y64" s="14"/>
      <c r="Z64" s="14"/>
    </row>
    <row r="65" spans="2:26" x14ac:dyDescent="0.3">
      <c r="B65" s="14">
        <v>655278</v>
      </c>
      <c r="C65" s="14" t="s">
        <v>9</v>
      </c>
      <c r="D65" s="14" t="s">
        <v>15</v>
      </c>
      <c r="E65" s="15">
        <v>46205.407141203701</v>
      </c>
      <c r="F65" s="14"/>
      <c r="G65" s="14" t="s">
        <v>369</v>
      </c>
      <c r="H65" s="14">
        <v>802169</v>
      </c>
      <c r="I65" s="14" t="s">
        <v>142</v>
      </c>
      <c r="J65" s="16"/>
      <c r="K65" s="14"/>
      <c r="L65" s="14"/>
      <c r="M65" s="16"/>
      <c r="N65">
        <v>3</v>
      </c>
      <c r="O65" s="14" t="s">
        <v>42</v>
      </c>
      <c r="P65">
        <v>15375</v>
      </c>
      <c r="Q65" s="14" t="s">
        <v>25</v>
      </c>
      <c r="R65" s="15">
        <v>46237</v>
      </c>
      <c r="S65" s="14">
        <v>3628808</v>
      </c>
      <c r="T65">
        <v>3</v>
      </c>
      <c r="U65">
        <v>0</v>
      </c>
      <c r="V65" s="14" t="s">
        <v>25</v>
      </c>
      <c r="W65" s="16"/>
      <c r="X65" s="14"/>
      <c r="Y65" s="14"/>
      <c r="Z65" s="14"/>
    </row>
    <row r="66" spans="2:26" x14ac:dyDescent="0.3">
      <c r="B66" s="14">
        <v>655278</v>
      </c>
      <c r="C66" s="14" t="s">
        <v>9</v>
      </c>
      <c r="D66" s="14" t="s">
        <v>15</v>
      </c>
      <c r="E66" s="15">
        <v>46205.407141203701</v>
      </c>
      <c r="F66" s="14"/>
      <c r="G66" s="14" t="s">
        <v>369</v>
      </c>
      <c r="H66" s="14">
        <v>802170</v>
      </c>
      <c r="I66" s="14" t="s">
        <v>158</v>
      </c>
      <c r="J66" s="16"/>
      <c r="K66" s="14"/>
      <c r="L66" s="14"/>
      <c r="M66" s="16"/>
      <c r="N66">
        <v>3</v>
      </c>
      <c r="O66" s="14" t="s">
        <v>42</v>
      </c>
      <c r="P66">
        <v>28476.871999999999</v>
      </c>
      <c r="Q66" s="14" t="s">
        <v>25</v>
      </c>
      <c r="R66" s="15">
        <v>46237</v>
      </c>
      <c r="S66" s="14">
        <v>3628809</v>
      </c>
      <c r="T66">
        <v>3</v>
      </c>
      <c r="U66">
        <v>0</v>
      </c>
      <c r="V66" s="14" t="s">
        <v>25</v>
      </c>
      <c r="W66" s="16"/>
      <c r="X66" s="14"/>
      <c r="Y66" s="14"/>
      <c r="Z66" s="14"/>
    </row>
    <row r="67" spans="2:26" x14ac:dyDescent="0.3">
      <c r="B67" s="14">
        <v>655278</v>
      </c>
      <c r="C67" s="14" t="s">
        <v>9</v>
      </c>
      <c r="D67" s="14" t="s">
        <v>15</v>
      </c>
      <c r="E67" s="15">
        <v>46205.407141203701</v>
      </c>
      <c r="F67" s="14"/>
      <c r="G67" s="14" t="s">
        <v>369</v>
      </c>
      <c r="H67" s="14">
        <v>802171</v>
      </c>
      <c r="I67" s="14" t="s">
        <v>175</v>
      </c>
      <c r="J67" s="16"/>
      <c r="K67" s="14"/>
      <c r="L67" s="14"/>
      <c r="M67" s="16"/>
      <c r="N67">
        <v>2</v>
      </c>
      <c r="O67" s="14" t="s">
        <v>42</v>
      </c>
      <c r="P67">
        <v>7294.853333</v>
      </c>
      <c r="Q67" s="14" t="s">
        <v>25</v>
      </c>
      <c r="R67" s="15">
        <v>46237</v>
      </c>
      <c r="S67" s="14">
        <v>3628810</v>
      </c>
      <c r="T67">
        <v>2</v>
      </c>
      <c r="U67">
        <v>8404</v>
      </c>
      <c r="V67" s="14" t="s">
        <v>25</v>
      </c>
      <c r="W67" s="16"/>
      <c r="X67" s="14"/>
      <c r="Y67" s="14"/>
      <c r="Z67" s="14"/>
    </row>
    <row r="68" spans="2:26" x14ac:dyDescent="0.3">
      <c r="B68" s="14">
        <v>655278</v>
      </c>
      <c r="C68" s="14" t="s">
        <v>9</v>
      </c>
      <c r="D68" s="14" t="s">
        <v>15</v>
      </c>
      <c r="E68" s="15">
        <v>46205.407141203701</v>
      </c>
      <c r="F68" s="14"/>
      <c r="G68" s="14" t="s">
        <v>369</v>
      </c>
      <c r="H68" s="14">
        <v>802172</v>
      </c>
      <c r="I68" s="14" t="s">
        <v>192</v>
      </c>
      <c r="J68" s="16"/>
      <c r="K68" s="14"/>
      <c r="L68" s="14"/>
      <c r="M68" s="16"/>
      <c r="N68">
        <v>2</v>
      </c>
      <c r="O68" s="14" t="s">
        <v>42</v>
      </c>
      <c r="P68">
        <v>11138.936</v>
      </c>
      <c r="Q68" s="14" t="s">
        <v>25</v>
      </c>
      <c r="R68" s="15">
        <v>46237</v>
      </c>
      <c r="S68" s="14">
        <v>3628811</v>
      </c>
      <c r="T68">
        <v>2</v>
      </c>
      <c r="U68">
        <v>0</v>
      </c>
      <c r="V68" s="14" t="s">
        <v>25</v>
      </c>
      <c r="W68" s="16"/>
      <c r="X68" s="14"/>
      <c r="Y68" s="14"/>
      <c r="Z68" s="14"/>
    </row>
    <row r="69" spans="2:26" x14ac:dyDescent="0.3">
      <c r="B69" s="14">
        <v>655278</v>
      </c>
      <c r="C69" s="14" t="s">
        <v>9</v>
      </c>
      <c r="D69" s="14" t="s">
        <v>15</v>
      </c>
      <c r="E69" s="15">
        <v>46205.407141203701</v>
      </c>
      <c r="F69" s="14"/>
      <c r="G69" s="14" t="s">
        <v>369</v>
      </c>
      <c r="H69" s="14">
        <v>802173</v>
      </c>
      <c r="I69" s="14" t="s">
        <v>209</v>
      </c>
      <c r="J69" s="16"/>
      <c r="K69" s="14"/>
      <c r="L69" s="14"/>
      <c r="M69" s="16"/>
      <c r="N69">
        <v>200</v>
      </c>
      <c r="O69" s="14" t="s">
        <v>42</v>
      </c>
      <c r="P69">
        <v>49.419750000000001</v>
      </c>
      <c r="Q69" s="14" t="s">
        <v>25</v>
      </c>
      <c r="R69" s="15">
        <v>46237</v>
      </c>
      <c r="S69" s="14">
        <v>3628812</v>
      </c>
      <c r="T69">
        <v>200</v>
      </c>
      <c r="U69">
        <v>0</v>
      </c>
      <c r="V69" s="14" t="s">
        <v>25</v>
      </c>
      <c r="W69" s="16"/>
      <c r="X69" s="14"/>
      <c r="Y69" s="14"/>
      <c r="Z69" s="14"/>
    </row>
    <row r="70" spans="2:26" x14ac:dyDescent="0.3">
      <c r="B70" s="14">
        <v>655278</v>
      </c>
      <c r="C70" s="14" t="s">
        <v>9</v>
      </c>
      <c r="D70" s="14" t="s">
        <v>15</v>
      </c>
      <c r="E70" s="15">
        <v>46205.407141203701</v>
      </c>
      <c r="F70" s="14"/>
      <c r="G70" s="14" t="s">
        <v>369</v>
      </c>
      <c r="H70" s="14">
        <v>802174</v>
      </c>
      <c r="I70" s="14" t="s">
        <v>225</v>
      </c>
      <c r="J70" s="16"/>
      <c r="K70" s="14"/>
      <c r="L70" s="14"/>
      <c r="M70" s="16"/>
      <c r="N70">
        <v>200</v>
      </c>
      <c r="O70" s="14" t="s">
        <v>42</v>
      </c>
      <c r="P70">
        <v>44.297249999999998</v>
      </c>
      <c r="Q70" s="14" t="s">
        <v>25</v>
      </c>
      <c r="R70" s="15">
        <v>46237</v>
      </c>
      <c r="S70" s="14">
        <v>3628813</v>
      </c>
      <c r="T70">
        <v>200</v>
      </c>
      <c r="U70">
        <v>0</v>
      </c>
      <c r="V70" s="14" t="s">
        <v>25</v>
      </c>
      <c r="W70" s="16"/>
      <c r="X70" s="14"/>
      <c r="Y70" s="14"/>
      <c r="Z70" s="14"/>
    </row>
    <row r="71" spans="2:26" x14ac:dyDescent="0.3">
      <c r="B71" s="14">
        <v>655278</v>
      </c>
      <c r="C71" s="14" t="s">
        <v>9</v>
      </c>
      <c r="D71" s="14" t="s">
        <v>15</v>
      </c>
      <c r="E71" s="15">
        <v>46205.407141203701</v>
      </c>
      <c r="F71" s="14"/>
      <c r="G71" s="14" t="s">
        <v>369</v>
      </c>
      <c r="H71" s="14">
        <v>802175</v>
      </c>
      <c r="I71" s="14" t="s">
        <v>240</v>
      </c>
      <c r="J71" s="16"/>
      <c r="K71" s="14"/>
      <c r="L71" s="14"/>
      <c r="M71" s="16"/>
      <c r="N71">
        <v>200</v>
      </c>
      <c r="O71" s="14" t="s">
        <v>42</v>
      </c>
      <c r="P71">
        <v>50.847499999999997</v>
      </c>
      <c r="Q71" s="14" t="s">
        <v>25</v>
      </c>
      <c r="R71" s="15">
        <v>46237</v>
      </c>
      <c r="S71" s="14">
        <v>3628814</v>
      </c>
      <c r="T71">
        <v>200</v>
      </c>
      <c r="U71">
        <v>0</v>
      </c>
      <c r="V71" s="14" t="s">
        <v>25</v>
      </c>
      <c r="W71" s="16"/>
      <c r="X71" s="14"/>
      <c r="Y71" s="14"/>
      <c r="Z71" s="14"/>
    </row>
    <row r="72" spans="2:26" x14ac:dyDescent="0.3">
      <c r="B72" s="14">
        <v>655278</v>
      </c>
      <c r="C72" s="14" t="s">
        <v>9</v>
      </c>
      <c r="D72" s="14" t="s">
        <v>15</v>
      </c>
      <c r="E72" s="15">
        <v>46205.407141203701</v>
      </c>
      <c r="F72" s="14"/>
      <c r="G72" s="14" t="s">
        <v>369</v>
      </c>
      <c r="H72" s="14">
        <v>802176</v>
      </c>
      <c r="I72" s="14" t="s">
        <v>255</v>
      </c>
      <c r="J72" s="16"/>
      <c r="K72" s="14"/>
      <c r="L72" s="14"/>
      <c r="M72" s="16"/>
      <c r="N72">
        <v>200</v>
      </c>
      <c r="O72" s="14" t="s">
        <v>42</v>
      </c>
      <c r="P72">
        <v>81.142750000000007</v>
      </c>
      <c r="Q72" s="14" t="s">
        <v>25</v>
      </c>
      <c r="R72" s="15">
        <v>46237</v>
      </c>
      <c r="S72" s="14">
        <v>3628815</v>
      </c>
      <c r="T72">
        <v>200</v>
      </c>
      <c r="U72">
        <v>0</v>
      </c>
      <c r="V72" s="14" t="s">
        <v>25</v>
      </c>
      <c r="W72" s="16"/>
      <c r="X72" s="14"/>
      <c r="Y72" s="14"/>
      <c r="Z72" s="14"/>
    </row>
    <row r="73" spans="2:26" x14ac:dyDescent="0.3">
      <c r="B73" s="14">
        <v>655278</v>
      </c>
      <c r="C73" s="14" t="s">
        <v>9</v>
      </c>
      <c r="D73" s="14" t="s">
        <v>15</v>
      </c>
      <c r="E73" s="15">
        <v>46205.407141203701</v>
      </c>
      <c r="F73" s="14"/>
      <c r="G73" s="14" t="s">
        <v>369</v>
      </c>
      <c r="H73" s="14">
        <v>802177</v>
      </c>
      <c r="I73" s="14" t="s">
        <v>270</v>
      </c>
      <c r="J73" s="16"/>
      <c r="K73" s="14"/>
      <c r="L73" s="14"/>
      <c r="M73" s="16"/>
      <c r="N73">
        <v>200</v>
      </c>
      <c r="O73" s="14" t="s">
        <v>42</v>
      </c>
      <c r="P73">
        <v>38.886499999999998</v>
      </c>
      <c r="Q73" s="14" t="s">
        <v>25</v>
      </c>
      <c r="R73" s="15">
        <v>46237</v>
      </c>
      <c r="S73" s="14">
        <v>3628816</v>
      </c>
      <c r="T73">
        <v>200</v>
      </c>
      <c r="U73">
        <v>0</v>
      </c>
      <c r="V73" s="14" t="s">
        <v>25</v>
      </c>
      <c r="W73" s="16"/>
      <c r="X73" s="14"/>
      <c r="Y73" s="14"/>
      <c r="Z73" s="14"/>
    </row>
    <row r="74" spans="2:26" x14ac:dyDescent="0.3">
      <c r="B74" s="14">
        <v>655278</v>
      </c>
      <c r="C74" s="14" t="s">
        <v>9</v>
      </c>
      <c r="D74" s="14" t="s">
        <v>15</v>
      </c>
      <c r="E74" s="15">
        <v>46205.407141203701</v>
      </c>
      <c r="F74" s="14"/>
      <c r="G74" s="14" t="s">
        <v>369</v>
      </c>
      <c r="H74" s="14">
        <v>802178</v>
      </c>
      <c r="I74" s="14" t="s">
        <v>285</v>
      </c>
      <c r="J74" s="16"/>
      <c r="K74" s="14"/>
      <c r="L74" s="14"/>
      <c r="M74" s="16"/>
      <c r="N74">
        <v>200</v>
      </c>
      <c r="O74" s="14" t="s">
        <v>42</v>
      </c>
      <c r="P74">
        <v>91.073499999999996</v>
      </c>
      <c r="Q74" s="14" t="s">
        <v>25</v>
      </c>
      <c r="R74" s="15">
        <v>46237</v>
      </c>
      <c r="S74" s="14">
        <v>3628817</v>
      </c>
      <c r="T74">
        <v>200</v>
      </c>
      <c r="U74">
        <v>0</v>
      </c>
      <c r="V74" s="14" t="s">
        <v>25</v>
      </c>
      <c r="W74" s="16"/>
      <c r="X74" s="14"/>
      <c r="Y74" s="14"/>
      <c r="Z74" s="14"/>
    </row>
    <row r="75" spans="2:26" x14ac:dyDescent="0.3">
      <c r="B75" s="14">
        <v>655278</v>
      </c>
      <c r="C75" s="14" t="s">
        <v>9</v>
      </c>
      <c r="D75" s="14" t="s">
        <v>15</v>
      </c>
      <c r="E75" s="15">
        <v>46205.407141203701</v>
      </c>
      <c r="F75" s="14"/>
      <c r="G75" s="14" t="s">
        <v>369</v>
      </c>
      <c r="H75" s="14">
        <v>802179</v>
      </c>
      <c r="I75" s="14" t="s">
        <v>300</v>
      </c>
      <c r="J75" s="16"/>
      <c r="K75" s="14"/>
      <c r="L75" s="14"/>
      <c r="M75" s="16"/>
      <c r="N75">
        <v>200</v>
      </c>
      <c r="O75" s="14" t="s">
        <v>42</v>
      </c>
      <c r="P75">
        <v>122.91575</v>
      </c>
      <c r="Q75" s="14" t="s">
        <v>25</v>
      </c>
      <c r="R75" s="15">
        <v>46237</v>
      </c>
      <c r="S75" s="14">
        <v>3628818</v>
      </c>
      <c r="T75">
        <v>200</v>
      </c>
      <c r="U75">
        <v>0</v>
      </c>
      <c r="V75" s="14" t="s">
        <v>25</v>
      </c>
      <c r="W75" s="16"/>
      <c r="X75" s="14"/>
      <c r="Y75" s="14"/>
      <c r="Z75" s="14"/>
    </row>
    <row r="76" spans="2:26" x14ac:dyDescent="0.3">
      <c r="B76" s="14">
        <v>656235</v>
      </c>
      <c r="C76" s="14" t="s">
        <v>10</v>
      </c>
      <c r="D76" s="14" t="s">
        <v>16</v>
      </c>
      <c r="E76" s="15">
        <v>46205.398078703707</v>
      </c>
      <c r="F76" s="14"/>
      <c r="G76" s="14" t="s">
        <v>369</v>
      </c>
      <c r="H76" s="14">
        <v>802162</v>
      </c>
      <c r="I76" s="14" t="s">
        <v>20</v>
      </c>
      <c r="J76" s="16"/>
      <c r="K76" s="14"/>
      <c r="L76" s="14"/>
      <c r="M76" s="16"/>
      <c r="N76">
        <v>1</v>
      </c>
      <c r="O76" s="14" t="s">
        <v>42</v>
      </c>
      <c r="P76">
        <v>2797739.1566670001</v>
      </c>
      <c r="Q76" s="14" t="s">
        <v>25</v>
      </c>
      <c r="R76" s="15">
        <v>46237</v>
      </c>
      <c r="S76" s="14">
        <v>3633917</v>
      </c>
      <c r="T76">
        <v>1</v>
      </c>
      <c r="U76">
        <v>3351200</v>
      </c>
      <c r="V76" s="14" t="s">
        <v>25</v>
      </c>
      <c r="W76" s="16"/>
      <c r="X76" s="14"/>
      <c r="Y76" s="14"/>
      <c r="Z76" s="14"/>
    </row>
    <row r="77" spans="2:26" x14ac:dyDescent="0.3">
      <c r="B77" s="14">
        <v>656235</v>
      </c>
      <c r="C77" s="14" t="s">
        <v>10</v>
      </c>
      <c r="D77" s="14" t="s">
        <v>16</v>
      </c>
      <c r="E77" s="15">
        <v>46205.398078703707</v>
      </c>
      <c r="F77" s="14"/>
      <c r="G77" s="14" t="s">
        <v>369</v>
      </c>
      <c r="H77" s="14">
        <v>802163</v>
      </c>
      <c r="I77" s="14" t="s">
        <v>50</v>
      </c>
      <c r="J77" s="16"/>
      <c r="K77" s="14"/>
      <c r="L77" s="14"/>
      <c r="M77" s="16"/>
      <c r="N77">
        <v>3</v>
      </c>
      <c r="O77" s="14" t="s">
        <v>42</v>
      </c>
      <c r="P77">
        <v>546218.48</v>
      </c>
      <c r="Q77" s="14" t="s">
        <v>25</v>
      </c>
      <c r="R77" s="15">
        <v>46237</v>
      </c>
      <c r="S77" s="14">
        <v>3633918</v>
      </c>
      <c r="T77">
        <v>3</v>
      </c>
      <c r="U77">
        <v>0</v>
      </c>
      <c r="V77" s="14" t="s">
        <v>25</v>
      </c>
      <c r="W77" s="16"/>
      <c r="X77" s="14"/>
      <c r="Y77" s="14"/>
      <c r="Z77" s="14"/>
    </row>
    <row r="78" spans="2:26" x14ac:dyDescent="0.3">
      <c r="B78" s="14">
        <v>656235</v>
      </c>
      <c r="C78" s="14" t="s">
        <v>10</v>
      </c>
      <c r="D78" s="14" t="s">
        <v>16</v>
      </c>
      <c r="E78" s="15">
        <v>46205.398078703707</v>
      </c>
      <c r="F78" s="14"/>
      <c r="G78" s="14" t="s">
        <v>369</v>
      </c>
      <c r="H78" s="14">
        <v>802164</v>
      </c>
      <c r="I78" s="14" t="s">
        <v>64</v>
      </c>
      <c r="J78" s="16"/>
      <c r="K78" s="14"/>
      <c r="L78" s="14"/>
      <c r="M78" s="16"/>
      <c r="N78">
        <v>6</v>
      </c>
      <c r="O78" s="14" t="s">
        <v>42</v>
      </c>
      <c r="P78">
        <v>55660.358332999996</v>
      </c>
      <c r="Q78" s="14" t="s">
        <v>25</v>
      </c>
      <c r="R78" s="15">
        <v>46237</v>
      </c>
      <c r="S78" s="14">
        <v>3633919</v>
      </c>
      <c r="T78">
        <v>6</v>
      </c>
      <c r="U78">
        <v>54000</v>
      </c>
      <c r="V78" s="14" t="s">
        <v>25</v>
      </c>
      <c r="W78" s="16"/>
      <c r="X78" s="14"/>
      <c r="Y78" s="14"/>
      <c r="Z78" s="14"/>
    </row>
    <row r="79" spans="2:26" x14ac:dyDescent="0.3">
      <c r="B79" s="14">
        <v>656235</v>
      </c>
      <c r="C79" s="14" t="s">
        <v>10</v>
      </c>
      <c r="D79" s="14" t="s">
        <v>16</v>
      </c>
      <c r="E79" s="15">
        <v>46205.398078703707</v>
      </c>
      <c r="F79" s="14"/>
      <c r="G79" s="14" t="s">
        <v>369</v>
      </c>
      <c r="H79" s="14">
        <v>802165</v>
      </c>
      <c r="I79" s="14" t="s">
        <v>80</v>
      </c>
      <c r="J79" s="16"/>
      <c r="K79" s="14"/>
      <c r="L79" s="14"/>
      <c r="M79" s="16"/>
      <c r="N79">
        <v>2</v>
      </c>
      <c r="O79" s="14" t="s">
        <v>42</v>
      </c>
      <c r="P79">
        <v>280378.14399999997</v>
      </c>
      <c r="Q79" s="14" t="s">
        <v>25</v>
      </c>
      <c r="R79" s="15">
        <v>46237</v>
      </c>
      <c r="S79" s="14">
        <v>3633920</v>
      </c>
      <c r="T79">
        <v>2</v>
      </c>
      <c r="U79">
        <v>210000</v>
      </c>
      <c r="V79" s="14" t="s">
        <v>25</v>
      </c>
      <c r="W79" s="16"/>
      <c r="X79" s="14"/>
      <c r="Y79" s="14"/>
      <c r="Z79" s="14"/>
    </row>
    <row r="80" spans="2:26" x14ac:dyDescent="0.3">
      <c r="B80" s="14">
        <v>656235</v>
      </c>
      <c r="C80" s="14" t="s">
        <v>10</v>
      </c>
      <c r="D80" s="14" t="s">
        <v>16</v>
      </c>
      <c r="E80" s="15">
        <v>46205.398078703707</v>
      </c>
      <c r="F80" s="14"/>
      <c r="G80" s="14" t="s">
        <v>369</v>
      </c>
      <c r="H80" s="14">
        <v>802166</v>
      </c>
      <c r="I80" s="14" t="s">
        <v>95</v>
      </c>
      <c r="J80" s="16"/>
      <c r="K80" s="14"/>
      <c r="L80" s="14"/>
      <c r="M80" s="16"/>
      <c r="N80">
        <v>1</v>
      </c>
      <c r="O80" s="14" t="s">
        <v>42</v>
      </c>
      <c r="P80">
        <v>161923.68400000001</v>
      </c>
      <c r="Q80" s="14" t="s">
        <v>25</v>
      </c>
      <c r="R80" s="15">
        <v>46237</v>
      </c>
      <c r="S80" s="14">
        <v>3633921</v>
      </c>
      <c r="T80">
        <v>1</v>
      </c>
      <c r="U80">
        <v>0</v>
      </c>
      <c r="V80" s="14" t="s">
        <v>25</v>
      </c>
      <c r="W80" s="16"/>
      <c r="X80" s="14"/>
      <c r="Y80" s="14"/>
      <c r="Z80" s="14"/>
    </row>
    <row r="81" spans="2:26" x14ac:dyDescent="0.3">
      <c r="B81" s="14">
        <v>656235</v>
      </c>
      <c r="C81" s="14" t="s">
        <v>10</v>
      </c>
      <c r="D81" s="14" t="s">
        <v>16</v>
      </c>
      <c r="E81" s="15">
        <v>46205.398078703707</v>
      </c>
      <c r="F81" s="14"/>
      <c r="G81" s="14" t="s">
        <v>369</v>
      </c>
      <c r="H81" s="14">
        <v>802167</v>
      </c>
      <c r="I81" s="14" t="s">
        <v>111</v>
      </c>
      <c r="J81" s="16"/>
      <c r="K81" s="14"/>
      <c r="L81" s="14"/>
      <c r="M81" s="16"/>
      <c r="N81">
        <v>1</v>
      </c>
      <c r="O81" s="14" t="s">
        <v>42</v>
      </c>
      <c r="P81">
        <v>296952.89600000001</v>
      </c>
      <c r="Q81" s="14" t="s">
        <v>25</v>
      </c>
      <c r="R81" s="15">
        <v>46237</v>
      </c>
      <c r="S81" s="14">
        <v>3633922</v>
      </c>
      <c r="T81">
        <v>1</v>
      </c>
      <c r="U81">
        <v>240000</v>
      </c>
      <c r="V81" s="14" t="s">
        <v>25</v>
      </c>
      <c r="W81" s="16"/>
      <c r="X81" s="14"/>
      <c r="Y81" s="14"/>
      <c r="Z81" s="14"/>
    </row>
    <row r="82" spans="2:26" x14ac:dyDescent="0.3">
      <c r="B82" s="14">
        <v>656235</v>
      </c>
      <c r="C82" s="14" t="s">
        <v>10</v>
      </c>
      <c r="D82" s="14" t="s">
        <v>16</v>
      </c>
      <c r="E82" s="15">
        <v>46205.398078703707</v>
      </c>
      <c r="F82" s="14"/>
      <c r="G82" s="14" t="s">
        <v>369</v>
      </c>
      <c r="H82" s="14">
        <v>802168</v>
      </c>
      <c r="I82" s="14" t="s">
        <v>126</v>
      </c>
      <c r="J82" s="16"/>
      <c r="K82" s="14"/>
      <c r="L82" s="14"/>
      <c r="M82" s="16"/>
      <c r="N82">
        <v>2</v>
      </c>
      <c r="O82" s="14" t="s">
        <v>42</v>
      </c>
      <c r="P82">
        <v>17198.527999999998</v>
      </c>
      <c r="Q82" s="14" t="s">
        <v>25</v>
      </c>
      <c r="R82" s="15">
        <v>46237</v>
      </c>
      <c r="S82" s="14">
        <v>3633923</v>
      </c>
      <c r="T82">
        <v>2</v>
      </c>
      <c r="U82">
        <v>16500</v>
      </c>
      <c r="V82" s="14" t="s">
        <v>25</v>
      </c>
      <c r="W82" s="16"/>
      <c r="X82" s="14"/>
      <c r="Y82" s="14"/>
      <c r="Z82" s="14"/>
    </row>
    <row r="83" spans="2:26" x14ac:dyDescent="0.3">
      <c r="B83" s="14">
        <v>656235</v>
      </c>
      <c r="C83" s="14" t="s">
        <v>10</v>
      </c>
      <c r="D83" s="14" t="s">
        <v>16</v>
      </c>
      <c r="E83" s="15">
        <v>46205.398078703707</v>
      </c>
      <c r="F83" s="14"/>
      <c r="G83" s="14" t="s">
        <v>369</v>
      </c>
      <c r="H83" s="14">
        <v>802169</v>
      </c>
      <c r="I83" s="14" t="s">
        <v>142</v>
      </c>
      <c r="J83" s="16"/>
      <c r="K83" s="14"/>
      <c r="L83" s="14"/>
      <c r="M83" s="16"/>
      <c r="N83">
        <v>3</v>
      </c>
      <c r="O83" s="14" t="s">
        <v>42</v>
      </c>
      <c r="P83">
        <v>15375</v>
      </c>
      <c r="Q83" s="14" t="s">
        <v>25</v>
      </c>
      <c r="R83" s="15">
        <v>46237</v>
      </c>
      <c r="S83" s="14">
        <v>3633924</v>
      </c>
      <c r="T83">
        <v>3</v>
      </c>
      <c r="U83">
        <v>21000</v>
      </c>
      <c r="V83" s="14" t="s">
        <v>25</v>
      </c>
      <c r="W83" s="16"/>
      <c r="X83" s="14"/>
      <c r="Y83" s="14"/>
      <c r="Z83" s="14"/>
    </row>
    <row r="84" spans="2:26" x14ac:dyDescent="0.3">
      <c r="B84" s="14">
        <v>656235</v>
      </c>
      <c r="C84" s="14" t="s">
        <v>10</v>
      </c>
      <c r="D84" s="14" t="s">
        <v>16</v>
      </c>
      <c r="E84" s="15">
        <v>46205.398078703707</v>
      </c>
      <c r="F84" s="14"/>
      <c r="G84" s="14" t="s">
        <v>369</v>
      </c>
      <c r="H84" s="14">
        <v>802170</v>
      </c>
      <c r="I84" s="14" t="s">
        <v>158</v>
      </c>
      <c r="J84" s="16"/>
      <c r="K84" s="14"/>
      <c r="L84" s="14"/>
      <c r="M84" s="16"/>
      <c r="N84">
        <v>3</v>
      </c>
      <c r="O84" s="14" t="s">
        <v>42</v>
      </c>
      <c r="P84">
        <v>28476.871999999999</v>
      </c>
      <c r="Q84" s="14" t="s">
        <v>25</v>
      </c>
      <c r="R84" s="15">
        <v>46237</v>
      </c>
      <c r="S84" s="14">
        <v>3633925</v>
      </c>
      <c r="T84">
        <v>3</v>
      </c>
      <c r="U84">
        <v>21000</v>
      </c>
      <c r="V84" s="14" t="s">
        <v>25</v>
      </c>
      <c r="W84" s="16"/>
      <c r="X84" s="14"/>
      <c r="Y84" s="14"/>
      <c r="Z84" s="14"/>
    </row>
    <row r="85" spans="2:26" x14ac:dyDescent="0.3">
      <c r="B85" s="14">
        <v>656235</v>
      </c>
      <c r="C85" s="14" t="s">
        <v>10</v>
      </c>
      <c r="D85" s="14" t="s">
        <v>16</v>
      </c>
      <c r="E85" s="15">
        <v>46205.398078703707</v>
      </c>
      <c r="F85" s="14"/>
      <c r="G85" s="14" t="s">
        <v>369</v>
      </c>
      <c r="H85" s="14">
        <v>802171</v>
      </c>
      <c r="I85" s="14" t="s">
        <v>175</v>
      </c>
      <c r="J85" s="16"/>
      <c r="K85" s="14"/>
      <c r="L85" s="14"/>
      <c r="M85" s="16"/>
      <c r="N85">
        <v>2</v>
      </c>
      <c r="O85" s="14" t="s">
        <v>42</v>
      </c>
      <c r="P85">
        <v>7294.853333</v>
      </c>
      <c r="Q85" s="14" t="s">
        <v>25</v>
      </c>
      <c r="R85" s="15">
        <v>46237</v>
      </c>
      <c r="S85" s="14">
        <v>3633926</v>
      </c>
      <c r="T85">
        <v>2</v>
      </c>
      <c r="U85">
        <v>8300</v>
      </c>
      <c r="V85" s="14" t="s">
        <v>25</v>
      </c>
      <c r="W85" s="16"/>
      <c r="X85" s="14"/>
      <c r="Y85" s="14"/>
      <c r="Z85" s="14"/>
    </row>
    <row r="86" spans="2:26" x14ac:dyDescent="0.3">
      <c r="B86" s="14">
        <v>656235</v>
      </c>
      <c r="C86" s="14" t="s">
        <v>10</v>
      </c>
      <c r="D86" s="14" t="s">
        <v>16</v>
      </c>
      <c r="E86" s="15">
        <v>46205.398078703707</v>
      </c>
      <c r="F86" s="14"/>
      <c r="G86" s="14" t="s">
        <v>369</v>
      </c>
      <c r="H86" s="14">
        <v>802172</v>
      </c>
      <c r="I86" s="14" t="s">
        <v>192</v>
      </c>
      <c r="J86" s="16"/>
      <c r="K86" s="14"/>
      <c r="L86" s="14"/>
      <c r="M86" s="16"/>
      <c r="N86">
        <v>2</v>
      </c>
      <c r="O86" s="14" t="s">
        <v>42</v>
      </c>
      <c r="P86">
        <v>11138.936</v>
      </c>
      <c r="Q86" s="14" t="s">
        <v>25</v>
      </c>
      <c r="R86" s="15">
        <v>46237</v>
      </c>
      <c r="S86" s="14">
        <v>3633927</v>
      </c>
      <c r="T86">
        <v>2</v>
      </c>
      <c r="U86">
        <v>7200</v>
      </c>
      <c r="V86" s="14" t="s">
        <v>25</v>
      </c>
      <c r="W86" s="16"/>
      <c r="X86" s="14"/>
      <c r="Y86" s="14"/>
      <c r="Z86" s="14"/>
    </row>
    <row r="87" spans="2:26" x14ac:dyDescent="0.3">
      <c r="B87" s="14">
        <v>656235</v>
      </c>
      <c r="C87" s="14" t="s">
        <v>10</v>
      </c>
      <c r="D87" s="14" t="s">
        <v>16</v>
      </c>
      <c r="E87" s="15">
        <v>46205.398078703707</v>
      </c>
      <c r="F87" s="14"/>
      <c r="G87" s="14" t="s">
        <v>369</v>
      </c>
      <c r="H87" s="14">
        <v>802173</v>
      </c>
      <c r="I87" s="14" t="s">
        <v>209</v>
      </c>
      <c r="J87" s="16"/>
      <c r="K87" s="14"/>
      <c r="L87" s="14"/>
      <c r="M87" s="16"/>
      <c r="N87">
        <v>200</v>
      </c>
      <c r="O87" s="14" t="s">
        <v>42</v>
      </c>
      <c r="P87">
        <v>49.419750000000001</v>
      </c>
      <c r="Q87" s="14" t="s">
        <v>25</v>
      </c>
      <c r="R87" s="15">
        <v>46237</v>
      </c>
      <c r="S87" s="14">
        <v>3633928</v>
      </c>
      <c r="T87">
        <v>200</v>
      </c>
      <c r="U87">
        <v>30</v>
      </c>
      <c r="V87" s="14" t="s">
        <v>25</v>
      </c>
      <c r="W87" s="16"/>
      <c r="X87" s="14"/>
      <c r="Y87" s="14"/>
      <c r="Z87" s="14"/>
    </row>
    <row r="88" spans="2:26" x14ac:dyDescent="0.3">
      <c r="B88" s="14">
        <v>656235</v>
      </c>
      <c r="C88" s="14" t="s">
        <v>10</v>
      </c>
      <c r="D88" s="14" t="s">
        <v>16</v>
      </c>
      <c r="E88" s="15">
        <v>46205.398078703707</v>
      </c>
      <c r="F88" s="14"/>
      <c r="G88" s="14" t="s">
        <v>369</v>
      </c>
      <c r="H88" s="14">
        <v>802174</v>
      </c>
      <c r="I88" s="14" t="s">
        <v>225</v>
      </c>
      <c r="J88" s="16"/>
      <c r="K88" s="14"/>
      <c r="L88" s="14"/>
      <c r="M88" s="16"/>
      <c r="N88">
        <v>200</v>
      </c>
      <c r="O88" s="14" t="s">
        <v>42</v>
      </c>
      <c r="P88">
        <v>44.297249999999998</v>
      </c>
      <c r="Q88" s="14" t="s">
        <v>25</v>
      </c>
      <c r="R88" s="15">
        <v>46237</v>
      </c>
      <c r="S88" s="14">
        <v>3633929</v>
      </c>
      <c r="T88">
        <v>200</v>
      </c>
      <c r="U88">
        <v>30</v>
      </c>
      <c r="V88" s="14" t="s">
        <v>25</v>
      </c>
      <c r="W88" s="16"/>
      <c r="X88" s="14"/>
      <c r="Y88" s="14"/>
      <c r="Z88" s="14"/>
    </row>
    <row r="89" spans="2:26" x14ac:dyDescent="0.3">
      <c r="B89" s="14">
        <v>656235</v>
      </c>
      <c r="C89" s="14" t="s">
        <v>10</v>
      </c>
      <c r="D89" s="14" t="s">
        <v>16</v>
      </c>
      <c r="E89" s="15">
        <v>46205.398078703707</v>
      </c>
      <c r="F89" s="14"/>
      <c r="G89" s="14" t="s">
        <v>369</v>
      </c>
      <c r="H89" s="14">
        <v>802175</v>
      </c>
      <c r="I89" s="14" t="s">
        <v>240</v>
      </c>
      <c r="J89" s="16"/>
      <c r="K89" s="14"/>
      <c r="L89" s="14"/>
      <c r="M89" s="16"/>
      <c r="N89">
        <v>200</v>
      </c>
      <c r="O89" s="14" t="s">
        <v>42</v>
      </c>
      <c r="P89">
        <v>50.847499999999997</v>
      </c>
      <c r="Q89" s="14" t="s">
        <v>25</v>
      </c>
      <c r="R89" s="15">
        <v>46237</v>
      </c>
      <c r="S89" s="14">
        <v>3633930</v>
      </c>
      <c r="T89">
        <v>200</v>
      </c>
      <c r="U89">
        <v>30</v>
      </c>
      <c r="V89" s="14" t="s">
        <v>25</v>
      </c>
      <c r="W89" s="16"/>
      <c r="X89" s="14"/>
      <c r="Y89" s="14"/>
      <c r="Z89" s="14"/>
    </row>
    <row r="90" spans="2:26" x14ac:dyDescent="0.3">
      <c r="B90" s="14">
        <v>656235</v>
      </c>
      <c r="C90" s="14" t="s">
        <v>10</v>
      </c>
      <c r="D90" s="14" t="s">
        <v>16</v>
      </c>
      <c r="E90" s="15">
        <v>46205.398078703707</v>
      </c>
      <c r="F90" s="14"/>
      <c r="G90" s="14" t="s">
        <v>369</v>
      </c>
      <c r="H90" s="14">
        <v>802176</v>
      </c>
      <c r="I90" s="14" t="s">
        <v>255</v>
      </c>
      <c r="J90" s="16"/>
      <c r="K90" s="14"/>
      <c r="L90" s="14"/>
      <c r="M90" s="16"/>
      <c r="N90">
        <v>200</v>
      </c>
      <c r="O90" s="14" t="s">
        <v>42</v>
      </c>
      <c r="P90">
        <v>81.142750000000007</v>
      </c>
      <c r="Q90" s="14" t="s">
        <v>25</v>
      </c>
      <c r="R90" s="15">
        <v>46237</v>
      </c>
      <c r="S90" s="14">
        <v>3633931</v>
      </c>
      <c r="T90">
        <v>200</v>
      </c>
      <c r="U90">
        <v>36</v>
      </c>
      <c r="V90" s="14" t="s">
        <v>25</v>
      </c>
      <c r="W90" s="16"/>
      <c r="X90" s="14"/>
      <c r="Y90" s="14"/>
      <c r="Z90" s="14"/>
    </row>
    <row r="91" spans="2:26" x14ac:dyDescent="0.3">
      <c r="B91" s="14">
        <v>656235</v>
      </c>
      <c r="C91" s="14" t="s">
        <v>10</v>
      </c>
      <c r="D91" s="14" t="s">
        <v>16</v>
      </c>
      <c r="E91" s="15">
        <v>46205.398078703707</v>
      </c>
      <c r="F91" s="14"/>
      <c r="G91" s="14" t="s">
        <v>369</v>
      </c>
      <c r="H91" s="14">
        <v>802177</v>
      </c>
      <c r="I91" s="14" t="s">
        <v>270</v>
      </c>
      <c r="J91" s="16"/>
      <c r="K91" s="14"/>
      <c r="L91" s="14"/>
      <c r="M91" s="16"/>
      <c r="N91">
        <v>200</v>
      </c>
      <c r="O91" s="14" t="s">
        <v>42</v>
      </c>
      <c r="P91">
        <v>38.886499999999998</v>
      </c>
      <c r="Q91" s="14" t="s">
        <v>25</v>
      </c>
      <c r="R91" s="15">
        <v>46237</v>
      </c>
      <c r="S91" s="14">
        <v>3633932</v>
      </c>
      <c r="T91">
        <v>200</v>
      </c>
      <c r="U91">
        <v>45</v>
      </c>
      <c r="V91" s="14" t="s">
        <v>25</v>
      </c>
      <c r="W91" s="16"/>
      <c r="X91" s="14"/>
      <c r="Y91" s="14"/>
      <c r="Z91" s="14"/>
    </row>
    <row r="92" spans="2:26" x14ac:dyDescent="0.3">
      <c r="B92" s="14">
        <v>656235</v>
      </c>
      <c r="C92" s="14" t="s">
        <v>10</v>
      </c>
      <c r="D92" s="14" t="s">
        <v>16</v>
      </c>
      <c r="E92" s="15">
        <v>46205.398078703707</v>
      </c>
      <c r="F92" s="14"/>
      <c r="G92" s="14" t="s">
        <v>369</v>
      </c>
      <c r="H92" s="14">
        <v>802178</v>
      </c>
      <c r="I92" s="14" t="s">
        <v>285</v>
      </c>
      <c r="J92" s="16"/>
      <c r="K92" s="14"/>
      <c r="L92" s="14"/>
      <c r="M92" s="16"/>
      <c r="N92">
        <v>200</v>
      </c>
      <c r="O92" s="14" t="s">
        <v>42</v>
      </c>
      <c r="P92">
        <v>91.073499999999996</v>
      </c>
      <c r="Q92" s="14" t="s">
        <v>25</v>
      </c>
      <c r="R92" s="15">
        <v>46237</v>
      </c>
      <c r="S92" s="14">
        <v>3633933</v>
      </c>
      <c r="T92">
        <v>200</v>
      </c>
      <c r="U92">
        <v>54</v>
      </c>
      <c r="V92" s="14" t="s">
        <v>25</v>
      </c>
      <c r="W92" s="16"/>
      <c r="X92" s="14"/>
      <c r="Y92" s="14"/>
      <c r="Z92" s="14"/>
    </row>
    <row r="93" spans="2:26" x14ac:dyDescent="0.3">
      <c r="B93" s="14">
        <v>656235</v>
      </c>
      <c r="C93" s="14" t="s">
        <v>10</v>
      </c>
      <c r="D93" s="14" t="s">
        <v>16</v>
      </c>
      <c r="E93" s="15">
        <v>46205.398078703707</v>
      </c>
      <c r="F93" s="14"/>
      <c r="G93" s="14" t="s">
        <v>369</v>
      </c>
      <c r="H93" s="14">
        <v>802179</v>
      </c>
      <c r="I93" s="14" t="s">
        <v>300</v>
      </c>
      <c r="J93" s="16"/>
      <c r="K93" s="14"/>
      <c r="L93" s="14"/>
      <c r="M93" s="16"/>
      <c r="N93">
        <v>200</v>
      </c>
      <c r="O93" s="14" t="s">
        <v>42</v>
      </c>
      <c r="P93">
        <v>122.91575</v>
      </c>
      <c r="Q93" s="14" t="s">
        <v>25</v>
      </c>
      <c r="R93" s="15">
        <v>46237</v>
      </c>
      <c r="S93" s="14">
        <v>3633934</v>
      </c>
      <c r="T93">
        <v>200</v>
      </c>
      <c r="U93">
        <v>53</v>
      </c>
      <c r="V93" s="14" t="s">
        <v>25</v>
      </c>
      <c r="W93" s="16"/>
      <c r="X93" s="14"/>
      <c r="Y93" s="14"/>
      <c r="Z93" s="14"/>
    </row>
    <row r="94" spans="2:26" x14ac:dyDescent="0.3">
      <c r="B94" s="14">
        <v>655327</v>
      </c>
      <c r="C94" s="14" t="s">
        <v>11</v>
      </c>
      <c r="D94" s="14" t="s">
        <v>17</v>
      </c>
      <c r="E94" s="15">
        <v>46199.496898148151</v>
      </c>
      <c r="F94" s="14"/>
      <c r="G94" s="14" t="s">
        <v>369</v>
      </c>
      <c r="H94" s="14">
        <v>802162</v>
      </c>
      <c r="I94" s="14" t="s">
        <v>20</v>
      </c>
      <c r="J94" s="16"/>
      <c r="K94" s="14"/>
      <c r="L94" s="14"/>
      <c r="M94" s="16"/>
      <c r="N94">
        <v>1</v>
      </c>
      <c r="O94" s="14" t="s">
        <v>42</v>
      </c>
      <c r="P94">
        <v>2797739.1566670001</v>
      </c>
      <c r="Q94" s="14" t="s">
        <v>25</v>
      </c>
      <c r="R94" s="15">
        <v>46237</v>
      </c>
      <c r="S94" s="14">
        <v>3629167</v>
      </c>
      <c r="T94">
        <v>1</v>
      </c>
      <c r="U94">
        <v>0</v>
      </c>
      <c r="V94" s="14" t="s">
        <v>25</v>
      </c>
      <c r="W94" s="16"/>
      <c r="X94" s="14"/>
      <c r="Y94" s="14"/>
      <c r="Z94" s="14" t="s">
        <v>36</v>
      </c>
    </row>
    <row r="95" spans="2:26" x14ac:dyDescent="0.3">
      <c r="B95" s="14">
        <v>655327</v>
      </c>
      <c r="C95" s="14" t="s">
        <v>11</v>
      </c>
      <c r="D95" s="14" t="s">
        <v>17</v>
      </c>
      <c r="E95" s="15">
        <v>46199.496898148151</v>
      </c>
      <c r="F95" s="14"/>
      <c r="G95" s="14" t="s">
        <v>369</v>
      </c>
      <c r="H95" s="14">
        <v>802163</v>
      </c>
      <c r="I95" s="14" t="s">
        <v>50</v>
      </c>
      <c r="J95" s="16"/>
      <c r="K95" s="14"/>
      <c r="L95" s="14"/>
      <c r="M95" s="16"/>
      <c r="N95">
        <v>3</v>
      </c>
      <c r="O95" s="14" t="s">
        <v>42</v>
      </c>
      <c r="P95">
        <v>546218.48</v>
      </c>
      <c r="Q95" s="14" t="s">
        <v>25</v>
      </c>
      <c r="R95" s="15">
        <v>46237</v>
      </c>
      <c r="S95" s="14">
        <v>3629168</v>
      </c>
      <c r="T95">
        <v>3</v>
      </c>
      <c r="U95">
        <v>0</v>
      </c>
      <c r="V95" s="14" t="s">
        <v>25</v>
      </c>
      <c r="W95" s="16"/>
      <c r="X95" s="14"/>
      <c r="Y95" s="14"/>
      <c r="Z95" s="14" t="s">
        <v>57</v>
      </c>
    </row>
    <row r="96" spans="2:26" x14ac:dyDescent="0.3">
      <c r="B96" s="14">
        <v>655327</v>
      </c>
      <c r="C96" s="14" t="s">
        <v>11</v>
      </c>
      <c r="D96" s="14" t="s">
        <v>17</v>
      </c>
      <c r="E96" s="15">
        <v>46199.496898148151</v>
      </c>
      <c r="F96" s="14"/>
      <c r="G96" s="14" t="s">
        <v>369</v>
      </c>
      <c r="H96" s="14">
        <v>802164</v>
      </c>
      <c r="I96" s="14" t="s">
        <v>64</v>
      </c>
      <c r="J96" s="16"/>
      <c r="K96" s="14"/>
      <c r="L96" s="14"/>
      <c r="M96" s="16"/>
      <c r="N96">
        <v>6</v>
      </c>
      <c r="O96" s="14" t="s">
        <v>42</v>
      </c>
      <c r="P96">
        <v>55660.358332999996</v>
      </c>
      <c r="Q96" s="14" t="s">
        <v>25</v>
      </c>
      <c r="R96" s="15">
        <v>46237</v>
      </c>
      <c r="S96" s="14">
        <v>3629169</v>
      </c>
      <c r="T96">
        <v>6</v>
      </c>
      <c r="U96">
        <v>62000</v>
      </c>
      <c r="V96" s="14" t="s">
        <v>25</v>
      </c>
      <c r="W96" s="16">
        <v>8</v>
      </c>
      <c r="X96" s="14"/>
      <c r="Y96" s="14"/>
      <c r="Z96" s="14" t="s">
        <v>73</v>
      </c>
    </row>
    <row r="97" spans="2:26" x14ac:dyDescent="0.3">
      <c r="B97" s="14">
        <v>655327</v>
      </c>
      <c r="C97" s="14" t="s">
        <v>11</v>
      </c>
      <c r="D97" s="14" t="s">
        <v>17</v>
      </c>
      <c r="E97" s="15">
        <v>46199.496898148151</v>
      </c>
      <c r="F97" s="14"/>
      <c r="G97" s="14" t="s">
        <v>369</v>
      </c>
      <c r="H97" s="14">
        <v>802165</v>
      </c>
      <c r="I97" s="14" t="s">
        <v>80</v>
      </c>
      <c r="J97" s="16"/>
      <c r="K97" s="14"/>
      <c r="L97" s="14"/>
      <c r="M97" s="16"/>
      <c r="N97">
        <v>2</v>
      </c>
      <c r="O97" s="14" t="s">
        <v>42</v>
      </c>
      <c r="P97">
        <v>280378.14399999997</v>
      </c>
      <c r="Q97" s="14" t="s">
        <v>25</v>
      </c>
      <c r="R97" s="15">
        <v>46237</v>
      </c>
      <c r="S97" s="14">
        <v>3629170</v>
      </c>
      <c r="T97">
        <v>2</v>
      </c>
      <c r="U97">
        <v>284000</v>
      </c>
      <c r="V97" s="14" t="s">
        <v>25</v>
      </c>
      <c r="W97" s="16">
        <v>8</v>
      </c>
      <c r="X97" s="14"/>
      <c r="Y97" s="14"/>
      <c r="Z97" s="14" t="s">
        <v>88</v>
      </c>
    </row>
    <row r="98" spans="2:26" x14ac:dyDescent="0.3">
      <c r="B98" s="14">
        <v>655327</v>
      </c>
      <c r="C98" s="14" t="s">
        <v>11</v>
      </c>
      <c r="D98" s="14" t="s">
        <v>17</v>
      </c>
      <c r="E98" s="15">
        <v>46199.496898148151</v>
      </c>
      <c r="F98" s="14"/>
      <c r="G98" s="14" t="s">
        <v>369</v>
      </c>
      <c r="H98" s="14">
        <v>802166</v>
      </c>
      <c r="I98" s="14" t="s">
        <v>95</v>
      </c>
      <c r="J98" s="16"/>
      <c r="K98" s="14"/>
      <c r="L98" s="14"/>
      <c r="M98" s="16"/>
      <c r="N98">
        <v>1</v>
      </c>
      <c r="O98" s="14" t="s">
        <v>42</v>
      </c>
      <c r="P98">
        <v>161923.68400000001</v>
      </c>
      <c r="Q98" s="14" t="s">
        <v>25</v>
      </c>
      <c r="R98" s="15">
        <v>46237</v>
      </c>
      <c r="S98" s="14">
        <v>3629171</v>
      </c>
      <c r="T98">
        <v>1</v>
      </c>
      <c r="U98">
        <v>127000</v>
      </c>
      <c r="V98" s="14" t="s">
        <v>25</v>
      </c>
      <c r="W98" s="16">
        <v>8</v>
      </c>
      <c r="X98" s="14"/>
      <c r="Y98" s="14"/>
      <c r="Z98" s="14" t="s">
        <v>104</v>
      </c>
    </row>
    <row r="99" spans="2:26" x14ac:dyDescent="0.3">
      <c r="B99" s="14">
        <v>655327</v>
      </c>
      <c r="C99" s="14" t="s">
        <v>11</v>
      </c>
      <c r="D99" s="14" t="s">
        <v>17</v>
      </c>
      <c r="E99" s="15">
        <v>46199.496898148151</v>
      </c>
      <c r="F99" s="14"/>
      <c r="G99" s="14" t="s">
        <v>369</v>
      </c>
      <c r="H99" s="14">
        <v>802167</v>
      </c>
      <c r="I99" s="14" t="s">
        <v>111</v>
      </c>
      <c r="J99" s="16"/>
      <c r="K99" s="14"/>
      <c r="L99" s="14"/>
      <c r="M99" s="16"/>
      <c r="N99">
        <v>1</v>
      </c>
      <c r="O99" s="14" t="s">
        <v>42</v>
      </c>
      <c r="P99">
        <v>296952.89600000001</v>
      </c>
      <c r="Q99" s="14" t="s">
        <v>25</v>
      </c>
      <c r="R99" s="15">
        <v>46237</v>
      </c>
      <c r="S99" s="14">
        <v>3629172</v>
      </c>
      <c r="T99">
        <v>1</v>
      </c>
      <c r="U99">
        <v>310000</v>
      </c>
      <c r="V99" s="14" t="s">
        <v>25</v>
      </c>
      <c r="W99" s="16">
        <v>8</v>
      </c>
      <c r="X99" s="14"/>
      <c r="Y99" s="14"/>
      <c r="Z99" s="14" t="s">
        <v>119</v>
      </c>
    </row>
    <row r="100" spans="2:26" x14ac:dyDescent="0.3">
      <c r="B100" s="14">
        <v>655327</v>
      </c>
      <c r="C100" s="14" t="s">
        <v>11</v>
      </c>
      <c r="D100" s="14" t="s">
        <v>17</v>
      </c>
      <c r="E100" s="15">
        <v>46199.496898148151</v>
      </c>
      <c r="F100" s="14"/>
      <c r="G100" s="14" t="s">
        <v>369</v>
      </c>
      <c r="H100" s="14">
        <v>802168</v>
      </c>
      <c r="I100" s="14" t="s">
        <v>126</v>
      </c>
      <c r="J100" s="16"/>
      <c r="K100" s="14"/>
      <c r="L100" s="14"/>
      <c r="M100" s="16"/>
      <c r="N100">
        <v>2</v>
      </c>
      <c r="O100" s="14" t="s">
        <v>42</v>
      </c>
      <c r="P100">
        <v>17198.527999999998</v>
      </c>
      <c r="Q100" s="14" t="s">
        <v>25</v>
      </c>
      <c r="R100" s="15">
        <v>46237</v>
      </c>
      <c r="S100" s="14">
        <v>3629173</v>
      </c>
      <c r="T100">
        <v>2</v>
      </c>
      <c r="U100">
        <v>29000</v>
      </c>
      <c r="V100" s="14" t="s">
        <v>25</v>
      </c>
      <c r="W100" s="16">
        <v>8</v>
      </c>
      <c r="X100" s="14"/>
      <c r="Y100" s="14"/>
      <c r="Z100" s="14" t="s">
        <v>135</v>
      </c>
    </row>
    <row r="101" spans="2:26" x14ac:dyDescent="0.3">
      <c r="B101" s="14">
        <v>655327</v>
      </c>
      <c r="C101" s="14" t="s">
        <v>11</v>
      </c>
      <c r="D101" s="14" t="s">
        <v>17</v>
      </c>
      <c r="E101" s="15">
        <v>46199.496898148151</v>
      </c>
      <c r="F101" s="14"/>
      <c r="G101" s="14" t="s">
        <v>369</v>
      </c>
      <c r="H101" s="14">
        <v>802169</v>
      </c>
      <c r="I101" s="14" t="s">
        <v>142</v>
      </c>
      <c r="J101" s="16"/>
      <c r="K101" s="14"/>
      <c r="L101" s="14"/>
      <c r="M101" s="16"/>
      <c r="N101">
        <v>3</v>
      </c>
      <c r="O101" s="14" t="s">
        <v>42</v>
      </c>
      <c r="P101">
        <v>15375</v>
      </c>
      <c r="Q101" s="14" t="s">
        <v>25</v>
      </c>
      <c r="R101" s="15">
        <v>46237</v>
      </c>
      <c r="S101" s="14">
        <v>3629174</v>
      </c>
      <c r="T101">
        <v>3</v>
      </c>
      <c r="U101">
        <v>28000</v>
      </c>
      <c r="V101" s="14" t="s">
        <v>25</v>
      </c>
      <c r="W101" s="16">
        <v>8</v>
      </c>
      <c r="X101" s="14"/>
      <c r="Y101" s="14"/>
      <c r="Z101" s="14" t="s">
        <v>151</v>
      </c>
    </row>
    <row r="102" spans="2:26" x14ac:dyDescent="0.3">
      <c r="B102" s="14">
        <v>655327</v>
      </c>
      <c r="C102" s="14" t="s">
        <v>11</v>
      </c>
      <c r="D102" s="14" t="s">
        <v>17</v>
      </c>
      <c r="E102" s="15">
        <v>46199.496898148151</v>
      </c>
      <c r="F102" s="14"/>
      <c r="G102" s="14" t="s">
        <v>369</v>
      </c>
      <c r="H102" s="14">
        <v>802170</v>
      </c>
      <c r="I102" s="14" t="s">
        <v>158</v>
      </c>
      <c r="J102" s="16"/>
      <c r="K102" s="14"/>
      <c r="L102" s="14"/>
      <c r="M102" s="16"/>
      <c r="N102">
        <v>3</v>
      </c>
      <c r="O102" s="14" t="s">
        <v>42</v>
      </c>
      <c r="P102">
        <v>28476.871999999999</v>
      </c>
      <c r="Q102" s="14" t="s">
        <v>25</v>
      </c>
      <c r="R102" s="15">
        <v>46237</v>
      </c>
      <c r="S102" s="14">
        <v>3629175</v>
      </c>
      <c r="T102">
        <v>3</v>
      </c>
      <c r="U102">
        <v>76000</v>
      </c>
      <c r="V102" s="14" t="s">
        <v>25</v>
      </c>
      <c r="W102" s="16">
        <v>8</v>
      </c>
      <c r="X102" s="14"/>
      <c r="Y102" s="14"/>
      <c r="Z102" s="14" t="s">
        <v>168</v>
      </c>
    </row>
    <row r="103" spans="2:26" x14ac:dyDescent="0.3">
      <c r="B103" s="14">
        <v>655327</v>
      </c>
      <c r="C103" s="14" t="s">
        <v>11</v>
      </c>
      <c r="D103" s="14" t="s">
        <v>17</v>
      </c>
      <c r="E103" s="15">
        <v>46199.496898148151</v>
      </c>
      <c r="F103" s="14"/>
      <c r="G103" s="14" t="s">
        <v>369</v>
      </c>
      <c r="H103" s="14">
        <v>802171</v>
      </c>
      <c r="I103" s="14" t="s">
        <v>175</v>
      </c>
      <c r="J103" s="16"/>
      <c r="K103" s="14"/>
      <c r="L103" s="14"/>
      <c r="M103" s="16"/>
      <c r="N103">
        <v>2</v>
      </c>
      <c r="O103" s="14" t="s">
        <v>42</v>
      </c>
      <c r="P103">
        <v>7294.853333</v>
      </c>
      <c r="Q103" s="14" t="s">
        <v>25</v>
      </c>
      <c r="R103" s="15">
        <v>46237</v>
      </c>
      <c r="S103" s="14">
        <v>3629176</v>
      </c>
      <c r="T103">
        <v>2</v>
      </c>
      <c r="U103">
        <v>11000</v>
      </c>
      <c r="V103" s="14" t="s">
        <v>25</v>
      </c>
      <c r="W103" s="16">
        <v>8</v>
      </c>
      <c r="X103" s="14"/>
      <c r="Y103" s="14"/>
      <c r="Z103" s="14" t="s">
        <v>185</v>
      </c>
    </row>
    <row r="104" spans="2:26" x14ac:dyDescent="0.3">
      <c r="B104" s="14">
        <v>655327</v>
      </c>
      <c r="C104" s="14" t="s">
        <v>11</v>
      </c>
      <c r="D104" s="14" t="s">
        <v>17</v>
      </c>
      <c r="E104" s="15">
        <v>46199.496898148151</v>
      </c>
      <c r="F104" s="14"/>
      <c r="G104" s="14" t="s">
        <v>369</v>
      </c>
      <c r="H104" s="14">
        <v>802172</v>
      </c>
      <c r="I104" s="14" t="s">
        <v>192</v>
      </c>
      <c r="J104" s="16"/>
      <c r="K104" s="14"/>
      <c r="L104" s="14"/>
      <c r="M104" s="16"/>
      <c r="N104">
        <v>2</v>
      </c>
      <c r="O104" s="14" t="s">
        <v>42</v>
      </c>
      <c r="P104">
        <v>11138.936</v>
      </c>
      <c r="Q104" s="14" t="s">
        <v>25</v>
      </c>
      <c r="R104" s="15">
        <v>46237</v>
      </c>
      <c r="S104" s="14">
        <v>3629177</v>
      </c>
      <c r="T104">
        <v>2</v>
      </c>
      <c r="U104">
        <v>30000</v>
      </c>
      <c r="V104" s="14" t="s">
        <v>25</v>
      </c>
      <c r="W104" s="16">
        <v>8</v>
      </c>
      <c r="X104" s="14"/>
      <c r="Y104" s="14"/>
      <c r="Z104" s="14" t="s">
        <v>202</v>
      </c>
    </row>
    <row r="105" spans="2:26" x14ac:dyDescent="0.3">
      <c r="B105" s="14">
        <v>655327</v>
      </c>
      <c r="C105" s="14" t="s">
        <v>11</v>
      </c>
      <c r="D105" s="14" t="s">
        <v>17</v>
      </c>
      <c r="E105" s="15">
        <v>46199.496898148151</v>
      </c>
      <c r="F105" s="14"/>
      <c r="G105" s="14" t="s">
        <v>369</v>
      </c>
      <c r="H105" s="14">
        <v>802173</v>
      </c>
      <c r="I105" s="14" t="s">
        <v>209</v>
      </c>
      <c r="J105" s="16"/>
      <c r="K105" s="14"/>
      <c r="L105" s="14"/>
      <c r="M105" s="16"/>
      <c r="N105">
        <v>200</v>
      </c>
      <c r="O105" s="14" t="s">
        <v>42</v>
      </c>
      <c r="P105">
        <v>49.419750000000001</v>
      </c>
      <c r="Q105" s="14" t="s">
        <v>25</v>
      </c>
      <c r="R105" s="15">
        <v>46237</v>
      </c>
      <c r="S105" s="14">
        <v>3629178</v>
      </c>
      <c r="T105">
        <v>200</v>
      </c>
      <c r="U105">
        <v>105</v>
      </c>
      <c r="V105" s="14" t="s">
        <v>25</v>
      </c>
      <c r="W105" s="16">
        <v>8</v>
      </c>
      <c r="X105" s="14"/>
      <c r="Y105" s="14"/>
      <c r="Z105" s="14" t="s">
        <v>218</v>
      </c>
    </row>
    <row r="106" spans="2:26" x14ac:dyDescent="0.3">
      <c r="B106" s="14">
        <v>655327</v>
      </c>
      <c r="C106" s="14" t="s">
        <v>11</v>
      </c>
      <c r="D106" s="14" t="s">
        <v>17</v>
      </c>
      <c r="E106" s="15">
        <v>46199.496898148151</v>
      </c>
      <c r="F106" s="14"/>
      <c r="G106" s="14" t="s">
        <v>369</v>
      </c>
      <c r="H106" s="14">
        <v>802174</v>
      </c>
      <c r="I106" s="14" t="s">
        <v>225</v>
      </c>
      <c r="J106" s="16"/>
      <c r="K106" s="14"/>
      <c r="L106" s="14"/>
      <c r="M106" s="16"/>
      <c r="N106">
        <v>200</v>
      </c>
      <c r="O106" s="14" t="s">
        <v>42</v>
      </c>
      <c r="P106">
        <v>44.297249999999998</v>
      </c>
      <c r="Q106" s="14" t="s">
        <v>25</v>
      </c>
      <c r="R106" s="15">
        <v>46237</v>
      </c>
      <c r="S106" s="14">
        <v>3629179</v>
      </c>
      <c r="T106">
        <v>200</v>
      </c>
      <c r="U106">
        <v>82</v>
      </c>
      <c r="V106" s="14" t="s">
        <v>25</v>
      </c>
      <c r="W106" s="16">
        <v>8</v>
      </c>
      <c r="X106" s="14"/>
      <c r="Y106" s="14"/>
      <c r="Z106" s="14" t="s">
        <v>233</v>
      </c>
    </row>
    <row r="107" spans="2:26" x14ac:dyDescent="0.3">
      <c r="B107" s="14">
        <v>655327</v>
      </c>
      <c r="C107" s="14" t="s">
        <v>11</v>
      </c>
      <c r="D107" s="14" t="s">
        <v>17</v>
      </c>
      <c r="E107" s="15">
        <v>46199.496898148151</v>
      </c>
      <c r="F107" s="14"/>
      <c r="G107" s="14" t="s">
        <v>369</v>
      </c>
      <c r="H107" s="14">
        <v>802175</v>
      </c>
      <c r="I107" s="14" t="s">
        <v>240</v>
      </c>
      <c r="J107" s="16"/>
      <c r="K107" s="14"/>
      <c r="L107" s="14"/>
      <c r="M107" s="16"/>
      <c r="N107">
        <v>200</v>
      </c>
      <c r="O107" s="14" t="s">
        <v>42</v>
      </c>
      <c r="P107">
        <v>50.847499999999997</v>
      </c>
      <c r="Q107" s="14" t="s">
        <v>25</v>
      </c>
      <c r="R107" s="15">
        <v>46237</v>
      </c>
      <c r="S107" s="14">
        <v>3629180</v>
      </c>
      <c r="T107">
        <v>200</v>
      </c>
      <c r="U107">
        <v>84</v>
      </c>
      <c r="V107" s="14" t="s">
        <v>25</v>
      </c>
      <c r="W107" s="16">
        <v>8</v>
      </c>
      <c r="X107" s="14"/>
      <c r="Y107" s="14"/>
      <c r="Z107" s="14" t="s">
        <v>248</v>
      </c>
    </row>
    <row r="108" spans="2:26" x14ac:dyDescent="0.3">
      <c r="B108" s="14">
        <v>655327</v>
      </c>
      <c r="C108" s="14" t="s">
        <v>11</v>
      </c>
      <c r="D108" s="14" t="s">
        <v>17</v>
      </c>
      <c r="E108" s="15">
        <v>46199.496898148151</v>
      </c>
      <c r="F108" s="14"/>
      <c r="G108" s="14" t="s">
        <v>369</v>
      </c>
      <c r="H108" s="14">
        <v>802176</v>
      </c>
      <c r="I108" s="14" t="s">
        <v>255</v>
      </c>
      <c r="J108" s="16"/>
      <c r="K108" s="14"/>
      <c r="L108" s="14"/>
      <c r="M108" s="16"/>
      <c r="N108">
        <v>200</v>
      </c>
      <c r="O108" s="14" t="s">
        <v>42</v>
      </c>
      <c r="P108">
        <v>81.142750000000007</v>
      </c>
      <c r="Q108" s="14" t="s">
        <v>25</v>
      </c>
      <c r="R108" s="15">
        <v>46237</v>
      </c>
      <c r="S108" s="14">
        <v>3629181</v>
      </c>
      <c r="T108">
        <v>200</v>
      </c>
      <c r="U108">
        <v>165</v>
      </c>
      <c r="V108" s="14" t="s">
        <v>25</v>
      </c>
      <c r="W108" s="16">
        <v>8</v>
      </c>
      <c r="X108" s="14"/>
      <c r="Y108" s="14"/>
      <c r="Z108" s="14" t="s">
        <v>263</v>
      </c>
    </row>
    <row r="109" spans="2:26" x14ac:dyDescent="0.3">
      <c r="B109" s="14">
        <v>655327</v>
      </c>
      <c r="C109" s="14" t="s">
        <v>11</v>
      </c>
      <c r="D109" s="14" t="s">
        <v>17</v>
      </c>
      <c r="E109" s="15">
        <v>46199.496898148151</v>
      </c>
      <c r="F109" s="14"/>
      <c r="G109" s="14" t="s">
        <v>369</v>
      </c>
      <c r="H109" s="14">
        <v>802177</v>
      </c>
      <c r="I109" s="14" t="s">
        <v>270</v>
      </c>
      <c r="J109" s="16"/>
      <c r="K109" s="14"/>
      <c r="L109" s="14"/>
      <c r="M109" s="16"/>
      <c r="N109">
        <v>200</v>
      </c>
      <c r="O109" s="14" t="s">
        <v>42</v>
      </c>
      <c r="P109">
        <v>38.886499999999998</v>
      </c>
      <c r="Q109" s="14" t="s">
        <v>25</v>
      </c>
      <c r="R109" s="15">
        <v>46237</v>
      </c>
      <c r="S109" s="14">
        <v>3629182</v>
      </c>
      <c r="T109">
        <v>200</v>
      </c>
      <c r="U109">
        <v>0</v>
      </c>
      <c r="V109" s="14" t="s">
        <v>25</v>
      </c>
      <c r="W109" s="16"/>
      <c r="X109" s="14"/>
      <c r="Y109" s="14"/>
      <c r="Z109" s="14" t="s">
        <v>278</v>
      </c>
    </row>
    <row r="110" spans="2:26" x14ac:dyDescent="0.3">
      <c r="B110" s="14">
        <v>655327</v>
      </c>
      <c r="C110" s="14" t="s">
        <v>11</v>
      </c>
      <c r="D110" s="14" t="s">
        <v>17</v>
      </c>
      <c r="E110" s="15">
        <v>46199.496898148151</v>
      </c>
      <c r="F110" s="14"/>
      <c r="G110" s="14" t="s">
        <v>369</v>
      </c>
      <c r="H110" s="14">
        <v>802178</v>
      </c>
      <c r="I110" s="14" t="s">
        <v>285</v>
      </c>
      <c r="J110" s="16"/>
      <c r="K110" s="14"/>
      <c r="L110" s="14"/>
      <c r="M110" s="16"/>
      <c r="N110">
        <v>200</v>
      </c>
      <c r="O110" s="14" t="s">
        <v>42</v>
      </c>
      <c r="P110">
        <v>91.073499999999996</v>
      </c>
      <c r="Q110" s="14" t="s">
        <v>25</v>
      </c>
      <c r="R110" s="15">
        <v>46237</v>
      </c>
      <c r="S110" s="14">
        <v>3629183</v>
      </c>
      <c r="T110">
        <v>200</v>
      </c>
      <c r="U110">
        <v>150</v>
      </c>
      <c r="V110" s="14" t="s">
        <v>25</v>
      </c>
      <c r="W110" s="16">
        <v>8</v>
      </c>
      <c r="X110" s="14"/>
      <c r="Y110" s="14"/>
      <c r="Z110" s="14" t="s">
        <v>293</v>
      </c>
    </row>
    <row r="111" spans="2:26" x14ac:dyDescent="0.3">
      <c r="B111" s="14">
        <v>655327</v>
      </c>
      <c r="C111" s="14" t="s">
        <v>11</v>
      </c>
      <c r="D111" s="14" t="s">
        <v>17</v>
      </c>
      <c r="E111" s="15">
        <v>46199.496898148151</v>
      </c>
      <c r="F111" s="14"/>
      <c r="G111" s="14" t="s">
        <v>369</v>
      </c>
      <c r="H111" s="14">
        <v>802179</v>
      </c>
      <c r="I111" s="14" t="s">
        <v>300</v>
      </c>
      <c r="J111" s="16"/>
      <c r="K111" s="14"/>
      <c r="L111" s="14"/>
      <c r="M111" s="16"/>
      <c r="N111">
        <v>200</v>
      </c>
      <c r="O111" s="14" t="s">
        <v>42</v>
      </c>
      <c r="P111">
        <v>122.91575</v>
      </c>
      <c r="Q111" s="14" t="s">
        <v>25</v>
      </c>
      <c r="R111" s="15">
        <v>46237</v>
      </c>
      <c r="S111" s="14">
        <v>3629184</v>
      </c>
      <c r="T111">
        <v>200</v>
      </c>
      <c r="U111">
        <v>180</v>
      </c>
      <c r="V111" s="14" t="s">
        <v>25</v>
      </c>
      <c r="W111" s="16">
        <v>8</v>
      </c>
      <c r="X111" s="14"/>
      <c r="Y111" s="14"/>
      <c r="Z111" s="14" t="s">
        <v>309</v>
      </c>
    </row>
  </sheetData>
  <autoFilter ref="A3:Z111" xr:uid="{00000000-0009-0000-0000-000001000000}"/>
  <mergeCells count="7">
    <mergeCell ref="N2:R2"/>
    <mergeCell ref="S2:Z2"/>
    <mergeCell ref="B2:E2"/>
    <mergeCell ref="F2:G2"/>
    <mergeCell ref="H2:I2"/>
    <mergeCell ref="J2:K2"/>
    <mergeCell ref="L2:M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111"/>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31.9140625" bestFit="1" customWidth="1"/>
    <col min="4" max="4" width="42.9140625" bestFit="1" customWidth="1"/>
    <col min="5" max="5" width="30.83203125" bestFit="1" customWidth="1"/>
    <col min="6" max="8" width="20" hidden="1" bestFit="1" customWidth="1"/>
    <col min="9" max="9" width="125.4140625" bestFit="1" customWidth="1"/>
    <col min="10" max="11" width="20" hidden="1" bestFit="1" customWidth="1"/>
    <col min="12" max="16" width="20" bestFit="1" customWidth="1"/>
    <col min="17" max="17" width="26.4140625" bestFit="1" customWidth="1"/>
  </cols>
  <sheetData>
    <row r="1" spans="1:17" hidden="1" x14ac:dyDescent="0.3">
      <c r="A1" t="s">
        <v>370</v>
      </c>
      <c r="B1" t="s">
        <v>316</v>
      </c>
      <c r="C1" t="s">
        <v>317</v>
      </c>
      <c r="D1" t="s">
        <v>318</v>
      </c>
      <c r="E1" t="s">
        <v>319</v>
      </c>
      <c r="F1" t="s">
        <v>320</v>
      </c>
      <c r="G1" t="s">
        <v>321</v>
      </c>
      <c r="H1" t="s">
        <v>322</v>
      </c>
      <c r="I1" t="s">
        <v>323</v>
      </c>
      <c r="J1" t="s">
        <v>326</v>
      </c>
      <c r="K1" t="s">
        <v>327</v>
      </c>
      <c r="L1" t="s">
        <v>328</v>
      </c>
      <c r="M1" t="s">
        <v>329</v>
      </c>
      <c r="N1" t="s">
        <v>371</v>
      </c>
      <c r="O1" t="s">
        <v>372</v>
      </c>
      <c r="P1" t="s">
        <v>373</v>
      </c>
      <c r="Q1" t="s">
        <v>374</v>
      </c>
    </row>
    <row r="2" spans="1:17" ht="20" x14ac:dyDescent="0.4">
      <c r="A2" s="13"/>
      <c r="B2" s="31" t="s">
        <v>341</v>
      </c>
      <c r="C2" s="31" t="s">
        <v>341</v>
      </c>
      <c r="D2" s="31" t="s">
        <v>341</v>
      </c>
      <c r="E2" s="31" t="s">
        <v>341</v>
      </c>
      <c r="F2" s="31" t="s">
        <v>342</v>
      </c>
      <c r="G2" s="31" t="s">
        <v>342</v>
      </c>
      <c r="H2" s="31" t="s">
        <v>343</v>
      </c>
      <c r="I2" s="31" t="s">
        <v>343</v>
      </c>
      <c r="J2" s="31" t="s">
        <v>345</v>
      </c>
      <c r="K2" s="31" t="s">
        <v>345</v>
      </c>
      <c r="L2" s="31" t="s">
        <v>38</v>
      </c>
      <c r="M2" s="31" t="s">
        <v>38</v>
      </c>
      <c r="N2" s="31" t="s">
        <v>375</v>
      </c>
      <c r="O2" s="31" t="s">
        <v>375</v>
      </c>
      <c r="P2" s="31" t="s">
        <v>375</v>
      </c>
      <c r="Q2" s="31" t="s">
        <v>375</v>
      </c>
    </row>
    <row r="3" spans="1:17" ht="42" x14ac:dyDescent="0.3">
      <c r="A3" s="1"/>
      <c r="B3" s="1" t="s">
        <v>346</v>
      </c>
      <c r="C3" s="1" t="s">
        <v>347</v>
      </c>
      <c r="D3" s="1" t="s">
        <v>348</v>
      </c>
      <c r="E3" s="1" t="s">
        <v>349</v>
      </c>
      <c r="F3" s="1" t="s">
        <v>350</v>
      </c>
      <c r="G3" s="1" t="s">
        <v>351</v>
      </c>
      <c r="H3" s="1" t="s">
        <v>352</v>
      </c>
      <c r="I3" s="1" t="s">
        <v>3</v>
      </c>
      <c r="J3" s="1" t="s">
        <v>355</v>
      </c>
      <c r="K3" s="1" t="s">
        <v>356</v>
      </c>
      <c r="L3" s="1" t="s">
        <v>357</v>
      </c>
      <c r="M3" s="1" t="s">
        <v>358</v>
      </c>
      <c r="N3" s="1" t="s">
        <v>376</v>
      </c>
      <c r="O3" s="1" t="s">
        <v>377</v>
      </c>
      <c r="P3" s="1" t="s">
        <v>378</v>
      </c>
      <c r="Q3" s="1" t="s">
        <v>379</v>
      </c>
    </row>
    <row r="4" spans="1:17" x14ac:dyDescent="0.3">
      <c r="B4" s="14">
        <v>655338</v>
      </c>
      <c r="C4" s="14" t="s">
        <v>6</v>
      </c>
      <c r="D4" s="14" t="s">
        <v>12</v>
      </c>
      <c r="E4" s="15">
        <v>46203.638923611114</v>
      </c>
      <c r="F4" s="14"/>
      <c r="G4" s="14" t="s">
        <v>369</v>
      </c>
      <c r="H4" s="14">
        <v>802162</v>
      </c>
      <c r="I4" s="14" t="s">
        <v>20</v>
      </c>
      <c r="J4" s="14"/>
      <c r="K4" s="16"/>
      <c r="L4">
        <v>1</v>
      </c>
      <c r="M4" s="14" t="s">
        <v>42</v>
      </c>
      <c r="N4">
        <v>2797739.1566670001</v>
      </c>
      <c r="O4">
        <v>0</v>
      </c>
      <c r="P4">
        <v>0</v>
      </c>
      <c r="Q4" s="17">
        <v>1</v>
      </c>
    </row>
    <row r="5" spans="1:17" x14ac:dyDescent="0.3">
      <c r="B5" s="14">
        <v>655338</v>
      </c>
      <c r="C5" s="14" t="s">
        <v>6</v>
      </c>
      <c r="D5" s="14" t="s">
        <v>12</v>
      </c>
      <c r="E5" s="15">
        <v>46203.638923611114</v>
      </c>
      <c r="F5" s="14"/>
      <c r="G5" s="14" t="s">
        <v>369</v>
      </c>
      <c r="H5" s="14">
        <v>802163</v>
      </c>
      <c r="I5" s="14" t="s">
        <v>50</v>
      </c>
      <c r="J5" s="14"/>
      <c r="K5" s="16"/>
      <c r="L5">
        <v>3</v>
      </c>
      <c r="M5" s="14" t="s">
        <v>42</v>
      </c>
      <c r="N5">
        <v>546218.48</v>
      </c>
      <c r="O5">
        <v>0</v>
      </c>
      <c r="P5">
        <v>0</v>
      </c>
      <c r="Q5" s="17">
        <v>1</v>
      </c>
    </row>
    <row r="6" spans="1:17" x14ac:dyDescent="0.3">
      <c r="B6" s="14">
        <v>655338</v>
      </c>
      <c r="C6" s="14" t="s">
        <v>6</v>
      </c>
      <c r="D6" s="14" t="s">
        <v>12</v>
      </c>
      <c r="E6" s="15">
        <v>46203.638923611114</v>
      </c>
      <c r="F6" s="14"/>
      <c r="G6" s="14" t="s">
        <v>369</v>
      </c>
      <c r="H6" s="14">
        <v>802164</v>
      </c>
      <c r="I6" s="14" t="s">
        <v>64</v>
      </c>
      <c r="J6" s="14"/>
      <c r="K6" s="16"/>
      <c r="L6">
        <v>6</v>
      </c>
      <c r="M6" s="14" t="s">
        <v>42</v>
      </c>
      <c r="N6">
        <v>55660.358332999996</v>
      </c>
      <c r="O6">
        <v>57857</v>
      </c>
      <c r="P6">
        <v>-13179.850001999999</v>
      </c>
      <c r="Q6" s="17">
        <v>-3.9465101066330215E-2</v>
      </c>
    </row>
    <row r="7" spans="1:17" x14ac:dyDescent="0.3">
      <c r="B7" s="14">
        <v>655338</v>
      </c>
      <c r="C7" s="14" t="s">
        <v>6</v>
      </c>
      <c r="D7" s="14" t="s">
        <v>12</v>
      </c>
      <c r="E7" s="15">
        <v>46203.638923611114</v>
      </c>
      <c r="F7" s="14"/>
      <c r="G7" s="14" t="s">
        <v>369</v>
      </c>
      <c r="H7" s="14">
        <v>802165</v>
      </c>
      <c r="I7" s="14" t="s">
        <v>80</v>
      </c>
      <c r="J7" s="14"/>
      <c r="K7" s="16"/>
      <c r="L7">
        <v>2</v>
      </c>
      <c r="M7" s="14" t="s">
        <v>42</v>
      </c>
      <c r="N7">
        <v>280378.14399999997</v>
      </c>
      <c r="O7">
        <v>438983</v>
      </c>
      <c r="P7">
        <v>-317209.712</v>
      </c>
      <c r="Q7" s="17">
        <v>-0.5656819527273852</v>
      </c>
    </row>
    <row r="8" spans="1:17" x14ac:dyDescent="0.3">
      <c r="B8" s="14">
        <v>655338</v>
      </c>
      <c r="C8" s="14" t="s">
        <v>6</v>
      </c>
      <c r="D8" s="14" t="s">
        <v>12</v>
      </c>
      <c r="E8" s="15">
        <v>46203.638923611114</v>
      </c>
      <c r="F8" s="14"/>
      <c r="G8" s="14" t="s">
        <v>369</v>
      </c>
      <c r="H8" s="14">
        <v>802166</v>
      </c>
      <c r="I8" s="14" t="s">
        <v>95</v>
      </c>
      <c r="J8" s="14"/>
      <c r="K8" s="16"/>
      <c r="L8">
        <v>1</v>
      </c>
      <c r="M8" s="14" t="s">
        <v>42</v>
      </c>
      <c r="N8">
        <v>161923.68400000001</v>
      </c>
      <c r="O8">
        <v>175000</v>
      </c>
      <c r="P8">
        <v>-13076.316000000001</v>
      </c>
      <c r="Q8" s="17">
        <v>-8.075604307520573E-2</v>
      </c>
    </row>
    <row r="9" spans="1:17" x14ac:dyDescent="0.3">
      <c r="B9" s="14">
        <v>655338</v>
      </c>
      <c r="C9" s="14" t="s">
        <v>6</v>
      </c>
      <c r="D9" s="14" t="s">
        <v>12</v>
      </c>
      <c r="E9" s="15">
        <v>46203.638923611114</v>
      </c>
      <c r="F9" s="14"/>
      <c r="G9" s="14" t="s">
        <v>369</v>
      </c>
      <c r="H9" s="14">
        <v>802167</v>
      </c>
      <c r="I9" s="14" t="s">
        <v>111</v>
      </c>
      <c r="J9" s="14"/>
      <c r="K9" s="16"/>
      <c r="L9">
        <v>1</v>
      </c>
      <c r="M9" s="14" t="s">
        <v>42</v>
      </c>
      <c r="N9">
        <v>296952.89600000001</v>
      </c>
      <c r="O9">
        <v>178461</v>
      </c>
      <c r="P9">
        <v>118491.89599999999</v>
      </c>
      <c r="Q9" s="17">
        <v>0.39902589803333655</v>
      </c>
    </row>
    <row r="10" spans="1:17" x14ac:dyDescent="0.3">
      <c r="B10" s="14">
        <v>655338</v>
      </c>
      <c r="C10" s="14" t="s">
        <v>6</v>
      </c>
      <c r="D10" s="14" t="s">
        <v>12</v>
      </c>
      <c r="E10" s="15">
        <v>46203.638923611114</v>
      </c>
      <c r="F10" s="14"/>
      <c r="G10" s="14" t="s">
        <v>369</v>
      </c>
      <c r="H10" s="14">
        <v>802168</v>
      </c>
      <c r="I10" s="14" t="s">
        <v>126</v>
      </c>
      <c r="J10" s="14"/>
      <c r="K10" s="16"/>
      <c r="L10">
        <v>2</v>
      </c>
      <c r="M10" s="14" t="s">
        <v>42</v>
      </c>
      <c r="N10">
        <v>17198.527999999998</v>
      </c>
      <c r="O10">
        <v>14825</v>
      </c>
      <c r="P10">
        <v>4747.0559999999996</v>
      </c>
      <c r="Q10" s="17">
        <v>0.13800762483859083</v>
      </c>
    </row>
    <row r="11" spans="1:17" x14ac:dyDescent="0.3">
      <c r="B11" s="14">
        <v>655338</v>
      </c>
      <c r="C11" s="14" t="s">
        <v>6</v>
      </c>
      <c r="D11" s="14" t="s">
        <v>12</v>
      </c>
      <c r="E11" s="15">
        <v>46203.638923611114</v>
      </c>
      <c r="F11" s="14"/>
      <c r="G11" s="14" t="s">
        <v>369</v>
      </c>
      <c r="H11" s="14">
        <v>802169</v>
      </c>
      <c r="I11" s="14" t="s">
        <v>142</v>
      </c>
      <c r="J11" s="14"/>
      <c r="K11" s="16"/>
      <c r="L11">
        <v>3</v>
      </c>
      <c r="M11" s="14" t="s">
        <v>42</v>
      </c>
      <c r="N11">
        <v>15375</v>
      </c>
      <c r="O11">
        <v>10000</v>
      </c>
      <c r="P11">
        <v>16125</v>
      </c>
      <c r="Q11" s="17">
        <v>0.34959349593495936</v>
      </c>
    </row>
    <row r="12" spans="1:17" x14ac:dyDescent="0.3">
      <c r="B12" s="14">
        <v>655338</v>
      </c>
      <c r="C12" s="14" t="s">
        <v>6</v>
      </c>
      <c r="D12" s="14" t="s">
        <v>12</v>
      </c>
      <c r="E12" s="15">
        <v>46203.638923611114</v>
      </c>
      <c r="F12" s="14"/>
      <c r="G12" s="14" t="s">
        <v>369</v>
      </c>
      <c r="H12" s="14">
        <v>802170</v>
      </c>
      <c r="I12" s="14" t="s">
        <v>158</v>
      </c>
      <c r="J12" s="14"/>
      <c r="K12" s="16"/>
      <c r="L12">
        <v>3</v>
      </c>
      <c r="M12" s="14" t="s">
        <v>42</v>
      </c>
      <c r="N12">
        <v>28476.871999999999</v>
      </c>
      <c r="O12">
        <v>15960</v>
      </c>
      <c r="P12">
        <v>37550.616000000002</v>
      </c>
      <c r="Q12" s="17">
        <v>0.43954518600217046</v>
      </c>
    </row>
    <row r="13" spans="1:17" x14ac:dyDescent="0.3">
      <c r="B13" s="14">
        <v>655338</v>
      </c>
      <c r="C13" s="14" t="s">
        <v>6</v>
      </c>
      <c r="D13" s="14" t="s">
        <v>12</v>
      </c>
      <c r="E13" s="15">
        <v>46203.638923611114</v>
      </c>
      <c r="F13" s="14"/>
      <c r="G13" s="14" t="s">
        <v>369</v>
      </c>
      <c r="H13" s="14">
        <v>802171</v>
      </c>
      <c r="I13" s="14" t="s">
        <v>175</v>
      </c>
      <c r="J13" s="14"/>
      <c r="K13" s="16"/>
      <c r="L13">
        <v>2</v>
      </c>
      <c r="M13" s="14" t="s">
        <v>42</v>
      </c>
      <c r="N13">
        <v>7294.853333</v>
      </c>
      <c r="O13">
        <v>3700</v>
      </c>
      <c r="P13">
        <v>7189.706666</v>
      </c>
      <c r="Q13" s="17">
        <v>0.49279309245846353</v>
      </c>
    </row>
    <row r="14" spans="1:17" x14ac:dyDescent="0.3">
      <c r="B14" s="14">
        <v>655338</v>
      </c>
      <c r="C14" s="14" t="s">
        <v>6</v>
      </c>
      <c r="D14" s="14" t="s">
        <v>12</v>
      </c>
      <c r="E14" s="15">
        <v>46203.638923611114</v>
      </c>
      <c r="F14" s="14"/>
      <c r="G14" s="14" t="s">
        <v>369</v>
      </c>
      <c r="H14" s="14">
        <v>802172</v>
      </c>
      <c r="I14" s="14" t="s">
        <v>192</v>
      </c>
      <c r="J14" s="14"/>
      <c r="K14" s="16"/>
      <c r="L14">
        <v>2</v>
      </c>
      <c r="M14" s="14" t="s">
        <v>42</v>
      </c>
      <c r="N14">
        <v>11138.936</v>
      </c>
      <c r="O14">
        <v>5172</v>
      </c>
      <c r="P14">
        <v>11933.871999999999</v>
      </c>
      <c r="Q14" s="17">
        <v>0.53568276180058849</v>
      </c>
    </row>
    <row r="15" spans="1:17" x14ac:dyDescent="0.3">
      <c r="B15" s="14">
        <v>655338</v>
      </c>
      <c r="C15" s="14" t="s">
        <v>6</v>
      </c>
      <c r="D15" s="14" t="s">
        <v>12</v>
      </c>
      <c r="E15" s="15">
        <v>46203.638923611114</v>
      </c>
      <c r="F15" s="14"/>
      <c r="G15" s="14" t="s">
        <v>369</v>
      </c>
      <c r="H15" s="14">
        <v>802173</v>
      </c>
      <c r="I15" s="14" t="s">
        <v>209</v>
      </c>
      <c r="J15" s="14"/>
      <c r="K15" s="16"/>
      <c r="L15">
        <v>200</v>
      </c>
      <c r="M15" s="14" t="s">
        <v>42</v>
      </c>
      <c r="N15">
        <v>49.419750000000001</v>
      </c>
      <c r="O15">
        <v>0</v>
      </c>
      <c r="P15">
        <v>0</v>
      </c>
      <c r="Q15" s="17">
        <v>1</v>
      </c>
    </row>
    <row r="16" spans="1:17" x14ac:dyDescent="0.3">
      <c r="B16" s="14">
        <v>655338</v>
      </c>
      <c r="C16" s="14" t="s">
        <v>6</v>
      </c>
      <c r="D16" s="14" t="s">
        <v>12</v>
      </c>
      <c r="E16" s="15">
        <v>46203.638923611114</v>
      </c>
      <c r="F16" s="14"/>
      <c r="G16" s="14" t="s">
        <v>369</v>
      </c>
      <c r="H16" s="14">
        <v>802174</v>
      </c>
      <c r="I16" s="14" t="s">
        <v>225</v>
      </c>
      <c r="J16" s="14"/>
      <c r="K16" s="16"/>
      <c r="L16">
        <v>200</v>
      </c>
      <c r="M16" s="14" t="s">
        <v>42</v>
      </c>
      <c r="N16">
        <v>44.297249999999998</v>
      </c>
      <c r="O16">
        <v>0</v>
      </c>
      <c r="P16">
        <v>0</v>
      </c>
      <c r="Q16" s="17">
        <v>1</v>
      </c>
    </row>
    <row r="17" spans="2:17" x14ac:dyDescent="0.3">
      <c r="B17" s="14">
        <v>655338</v>
      </c>
      <c r="C17" s="14" t="s">
        <v>6</v>
      </c>
      <c r="D17" s="14" t="s">
        <v>12</v>
      </c>
      <c r="E17" s="15">
        <v>46203.638923611114</v>
      </c>
      <c r="F17" s="14"/>
      <c r="G17" s="14" t="s">
        <v>369</v>
      </c>
      <c r="H17" s="14">
        <v>802175</v>
      </c>
      <c r="I17" s="14" t="s">
        <v>240</v>
      </c>
      <c r="J17" s="14"/>
      <c r="K17" s="16"/>
      <c r="L17">
        <v>200</v>
      </c>
      <c r="M17" s="14" t="s">
        <v>42</v>
      </c>
      <c r="N17">
        <v>50.847499999999997</v>
      </c>
      <c r="O17">
        <v>0</v>
      </c>
      <c r="P17">
        <v>0</v>
      </c>
      <c r="Q17" s="17">
        <v>1</v>
      </c>
    </row>
    <row r="18" spans="2:17" x14ac:dyDescent="0.3">
      <c r="B18" s="14">
        <v>655338</v>
      </c>
      <c r="C18" s="14" t="s">
        <v>6</v>
      </c>
      <c r="D18" s="14" t="s">
        <v>12</v>
      </c>
      <c r="E18" s="15">
        <v>46203.638923611114</v>
      </c>
      <c r="F18" s="14"/>
      <c r="G18" s="14" t="s">
        <v>369</v>
      </c>
      <c r="H18" s="14">
        <v>802176</v>
      </c>
      <c r="I18" s="14" t="s">
        <v>255</v>
      </c>
      <c r="J18" s="14"/>
      <c r="K18" s="16"/>
      <c r="L18">
        <v>200</v>
      </c>
      <c r="M18" s="14" t="s">
        <v>42</v>
      </c>
      <c r="N18">
        <v>81.142750000000007</v>
      </c>
      <c r="O18">
        <v>0</v>
      </c>
      <c r="P18">
        <v>0</v>
      </c>
      <c r="Q18" s="17">
        <v>1</v>
      </c>
    </row>
    <row r="19" spans="2:17" x14ac:dyDescent="0.3">
      <c r="B19" s="14">
        <v>655338</v>
      </c>
      <c r="C19" s="14" t="s">
        <v>6</v>
      </c>
      <c r="D19" s="14" t="s">
        <v>12</v>
      </c>
      <c r="E19" s="15">
        <v>46203.638923611114</v>
      </c>
      <c r="F19" s="14"/>
      <c r="G19" s="14" t="s">
        <v>369</v>
      </c>
      <c r="H19" s="14">
        <v>802177</v>
      </c>
      <c r="I19" s="14" t="s">
        <v>270</v>
      </c>
      <c r="J19" s="14"/>
      <c r="K19" s="16"/>
      <c r="L19">
        <v>200</v>
      </c>
      <c r="M19" s="14" t="s">
        <v>42</v>
      </c>
      <c r="N19">
        <v>38.886499999999998</v>
      </c>
      <c r="O19">
        <v>0</v>
      </c>
      <c r="P19">
        <v>0</v>
      </c>
      <c r="Q19" s="17">
        <v>1</v>
      </c>
    </row>
    <row r="20" spans="2:17" x14ac:dyDescent="0.3">
      <c r="B20" s="14">
        <v>655338</v>
      </c>
      <c r="C20" s="14" t="s">
        <v>6</v>
      </c>
      <c r="D20" s="14" t="s">
        <v>12</v>
      </c>
      <c r="E20" s="15">
        <v>46203.638923611114</v>
      </c>
      <c r="F20" s="14"/>
      <c r="G20" s="14" t="s">
        <v>369</v>
      </c>
      <c r="H20" s="14">
        <v>802178</v>
      </c>
      <c r="I20" s="14" t="s">
        <v>285</v>
      </c>
      <c r="J20" s="14"/>
      <c r="K20" s="16"/>
      <c r="L20">
        <v>200</v>
      </c>
      <c r="M20" s="14" t="s">
        <v>42</v>
      </c>
      <c r="N20">
        <v>91.073499999999996</v>
      </c>
      <c r="O20">
        <v>0</v>
      </c>
      <c r="P20">
        <v>0</v>
      </c>
      <c r="Q20" s="17">
        <v>1</v>
      </c>
    </row>
    <row r="21" spans="2:17" x14ac:dyDescent="0.3">
      <c r="B21" s="14">
        <v>655338</v>
      </c>
      <c r="C21" s="14" t="s">
        <v>6</v>
      </c>
      <c r="D21" s="14" t="s">
        <v>12</v>
      </c>
      <c r="E21" s="15">
        <v>46203.638923611114</v>
      </c>
      <c r="F21" s="14"/>
      <c r="G21" s="14" t="s">
        <v>369</v>
      </c>
      <c r="H21" s="14">
        <v>802179</v>
      </c>
      <c r="I21" s="14" t="s">
        <v>300</v>
      </c>
      <c r="J21" s="14"/>
      <c r="K21" s="16"/>
      <c r="L21">
        <v>200</v>
      </c>
      <c r="M21" s="14" t="s">
        <v>42</v>
      </c>
      <c r="N21">
        <v>122.91575</v>
      </c>
      <c r="O21">
        <v>0</v>
      </c>
      <c r="P21">
        <v>0</v>
      </c>
      <c r="Q21" s="17">
        <v>1</v>
      </c>
    </row>
    <row r="22" spans="2:17" x14ac:dyDescent="0.3">
      <c r="B22" s="14">
        <v>655230</v>
      </c>
      <c r="C22" s="14" t="s">
        <v>7</v>
      </c>
      <c r="D22" s="14" t="s">
        <v>13</v>
      </c>
      <c r="E22" s="15">
        <v>46198.594131944446</v>
      </c>
      <c r="F22" s="14"/>
      <c r="G22" s="14" t="s">
        <v>369</v>
      </c>
      <c r="H22" s="14">
        <v>802162</v>
      </c>
      <c r="I22" s="14" t="s">
        <v>20</v>
      </c>
      <c r="J22" s="14"/>
      <c r="K22" s="16"/>
      <c r="L22">
        <v>1</v>
      </c>
      <c r="M22" s="14" t="s">
        <v>42</v>
      </c>
      <c r="N22">
        <v>2797739.1566670001</v>
      </c>
      <c r="O22">
        <v>0</v>
      </c>
      <c r="P22">
        <v>0</v>
      </c>
      <c r="Q22" s="17">
        <v>1</v>
      </c>
    </row>
    <row r="23" spans="2:17" x14ac:dyDescent="0.3">
      <c r="B23" s="14">
        <v>655230</v>
      </c>
      <c r="C23" s="14" t="s">
        <v>7</v>
      </c>
      <c r="D23" s="14" t="s">
        <v>13</v>
      </c>
      <c r="E23" s="15">
        <v>46198.594131944446</v>
      </c>
      <c r="F23" s="14"/>
      <c r="G23" s="14" t="s">
        <v>369</v>
      </c>
      <c r="H23" s="14">
        <v>802163</v>
      </c>
      <c r="I23" s="14" t="s">
        <v>50</v>
      </c>
      <c r="J23" s="14"/>
      <c r="K23" s="16"/>
      <c r="L23">
        <v>3</v>
      </c>
      <c r="M23" s="14" t="s">
        <v>42</v>
      </c>
      <c r="N23">
        <v>546218.48</v>
      </c>
      <c r="O23">
        <v>0</v>
      </c>
      <c r="P23">
        <v>0</v>
      </c>
      <c r="Q23" s="17">
        <v>1</v>
      </c>
    </row>
    <row r="24" spans="2:17" x14ac:dyDescent="0.3">
      <c r="B24" s="14">
        <v>655230</v>
      </c>
      <c r="C24" s="14" t="s">
        <v>7</v>
      </c>
      <c r="D24" s="14" t="s">
        <v>13</v>
      </c>
      <c r="E24" s="15">
        <v>46198.594131944446</v>
      </c>
      <c r="F24" s="14"/>
      <c r="G24" s="14" t="s">
        <v>369</v>
      </c>
      <c r="H24" s="14">
        <v>802164</v>
      </c>
      <c r="I24" s="14" t="s">
        <v>64</v>
      </c>
      <c r="J24" s="14"/>
      <c r="K24" s="16"/>
      <c r="L24">
        <v>6</v>
      </c>
      <c r="M24" s="14" t="s">
        <v>42</v>
      </c>
      <c r="N24">
        <v>55660.358332999996</v>
      </c>
      <c r="O24">
        <v>37500</v>
      </c>
      <c r="P24">
        <v>108962.14999799999</v>
      </c>
      <c r="Q24" s="17">
        <v>0.3262709561507271</v>
      </c>
    </row>
    <row r="25" spans="2:17" x14ac:dyDescent="0.3">
      <c r="B25" s="14">
        <v>655230</v>
      </c>
      <c r="C25" s="14" t="s">
        <v>7</v>
      </c>
      <c r="D25" s="14" t="s">
        <v>13</v>
      </c>
      <c r="E25" s="15">
        <v>46198.594131944446</v>
      </c>
      <c r="F25" s="14"/>
      <c r="G25" s="14" t="s">
        <v>369</v>
      </c>
      <c r="H25" s="14">
        <v>802165</v>
      </c>
      <c r="I25" s="14" t="s">
        <v>80</v>
      </c>
      <c r="J25" s="14"/>
      <c r="K25" s="16"/>
      <c r="L25">
        <v>2</v>
      </c>
      <c r="M25" s="14" t="s">
        <v>42</v>
      </c>
      <c r="N25">
        <v>280378.14399999997</v>
      </c>
      <c r="O25">
        <v>0</v>
      </c>
      <c r="P25">
        <v>0</v>
      </c>
      <c r="Q25" s="17">
        <v>1</v>
      </c>
    </row>
    <row r="26" spans="2:17" x14ac:dyDescent="0.3">
      <c r="B26" s="14">
        <v>655230</v>
      </c>
      <c r="C26" s="14" t="s">
        <v>7</v>
      </c>
      <c r="D26" s="14" t="s">
        <v>13</v>
      </c>
      <c r="E26" s="15">
        <v>46198.594131944446</v>
      </c>
      <c r="F26" s="14"/>
      <c r="G26" s="14" t="s">
        <v>369</v>
      </c>
      <c r="H26" s="14">
        <v>802166</v>
      </c>
      <c r="I26" s="14" t="s">
        <v>95</v>
      </c>
      <c r="J26" s="14"/>
      <c r="K26" s="16"/>
      <c r="L26">
        <v>1</v>
      </c>
      <c r="M26" s="14" t="s">
        <v>42</v>
      </c>
      <c r="N26">
        <v>161923.68400000001</v>
      </c>
      <c r="O26">
        <v>113500</v>
      </c>
      <c r="P26">
        <v>48423.684000000001</v>
      </c>
      <c r="Q26" s="17">
        <v>0.29905250920550941</v>
      </c>
    </row>
    <row r="27" spans="2:17" x14ac:dyDescent="0.3">
      <c r="B27" s="14">
        <v>655230</v>
      </c>
      <c r="C27" s="14" t="s">
        <v>7</v>
      </c>
      <c r="D27" s="14" t="s">
        <v>13</v>
      </c>
      <c r="E27" s="15">
        <v>46198.594131944446</v>
      </c>
      <c r="F27" s="14"/>
      <c r="G27" s="14" t="s">
        <v>369</v>
      </c>
      <c r="H27" s="14">
        <v>802167</v>
      </c>
      <c r="I27" s="14" t="s">
        <v>111</v>
      </c>
      <c r="J27" s="14"/>
      <c r="K27" s="16"/>
      <c r="L27">
        <v>1</v>
      </c>
      <c r="M27" s="14" t="s">
        <v>42</v>
      </c>
      <c r="N27">
        <v>296952.89600000001</v>
      </c>
      <c r="O27">
        <v>0</v>
      </c>
      <c r="P27">
        <v>0</v>
      </c>
      <c r="Q27" s="17">
        <v>1</v>
      </c>
    </row>
    <row r="28" spans="2:17" x14ac:dyDescent="0.3">
      <c r="B28" s="14">
        <v>655230</v>
      </c>
      <c r="C28" s="14" t="s">
        <v>7</v>
      </c>
      <c r="D28" s="14" t="s">
        <v>13</v>
      </c>
      <c r="E28" s="15">
        <v>46198.594131944446</v>
      </c>
      <c r="F28" s="14"/>
      <c r="G28" s="14" t="s">
        <v>369</v>
      </c>
      <c r="H28" s="14">
        <v>802168</v>
      </c>
      <c r="I28" s="14" t="s">
        <v>126</v>
      </c>
      <c r="J28" s="14"/>
      <c r="K28" s="16"/>
      <c r="L28">
        <v>2</v>
      </c>
      <c r="M28" s="14" t="s">
        <v>42</v>
      </c>
      <c r="N28">
        <v>17198.527999999998</v>
      </c>
      <c r="O28">
        <v>11550</v>
      </c>
      <c r="P28">
        <v>11297.056</v>
      </c>
      <c r="Q28" s="17">
        <v>0.32843089827222421</v>
      </c>
    </row>
    <row r="29" spans="2:17" x14ac:dyDescent="0.3">
      <c r="B29" s="14">
        <v>655230</v>
      </c>
      <c r="C29" s="14" t="s">
        <v>7</v>
      </c>
      <c r="D29" s="14" t="s">
        <v>13</v>
      </c>
      <c r="E29" s="15">
        <v>46198.594131944446</v>
      </c>
      <c r="F29" s="14"/>
      <c r="G29" s="14" t="s">
        <v>369</v>
      </c>
      <c r="H29" s="14">
        <v>802169</v>
      </c>
      <c r="I29" s="14" t="s">
        <v>142</v>
      </c>
      <c r="J29" s="14"/>
      <c r="K29" s="16"/>
      <c r="L29">
        <v>3</v>
      </c>
      <c r="M29" s="14" t="s">
        <v>42</v>
      </c>
      <c r="N29">
        <v>15375</v>
      </c>
      <c r="O29">
        <v>7375</v>
      </c>
      <c r="P29">
        <v>24000</v>
      </c>
      <c r="Q29" s="17">
        <v>0.52032520325203258</v>
      </c>
    </row>
    <row r="30" spans="2:17" x14ac:dyDescent="0.3">
      <c r="B30" s="14">
        <v>655230</v>
      </c>
      <c r="C30" s="14" t="s">
        <v>7</v>
      </c>
      <c r="D30" s="14" t="s">
        <v>13</v>
      </c>
      <c r="E30" s="15">
        <v>46198.594131944446</v>
      </c>
      <c r="F30" s="14"/>
      <c r="G30" s="14" t="s">
        <v>369</v>
      </c>
      <c r="H30" s="14">
        <v>802170</v>
      </c>
      <c r="I30" s="14" t="s">
        <v>158</v>
      </c>
      <c r="J30" s="14"/>
      <c r="K30" s="16"/>
      <c r="L30">
        <v>3</v>
      </c>
      <c r="M30" s="14" t="s">
        <v>42</v>
      </c>
      <c r="N30">
        <v>28476.871999999999</v>
      </c>
      <c r="O30">
        <v>18500</v>
      </c>
      <c r="P30">
        <v>29930.616000000002</v>
      </c>
      <c r="Q30" s="17">
        <v>0.35034999630577401</v>
      </c>
    </row>
    <row r="31" spans="2:17" x14ac:dyDescent="0.3">
      <c r="B31" s="14">
        <v>655230</v>
      </c>
      <c r="C31" s="14" t="s">
        <v>7</v>
      </c>
      <c r="D31" s="14" t="s">
        <v>13</v>
      </c>
      <c r="E31" s="15">
        <v>46198.594131944446</v>
      </c>
      <c r="F31" s="14"/>
      <c r="G31" s="14" t="s">
        <v>369</v>
      </c>
      <c r="H31" s="14">
        <v>802171</v>
      </c>
      <c r="I31" s="14" t="s">
        <v>175</v>
      </c>
      <c r="J31" s="14"/>
      <c r="K31" s="16"/>
      <c r="L31">
        <v>2</v>
      </c>
      <c r="M31" s="14" t="s">
        <v>42</v>
      </c>
      <c r="N31">
        <v>7294.853333</v>
      </c>
      <c r="O31">
        <v>4550</v>
      </c>
      <c r="P31">
        <v>5489.706666</v>
      </c>
      <c r="Q31" s="17">
        <v>0.37627258667189439</v>
      </c>
    </row>
    <row r="32" spans="2:17" x14ac:dyDescent="0.3">
      <c r="B32" s="14">
        <v>655230</v>
      </c>
      <c r="C32" s="14" t="s">
        <v>7</v>
      </c>
      <c r="D32" s="14" t="s">
        <v>13</v>
      </c>
      <c r="E32" s="15">
        <v>46198.594131944446</v>
      </c>
      <c r="F32" s="14"/>
      <c r="G32" s="14" t="s">
        <v>369</v>
      </c>
      <c r="H32" s="14">
        <v>802172</v>
      </c>
      <c r="I32" s="14" t="s">
        <v>192</v>
      </c>
      <c r="J32" s="14"/>
      <c r="K32" s="16"/>
      <c r="L32">
        <v>2</v>
      </c>
      <c r="M32" s="14" t="s">
        <v>42</v>
      </c>
      <c r="N32">
        <v>11138.936</v>
      </c>
      <c r="O32">
        <v>6600</v>
      </c>
      <c r="P32">
        <v>9077.8719999999994</v>
      </c>
      <c r="Q32" s="17">
        <v>0.40748380276177187</v>
      </c>
    </row>
    <row r="33" spans="2:17" x14ac:dyDescent="0.3">
      <c r="B33" s="14">
        <v>655230</v>
      </c>
      <c r="C33" s="14" t="s">
        <v>7</v>
      </c>
      <c r="D33" s="14" t="s">
        <v>13</v>
      </c>
      <c r="E33" s="15">
        <v>46198.594131944446</v>
      </c>
      <c r="F33" s="14"/>
      <c r="G33" s="14" t="s">
        <v>369</v>
      </c>
      <c r="H33" s="14">
        <v>802173</v>
      </c>
      <c r="I33" s="14" t="s">
        <v>209</v>
      </c>
      <c r="J33" s="14"/>
      <c r="K33" s="16"/>
      <c r="L33">
        <v>200</v>
      </c>
      <c r="M33" s="14" t="s">
        <v>42</v>
      </c>
      <c r="N33">
        <v>49.419750000000001</v>
      </c>
      <c r="O33">
        <v>39.99</v>
      </c>
      <c r="P33">
        <v>1885.95</v>
      </c>
      <c r="Q33" s="17">
        <v>0.19080934241876982</v>
      </c>
    </row>
    <row r="34" spans="2:17" x14ac:dyDescent="0.3">
      <c r="B34" s="14">
        <v>655230</v>
      </c>
      <c r="C34" s="14" t="s">
        <v>7</v>
      </c>
      <c r="D34" s="14" t="s">
        <v>13</v>
      </c>
      <c r="E34" s="15">
        <v>46198.594131944446</v>
      </c>
      <c r="F34" s="14"/>
      <c r="G34" s="14" t="s">
        <v>369</v>
      </c>
      <c r="H34" s="14">
        <v>802174</v>
      </c>
      <c r="I34" s="14" t="s">
        <v>225</v>
      </c>
      <c r="J34" s="14"/>
      <c r="K34" s="16"/>
      <c r="L34">
        <v>200</v>
      </c>
      <c r="M34" s="14" t="s">
        <v>42</v>
      </c>
      <c r="N34">
        <v>44.297249999999998</v>
      </c>
      <c r="O34">
        <v>42.5</v>
      </c>
      <c r="P34">
        <v>359.45</v>
      </c>
      <c r="Q34" s="17">
        <v>4.0572496035306931E-2</v>
      </c>
    </row>
    <row r="35" spans="2:17" x14ac:dyDescent="0.3">
      <c r="B35" s="14">
        <v>655230</v>
      </c>
      <c r="C35" s="14" t="s">
        <v>7</v>
      </c>
      <c r="D35" s="14" t="s">
        <v>13</v>
      </c>
      <c r="E35" s="15">
        <v>46198.594131944446</v>
      </c>
      <c r="F35" s="14"/>
      <c r="G35" s="14" t="s">
        <v>369</v>
      </c>
      <c r="H35" s="14">
        <v>802175</v>
      </c>
      <c r="I35" s="14" t="s">
        <v>240</v>
      </c>
      <c r="J35" s="14"/>
      <c r="K35" s="16"/>
      <c r="L35">
        <v>200</v>
      </c>
      <c r="M35" s="14" t="s">
        <v>42</v>
      </c>
      <c r="N35">
        <v>50.847499999999997</v>
      </c>
      <c r="O35">
        <v>62.5</v>
      </c>
      <c r="P35">
        <v>-2330.5</v>
      </c>
      <c r="Q35" s="17">
        <v>-0.22916564236196471</v>
      </c>
    </row>
    <row r="36" spans="2:17" x14ac:dyDescent="0.3">
      <c r="B36" s="14">
        <v>655230</v>
      </c>
      <c r="C36" s="14" t="s">
        <v>7</v>
      </c>
      <c r="D36" s="14" t="s">
        <v>13</v>
      </c>
      <c r="E36" s="15">
        <v>46198.594131944446</v>
      </c>
      <c r="F36" s="14"/>
      <c r="G36" s="14" t="s">
        <v>369</v>
      </c>
      <c r="H36" s="14">
        <v>802176</v>
      </c>
      <c r="I36" s="14" t="s">
        <v>255</v>
      </c>
      <c r="J36" s="14"/>
      <c r="K36" s="16"/>
      <c r="L36">
        <v>200</v>
      </c>
      <c r="M36" s="14" t="s">
        <v>42</v>
      </c>
      <c r="N36">
        <v>81.142750000000007</v>
      </c>
      <c r="O36">
        <v>95</v>
      </c>
      <c r="P36">
        <v>-2771.45</v>
      </c>
      <c r="Q36" s="17">
        <v>-0.17077619380659392</v>
      </c>
    </row>
    <row r="37" spans="2:17" x14ac:dyDescent="0.3">
      <c r="B37" s="14">
        <v>655230</v>
      </c>
      <c r="C37" s="14" t="s">
        <v>7</v>
      </c>
      <c r="D37" s="14" t="s">
        <v>13</v>
      </c>
      <c r="E37" s="15">
        <v>46198.594131944446</v>
      </c>
      <c r="F37" s="14"/>
      <c r="G37" s="14" t="s">
        <v>369</v>
      </c>
      <c r="H37" s="14">
        <v>802177</v>
      </c>
      <c r="I37" s="14" t="s">
        <v>270</v>
      </c>
      <c r="J37" s="14"/>
      <c r="K37" s="16"/>
      <c r="L37">
        <v>200</v>
      </c>
      <c r="M37" s="14" t="s">
        <v>42</v>
      </c>
      <c r="N37">
        <v>38.886499999999998</v>
      </c>
      <c r="O37">
        <v>0</v>
      </c>
      <c r="P37">
        <v>0</v>
      </c>
      <c r="Q37" s="17">
        <v>1</v>
      </c>
    </row>
    <row r="38" spans="2:17" x14ac:dyDescent="0.3">
      <c r="B38" s="14">
        <v>655230</v>
      </c>
      <c r="C38" s="14" t="s">
        <v>7</v>
      </c>
      <c r="D38" s="14" t="s">
        <v>13</v>
      </c>
      <c r="E38" s="15">
        <v>46198.594131944446</v>
      </c>
      <c r="F38" s="14"/>
      <c r="G38" s="14" t="s">
        <v>369</v>
      </c>
      <c r="H38" s="14">
        <v>802178</v>
      </c>
      <c r="I38" s="14" t="s">
        <v>285</v>
      </c>
      <c r="J38" s="14"/>
      <c r="K38" s="16"/>
      <c r="L38">
        <v>200</v>
      </c>
      <c r="M38" s="14" t="s">
        <v>42</v>
      </c>
      <c r="N38">
        <v>91.073499999999996</v>
      </c>
      <c r="O38">
        <v>125</v>
      </c>
      <c r="P38">
        <v>-6785.3</v>
      </c>
      <c r="Q38" s="17">
        <v>-0.37251780155588615</v>
      </c>
    </row>
    <row r="39" spans="2:17" x14ac:dyDescent="0.3">
      <c r="B39" s="14">
        <v>655230</v>
      </c>
      <c r="C39" s="14" t="s">
        <v>7</v>
      </c>
      <c r="D39" s="14" t="s">
        <v>13</v>
      </c>
      <c r="E39" s="15">
        <v>46198.594131944446</v>
      </c>
      <c r="F39" s="14"/>
      <c r="G39" s="14" t="s">
        <v>369</v>
      </c>
      <c r="H39" s="14">
        <v>802179</v>
      </c>
      <c r="I39" s="14" t="s">
        <v>300</v>
      </c>
      <c r="J39" s="14"/>
      <c r="K39" s="16"/>
      <c r="L39">
        <v>200</v>
      </c>
      <c r="M39" s="14" t="s">
        <v>42</v>
      </c>
      <c r="N39">
        <v>122.91575</v>
      </c>
      <c r="O39">
        <v>199</v>
      </c>
      <c r="P39">
        <v>-15216.85</v>
      </c>
      <c r="Q39" s="17">
        <v>-0.61899512470940465</v>
      </c>
    </row>
    <row r="40" spans="2:17" x14ac:dyDescent="0.3">
      <c r="B40" s="14">
        <v>655174</v>
      </c>
      <c r="C40" s="14" t="s">
        <v>8</v>
      </c>
      <c r="D40" s="14" t="s">
        <v>14</v>
      </c>
      <c r="E40" s="15">
        <v>46200.524421296293</v>
      </c>
      <c r="F40" s="14"/>
      <c r="G40" s="14" t="s">
        <v>369</v>
      </c>
      <c r="H40" s="14">
        <v>802162</v>
      </c>
      <c r="I40" s="14" t="s">
        <v>20</v>
      </c>
      <c r="J40" s="14"/>
      <c r="K40" s="16"/>
      <c r="L40">
        <v>1</v>
      </c>
      <c r="M40" s="14" t="s">
        <v>42</v>
      </c>
      <c r="N40">
        <v>2797739.1566670001</v>
      </c>
      <c r="O40">
        <v>2941176.47</v>
      </c>
      <c r="P40">
        <v>-143437.313333</v>
      </c>
      <c r="Q40" s="17">
        <v>-5.126900876058782E-2</v>
      </c>
    </row>
    <row r="41" spans="2:17" x14ac:dyDescent="0.3">
      <c r="B41" s="14">
        <v>655174</v>
      </c>
      <c r="C41" s="14" t="s">
        <v>8</v>
      </c>
      <c r="D41" s="14" t="s">
        <v>14</v>
      </c>
      <c r="E41" s="15">
        <v>46200.524421296293</v>
      </c>
      <c r="F41" s="14"/>
      <c r="G41" s="14" t="s">
        <v>369</v>
      </c>
      <c r="H41" s="14">
        <v>802163</v>
      </c>
      <c r="I41" s="14" t="s">
        <v>50</v>
      </c>
      <c r="J41" s="14"/>
      <c r="K41" s="16"/>
      <c r="L41">
        <v>3</v>
      </c>
      <c r="M41" s="14" t="s">
        <v>42</v>
      </c>
      <c r="N41">
        <v>546218.48</v>
      </c>
      <c r="O41">
        <v>546218.48</v>
      </c>
      <c r="P41">
        <v>0</v>
      </c>
      <c r="Q41" s="17">
        <v>0</v>
      </c>
    </row>
    <row r="42" spans="2:17" x14ac:dyDescent="0.3">
      <c r="B42" s="14">
        <v>655174</v>
      </c>
      <c r="C42" s="14" t="s">
        <v>8</v>
      </c>
      <c r="D42" s="14" t="s">
        <v>14</v>
      </c>
      <c r="E42" s="15">
        <v>46200.524421296293</v>
      </c>
      <c r="F42" s="14"/>
      <c r="G42" s="14" t="s">
        <v>369</v>
      </c>
      <c r="H42" s="14">
        <v>802164</v>
      </c>
      <c r="I42" s="14" t="s">
        <v>64</v>
      </c>
      <c r="J42" s="14"/>
      <c r="K42" s="16"/>
      <c r="L42">
        <v>6</v>
      </c>
      <c r="M42" s="14" t="s">
        <v>42</v>
      </c>
      <c r="N42">
        <v>55660.358332999996</v>
      </c>
      <c r="O42">
        <v>55378.15</v>
      </c>
      <c r="P42">
        <v>1693.249998</v>
      </c>
      <c r="Q42" s="17">
        <v>5.070185342890326E-3</v>
      </c>
    </row>
    <row r="43" spans="2:17" x14ac:dyDescent="0.3">
      <c r="B43" s="14">
        <v>655174</v>
      </c>
      <c r="C43" s="14" t="s">
        <v>8</v>
      </c>
      <c r="D43" s="14" t="s">
        <v>14</v>
      </c>
      <c r="E43" s="15">
        <v>46200.524421296293</v>
      </c>
      <c r="F43" s="14"/>
      <c r="G43" s="14" t="s">
        <v>369</v>
      </c>
      <c r="H43" s="14">
        <v>802165</v>
      </c>
      <c r="I43" s="14" t="s">
        <v>80</v>
      </c>
      <c r="J43" s="14"/>
      <c r="K43" s="16"/>
      <c r="L43">
        <v>2</v>
      </c>
      <c r="M43" s="14" t="s">
        <v>42</v>
      </c>
      <c r="N43">
        <v>280378.14399999997</v>
      </c>
      <c r="O43">
        <v>216806.72</v>
      </c>
      <c r="P43">
        <v>127142.848</v>
      </c>
      <c r="Q43" s="17">
        <v>0.2267345916948505</v>
      </c>
    </row>
    <row r="44" spans="2:17" x14ac:dyDescent="0.3">
      <c r="B44" s="14">
        <v>655174</v>
      </c>
      <c r="C44" s="14" t="s">
        <v>8</v>
      </c>
      <c r="D44" s="14" t="s">
        <v>14</v>
      </c>
      <c r="E44" s="15">
        <v>46200.524421296293</v>
      </c>
      <c r="F44" s="14"/>
      <c r="G44" s="14" t="s">
        <v>369</v>
      </c>
      <c r="H44" s="14">
        <v>802166</v>
      </c>
      <c r="I44" s="14" t="s">
        <v>95</v>
      </c>
      <c r="J44" s="14"/>
      <c r="K44" s="16"/>
      <c r="L44">
        <v>1</v>
      </c>
      <c r="M44" s="14" t="s">
        <v>42</v>
      </c>
      <c r="N44">
        <v>161923.68400000001</v>
      </c>
      <c r="O44">
        <v>126050.42</v>
      </c>
      <c r="P44">
        <v>35873.264000000003</v>
      </c>
      <c r="Q44" s="17">
        <v>0.22154426773046987</v>
      </c>
    </row>
    <row r="45" spans="2:17" x14ac:dyDescent="0.3">
      <c r="B45" s="14">
        <v>655174</v>
      </c>
      <c r="C45" s="14" t="s">
        <v>8</v>
      </c>
      <c r="D45" s="14" t="s">
        <v>14</v>
      </c>
      <c r="E45" s="15">
        <v>46200.524421296293</v>
      </c>
      <c r="F45" s="14"/>
      <c r="G45" s="14" t="s">
        <v>369</v>
      </c>
      <c r="H45" s="14">
        <v>802167</v>
      </c>
      <c r="I45" s="14" t="s">
        <v>111</v>
      </c>
      <c r="J45" s="14"/>
      <c r="K45" s="16"/>
      <c r="L45">
        <v>1</v>
      </c>
      <c r="M45" s="14" t="s">
        <v>42</v>
      </c>
      <c r="N45">
        <v>296952.89600000001</v>
      </c>
      <c r="O45">
        <v>546218.48</v>
      </c>
      <c r="P45">
        <v>-249265.584</v>
      </c>
      <c r="Q45" s="17">
        <v>-0.83941119065563852</v>
      </c>
    </row>
    <row r="46" spans="2:17" x14ac:dyDescent="0.3">
      <c r="B46" s="14">
        <v>655174</v>
      </c>
      <c r="C46" s="14" t="s">
        <v>8</v>
      </c>
      <c r="D46" s="14" t="s">
        <v>14</v>
      </c>
      <c r="E46" s="15">
        <v>46200.524421296293</v>
      </c>
      <c r="F46" s="14"/>
      <c r="G46" s="14" t="s">
        <v>369</v>
      </c>
      <c r="H46" s="14">
        <v>802168</v>
      </c>
      <c r="I46" s="14" t="s">
        <v>126</v>
      </c>
      <c r="J46" s="14"/>
      <c r="K46" s="16"/>
      <c r="L46">
        <v>2</v>
      </c>
      <c r="M46" s="14" t="s">
        <v>42</v>
      </c>
      <c r="N46">
        <v>17198.527999999998</v>
      </c>
      <c r="O46">
        <v>14117.64</v>
      </c>
      <c r="P46">
        <v>6161.7759999999998</v>
      </c>
      <c r="Q46" s="17">
        <v>0.17913672611981676</v>
      </c>
    </row>
    <row r="47" spans="2:17" x14ac:dyDescent="0.3">
      <c r="B47" s="14">
        <v>655174</v>
      </c>
      <c r="C47" s="14" t="s">
        <v>8</v>
      </c>
      <c r="D47" s="14" t="s">
        <v>14</v>
      </c>
      <c r="E47" s="15">
        <v>46200.524421296293</v>
      </c>
      <c r="F47" s="14"/>
      <c r="G47" s="14" t="s">
        <v>369</v>
      </c>
      <c r="H47" s="14">
        <v>802169</v>
      </c>
      <c r="I47" s="14" t="s">
        <v>142</v>
      </c>
      <c r="J47" s="14"/>
      <c r="K47" s="16"/>
      <c r="L47">
        <v>3</v>
      </c>
      <c r="M47" s="14" t="s">
        <v>42</v>
      </c>
      <c r="N47">
        <v>15375</v>
      </c>
      <c r="O47">
        <v>10500</v>
      </c>
      <c r="P47">
        <v>14625</v>
      </c>
      <c r="Q47" s="17">
        <v>0.31707317073170732</v>
      </c>
    </row>
    <row r="48" spans="2:17" x14ac:dyDescent="0.3">
      <c r="B48" s="14">
        <v>655174</v>
      </c>
      <c r="C48" s="14" t="s">
        <v>8</v>
      </c>
      <c r="D48" s="14" t="s">
        <v>14</v>
      </c>
      <c r="E48" s="15">
        <v>46200.524421296293</v>
      </c>
      <c r="F48" s="14"/>
      <c r="G48" s="14" t="s">
        <v>369</v>
      </c>
      <c r="H48" s="14">
        <v>802170</v>
      </c>
      <c r="I48" s="14" t="s">
        <v>158</v>
      </c>
      <c r="J48" s="14"/>
      <c r="K48" s="16"/>
      <c r="L48">
        <v>3</v>
      </c>
      <c r="M48" s="14" t="s">
        <v>42</v>
      </c>
      <c r="N48">
        <v>28476.871999999999</v>
      </c>
      <c r="O48">
        <v>10924.36</v>
      </c>
      <c r="P48">
        <v>52657.536</v>
      </c>
      <c r="Q48" s="17">
        <v>0.61637781003475378</v>
      </c>
    </row>
    <row r="49" spans="2:17" x14ac:dyDescent="0.3">
      <c r="B49" s="14">
        <v>655174</v>
      </c>
      <c r="C49" s="14" t="s">
        <v>8</v>
      </c>
      <c r="D49" s="14" t="s">
        <v>14</v>
      </c>
      <c r="E49" s="15">
        <v>46200.524421296293</v>
      </c>
      <c r="F49" s="14"/>
      <c r="G49" s="14" t="s">
        <v>369</v>
      </c>
      <c r="H49" s="14">
        <v>802171</v>
      </c>
      <c r="I49" s="14" t="s">
        <v>175</v>
      </c>
      <c r="J49" s="14"/>
      <c r="K49" s="16"/>
      <c r="L49">
        <v>2</v>
      </c>
      <c r="M49" s="14" t="s">
        <v>42</v>
      </c>
      <c r="N49">
        <v>7294.853333</v>
      </c>
      <c r="O49">
        <v>7815.12</v>
      </c>
      <c r="P49">
        <v>-1040.533334</v>
      </c>
      <c r="Q49" s="17">
        <v>-7.1319688450273602E-2</v>
      </c>
    </row>
    <row r="50" spans="2:17" x14ac:dyDescent="0.3">
      <c r="B50" s="14">
        <v>655174</v>
      </c>
      <c r="C50" s="14" t="s">
        <v>8</v>
      </c>
      <c r="D50" s="14" t="s">
        <v>14</v>
      </c>
      <c r="E50" s="15">
        <v>46200.524421296293</v>
      </c>
      <c r="F50" s="14"/>
      <c r="G50" s="14" t="s">
        <v>369</v>
      </c>
      <c r="H50" s="14">
        <v>802172</v>
      </c>
      <c r="I50" s="14" t="s">
        <v>192</v>
      </c>
      <c r="J50" s="14"/>
      <c r="K50" s="16"/>
      <c r="L50">
        <v>2</v>
      </c>
      <c r="M50" s="14" t="s">
        <v>42</v>
      </c>
      <c r="N50">
        <v>11138.936</v>
      </c>
      <c r="O50">
        <v>6722.68</v>
      </c>
      <c r="P50">
        <v>8832.5120000000006</v>
      </c>
      <c r="Q50" s="17">
        <v>0.39647018350765278</v>
      </c>
    </row>
    <row r="51" spans="2:17" x14ac:dyDescent="0.3">
      <c r="B51" s="14">
        <v>655174</v>
      </c>
      <c r="C51" s="14" t="s">
        <v>8</v>
      </c>
      <c r="D51" s="14" t="s">
        <v>14</v>
      </c>
      <c r="E51" s="15">
        <v>46200.524421296293</v>
      </c>
      <c r="F51" s="14"/>
      <c r="G51" s="14" t="s">
        <v>369</v>
      </c>
      <c r="H51" s="14">
        <v>802173</v>
      </c>
      <c r="I51" s="14" t="s">
        <v>209</v>
      </c>
      <c r="J51" s="14"/>
      <c r="K51" s="16"/>
      <c r="L51">
        <v>200</v>
      </c>
      <c r="M51" s="14" t="s">
        <v>42</v>
      </c>
      <c r="N51">
        <v>49.419750000000001</v>
      </c>
      <c r="O51">
        <v>22.689</v>
      </c>
      <c r="P51">
        <v>5346.15</v>
      </c>
      <c r="Q51" s="17">
        <v>0.54089205226655335</v>
      </c>
    </row>
    <row r="52" spans="2:17" x14ac:dyDescent="0.3">
      <c r="B52" s="14">
        <v>655174</v>
      </c>
      <c r="C52" s="14" t="s">
        <v>8</v>
      </c>
      <c r="D52" s="14" t="s">
        <v>14</v>
      </c>
      <c r="E52" s="15">
        <v>46200.524421296293</v>
      </c>
      <c r="F52" s="14"/>
      <c r="G52" s="14" t="s">
        <v>369</v>
      </c>
      <c r="H52" s="14">
        <v>802174</v>
      </c>
      <c r="I52" s="14" t="s">
        <v>225</v>
      </c>
      <c r="J52" s="14"/>
      <c r="K52" s="16"/>
      <c r="L52">
        <v>200</v>
      </c>
      <c r="M52" s="14" t="s">
        <v>42</v>
      </c>
      <c r="N52">
        <v>44.297249999999998</v>
      </c>
      <c r="O52">
        <v>22.689</v>
      </c>
      <c r="P52">
        <v>4321.6499999999996</v>
      </c>
      <c r="Q52" s="17">
        <v>0.48780116147164893</v>
      </c>
    </row>
    <row r="53" spans="2:17" x14ac:dyDescent="0.3">
      <c r="B53" s="14">
        <v>655174</v>
      </c>
      <c r="C53" s="14" t="s">
        <v>8</v>
      </c>
      <c r="D53" s="14" t="s">
        <v>14</v>
      </c>
      <c r="E53" s="15">
        <v>46200.524421296293</v>
      </c>
      <c r="F53" s="14"/>
      <c r="G53" s="14" t="s">
        <v>369</v>
      </c>
      <c r="H53" s="14">
        <v>802175</v>
      </c>
      <c r="I53" s="14" t="s">
        <v>240</v>
      </c>
      <c r="J53" s="14"/>
      <c r="K53" s="16"/>
      <c r="L53">
        <v>200</v>
      </c>
      <c r="M53" s="14" t="s">
        <v>42</v>
      </c>
      <c r="N53">
        <v>50.847499999999997</v>
      </c>
      <c r="O53">
        <v>26.89</v>
      </c>
      <c r="P53">
        <v>4791.5</v>
      </c>
      <c r="Q53" s="17">
        <v>0.47116377403018833</v>
      </c>
    </row>
    <row r="54" spans="2:17" x14ac:dyDescent="0.3">
      <c r="B54" s="14">
        <v>655174</v>
      </c>
      <c r="C54" s="14" t="s">
        <v>8</v>
      </c>
      <c r="D54" s="14" t="s">
        <v>14</v>
      </c>
      <c r="E54" s="15">
        <v>46200.524421296293</v>
      </c>
      <c r="F54" s="14"/>
      <c r="G54" s="14" t="s">
        <v>369</v>
      </c>
      <c r="H54" s="14">
        <v>802176</v>
      </c>
      <c r="I54" s="14" t="s">
        <v>255</v>
      </c>
      <c r="J54" s="14"/>
      <c r="K54" s="16"/>
      <c r="L54">
        <v>200</v>
      </c>
      <c r="M54" s="14" t="s">
        <v>42</v>
      </c>
      <c r="N54">
        <v>81.142750000000007</v>
      </c>
      <c r="O54">
        <v>28.571000000000002</v>
      </c>
      <c r="P54">
        <v>10514.35</v>
      </c>
      <c r="Q54" s="17">
        <v>0.64789214070265055</v>
      </c>
    </row>
    <row r="55" spans="2:17" x14ac:dyDescent="0.3">
      <c r="B55" s="14">
        <v>655174</v>
      </c>
      <c r="C55" s="14" t="s">
        <v>8</v>
      </c>
      <c r="D55" s="14" t="s">
        <v>14</v>
      </c>
      <c r="E55" s="15">
        <v>46200.524421296293</v>
      </c>
      <c r="F55" s="14"/>
      <c r="G55" s="14" t="s">
        <v>369</v>
      </c>
      <c r="H55" s="14">
        <v>802177</v>
      </c>
      <c r="I55" s="14" t="s">
        <v>270</v>
      </c>
      <c r="J55" s="14"/>
      <c r="K55" s="16"/>
      <c r="L55">
        <v>200</v>
      </c>
      <c r="M55" s="14" t="s">
        <v>42</v>
      </c>
      <c r="N55">
        <v>38.886499999999998</v>
      </c>
      <c r="O55">
        <v>32.773000000000003</v>
      </c>
      <c r="P55">
        <v>1222.7</v>
      </c>
      <c r="Q55" s="17">
        <v>0.15721394314222159</v>
      </c>
    </row>
    <row r="56" spans="2:17" x14ac:dyDescent="0.3">
      <c r="B56" s="14">
        <v>655174</v>
      </c>
      <c r="C56" s="14" t="s">
        <v>8</v>
      </c>
      <c r="D56" s="14" t="s">
        <v>14</v>
      </c>
      <c r="E56" s="15">
        <v>46200.524421296293</v>
      </c>
      <c r="F56" s="14"/>
      <c r="G56" s="14" t="s">
        <v>369</v>
      </c>
      <c r="H56" s="14">
        <v>802178</v>
      </c>
      <c r="I56" s="14" t="s">
        <v>285</v>
      </c>
      <c r="J56" s="14"/>
      <c r="K56" s="16"/>
      <c r="L56">
        <v>200</v>
      </c>
      <c r="M56" s="14" t="s">
        <v>42</v>
      </c>
      <c r="N56">
        <v>91.073499999999996</v>
      </c>
      <c r="O56">
        <v>35.293999999999997</v>
      </c>
      <c r="P56">
        <v>11155.9</v>
      </c>
      <c r="Q56" s="17">
        <v>0.61246685369509246</v>
      </c>
    </row>
    <row r="57" spans="2:17" x14ac:dyDescent="0.3">
      <c r="B57" s="14">
        <v>655174</v>
      </c>
      <c r="C57" s="14" t="s">
        <v>8</v>
      </c>
      <c r="D57" s="14" t="s">
        <v>14</v>
      </c>
      <c r="E57" s="15">
        <v>46200.524421296293</v>
      </c>
      <c r="F57" s="14"/>
      <c r="G57" s="14" t="s">
        <v>369</v>
      </c>
      <c r="H57" s="14">
        <v>802179</v>
      </c>
      <c r="I57" s="14" t="s">
        <v>300</v>
      </c>
      <c r="J57" s="14"/>
      <c r="K57" s="16"/>
      <c r="L57">
        <v>200</v>
      </c>
      <c r="M57" s="14" t="s">
        <v>42</v>
      </c>
      <c r="N57">
        <v>122.91575</v>
      </c>
      <c r="O57">
        <v>59.662999999999997</v>
      </c>
      <c r="P57">
        <v>12650.55</v>
      </c>
      <c r="Q57" s="17">
        <v>0.51460248178122003</v>
      </c>
    </row>
    <row r="58" spans="2:17" x14ac:dyDescent="0.3">
      <c r="B58" s="14">
        <v>655278</v>
      </c>
      <c r="C58" s="14" t="s">
        <v>9</v>
      </c>
      <c r="D58" s="14" t="s">
        <v>15</v>
      </c>
      <c r="E58" s="15">
        <v>46205.407141203701</v>
      </c>
      <c r="F58" s="14"/>
      <c r="G58" s="14" t="s">
        <v>369</v>
      </c>
      <c r="H58" s="14">
        <v>802162</v>
      </c>
      <c r="I58" s="14" t="s">
        <v>20</v>
      </c>
      <c r="J58" s="14"/>
      <c r="K58" s="16"/>
      <c r="L58">
        <v>1</v>
      </c>
      <c r="M58" s="14" t="s">
        <v>42</v>
      </c>
      <c r="N58">
        <v>2797739.1566670001</v>
      </c>
      <c r="O58">
        <v>2100841</v>
      </c>
      <c r="P58">
        <v>696898.15666700003</v>
      </c>
      <c r="Q58" s="17">
        <v>0.24909332773439397</v>
      </c>
    </row>
    <row r="59" spans="2:17" x14ac:dyDescent="0.3">
      <c r="B59" s="14">
        <v>655278</v>
      </c>
      <c r="C59" s="14" t="s">
        <v>9</v>
      </c>
      <c r="D59" s="14" t="s">
        <v>15</v>
      </c>
      <c r="E59" s="15">
        <v>46205.407141203701</v>
      </c>
      <c r="F59" s="14"/>
      <c r="G59" s="14" t="s">
        <v>369</v>
      </c>
      <c r="H59" s="14">
        <v>802163</v>
      </c>
      <c r="I59" s="14" t="s">
        <v>50</v>
      </c>
      <c r="J59" s="14"/>
      <c r="K59" s="16"/>
      <c r="L59">
        <v>3</v>
      </c>
      <c r="M59" s="14" t="s">
        <v>42</v>
      </c>
      <c r="N59">
        <v>546218.48</v>
      </c>
      <c r="O59">
        <v>0</v>
      </c>
      <c r="P59">
        <v>0</v>
      </c>
      <c r="Q59" s="17">
        <v>1</v>
      </c>
    </row>
    <row r="60" spans="2:17" x14ac:dyDescent="0.3">
      <c r="B60" s="14">
        <v>655278</v>
      </c>
      <c r="C60" s="14" t="s">
        <v>9</v>
      </c>
      <c r="D60" s="14" t="s">
        <v>15</v>
      </c>
      <c r="E60" s="15">
        <v>46205.407141203701</v>
      </c>
      <c r="F60" s="14"/>
      <c r="G60" s="14" t="s">
        <v>369</v>
      </c>
      <c r="H60" s="14">
        <v>802164</v>
      </c>
      <c r="I60" s="14" t="s">
        <v>64</v>
      </c>
      <c r="J60" s="14"/>
      <c r="K60" s="16"/>
      <c r="L60">
        <v>6</v>
      </c>
      <c r="M60" s="14" t="s">
        <v>42</v>
      </c>
      <c r="N60">
        <v>55660.358332999996</v>
      </c>
      <c r="O60">
        <v>67227</v>
      </c>
      <c r="P60">
        <v>-69399.850002000006</v>
      </c>
      <c r="Q60" s="17">
        <v>-0.20780753148946854</v>
      </c>
    </row>
    <row r="61" spans="2:17" x14ac:dyDescent="0.3">
      <c r="B61" s="14">
        <v>655278</v>
      </c>
      <c r="C61" s="14" t="s">
        <v>9</v>
      </c>
      <c r="D61" s="14" t="s">
        <v>15</v>
      </c>
      <c r="E61" s="15">
        <v>46205.407141203701</v>
      </c>
      <c r="F61" s="14"/>
      <c r="G61" s="14" t="s">
        <v>369</v>
      </c>
      <c r="H61" s="14">
        <v>802165</v>
      </c>
      <c r="I61" s="14" t="s">
        <v>80</v>
      </c>
      <c r="J61" s="14"/>
      <c r="K61" s="16"/>
      <c r="L61">
        <v>2</v>
      </c>
      <c r="M61" s="14" t="s">
        <v>42</v>
      </c>
      <c r="N61">
        <v>280378.14399999997</v>
      </c>
      <c r="O61">
        <v>252101</v>
      </c>
      <c r="P61">
        <v>56554.288</v>
      </c>
      <c r="Q61" s="17">
        <v>0.10085359577813598</v>
      </c>
    </row>
    <row r="62" spans="2:17" x14ac:dyDescent="0.3">
      <c r="B62" s="14">
        <v>655278</v>
      </c>
      <c r="C62" s="14" t="s">
        <v>9</v>
      </c>
      <c r="D62" s="14" t="s">
        <v>15</v>
      </c>
      <c r="E62" s="15">
        <v>46205.407141203701</v>
      </c>
      <c r="F62" s="14"/>
      <c r="G62" s="14" t="s">
        <v>369</v>
      </c>
      <c r="H62" s="14">
        <v>802166</v>
      </c>
      <c r="I62" s="14" t="s">
        <v>95</v>
      </c>
      <c r="J62" s="14"/>
      <c r="K62" s="16"/>
      <c r="L62">
        <v>1</v>
      </c>
      <c r="M62" s="14" t="s">
        <v>42</v>
      </c>
      <c r="N62">
        <v>161923.68400000001</v>
      </c>
      <c r="O62">
        <v>268068</v>
      </c>
      <c r="P62">
        <v>-106144.31600000001</v>
      </c>
      <c r="Q62" s="17">
        <v>-0.65552063402905281</v>
      </c>
    </row>
    <row r="63" spans="2:17" x14ac:dyDescent="0.3">
      <c r="B63" s="14">
        <v>655278</v>
      </c>
      <c r="C63" s="14" t="s">
        <v>9</v>
      </c>
      <c r="D63" s="14" t="s">
        <v>15</v>
      </c>
      <c r="E63" s="15">
        <v>46205.407141203701</v>
      </c>
      <c r="F63" s="14"/>
      <c r="G63" s="14" t="s">
        <v>369</v>
      </c>
      <c r="H63" s="14">
        <v>802167</v>
      </c>
      <c r="I63" s="14" t="s">
        <v>111</v>
      </c>
      <c r="J63" s="14"/>
      <c r="K63" s="16"/>
      <c r="L63">
        <v>1</v>
      </c>
      <c r="M63" s="14" t="s">
        <v>42</v>
      </c>
      <c r="N63">
        <v>296952.89600000001</v>
      </c>
      <c r="O63">
        <v>210085</v>
      </c>
      <c r="P63">
        <v>86867.895999999993</v>
      </c>
      <c r="Q63" s="17">
        <v>0.29253089351921996</v>
      </c>
    </row>
    <row r="64" spans="2:17" x14ac:dyDescent="0.3">
      <c r="B64" s="14">
        <v>655278</v>
      </c>
      <c r="C64" s="14" t="s">
        <v>9</v>
      </c>
      <c r="D64" s="14" t="s">
        <v>15</v>
      </c>
      <c r="E64" s="15">
        <v>46205.407141203701</v>
      </c>
      <c r="F64" s="14"/>
      <c r="G64" s="14" t="s">
        <v>369</v>
      </c>
      <c r="H64" s="14">
        <v>802168</v>
      </c>
      <c r="I64" s="14" t="s">
        <v>126</v>
      </c>
      <c r="J64" s="14"/>
      <c r="K64" s="16"/>
      <c r="L64">
        <v>2</v>
      </c>
      <c r="M64" s="14" t="s">
        <v>42</v>
      </c>
      <c r="N64">
        <v>17198.527999999998</v>
      </c>
      <c r="O64">
        <v>0</v>
      </c>
      <c r="P64">
        <v>0</v>
      </c>
      <c r="Q64" s="17">
        <v>1</v>
      </c>
    </row>
    <row r="65" spans="2:17" x14ac:dyDescent="0.3">
      <c r="B65" s="14">
        <v>655278</v>
      </c>
      <c r="C65" s="14" t="s">
        <v>9</v>
      </c>
      <c r="D65" s="14" t="s">
        <v>15</v>
      </c>
      <c r="E65" s="15">
        <v>46205.407141203701</v>
      </c>
      <c r="F65" s="14"/>
      <c r="G65" s="14" t="s">
        <v>369</v>
      </c>
      <c r="H65" s="14">
        <v>802169</v>
      </c>
      <c r="I65" s="14" t="s">
        <v>142</v>
      </c>
      <c r="J65" s="14"/>
      <c r="K65" s="16"/>
      <c r="L65">
        <v>3</v>
      </c>
      <c r="M65" s="14" t="s">
        <v>42</v>
      </c>
      <c r="N65">
        <v>15375</v>
      </c>
      <c r="O65">
        <v>0</v>
      </c>
      <c r="P65">
        <v>0</v>
      </c>
      <c r="Q65" s="17">
        <v>1</v>
      </c>
    </row>
    <row r="66" spans="2:17" x14ac:dyDescent="0.3">
      <c r="B66" s="14">
        <v>655278</v>
      </c>
      <c r="C66" s="14" t="s">
        <v>9</v>
      </c>
      <c r="D66" s="14" t="s">
        <v>15</v>
      </c>
      <c r="E66" s="15">
        <v>46205.407141203701</v>
      </c>
      <c r="F66" s="14"/>
      <c r="G66" s="14" t="s">
        <v>369</v>
      </c>
      <c r="H66" s="14">
        <v>802170</v>
      </c>
      <c r="I66" s="14" t="s">
        <v>158</v>
      </c>
      <c r="J66" s="14"/>
      <c r="K66" s="16"/>
      <c r="L66">
        <v>3</v>
      </c>
      <c r="M66" s="14" t="s">
        <v>42</v>
      </c>
      <c r="N66">
        <v>28476.871999999999</v>
      </c>
      <c r="O66">
        <v>0</v>
      </c>
      <c r="P66">
        <v>0</v>
      </c>
      <c r="Q66" s="17">
        <v>1</v>
      </c>
    </row>
    <row r="67" spans="2:17" x14ac:dyDescent="0.3">
      <c r="B67" s="14">
        <v>655278</v>
      </c>
      <c r="C67" s="14" t="s">
        <v>9</v>
      </c>
      <c r="D67" s="14" t="s">
        <v>15</v>
      </c>
      <c r="E67" s="15">
        <v>46205.407141203701</v>
      </c>
      <c r="F67" s="14"/>
      <c r="G67" s="14" t="s">
        <v>369</v>
      </c>
      <c r="H67" s="14">
        <v>802171</v>
      </c>
      <c r="I67" s="14" t="s">
        <v>175</v>
      </c>
      <c r="J67" s="14"/>
      <c r="K67" s="16"/>
      <c r="L67">
        <v>2</v>
      </c>
      <c r="M67" s="14" t="s">
        <v>42</v>
      </c>
      <c r="N67">
        <v>7294.853333</v>
      </c>
      <c r="O67">
        <v>8404</v>
      </c>
      <c r="P67">
        <v>-2218.293334</v>
      </c>
      <c r="Q67" s="17">
        <v>-0.15204509485920872</v>
      </c>
    </row>
    <row r="68" spans="2:17" x14ac:dyDescent="0.3">
      <c r="B68" s="14">
        <v>655278</v>
      </c>
      <c r="C68" s="14" t="s">
        <v>9</v>
      </c>
      <c r="D68" s="14" t="s">
        <v>15</v>
      </c>
      <c r="E68" s="15">
        <v>46205.407141203701</v>
      </c>
      <c r="F68" s="14"/>
      <c r="G68" s="14" t="s">
        <v>369</v>
      </c>
      <c r="H68" s="14">
        <v>802172</v>
      </c>
      <c r="I68" s="14" t="s">
        <v>192</v>
      </c>
      <c r="J68" s="14"/>
      <c r="K68" s="16"/>
      <c r="L68">
        <v>2</v>
      </c>
      <c r="M68" s="14" t="s">
        <v>42</v>
      </c>
      <c r="N68">
        <v>11138.936</v>
      </c>
      <c r="O68">
        <v>0</v>
      </c>
      <c r="P68">
        <v>0</v>
      </c>
      <c r="Q68" s="17">
        <v>1</v>
      </c>
    </row>
    <row r="69" spans="2:17" x14ac:dyDescent="0.3">
      <c r="B69" s="14">
        <v>655278</v>
      </c>
      <c r="C69" s="14" t="s">
        <v>9</v>
      </c>
      <c r="D69" s="14" t="s">
        <v>15</v>
      </c>
      <c r="E69" s="15">
        <v>46205.407141203701</v>
      </c>
      <c r="F69" s="14"/>
      <c r="G69" s="14" t="s">
        <v>369</v>
      </c>
      <c r="H69" s="14">
        <v>802173</v>
      </c>
      <c r="I69" s="14" t="s">
        <v>209</v>
      </c>
      <c r="J69" s="14"/>
      <c r="K69" s="16"/>
      <c r="L69">
        <v>200</v>
      </c>
      <c r="M69" s="14" t="s">
        <v>42</v>
      </c>
      <c r="N69">
        <v>49.419750000000001</v>
      </c>
      <c r="O69">
        <v>0</v>
      </c>
      <c r="P69">
        <v>0</v>
      </c>
      <c r="Q69" s="17">
        <v>1</v>
      </c>
    </row>
    <row r="70" spans="2:17" x14ac:dyDescent="0.3">
      <c r="B70" s="14">
        <v>655278</v>
      </c>
      <c r="C70" s="14" t="s">
        <v>9</v>
      </c>
      <c r="D70" s="14" t="s">
        <v>15</v>
      </c>
      <c r="E70" s="15">
        <v>46205.407141203701</v>
      </c>
      <c r="F70" s="14"/>
      <c r="G70" s="14" t="s">
        <v>369</v>
      </c>
      <c r="H70" s="14">
        <v>802174</v>
      </c>
      <c r="I70" s="14" t="s">
        <v>225</v>
      </c>
      <c r="J70" s="14"/>
      <c r="K70" s="16"/>
      <c r="L70">
        <v>200</v>
      </c>
      <c r="M70" s="14" t="s">
        <v>42</v>
      </c>
      <c r="N70">
        <v>44.297249999999998</v>
      </c>
      <c r="O70">
        <v>0</v>
      </c>
      <c r="P70">
        <v>0</v>
      </c>
      <c r="Q70" s="17">
        <v>1</v>
      </c>
    </row>
    <row r="71" spans="2:17" x14ac:dyDescent="0.3">
      <c r="B71" s="14">
        <v>655278</v>
      </c>
      <c r="C71" s="14" t="s">
        <v>9</v>
      </c>
      <c r="D71" s="14" t="s">
        <v>15</v>
      </c>
      <c r="E71" s="15">
        <v>46205.407141203701</v>
      </c>
      <c r="F71" s="14"/>
      <c r="G71" s="14" t="s">
        <v>369</v>
      </c>
      <c r="H71" s="14">
        <v>802175</v>
      </c>
      <c r="I71" s="14" t="s">
        <v>240</v>
      </c>
      <c r="J71" s="14"/>
      <c r="K71" s="16"/>
      <c r="L71">
        <v>200</v>
      </c>
      <c r="M71" s="14" t="s">
        <v>42</v>
      </c>
      <c r="N71">
        <v>50.847499999999997</v>
      </c>
      <c r="O71">
        <v>0</v>
      </c>
      <c r="P71">
        <v>0</v>
      </c>
      <c r="Q71" s="17">
        <v>1</v>
      </c>
    </row>
    <row r="72" spans="2:17" x14ac:dyDescent="0.3">
      <c r="B72" s="14">
        <v>655278</v>
      </c>
      <c r="C72" s="14" t="s">
        <v>9</v>
      </c>
      <c r="D72" s="14" t="s">
        <v>15</v>
      </c>
      <c r="E72" s="15">
        <v>46205.407141203701</v>
      </c>
      <c r="F72" s="14"/>
      <c r="G72" s="14" t="s">
        <v>369</v>
      </c>
      <c r="H72" s="14">
        <v>802176</v>
      </c>
      <c r="I72" s="14" t="s">
        <v>255</v>
      </c>
      <c r="J72" s="14"/>
      <c r="K72" s="16"/>
      <c r="L72">
        <v>200</v>
      </c>
      <c r="M72" s="14" t="s">
        <v>42</v>
      </c>
      <c r="N72">
        <v>81.142750000000007</v>
      </c>
      <c r="O72">
        <v>0</v>
      </c>
      <c r="P72">
        <v>0</v>
      </c>
      <c r="Q72" s="17">
        <v>1</v>
      </c>
    </row>
    <row r="73" spans="2:17" x14ac:dyDescent="0.3">
      <c r="B73" s="14">
        <v>655278</v>
      </c>
      <c r="C73" s="14" t="s">
        <v>9</v>
      </c>
      <c r="D73" s="14" t="s">
        <v>15</v>
      </c>
      <c r="E73" s="15">
        <v>46205.407141203701</v>
      </c>
      <c r="F73" s="14"/>
      <c r="G73" s="14" t="s">
        <v>369</v>
      </c>
      <c r="H73" s="14">
        <v>802177</v>
      </c>
      <c r="I73" s="14" t="s">
        <v>270</v>
      </c>
      <c r="J73" s="14"/>
      <c r="K73" s="16"/>
      <c r="L73">
        <v>200</v>
      </c>
      <c r="M73" s="14" t="s">
        <v>42</v>
      </c>
      <c r="N73">
        <v>38.886499999999998</v>
      </c>
      <c r="O73">
        <v>0</v>
      </c>
      <c r="P73">
        <v>0</v>
      </c>
      <c r="Q73" s="17">
        <v>1</v>
      </c>
    </row>
    <row r="74" spans="2:17" x14ac:dyDescent="0.3">
      <c r="B74" s="14">
        <v>655278</v>
      </c>
      <c r="C74" s="14" t="s">
        <v>9</v>
      </c>
      <c r="D74" s="14" t="s">
        <v>15</v>
      </c>
      <c r="E74" s="15">
        <v>46205.407141203701</v>
      </c>
      <c r="F74" s="14"/>
      <c r="G74" s="14" t="s">
        <v>369</v>
      </c>
      <c r="H74" s="14">
        <v>802178</v>
      </c>
      <c r="I74" s="14" t="s">
        <v>285</v>
      </c>
      <c r="J74" s="14"/>
      <c r="K74" s="16"/>
      <c r="L74">
        <v>200</v>
      </c>
      <c r="M74" s="14" t="s">
        <v>42</v>
      </c>
      <c r="N74">
        <v>91.073499999999996</v>
      </c>
      <c r="O74">
        <v>0</v>
      </c>
      <c r="P74">
        <v>0</v>
      </c>
      <c r="Q74" s="17">
        <v>1</v>
      </c>
    </row>
    <row r="75" spans="2:17" x14ac:dyDescent="0.3">
      <c r="B75" s="14">
        <v>655278</v>
      </c>
      <c r="C75" s="14" t="s">
        <v>9</v>
      </c>
      <c r="D75" s="14" t="s">
        <v>15</v>
      </c>
      <c r="E75" s="15">
        <v>46205.407141203701</v>
      </c>
      <c r="F75" s="14"/>
      <c r="G75" s="14" t="s">
        <v>369</v>
      </c>
      <c r="H75" s="14">
        <v>802179</v>
      </c>
      <c r="I75" s="14" t="s">
        <v>300</v>
      </c>
      <c r="J75" s="14"/>
      <c r="K75" s="16"/>
      <c r="L75">
        <v>200</v>
      </c>
      <c r="M75" s="14" t="s">
        <v>42</v>
      </c>
      <c r="N75">
        <v>122.91575</v>
      </c>
      <c r="O75">
        <v>0</v>
      </c>
      <c r="P75">
        <v>0</v>
      </c>
      <c r="Q75" s="17">
        <v>1</v>
      </c>
    </row>
    <row r="76" spans="2:17" x14ac:dyDescent="0.3">
      <c r="B76" s="14">
        <v>656235</v>
      </c>
      <c r="C76" s="14" t="s">
        <v>10</v>
      </c>
      <c r="D76" s="14" t="s">
        <v>16</v>
      </c>
      <c r="E76" s="15">
        <v>46205.398078703707</v>
      </c>
      <c r="F76" s="14"/>
      <c r="G76" s="14" t="s">
        <v>369</v>
      </c>
      <c r="H76" s="14">
        <v>802162</v>
      </c>
      <c r="I76" s="14" t="s">
        <v>20</v>
      </c>
      <c r="J76" s="14"/>
      <c r="K76" s="16"/>
      <c r="L76">
        <v>1</v>
      </c>
      <c r="M76" s="14" t="s">
        <v>42</v>
      </c>
      <c r="N76">
        <v>2797739.1566670001</v>
      </c>
      <c r="O76">
        <v>3351200</v>
      </c>
      <c r="P76">
        <v>-553460.84333299997</v>
      </c>
      <c r="Q76" s="17">
        <v>-0.19782431897344871</v>
      </c>
    </row>
    <row r="77" spans="2:17" x14ac:dyDescent="0.3">
      <c r="B77" s="14">
        <v>656235</v>
      </c>
      <c r="C77" s="14" t="s">
        <v>10</v>
      </c>
      <c r="D77" s="14" t="s">
        <v>16</v>
      </c>
      <c r="E77" s="15">
        <v>46205.398078703707</v>
      </c>
      <c r="F77" s="14"/>
      <c r="G77" s="14" t="s">
        <v>369</v>
      </c>
      <c r="H77" s="14">
        <v>802163</v>
      </c>
      <c r="I77" s="14" t="s">
        <v>50</v>
      </c>
      <c r="J77" s="14"/>
      <c r="K77" s="16"/>
      <c r="L77">
        <v>3</v>
      </c>
      <c r="M77" s="14" t="s">
        <v>42</v>
      </c>
      <c r="N77">
        <v>546218.48</v>
      </c>
      <c r="O77">
        <v>0</v>
      </c>
      <c r="P77">
        <v>0</v>
      </c>
      <c r="Q77" s="17">
        <v>1</v>
      </c>
    </row>
    <row r="78" spans="2:17" x14ac:dyDescent="0.3">
      <c r="B78" s="14">
        <v>656235</v>
      </c>
      <c r="C78" s="14" t="s">
        <v>10</v>
      </c>
      <c r="D78" s="14" t="s">
        <v>16</v>
      </c>
      <c r="E78" s="15">
        <v>46205.398078703707</v>
      </c>
      <c r="F78" s="14"/>
      <c r="G78" s="14" t="s">
        <v>369</v>
      </c>
      <c r="H78" s="14">
        <v>802164</v>
      </c>
      <c r="I78" s="14" t="s">
        <v>64</v>
      </c>
      <c r="J78" s="14"/>
      <c r="K78" s="16"/>
      <c r="L78">
        <v>6</v>
      </c>
      <c r="M78" s="14" t="s">
        <v>42</v>
      </c>
      <c r="N78">
        <v>55660.358332999996</v>
      </c>
      <c r="O78">
        <v>54000</v>
      </c>
      <c r="P78">
        <v>9962.1499980000008</v>
      </c>
      <c r="Q78" s="17">
        <v>2.9830176857047006E-2</v>
      </c>
    </row>
    <row r="79" spans="2:17" x14ac:dyDescent="0.3">
      <c r="B79" s="14">
        <v>656235</v>
      </c>
      <c r="C79" s="14" t="s">
        <v>10</v>
      </c>
      <c r="D79" s="14" t="s">
        <v>16</v>
      </c>
      <c r="E79" s="15">
        <v>46205.398078703707</v>
      </c>
      <c r="F79" s="14"/>
      <c r="G79" s="14" t="s">
        <v>369</v>
      </c>
      <c r="H79" s="14">
        <v>802165</v>
      </c>
      <c r="I79" s="14" t="s">
        <v>80</v>
      </c>
      <c r="J79" s="14"/>
      <c r="K79" s="16"/>
      <c r="L79">
        <v>2</v>
      </c>
      <c r="M79" s="14" t="s">
        <v>42</v>
      </c>
      <c r="N79">
        <v>280378.14399999997</v>
      </c>
      <c r="O79">
        <v>210000</v>
      </c>
      <c r="P79">
        <v>140756.288</v>
      </c>
      <c r="Q79" s="17">
        <v>0.25101151964255813</v>
      </c>
    </row>
    <row r="80" spans="2:17" x14ac:dyDescent="0.3">
      <c r="B80" s="14">
        <v>656235</v>
      </c>
      <c r="C80" s="14" t="s">
        <v>10</v>
      </c>
      <c r="D80" s="14" t="s">
        <v>16</v>
      </c>
      <c r="E80" s="15">
        <v>46205.398078703707</v>
      </c>
      <c r="F80" s="14"/>
      <c r="G80" s="14" t="s">
        <v>369</v>
      </c>
      <c r="H80" s="14">
        <v>802166</v>
      </c>
      <c r="I80" s="14" t="s">
        <v>95</v>
      </c>
      <c r="J80" s="14"/>
      <c r="K80" s="16"/>
      <c r="L80">
        <v>1</v>
      </c>
      <c r="M80" s="14" t="s">
        <v>42</v>
      </c>
      <c r="N80">
        <v>161923.68400000001</v>
      </c>
      <c r="O80">
        <v>0</v>
      </c>
      <c r="P80">
        <v>0</v>
      </c>
      <c r="Q80" s="17">
        <v>1</v>
      </c>
    </row>
    <row r="81" spans="2:17" x14ac:dyDescent="0.3">
      <c r="B81" s="14">
        <v>656235</v>
      </c>
      <c r="C81" s="14" t="s">
        <v>10</v>
      </c>
      <c r="D81" s="14" t="s">
        <v>16</v>
      </c>
      <c r="E81" s="15">
        <v>46205.398078703707</v>
      </c>
      <c r="F81" s="14"/>
      <c r="G81" s="14" t="s">
        <v>369</v>
      </c>
      <c r="H81" s="14">
        <v>802167</v>
      </c>
      <c r="I81" s="14" t="s">
        <v>111</v>
      </c>
      <c r="J81" s="14"/>
      <c r="K81" s="16"/>
      <c r="L81">
        <v>1</v>
      </c>
      <c r="M81" s="14" t="s">
        <v>42</v>
      </c>
      <c r="N81">
        <v>296952.89600000001</v>
      </c>
      <c r="O81">
        <v>240000</v>
      </c>
      <c r="P81">
        <v>56952.896000000001</v>
      </c>
      <c r="Q81" s="17">
        <v>0.1917910105177085</v>
      </c>
    </row>
    <row r="82" spans="2:17" x14ac:dyDescent="0.3">
      <c r="B82" s="14">
        <v>656235</v>
      </c>
      <c r="C82" s="14" t="s">
        <v>10</v>
      </c>
      <c r="D82" s="14" t="s">
        <v>16</v>
      </c>
      <c r="E82" s="15">
        <v>46205.398078703707</v>
      </c>
      <c r="F82" s="14"/>
      <c r="G82" s="14" t="s">
        <v>369</v>
      </c>
      <c r="H82" s="14">
        <v>802168</v>
      </c>
      <c r="I82" s="14" t="s">
        <v>126</v>
      </c>
      <c r="J82" s="14"/>
      <c r="K82" s="16"/>
      <c r="L82">
        <v>2</v>
      </c>
      <c r="M82" s="14" t="s">
        <v>42</v>
      </c>
      <c r="N82">
        <v>17198.527999999998</v>
      </c>
      <c r="O82">
        <v>16500</v>
      </c>
      <c r="P82">
        <v>1397.056</v>
      </c>
      <c r="Q82" s="17">
        <v>4.0615568960320328E-2</v>
      </c>
    </row>
    <row r="83" spans="2:17" x14ac:dyDescent="0.3">
      <c r="B83" s="14">
        <v>656235</v>
      </c>
      <c r="C83" s="14" t="s">
        <v>10</v>
      </c>
      <c r="D83" s="14" t="s">
        <v>16</v>
      </c>
      <c r="E83" s="15">
        <v>46205.398078703707</v>
      </c>
      <c r="F83" s="14"/>
      <c r="G83" s="14" t="s">
        <v>369</v>
      </c>
      <c r="H83" s="14">
        <v>802169</v>
      </c>
      <c r="I83" s="14" t="s">
        <v>142</v>
      </c>
      <c r="J83" s="14"/>
      <c r="K83" s="16"/>
      <c r="L83">
        <v>3</v>
      </c>
      <c r="M83" s="14" t="s">
        <v>42</v>
      </c>
      <c r="N83">
        <v>15375</v>
      </c>
      <c r="O83">
        <v>21000</v>
      </c>
      <c r="P83">
        <v>-16875</v>
      </c>
      <c r="Q83" s="17">
        <v>-0.36585365853658536</v>
      </c>
    </row>
    <row r="84" spans="2:17" x14ac:dyDescent="0.3">
      <c r="B84" s="14">
        <v>656235</v>
      </c>
      <c r="C84" s="14" t="s">
        <v>10</v>
      </c>
      <c r="D84" s="14" t="s">
        <v>16</v>
      </c>
      <c r="E84" s="15">
        <v>46205.398078703707</v>
      </c>
      <c r="F84" s="14"/>
      <c r="G84" s="14" t="s">
        <v>369</v>
      </c>
      <c r="H84" s="14">
        <v>802170</v>
      </c>
      <c r="I84" s="14" t="s">
        <v>158</v>
      </c>
      <c r="J84" s="14"/>
      <c r="K84" s="16"/>
      <c r="L84">
        <v>3</v>
      </c>
      <c r="M84" s="14" t="s">
        <v>42</v>
      </c>
      <c r="N84">
        <v>28476.871999999999</v>
      </c>
      <c r="O84">
        <v>21000</v>
      </c>
      <c r="P84">
        <v>22430.616000000002</v>
      </c>
      <c r="Q84" s="17">
        <v>0.26255945526601376</v>
      </c>
    </row>
    <row r="85" spans="2:17" x14ac:dyDescent="0.3">
      <c r="B85" s="14">
        <v>656235</v>
      </c>
      <c r="C85" s="14" t="s">
        <v>10</v>
      </c>
      <c r="D85" s="14" t="s">
        <v>16</v>
      </c>
      <c r="E85" s="15">
        <v>46205.398078703707</v>
      </c>
      <c r="F85" s="14"/>
      <c r="G85" s="14" t="s">
        <v>369</v>
      </c>
      <c r="H85" s="14">
        <v>802171</v>
      </c>
      <c r="I85" s="14" t="s">
        <v>175</v>
      </c>
      <c r="J85" s="14"/>
      <c r="K85" s="16"/>
      <c r="L85">
        <v>2</v>
      </c>
      <c r="M85" s="14" t="s">
        <v>42</v>
      </c>
      <c r="N85">
        <v>7294.853333</v>
      </c>
      <c r="O85">
        <v>8300</v>
      </c>
      <c r="P85">
        <v>-2010.293334</v>
      </c>
      <c r="Q85" s="17">
        <v>-0.13778846826885202</v>
      </c>
    </row>
    <row r="86" spans="2:17" x14ac:dyDescent="0.3">
      <c r="B86" s="14">
        <v>656235</v>
      </c>
      <c r="C86" s="14" t="s">
        <v>10</v>
      </c>
      <c r="D86" s="14" t="s">
        <v>16</v>
      </c>
      <c r="E86" s="15">
        <v>46205.398078703707</v>
      </c>
      <c r="F86" s="14"/>
      <c r="G86" s="14" t="s">
        <v>369</v>
      </c>
      <c r="H86" s="14">
        <v>802172</v>
      </c>
      <c r="I86" s="14" t="s">
        <v>192</v>
      </c>
      <c r="J86" s="14"/>
      <c r="K86" s="16"/>
      <c r="L86">
        <v>2</v>
      </c>
      <c r="M86" s="14" t="s">
        <v>42</v>
      </c>
      <c r="N86">
        <v>11138.936</v>
      </c>
      <c r="O86">
        <v>7200</v>
      </c>
      <c r="P86">
        <v>7877.8720000000003</v>
      </c>
      <c r="Q86" s="17">
        <v>0.35361869392193296</v>
      </c>
    </row>
    <row r="87" spans="2:17" x14ac:dyDescent="0.3">
      <c r="B87" s="14">
        <v>656235</v>
      </c>
      <c r="C87" s="14" t="s">
        <v>10</v>
      </c>
      <c r="D87" s="14" t="s">
        <v>16</v>
      </c>
      <c r="E87" s="15">
        <v>46205.398078703707</v>
      </c>
      <c r="F87" s="14"/>
      <c r="G87" s="14" t="s">
        <v>369</v>
      </c>
      <c r="H87" s="14">
        <v>802173</v>
      </c>
      <c r="I87" s="14" t="s">
        <v>209</v>
      </c>
      <c r="J87" s="14"/>
      <c r="K87" s="16"/>
      <c r="L87">
        <v>200</v>
      </c>
      <c r="M87" s="14" t="s">
        <v>42</v>
      </c>
      <c r="N87">
        <v>49.419750000000001</v>
      </c>
      <c r="O87">
        <v>30</v>
      </c>
      <c r="P87">
        <v>3883.95</v>
      </c>
      <c r="Q87" s="17">
        <v>0.39295524562548373</v>
      </c>
    </row>
    <row r="88" spans="2:17" x14ac:dyDescent="0.3">
      <c r="B88" s="14">
        <v>656235</v>
      </c>
      <c r="C88" s="14" t="s">
        <v>10</v>
      </c>
      <c r="D88" s="14" t="s">
        <v>16</v>
      </c>
      <c r="E88" s="15">
        <v>46205.398078703707</v>
      </c>
      <c r="F88" s="14"/>
      <c r="G88" s="14" t="s">
        <v>369</v>
      </c>
      <c r="H88" s="14">
        <v>802174</v>
      </c>
      <c r="I88" s="14" t="s">
        <v>225</v>
      </c>
      <c r="J88" s="14"/>
      <c r="K88" s="16"/>
      <c r="L88">
        <v>200</v>
      </c>
      <c r="M88" s="14" t="s">
        <v>42</v>
      </c>
      <c r="N88">
        <v>44.297249999999998</v>
      </c>
      <c r="O88">
        <v>30</v>
      </c>
      <c r="P88">
        <v>2859.45</v>
      </c>
      <c r="Q88" s="17">
        <v>0.32275705602492255</v>
      </c>
    </row>
    <row r="89" spans="2:17" x14ac:dyDescent="0.3">
      <c r="B89" s="14">
        <v>656235</v>
      </c>
      <c r="C89" s="14" t="s">
        <v>10</v>
      </c>
      <c r="D89" s="14" t="s">
        <v>16</v>
      </c>
      <c r="E89" s="15">
        <v>46205.398078703707</v>
      </c>
      <c r="F89" s="14"/>
      <c r="G89" s="14" t="s">
        <v>369</v>
      </c>
      <c r="H89" s="14">
        <v>802175</v>
      </c>
      <c r="I89" s="14" t="s">
        <v>240</v>
      </c>
      <c r="J89" s="14"/>
      <c r="K89" s="16"/>
      <c r="L89">
        <v>200</v>
      </c>
      <c r="M89" s="14" t="s">
        <v>42</v>
      </c>
      <c r="N89">
        <v>50.847499999999997</v>
      </c>
      <c r="O89">
        <v>30</v>
      </c>
      <c r="P89">
        <v>4169.5</v>
      </c>
      <c r="Q89" s="17">
        <v>0.41000049166625696</v>
      </c>
    </row>
    <row r="90" spans="2:17" x14ac:dyDescent="0.3">
      <c r="B90" s="14">
        <v>656235</v>
      </c>
      <c r="C90" s="14" t="s">
        <v>10</v>
      </c>
      <c r="D90" s="14" t="s">
        <v>16</v>
      </c>
      <c r="E90" s="15">
        <v>46205.398078703707</v>
      </c>
      <c r="F90" s="14"/>
      <c r="G90" s="14" t="s">
        <v>369</v>
      </c>
      <c r="H90" s="14">
        <v>802176</v>
      </c>
      <c r="I90" s="14" t="s">
        <v>255</v>
      </c>
      <c r="J90" s="14"/>
      <c r="K90" s="16"/>
      <c r="L90">
        <v>200</v>
      </c>
      <c r="M90" s="14" t="s">
        <v>42</v>
      </c>
      <c r="N90">
        <v>81.142750000000007</v>
      </c>
      <c r="O90">
        <v>36</v>
      </c>
      <c r="P90">
        <v>9028.5499999999993</v>
      </c>
      <c r="Q90" s="17">
        <v>0.55633744234697491</v>
      </c>
    </row>
    <row r="91" spans="2:17" x14ac:dyDescent="0.3">
      <c r="B91" s="14">
        <v>656235</v>
      </c>
      <c r="C91" s="14" t="s">
        <v>10</v>
      </c>
      <c r="D91" s="14" t="s">
        <v>16</v>
      </c>
      <c r="E91" s="15">
        <v>46205.398078703707</v>
      </c>
      <c r="F91" s="14"/>
      <c r="G91" s="14" t="s">
        <v>369</v>
      </c>
      <c r="H91" s="14">
        <v>802177</v>
      </c>
      <c r="I91" s="14" t="s">
        <v>270</v>
      </c>
      <c r="J91" s="14"/>
      <c r="K91" s="16"/>
      <c r="L91">
        <v>200</v>
      </c>
      <c r="M91" s="14" t="s">
        <v>42</v>
      </c>
      <c r="N91">
        <v>38.886499999999998</v>
      </c>
      <c r="O91">
        <v>45</v>
      </c>
      <c r="P91">
        <v>-1222.7</v>
      </c>
      <c r="Q91" s="17">
        <v>-0.15721394314222159</v>
      </c>
    </row>
    <row r="92" spans="2:17" x14ac:dyDescent="0.3">
      <c r="B92" s="14">
        <v>656235</v>
      </c>
      <c r="C92" s="14" t="s">
        <v>10</v>
      </c>
      <c r="D92" s="14" t="s">
        <v>16</v>
      </c>
      <c r="E92" s="15">
        <v>46205.398078703707</v>
      </c>
      <c r="F92" s="14"/>
      <c r="G92" s="14" t="s">
        <v>369</v>
      </c>
      <c r="H92" s="14">
        <v>802178</v>
      </c>
      <c r="I92" s="14" t="s">
        <v>285</v>
      </c>
      <c r="J92" s="14"/>
      <c r="K92" s="16"/>
      <c r="L92">
        <v>200</v>
      </c>
      <c r="M92" s="14" t="s">
        <v>42</v>
      </c>
      <c r="N92">
        <v>91.073499999999996</v>
      </c>
      <c r="O92">
        <v>54</v>
      </c>
      <c r="P92">
        <v>7414.7</v>
      </c>
      <c r="Q92" s="17">
        <v>0.40707230972785718</v>
      </c>
    </row>
    <row r="93" spans="2:17" x14ac:dyDescent="0.3">
      <c r="B93" s="14">
        <v>656235</v>
      </c>
      <c r="C93" s="14" t="s">
        <v>10</v>
      </c>
      <c r="D93" s="14" t="s">
        <v>16</v>
      </c>
      <c r="E93" s="15">
        <v>46205.398078703707</v>
      </c>
      <c r="F93" s="14"/>
      <c r="G93" s="14" t="s">
        <v>369</v>
      </c>
      <c r="H93" s="14">
        <v>802179</v>
      </c>
      <c r="I93" s="14" t="s">
        <v>300</v>
      </c>
      <c r="J93" s="14"/>
      <c r="K93" s="16"/>
      <c r="L93">
        <v>200</v>
      </c>
      <c r="M93" s="14" t="s">
        <v>42</v>
      </c>
      <c r="N93">
        <v>122.91575</v>
      </c>
      <c r="O93">
        <v>53</v>
      </c>
      <c r="P93">
        <v>13983.15</v>
      </c>
      <c r="Q93" s="17">
        <v>0.56881034367035954</v>
      </c>
    </row>
    <row r="94" spans="2:17" x14ac:dyDescent="0.3">
      <c r="B94" s="14">
        <v>655327</v>
      </c>
      <c r="C94" s="14" t="s">
        <v>11</v>
      </c>
      <c r="D94" s="14" t="s">
        <v>17</v>
      </c>
      <c r="E94" s="15">
        <v>46199.496898148151</v>
      </c>
      <c r="F94" s="14"/>
      <c r="G94" s="14" t="s">
        <v>369</v>
      </c>
      <c r="H94" s="14">
        <v>802162</v>
      </c>
      <c r="I94" s="14" t="s">
        <v>20</v>
      </c>
      <c r="J94" s="14"/>
      <c r="K94" s="16"/>
      <c r="L94">
        <v>1</v>
      </c>
      <c r="M94" s="14" t="s">
        <v>42</v>
      </c>
      <c r="N94">
        <v>2797739.1566670001</v>
      </c>
      <c r="O94">
        <v>0</v>
      </c>
      <c r="P94">
        <v>0</v>
      </c>
      <c r="Q94" s="17">
        <v>1</v>
      </c>
    </row>
    <row r="95" spans="2:17" x14ac:dyDescent="0.3">
      <c r="B95" s="14">
        <v>655327</v>
      </c>
      <c r="C95" s="14" t="s">
        <v>11</v>
      </c>
      <c r="D95" s="14" t="s">
        <v>17</v>
      </c>
      <c r="E95" s="15">
        <v>46199.496898148151</v>
      </c>
      <c r="F95" s="14"/>
      <c r="G95" s="14" t="s">
        <v>369</v>
      </c>
      <c r="H95" s="14">
        <v>802163</v>
      </c>
      <c r="I95" s="14" t="s">
        <v>50</v>
      </c>
      <c r="J95" s="14"/>
      <c r="K95" s="16"/>
      <c r="L95">
        <v>3</v>
      </c>
      <c r="M95" s="14" t="s">
        <v>42</v>
      </c>
      <c r="N95">
        <v>546218.48</v>
      </c>
      <c r="O95">
        <v>0</v>
      </c>
      <c r="P95">
        <v>0</v>
      </c>
      <c r="Q95" s="17">
        <v>1</v>
      </c>
    </row>
    <row r="96" spans="2:17" x14ac:dyDescent="0.3">
      <c r="B96" s="14">
        <v>655327</v>
      </c>
      <c r="C96" s="14" t="s">
        <v>11</v>
      </c>
      <c r="D96" s="14" t="s">
        <v>17</v>
      </c>
      <c r="E96" s="15">
        <v>46199.496898148151</v>
      </c>
      <c r="F96" s="14"/>
      <c r="G96" s="14" t="s">
        <v>369</v>
      </c>
      <c r="H96" s="14">
        <v>802164</v>
      </c>
      <c r="I96" s="14" t="s">
        <v>64</v>
      </c>
      <c r="J96" s="14"/>
      <c r="K96" s="16"/>
      <c r="L96">
        <v>6</v>
      </c>
      <c r="M96" s="14" t="s">
        <v>42</v>
      </c>
      <c r="N96">
        <v>55660.358332999996</v>
      </c>
      <c r="O96">
        <v>62000</v>
      </c>
      <c r="P96">
        <v>-38037.850001999999</v>
      </c>
      <c r="Q96" s="17">
        <v>-0.11389868583079789</v>
      </c>
    </row>
    <row r="97" spans="2:17" x14ac:dyDescent="0.3">
      <c r="B97" s="14">
        <v>655327</v>
      </c>
      <c r="C97" s="14" t="s">
        <v>11</v>
      </c>
      <c r="D97" s="14" t="s">
        <v>17</v>
      </c>
      <c r="E97" s="15">
        <v>46199.496898148151</v>
      </c>
      <c r="F97" s="14"/>
      <c r="G97" s="14" t="s">
        <v>369</v>
      </c>
      <c r="H97" s="14">
        <v>802165</v>
      </c>
      <c r="I97" s="14" t="s">
        <v>80</v>
      </c>
      <c r="J97" s="14"/>
      <c r="K97" s="16"/>
      <c r="L97">
        <v>2</v>
      </c>
      <c r="M97" s="14" t="s">
        <v>42</v>
      </c>
      <c r="N97">
        <v>280378.14399999997</v>
      </c>
      <c r="O97">
        <v>284000</v>
      </c>
      <c r="P97">
        <v>-7243.7120000000004</v>
      </c>
      <c r="Q97" s="17">
        <v>-1.2917754388159442E-2</v>
      </c>
    </row>
    <row r="98" spans="2:17" x14ac:dyDescent="0.3">
      <c r="B98" s="14">
        <v>655327</v>
      </c>
      <c r="C98" s="14" t="s">
        <v>11</v>
      </c>
      <c r="D98" s="14" t="s">
        <v>17</v>
      </c>
      <c r="E98" s="15">
        <v>46199.496898148151</v>
      </c>
      <c r="F98" s="14"/>
      <c r="G98" s="14" t="s">
        <v>369</v>
      </c>
      <c r="H98" s="14">
        <v>802166</v>
      </c>
      <c r="I98" s="14" t="s">
        <v>95</v>
      </c>
      <c r="J98" s="14"/>
      <c r="K98" s="16"/>
      <c r="L98">
        <v>1</v>
      </c>
      <c r="M98" s="14" t="s">
        <v>42</v>
      </c>
      <c r="N98">
        <v>161923.68400000001</v>
      </c>
      <c r="O98">
        <v>127000</v>
      </c>
      <c r="P98">
        <v>34923.684000000001</v>
      </c>
      <c r="Q98" s="17">
        <v>0.21567990016827929</v>
      </c>
    </row>
    <row r="99" spans="2:17" x14ac:dyDescent="0.3">
      <c r="B99" s="14">
        <v>655327</v>
      </c>
      <c r="C99" s="14" t="s">
        <v>11</v>
      </c>
      <c r="D99" s="14" t="s">
        <v>17</v>
      </c>
      <c r="E99" s="15">
        <v>46199.496898148151</v>
      </c>
      <c r="F99" s="14"/>
      <c r="G99" s="14" t="s">
        <v>369</v>
      </c>
      <c r="H99" s="14">
        <v>802167</v>
      </c>
      <c r="I99" s="14" t="s">
        <v>111</v>
      </c>
      <c r="J99" s="14"/>
      <c r="K99" s="16"/>
      <c r="L99">
        <v>1</v>
      </c>
      <c r="M99" s="14" t="s">
        <v>42</v>
      </c>
      <c r="N99">
        <v>296952.89600000001</v>
      </c>
      <c r="O99">
        <v>310000</v>
      </c>
      <c r="P99">
        <v>-13047.103999999999</v>
      </c>
      <c r="Q99" s="17">
        <v>-4.3936611414626514E-2</v>
      </c>
    </row>
    <row r="100" spans="2:17" x14ac:dyDescent="0.3">
      <c r="B100" s="14">
        <v>655327</v>
      </c>
      <c r="C100" s="14" t="s">
        <v>11</v>
      </c>
      <c r="D100" s="14" t="s">
        <v>17</v>
      </c>
      <c r="E100" s="15">
        <v>46199.496898148151</v>
      </c>
      <c r="F100" s="14"/>
      <c r="G100" s="14" t="s">
        <v>369</v>
      </c>
      <c r="H100" s="14">
        <v>802168</v>
      </c>
      <c r="I100" s="14" t="s">
        <v>126</v>
      </c>
      <c r="J100" s="14"/>
      <c r="K100" s="16"/>
      <c r="L100">
        <v>2</v>
      </c>
      <c r="M100" s="14" t="s">
        <v>42</v>
      </c>
      <c r="N100">
        <v>17198.527999999998</v>
      </c>
      <c r="O100">
        <v>29000</v>
      </c>
      <c r="P100">
        <v>-23602.944</v>
      </c>
      <c r="Q100" s="17">
        <v>-0.68619081819095218</v>
      </c>
    </row>
    <row r="101" spans="2:17" x14ac:dyDescent="0.3">
      <c r="B101" s="14">
        <v>655327</v>
      </c>
      <c r="C101" s="14" t="s">
        <v>11</v>
      </c>
      <c r="D101" s="14" t="s">
        <v>17</v>
      </c>
      <c r="E101" s="15">
        <v>46199.496898148151</v>
      </c>
      <c r="F101" s="14"/>
      <c r="G101" s="14" t="s">
        <v>369</v>
      </c>
      <c r="H101" s="14">
        <v>802169</v>
      </c>
      <c r="I101" s="14" t="s">
        <v>142</v>
      </c>
      <c r="J101" s="14"/>
      <c r="K101" s="16"/>
      <c r="L101">
        <v>3</v>
      </c>
      <c r="M101" s="14" t="s">
        <v>42</v>
      </c>
      <c r="N101">
        <v>15375</v>
      </c>
      <c r="O101">
        <v>28000</v>
      </c>
      <c r="P101">
        <v>-37875</v>
      </c>
      <c r="Q101" s="17">
        <v>-0.82113821138211385</v>
      </c>
    </row>
    <row r="102" spans="2:17" x14ac:dyDescent="0.3">
      <c r="B102" s="14">
        <v>655327</v>
      </c>
      <c r="C102" s="14" t="s">
        <v>11</v>
      </c>
      <c r="D102" s="14" t="s">
        <v>17</v>
      </c>
      <c r="E102" s="15">
        <v>46199.496898148151</v>
      </c>
      <c r="F102" s="14"/>
      <c r="G102" s="14" t="s">
        <v>369</v>
      </c>
      <c r="H102" s="14">
        <v>802170</v>
      </c>
      <c r="I102" s="14" t="s">
        <v>158</v>
      </c>
      <c r="J102" s="14"/>
      <c r="K102" s="16"/>
      <c r="L102">
        <v>3</v>
      </c>
      <c r="M102" s="14" t="s">
        <v>42</v>
      </c>
      <c r="N102">
        <v>28476.871999999999</v>
      </c>
      <c r="O102">
        <v>76000</v>
      </c>
      <c r="P102">
        <v>-142569.38399999999</v>
      </c>
      <c r="Q102" s="17">
        <v>-1.6688324476087122</v>
      </c>
    </row>
    <row r="103" spans="2:17" x14ac:dyDescent="0.3">
      <c r="B103" s="14">
        <v>655327</v>
      </c>
      <c r="C103" s="14" t="s">
        <v>11</v>
      </c>
      <c r="D103" s="14" t="s">
        <v>17</v>
      </c>
      <c r="E103" s="15">
        <v>46199.496898148151</v>
      </c>
      <c r="F103" s="14"/>
      <c r="G103" s="14" t="s">
        <v>369</v>
      </c>
      <c r="H103" s="14">
        <v>802171</v>
      </c>
      <c r="I103" s="14" t="s">
        <v>175</v>
      </c>
      <c r="J103" s="14"/>
      <c r="K103" s="16"/>
      <c r="L103">
        <v>2</v>
      </c>
      <c r="M103" s="14" t="s">
        <v>42</v>
      </c>
      <c r="N103">
        <v>7294.853333</v>
      </c>
      <c r="O103">
        <v>11000</v>
      </c>
      <c r="P103">
        <v>-7410.293334</v>
      </c>
      <c r="Q103" s="17">
        <v>-0.50791242782618939</v>
      </c>
    </row>
    <row r="104" spans="2:17" x14ac:dyDescent="0.3">
      <c r="B104" s="14">
        <v>655327</v>
      </c>
      <c r="C104" s="14" t="s">
        <v>11</v>
      </c>
      <c r="D104" s="14" t="s">
        <v>17</v>
      </c>
      <c r="E104" s="15">
        <v>46199.496898148151</v>
      </c>
      <c r="F104" s="14"/>
      <c r="G104" s="14" t="s">
        <v>369</v>
      </c>
      <c r="H104" s="14">
        <v>802172</v>
      </c>
      <c r="I104" s="14" t="s">
        <v>192</v>
      </c>
      <c r="J104" s="14"/>
      <c r="K104" s="16"/>
      <c r="L104">
        <v>2</v>
      </c>
      <c r="M104" s="14" t="s">
        <v>42</v>
      </c>
      <c r="N104">
        <v>11138.936</v>
      </c>
      <c r="O104">
        <v>30000</v>
      </c>
      <c r="P104">
        <v>-37722.127999999997</v>
      </c>
      <c r="Q104" s="17">
        <v>-1.6932554419919461</v>
      </c>
    </row>
    <row r="105" spans="2:17" x14ac:dyDescent="0.3">
      <c r="B105" s="14">
        <v>655327</v>
      </c>
      <c r="C105" s="14" t="s">
        <v>11</v>
      </c>
      <c r="D105" s="14" t="s">
        <v>17</v>
      </c>
      <c r="E105" s="15">
        <v>46199.496898148151</v>
      </c>
      <c r="F105" s="14"/>
      <c r="G105" s="14" t="s">
        <v>369</v>
      </c>
      <c r="H105" s="14">
        <v>802173</v>
      </c>
      <c r="I105" s="14" t="s">
        <v>209</v>
      </c>
      <c r="J105" s="14"/>
      <c r="K105" s="16"/>
      <c r="L105">
        <v>200</v>
      </c>
      <c r="M105" s="14" t="s">
        <v>42</v>
      </c>
      <c r="N105">
        <v>49.419750000000001</v>
      </c>
      <c r="O105">
        <v>105</v>
      </c>
      <c r="P105">
        <v>-11116.05</v>
      </c>
      <c r="Q105" s="17">
        <v>-1.1246566403108069</v>
      </c>
    </row>
    <row r="106" spans="2:17" x14ac:dyDescent="0.3">
      <c r="B106" s="14">
        <v>655327</v>
      </c>
      <c r="C106" s="14" t="s">
        <v>11</v>
      </c>
      <c r="D106" s="14" t="s">
        <v>17</v>
      </c>
      <c r="E106" s="15">
        <v>46199.496898148151</v>
      </c>
      <c r="F106" s="14"/>
      <c r="G106" s="14" t="s">
        <v>369</v>
      </c>
      <c r="H106" s="14">
        <v>802174</v>
      </c>
      <c r="I106" s="14" t="s">
        <v>225</v>
      </c>
      <c r="J106" s="14"/>
      <c r="K106" s="16"/>
      <c r="L106">
        <v>200</v>
      </c>
      <c r="M106" s="14" t="s">
        <v>42</v>
      </c>
      <c r="N106">
        <v>44.297249999999998</v>
      </c>
      <c r="O106">
        <v>82</v>
      </c>
      <c r="P106">
        <v>-7540.55</v>
      </c>
      <c r="Q106" s="17">
        <v>-0.85113071353187841</v>
      </c>
    </row>
    <row r="107" spans="2:17" x14ac:dyDescent="0.3">
      <c r="B107" s="14">
        <v>655327</v>
      </c>
      <c r="C107" s="14" t="s">
        <v>11</v>
      </c>
      <c r="D107" s="14" t="s">
        <v>17</v>
      </c>
      <c r="E107" s="15">
        <v>46199.496898148151</v>
      </c>
      <c r="F107" s="14"/>
      <c r="G107" s="14" t="s">
        <v>369</v>
      </c>
      <c r="H107" s="14">
        <v>802175</v>
      </c>
      <c r="I107" s="14" t="s">
        <v>240</v>
      </c>
      <c r="J107" s="14"/>
      <c r="K107" s="16"/>
      <c r="L107">
        <v>200</v>
      </c>
      <c r="M107" s="14" t="s">
        <v>42</v>
      </c>
      <c r="N107">
        <v>50.847499999999997</v>
      </c>
      <c r="O107">
        <v>84</v>
      </c>
      <c r="P107">
        <v>-6630.5</v>
      </c>
      <c r="Q107" s="17">
        <v>-0.65199862333448055</v>
      </c>
    </row>
    <row r="108" spans="2:17" x14ac:dyDescent="0.3">
      <c r="B108" s="14">
        <v>655327</v>
      </c>
      <c r="C108" s="14" t="s">
        <v>11</v>
      </c>
      <c r="D108" s="14" t="s">
        <v>17</v>
      </c>
      <c r="E108" s="15">
        <v>46199.496898148151</v>
      </c>
      <c r="F108" s="14"/>
      <c r="G108" s="14" t="s">
        <v>369</v>
      </c>
      <c r="H108" s="14">
        <v>802176</v>
      </c>
      <c r="I108" s="14" t="s">
        <v>255</v>
      </c>
      <c r="J108" s="14"/>
      <c r="K108" s="16"/>
      <c r="L108">
        <v>200</v>
      </c>
      <c r="M108" s="14" t="s">
        <v>42</v>
      </c>
      <c r="N108">
        <v>81.142750000000007</v>
      </c>
      <c r="O108">
        <v>165</v>
      </c>
      <c r="P108">
        <v>-16771.45</v>
      </c>
      <c r="Q108" s="17">
        <v>-1.0334533892430315</v>
      </c>
    </row>
    <row r="109" spans="2:17" x14ac:dyDescent="0.3">
      <c r="B109" s="14">
        <v>655327</v>
      </c>
      <c r="C109" s="14" t="s">
        <v>11</v>
      </c>
      <c r="D109" s="14" t="s">
        <v>17</v>
      </c>
      <c r="E109" s="15">
        <v>46199.496898148151</v>
      </c>
      <c r="F109" s="14"/>
      <c r="G109" s="14" t="s">
        <v>369</v>
      </c>
      <c r="H109" s="14">
        <v>802177</v>
      </c>
      <c r="I109" s="14" t="s">
        <v>270</v>
      </c>
      <c r="J109" s="14"/>
      <c r="K109" s="16"/>
      <c r="L109">
        <v>200</v>
      </c>
      <c r="M109" s="14" t="s">
        <v>42</v>
      </c>
      <c r="N109">
        <v>38.886499999999998</v>
      </c>
      <c r="O109">
        <v>0</v>
      </c>
      <c r="P109">
        <v>0</v>
      </c>
      <c r="Q109" s="17">
        <v>1</v>
      </c>
    </row>
    <row r="110" spans="2:17" x14ac:dyDescent="0.3">
      <c r="B110" s="14">
        <v>655327</v>
      </c>
      <c r="C110" s="14" t="s">
        <v>11</v>
      </c>
      <c r="D110" s="14" t="s">
        <v>17</v>
      </c>
      <c r="E110" s="15">
        <v>46199.496898148151</v>
      </c>
      <c r="F110" s="14"/>
      <c r="G110" s="14" t="s">
        <v>369</v>
      </c>
      <c r="H110" s="14">
        <v>802178</v>
      </c>
      <c r="I110" s="14" t="s">
        <v>285</v>
      </c>
      <c r="J110" s="14"/>
      <c r="K110" s="16"/>
      <c r="L110">
        <v>200</v>
      </c>
      <c r="M110" s="14" t="s">
        <v>42</v>
      </c>
      <c r="N110">
        <v>91.073499999999996</v>
      </c>
      <c r="O110">
        <v>150</v>
      </c>
      <c r="P110">
        <v>-11785.3</v>
      </c>
      <c r="Q110" s="17">
        <v>-0.64702136186706338</v>
      </c>
    </row>
    <row r="111" spans="2:17" x14ac:dyDescent="0.3">
      <c r="B111" s="14">
        <v>655327</v>
      </c>
      <c r="C111" s="14" t="s">
        <v>11</v>
      </c>
      <c r="D111" s="14" t="s">
        <v>17</v>
      </c>
      <c r="E111" s="15">
        <v>46199.496898148151</v>
      </c>
      <c r="F111" s="14"/>
      <c r="G111" s="14" t="s">
        <v>369</v>
      </c>
      <c r="H111" s="14">
        <v>802179</v>
      </c>
      <c r="I111" s="14" t="s">
        <v>300</v>
      </c>
      <c r="J111" s="14"/>
      <c r="K111" s="16"/>
      <c r="L111">
        <v>200</v>
      </c>
      <c r="M111" s="14" t="s">
        <v>42</v>
      </c>
      <c r="N111">
        <v>122.91575</v>
      </c>
      <c r="O111">
        <v>180</v>
      </c>
      <c r="P111">
        <v>-11416.85</v>
      </c>
      <c r="Q111" s="17">
        <v>-0.46441770074217503</v>
      </c>
    </row>
  </sheetData>
  <autoFilter ref="A3:Q111" xr:uid="{00000000-0009-0000-0000-000002000000}"/>
  <mergeCells count="6">
    <mergeCell ref="N2:Q2"/>
    <mergeCell ref="B2:E2"/>
    <mergeCell ref="F2:G2"/>
    <mergeCell ref="H2:I2"/>
    <mergeCell ref="J2:K2"/>
    <mergeCell ref="L2:M2"/>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9"/>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31.9140625" bestFit="1" customWidth="1"/>
    <col min="4" max="4" width="42.9140625" bestFit="1" customWidth="1"/>
    <col min="5" max="5" width="30.83203125" bestFit="1" customWidth="1"/>
    <col min="6" max="8" width="20" bestFit="1" customWidth="1"/>
    <col min="9" max="9" width="26.4140625" bestFit="1" customWidth="1"/>
  </cols>
  <sheetData>
    <row r="1" spans="1:9" hidden="1" x14ac:dyDescent="0.3">
      <c r="A1" t="s">
        <v>380</v>
      </c>
      <c r="B1" t="s">
        <v>316</v>
      </c>
      <c r="C1" t="s">
        <v>317</v>
      </c>
      <c r="D1" t="s">
        <v>318</v>
      </c>
      <c r="E1" t="s">
        <v>319</v>
      </c>
      <c r="F1" t="s">
        <v>381</v>
      </c>
      <c r="G1" t="s">
        <v>382</v>
      </c>
      <c r="H1" t="s">
        <v>383</v>
      </c>
      <c r="I1" t="s">
        <v>384</v>
      </c>
    </row>
    <row r="2" spans="1:9" ht="20" x14ac:dyDescent="0.4">
      <c r="A2" s="13"/>
      <c r="B2" s="31" t="s">
        <v>341</v>
      </c>
      <c r="C2" s="31" t="s">
        <v>341</v>
      </c>
      <c r="D2" s="31" t="s">
        <v>341</v>
      </c>
      <c r="E2" s="31" t="s">
        <v>341</v>
      </c>
      <c r="F2" s="31" t="s">
        <v>385</v>
      </c>
      <c r="G2" s="31" t="s">
        <v>385</v>
      </c>
      <c r="H2" s="31" t="s">
        <v>385</v>
      </c>
      <c r="I2" s="31" t="s">
        <v>385</v>
      </c>
    </row>
    <row r="3" spans="1:9" ht="42" x14ac:dyDescent="0.3">
      <c r="A3" s="1"/>
      <c r="B3" s="1" t="s">
        <v>346</v>
      </c>
      <c r="C3" s="1" t="s">
        <v>347</v>
      </c>
      <c r="D3" s="1" t="s">
        <v>348</v>
      </c>
      <c r="E3" s="1" t="s">
        <v>349</v>
      </c>
      <c r="F3" s="1" t="s">
        <v>386</v>
      </c>
      <c r="G3" s="1" t="s">
        <v>387</v>
      </c>
      <c r="H3" s="1" t="s">
        <v>378</v>
      </c>
      <c r="I3" s="1" t="s">
        <v>379</v>
      </c>
    </row>
    <row r="4" spans="1:9" x14ac:dyDescent="0.3">
      <c r="B4" s="14">
        <v>655174</v>
      </c>
      <c r="C4" s="14" t="s">
        <v>8</v>
      </c>
      <c r="D4" s="14" t="s">
        <v>14</v>
      </c>
      <c r="E4" s="15">
        <v>46200.524421296293</v>
      </c>
      <c r="F4">
        <v>6088526.4653310003</v>
      </c>
      <c r="G4">
        <v>6185280.9100000001</v>
      </c>
      <c r="H4">
        <v>-96754.444669000004</v>
      </c>
      <c r="I4" s="17">
        <v>-1.5891274386328876E-2</v>
      </c>
    </row>
    <row r="5" spans="1:9" x14ac:dyDescent="0.3">
      <c r="B5" s="14">
        <v>655230</v>
      </c>
      <c r="C5" s="14" t="s">
        <v>7</v>
      </c>
      <c r="D5" s="14" t="s">
        <v>13</v>
      </c>
      <c r="E5" s="15">
        <v>46198.594131944446</v>
      </c>
      <c r="F5">
        <v>6088526.4653310003</v>
      </c>
      <c r="G5">
        <v>574323</v>
      </c>
      <c r="H5">
        <v>5514203.4653310003</v>
      </c>
      <c r="I5" s="17">
        <v>0.90567126491602146</v>
      </c>
    </row>
    <row r="6" spans="1:9" x14ac:dyDescent="0.3">
      <c r="B6" s="14">
        <v>655278</v>
      </c>
      <c r="C6" s="14" t="s">
        <v>9</v>
      </c>
      <c r="D6" s="14" t="s">
        <v>15</v>
      </c>
      <c r="E6" s="15">
        <v>46205.407141203701</v>
      </c>
      <c r="F6">
        <v>6088526.4653310003</v>
      </c>
      <c r="G6">
        <v>3503366</v>
      </c>
      <c r="H6">
        <v>2585160.4653309998</v>
      </c>
      <c r="I6" s="17">
        <v>0.42459542223414792</v>
      </c>
    </row>
    <row r="7" spans="1:9" x14ac:dyDescent="0.3">
      <c r="B7" s="14">
        <v>655327</v>
      </c>
      <c r="C7" s="14" t="s">
        <v>11</v>
      </c>
      <c r="D7" s="14" t="s">
        <v>17</v>
      </c>
      <c r="E7" s="15">
        <v>46199.496898148151</v>
      </c>
      <c r="F7">
        <v>6088526.4653310003</v>
      </c>
      <c r="G7">
        <v>1982200</v>
      </c>
      <c r="H7">
        <v>4106326.4653309998</v>
      </c>
      <c r="I7" s="17">
        <v>0.67443682617018264</v>
      </c>
    </row>
    <row r="8" spans="1:9" x14ac:dyDescent="0.3">
      <c r="B8" s="14">
        <v>655338</v>
      </c>
      <c r="C8" s="14" t="s">
        <v>6</v>
      </c>
      <c r="D8" s="14" t="s">
        <v>12</v>
      </c>
      <c r="E8" s="15">
        <v>46203.638923611114</v>
      </c>
      <c r="F8">
        <v>6088526.4653310003</v>
      </c>
      <c r="G8">
        <v>1703843</v>
      </c>
      <c r="H8">
        <v>4384683.4653310003</v>
      </c>
      <c r="I8" s="17">
        <v>0.72015511311284552</v>
      </c>
    </row>
    <row r="9" spans="1:9" x14ac:dyDescent="0.3">
      <c r="B9" s="14">
        <v>656235</v>
      </c>
      <c r="C9" s="14" t="s">
        <v>10</v>
      </c>
      <c r="D9" s="14" t="s">
        <v>16</v>
      </c>
      <c r="E9" s="15">
        <v>46205.398078703707</v>
      </c>
      <c r="F9">
        <v>6088526.4653310003</v>
      </c>
      <c r="G9">
        <v>4580800</v>
      </c>
      <c r="H9">
        <v>1507726.465331</v>
      </c>
      <c r="I9" s="17">
        <v>0.24763404970253886</v>
      </c>
    </row>
  </sheetData>
  <autoFilter ref="A3:I9" xr:uid="{00000000-0009-0000-0000-000003000000}"/>
  <mergeCells count="2">
    <mergeCell ref="B2:E2"/>
    <mergeCell ref="F2:I2"/>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7"/>
  <sheetViews>
    <sheetView showGridLines="0" showWhiteSpace="0" topLeftCell="B2" workbookViewId="0"/>
  </sheetViews>
  <sheetFormatPr baseColWidth="10" defaultColWidth="8.6640625" defaultRowHeight="14" x14ac:dyDescent="0.3"/>
  <cols>
    <col min="1" max="1" width="255" hidden="1" bestFit="1" customWidth="1"/>
    <col min="2" max="3" width="27.5" bestFit="1" customWidth="1"/>
    <col min="4" max="6" width="20" bestFit="1" customWidth="1"/>
    <col min="7" max="7" width="22" bestFit="1" customWidth="1"/>
    <col min="8" max="8" width="31.9140625" bestFit="1" customWidth="1"/>
    <col min="9" max="9" width="20" bestFit="1" customWidth="1"/>
    <col min="10" max="10" width="50.58203125" bestFit="1" customWidth="1"/>
    <col min="11" max="11" width="20" bestFit="1" customWidth="1"/>
    <col min="12" max="13" width="190.33203125" bestFit="1" customWidth="1"/>
    <col min="14" max="15" width="170.5" bestFit="1" customWidth="1"/>
    <col min="16" max="17" width="181.5" bestFit="1" customWidth="1"/>
  </cols>
  <sheetData>
    <row r="1" spans="1:17" hidden="1" x14ac:dyDescent="0.3">
      <c r="A1" t="s">
        <v>388</v>
      </c>
      <c r="B1" t="s">
        <v>389</v>
      </c>
      <c r="C1" t="s">
        <v>390</v>
      </c>
      <c r="D1" t="s">
        <v>391</v>
      </c>
      <c r="E1" t="s">
        <v>392</v>
      </c>
      <c r="F1" t="s">
        <v>393</v>
      </c>
      <c r="G1" t="s">
        <v>393</v>
      </c>
      <c r="H1" t="s">
        <v>394</v>
      </c>
      <c r="I1" t="s">
        <v>394</v>
      </c>
      <c r="J1" t="s">
        <v>395</v>
      </c>
      <c r="K1" t="s">
        <v>395</v>
      </c>
      <c r="L1" t="s">
        <v>396</v>
      </c>
      <c r="M1" t="s">
        <v>396</v>
      </c>
      <c r="N1" t="s">
        <v>397</v>
      </c>
      <c r="O1" t="s">
        <v>397</v>
      </c>
      <c r="P1" t="s">
        <v>398</v>
      </c>
      <c r="Q1" t="s">
        <v>398</v>
      </c>
    </row>
    <row r="2" spans="1:17" ht="28" x14ac:dyDescent="0.3">
      <c r="A2" s="25"/>
      <c r="B2" s="26" t="s">
        <v>399</v>
      </c>
      <c r="C2" s="26" t="s">
        <v>400</v>
      </c>
      <c r="D2" s="26" t="s">
        <v>401</v>
      </c>
      <c r="E2" s="26" t="s">
        <v>402</v>
      </c>
      <c r="F2" s="1" t="s">
        <v>8</v>
      </c>
      <c r="G2" s="1" t="s">
        <v>7</v>
      </c>
      <c r="H2" s="1" t="s">
        <v>9</v>
      </c>
      <c r="I2" s="1" t="s">
        <v>11</v>
      </c>
      <c r="J2" s="1" t="s">
        <v>6</v>
      </c>
      <c r="K2" s="1" t="s">
        <v>10</v>
      </c>
    </row>
    <row r="3" spans="1:17" ht="42" x14ac:dyDescent="0.3">
      <c r="A3" s="25"/>
      <c r="B3" s="26" t="s">
        <v>399</v>
      </c>
      <c r="C3" s="26" t="s">
        <v>400</v>
      </c>
      <c r="D3" s="26" t="s">
        <v>401</v>
      </c>
      <c r="E3" s="26" t="s">
        <v>402</v>
      </c>
      <c r="F3" s="1" t="s">
        <v>14</v>
      </c>
      <c r="G3" s="1" t="s">
        <v>13</v>
      </c>
      <c r="H3" s="1" t="s">
        <v>15</v>
      </c>
      <c r="I3" s="1" t="s">
        <v>17</v>
      </c>
      <c r="J3" s="1" t="s">
        <v>12</v>
      </c>
      <c r="K3" s="1" t="s">
        <v>16</v>
      </c>
    </row>
    <row r="4" spans="1:17" x14ac:dyDescent="0.3">
      <c r="A4" s="25"/>
      <c r="B4" s="26" t="s">
        <v>399</v>
      </c>
      <c r="C4" s="26" t="s">
        <v>400</v>
      </c>
      <c r="D4" s="26" t="s">
        <v>401</v>
      </c>
      <c r="E4" s="26" t="s">
        <v>402</v>
      </c>
      <c r="F4" s="1" t="s">
        <v>341</v>
      </c>
      <c r="G4" s="1" t="s">
        <v>341</v>
      </c>
      <c r="H4" s="1" t="s">
        <v>341</v>
      </c>
      <c r="I4" s="1" t="s">
        <v>341</v>
      </c>
      <c r="J4" s="1" t="s">
        <v>341</v>
      </c>
      <c r="K4" s="1" t="s">
        <v>341</v>
      </c>
    </row>
    <row r="5" spans="1:17" x14ac:dyDescent="0.3">
      <c r="A5" t="s">
        <v>403</v>
      </c>
      <c r="B5" s="2" t="s">
        <v>404</v>
      </c>
      <c r="C5" s="2" t="s">
        <v>404</v>
      </c>
      <c r="D5" s="2" t="s">
        <v>405</v>
      </c>
      <c r="E5" s="2" t="s">
        <v>406</v>
      </c>
      <c r="F5" s="4" t="s">
        <v>407</v>
      </c>
      <c r="G5" s="4" t="s">
        <v>408</v>
      </c>
      <c r="H5" s="4">
        <v>5</v>
      </c>
      <c r="I5" s="4" t="s">
        <v>409</v>
      </c>
      <c r="J5" s="4" t="s">
        <v>410</v>
      </c>
      <c r="K5" s="4" t="s">
        <v>411</v>
      </c>
    </row>
    <row r="6" spans="1:17" x14ac:dyDescent="0.3">
      <c r="A6" t="s">
        <v>412</v>
      </c>
      <c r="B6" s="9" t="s">
        <v>413</v>
      </c>
      <c r="C6" s="9" t="s">
        <v>414</v>
      </c>
      <c r="D6" s="9" t="s">
        <v>405</v>
      </c>
      <c r="E6" s="9" t="s">
        <v>406</v>
      </c>
      <c r="F6" s="4" t="s">
        <v>415</v>
      </c>
      <c r="G6" s="4" t="s">
        <v>416</v>
      </c>
      <c r="H6" s="4" t="s">
        <v>417</v>
      </c>
      <c r="I6" s="4" t="s">
        <v>409</v>
      </c>
      <c r="J6" s="4" t="s">
        <v>418</v>
      </c>
      <c r="K6" s="4" t="s">
        <v>408</v>
      </c>
    </row>
    <row r="7" spans="1:17" x14ac:dyDescent="0.3">
      <c r="A7" t="s">
        <v>419</v>
      </c>
      <c r="B7" s="2" t="s">
        <v>420</v>
      </c>
      <c r="C7" s="2" t="s">
        <v>420</v>
      </c>
      <c r="D7" s="2" t="s">
        <v>405</v>
      </c>
      <c r="E7" s="2" t="s">
        <v>421</v>
      </c>
      <c r="F7" s="4">
        <v>15</v>
      </c>
      <c r="G7" s="4" t="s">
        <v>422</v>
      </c>
      <c r="H7" s="4" t="s">
        <v>423</v>
      </c>
      <c r="I7" s="4" t="s">
        <v>424</v>
      </c>
      <c r="J7" s="4" t="s">
        <v>425</v>
      </c>
      <c r="K7" s="4" t="s">
        <v>426</v>
      </c>
    </row>
  </sheetData>
  <autoFilter ref="A4:K7" xr:uid="{00000000-0009-0000-0000-000004000000}"/>
  <mergeCells count="5">
    <mergeCell ref="A2:A4"/>
    <mergeCell ref="B2:B4"/>
    <mergeCell ref="C2:C4"/>
    <mergeCell ref="D2:D4"/>
    <mergeCell ref="E2:E4"/>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1"/>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31.9140625" bestFit="1" customWidth="1"/>
    <col min="4" max="4" width="42.9140625" bestFit="1" customWidth="1"/>
    <col min="5" max="5" width="30.83203125" bestFit="1" customWidth="1"/>
    <col min="6" max="6" width="27.5" bestFit="1" customWidth="1"/>
    <col min="7" max="7" width="20" hidden="1" bestFit="1" customWidth="1"/>
    <col min="8" max="8" width="27.5" bestFit="1" customWidth="1"/>
    <col min="9" max="10" width="20" bestFit="1" customWidth="1"/>
    <col min="11" max="11" width="20" hidden="1" bestFit="1" customWidth="1"/>
    <col min="12" max="12" width="50.58203125" bestFit="1" customWidth="1"/>
  </cols>
  <sheetData>
    <row r="1" spans="1:12" hidden="1" x14ac:dyDescent="0.3">
      <c r="A1" t="s">
        <v>427</v>
      </c>
      <c r="B1" t="s">
        <v>316</v>
      </c>
      <c r="C1" t="s">
        <v>317</v>
      </c>
      <c r="D1" t="s">
        <v>318</v>
      </c>
      <c r="E1" t="s">
        <v>319</v>
      </c>
      <c r="F1" t="s">
        <v>428</v>
      </c>
      <c r="G1" t="s">
        <v>429</v>
      </c>
      <c r="H1" t="s">
        <v>430</v>
      </c>
      <c r="I1" t="s">
        <v>431</v>
      </c>
      <c r="J1" t="s">
        <v>432</v>
      </c>
      <c r="K1" t="s">
        <v>433</v>
      </c>
      <c r="L1" t="s">
        <v>434</v>
      </c>
    </row>
    <row r="2" spans="1:12" ht="20" x14ac:dyDescent="0.4">
      <c r="A2" s="13"/>
      <c r="B2" s="31" t="s">
        <v>341</v>
      </c>
      <c r="C2" s="31" t="s">
        <v>341</v>
      </c>
      <c r="D2" s="31" t="s">
        <v>341</v>
      </c>
      <c r="E2" s="31" t="s">
        <v>341</v>
      </c>
      <c r="F2" s="13" t="s">
        <v>435</v>
      </c>
      <c r="G2" s="31" t="s">
        <v>436</v>
      </c>
      <c r="H2" s="31" t="s">
        <v>436</v>
      </c>
      <c r="I2" s="31" t="s">
        <v>436</v>
      </c>
      <c r="J2" s="31" t="s">
        <v>436</v>
      </c>
      <c r="K2" s="31" t="s">
        <v>437</v>
      </c>
      <c r="L2" s="31" t="s">
        <v>437</v>
      </c>
    </row>
    <row r="3" spans="1:12" ht="42" x14ac:dyDescent="0.3">
      <c r="A3" s="1"/>
      <c r="B3" s="1" t="s">
        <v>346</v>
      </c>
      <c r="C3" s="1" t="s">
        <v>347</v>
      </c>
      <c r="D3" s="1" t="s">
        <v>348</v>
      </c>
      <c r="E3" s="1" t="s">
        <v>349</v>
      </c>
      <c r="F3" s="1" t="s">
        <v>399</v>
      </c>
      <c r="G3" s="1" t="s">
        <v>438</v>
      </c>
      <c r="H3" s="1" t="s">
        <v>400</v>
      </c>
      <c r="I3" s="1" t="s">
        <v>401</v>
      </c>
      <c r="J3" s="1" t="s">
        <v>402</v>
      </c>
      <c r="K3" s="1" t="s">
        <v>439</v>
      </c>
      <c r="L3" s="1" t="s">
        <v>341</v>
      </c>
    </row>
    <row r="4" spans="1:12" x14ac:dyDescent="0.3">
      <c r="B4" s="14">
        <v>655174</v>
      </c>
      <c r="C4" s="14" t="s">
        <v>8</v>
      </c>
      <c r="D4" s="14" t="s">
        <v>14</v>
      </c>
      <c r="E4" s="15">
        <v>46200.524421296293</v>
      </c>
      <c r="F4" s="14" t="s">
        <v>404</v>
      </c>
      <c r="G4" s="14">
        <v>127</v>
      </c>
      <c r="H4" s="14" t="s">
        <v>404</v>
      </c>
      <c r="I4" s="14" t="s">
        <v>405</v>
      </c>
      <c r="J4" s="14" t="s">
        <v>406</v>
      </c>
      <c r="K4">
        <v>5798016</v>
      </c>
      <c r="L4" s="14" t="s">
        <v>407</v>
      </c>
    </row>
    <row r="5" spans="1:12" x14ac:dyDescent="0.3">
      <c r="B5" s="14">
        <v>655174</v>
      </c>
      <c r="C5" s="14" t="s">
        <v>8</v>
      </c>
      <c r="D5" s="14" t="s">
        <v>14</v>
      </c>
      <c r="E5" s="15">
        <v>46200.524421296293</v>
      </c>
      <c r="F5" s="14" t="s">
        <v>413</v>
      </c>
      <c r="G5" s="14">
        <v>49</v>
      </c>
      <c r="H5" s="14" t="s">
        <v>414</v>
      </c>
      <c r="I5" s="14" t="s">
        <v>405</v>
      </c>
      <c r="J5" s="14" t="s">
        <v>406</v>
      </c>
      <c r="K5">
        <v>5798017</v>
      </c>
      <c r="L5" s="14" t="s">
        <v>415</v>
      </c>
    </row>
    <row r="6" spans="1:12" x14ac:dyDescent="0.3">
      <c r="B6" s="14">
        <v>655174</v>
      </c>
      <c r="C6" s="14" t="s">
        <v>8</v>
      </c>
      <c r="D6" s="14" t="s">
        <v>14</v>
      </c>
      <c r="E6" s="15">
        <v>46200.524421296293</v>
      </c>
      <c r="F6" s="14" t="s">
        <v>420</v>
      </c>
      <c r="G6" s="14">
        <v>50</v>
      </c>
      <c r="H6" s="14" t="s">
        <v>420</v>
      </c>
      <c r="I6" s="14" t="s">
        <v>405</v>
      </c>
      <c r="J6" s="14" t="s">
        <v>421</v>
      </c>
      <c r="K6">
        <v>5798018</v>
      </c>
      <c r="L6" s="14">
        <v>15</v>
      </c>
    </row>
    <row r="7" spans="1:12" x14ac:dyDescent="0.3">
      <c r="B7" s="14">
        <v>655230</v>
      </c>
      <c r="C7" s="14" t="s">
        <v>7</v>
      </c>
      <c r="D7" s="14" t="s">
        <v>13</v>
      </c>
      <c r="E7" s="15">
        <v>46198.594131944446</v>
      </c>
      <c r="F7" s="14" t="s">
        <v>404</v>
      </c>
      <c r="G7" s="14">
        <v>127</v>
      </c>
      <c r="H7" s="14" t="s">
        <v>404</v>
      </c>
      <c r="I7" s="14" t="s">
        <v>405</v>
      </c>
      <c r="J7" s="14" t="s">
        <v>406</v>
      </c>
      <c r="K7">
        <v>5798359</v>
      </c>
      <c r="L7" s="14" t="s">
        <v>408</v>
      </c>
    </row>
    <row r="8" spans="1:12" x14ac:dyDescent="0.3">
      <c r="B8" s="14">
        <v>655230</v>
      </c>
      <c r="C8" s="14" t="s">
        <v>7</v>
      </c>
      <c r="D8" s="14" t="s">
        <v>13</v>
      </c>
      <c r="E8" s="15">
        <v>46198.594131944446</v>
      </c>
      <c r="F8" s="14" t="s">
        <v>413</v>
      </c>
      <c r="G8" s="14">
        <v>49</v>
      </c>
      <c r="H8" s="14" t="s">
        <v>414</v>
      </c>
      <c r="I8" s="14" t="s">
        <v>405</v>
      </c>
      <c r="J8" s="14" t="s">
        <v>406</v>
      </c>
      <c r="K8">
        <v>5798360</v>
      </c>
      <c r="L8" s="14" t="s">
        <v>416</v>
      </c>
    </row>
    <row r="9" spans="1:12" x14ac:dyDescent="0.3">
      <c r="B9" s="14">
        <v>655230</v>
      </c>
      <c r="C9" s="14" t="s">
        <v>7</v>
      </c>
      <c r="D9" s="14" t="s">
        <v>13</v>
      </c>
      <c r="E9" s="15">
        <v>46198.594131944446</v>
      </c>
      <c r="F9" s="14" t="s">
        <v>420</v>
      </c>
      <c r="G9" s="14">
        <v>50</v>
      </c>
      <c r="H9" s="14" t="s">
        <v>420</v>
      </c>
      <c r="I9" s="14" t="s">
        <v>405</v>
      </c>
      <c r="J9" s="14" t="s">
        <v>421</v>
      </c>
      <c r="K9">
        <v>5798361</v>
      </c>
      <c r="L9" s="14" t="s">
        <v>422</v>
      </c>
    </row>
    <row r="10" spans="1:12" x14ac:dyDescent="0.3">
      <c r="B10" s="14">
        <v>655278</v>
      </c>
      <c r="C10" s="14" t="s">
        <v>9</v>
      </c>
      <c r="D10" s="14" t="s">
        <v>15</v>
      </c>
      <c r="E10" s="15">
        <v>46205.407141203701</v>
      </c>
      <c r="F10" s="14" t="s">
        <v>404</v>
      </c>
      <c r="G10" s="14">
        <v>127</v>
      </c>
      <c r="H10" s="14" t="s">
        <v>404</v>
      </c>
      <c r="I10" s="14" t="s">
        <v>405</v>
      </c>
      <c r="J10" s="14" t="s">
        <v>406</v>
      </c>
      <c r="K10">
        <v>5798576</v>
      </c>
      <c r="L10" s="14">
        <v>5</v>
      </c>
    </row>
    <row r="11" spans="1:12" x14ac:dyDescent="0.3">
      <c r="B11" s="14">
        <v>655278</v>
      </c>
      <c r="C11" s="14" t="s">
        <v>9</v>
      </c>
      <c r="D11" s="14" t="s">
        <v>15</v>
      </c>
      <c r="E11" s="15">
        <v>46205.407141203701</v>
      </c>
      <c r="F11" s="14" t="s">
        <v>413</v>
      </c>
      <c r="G11" s="14">
        <v>49</v>
      </c>
      <c r="H11" s="14" t="s">
        <v>414</v>
      </c>
      <c r="I11" s="14" t="s">
        <v>405</v>
      </c>
      <c r="J11" s="14" t="s">
        <v>406</v>
      </c>
      <c r="K11">
        <v>5798577</v>
      </c>
      <c r="L11" s="14" t="s">
        <v>417</v>
      </c>
    </row>
    <row r="12" spans="1:12" x14ac:dyDescent="0.3">
      <c r="B12" s="14">
        <v>655278</v>
      </c>
      <c r="C12" s="14" t="s">
        <v>9</v>
      </c>
      <c r="D12" s="14" t="s">
        <v>15</v>
      </c>
      <c r="E12" s="15">
        <v>46205.407141203701</v>
      </c>
      <c r="F12" s="14" t="s">
        <v>420</v>
      </c>
      <c r="G12" s="14">
        <v>50</v>
      </c>
      <c r="H12" s="14" t="s">
        <v>420</v>
      </c>
      <c r="I12" s="14" t="s">
        <v>405</v>
      </c>
      <c r="J12" s="14" t="s">
        <v>421</v>
      </c>
      <c r="K12">
        <v>5798578</v>
      </c>
      <c r="L12" s="14" t="s">
        <v>423</v>
      </c>
    </row>
    <row r="13" spans="1:12" x14ac:dyDescent="0.3">
      <c r="B13" s="14">
        <v>655327</v>
      </c>
      <c r="C13" s="14" t="s">
        <v>11</v>
      </c>
      <c r="D13" s="14" t="s">
        <v>17</v>
      </c>
      <c r="E13" s="15">
        <v>46199.496898148151</v>
      </c>
      <c r="F13" s="14" t="s">
        <v>404</v>
      </c>
      <c r="G13" s="14">
        <v>127</v>
      </c>
      <c r="H13" s="14" t="s">
        <v>404</v>
      </c>
      <c r="I13" s="14" t="s">
        <v>405</v>
      </c>
      <c r="J13" s="14" t="s">
        <v>406</v>
      </c>
      <c r="K13">
        <v>5798943</v>
      </c>
      <c r="L13" s="14" t="s">
        <v>409</v>
      </c>
    </row>
    <row r="14" spans="1:12" x14ac:dyDescent="0.3">
      <c r="B14" s="14">
        <v>655327</v>
      </c>
      <c r="C14" s="14" t="s">
        <v>11</v>
      </c>
      <c r="D14" s="14" t="s">
        <v>17</v>
      </c>
      <c r="E14" s="15">
        <v>46199.496898148151</v>
      </c>
      <c r="F14" s="14" t="s">
        <v>413</v>
      </c>
      <c r="G14" s="14">
        <v>49</v>
      </c>
      <c r="H14" s="14" t="s">
        <v>414</v>
      </c>
      <c r="I14" s="14" t="s">
        <v>405</v>
      </c>
      <c r="J14" s="14" t="s">
        <v>406</v>
      </c>
      <c r="K14">
        <v>5798944</v>
      </c>
      <c r="L14" s="14" t="s">
        <v>409</v>
      </c>
    </row>
    <row r="15" spans="1:12" x14ac:dyDescent="0.3">
      <c r="B15" s="14">
        <v>655327</v>
      </c>
      <c r="C15" s="14" t="s">
        <v>11</v>
      </c>
      <c r="D15" s="14" t="s">
        <v>17</v>
      </c>
      <c r="E15" s="15">
        <v>46199.496898148151</v>
      </c>
      <c r="F15" s="14" t="s">
        <v>420</v>
      </c>
      <c r="G15" s="14">
        <v>50</v>
      </c>
      <c r="H15" s="14" t="s">
        <v>420</v>
      </c>
      <c r="I15" s="14" t="s">
        <v>405</v>
      </c>
      <c r="J15" s="14" t="s">
        <v>421</v>
      </c>
      <c r="K15">
        <v>5798945</v>
      </c>
      <c r="L15" s="14" t="s">
        <v>424</v>
      </c>
    </row>
    <row r="16" spans="1:12" x14ac:dyDescent="0.3">
      <c r="B16" s="14">
        <v>655338</v>
      </c>
      <c r="C16" s="14" t="s">
        <v>6</v>
      </c>
      <c r="D16" s="14" t="s">
        <v>12</v>
      </c>
      <c r="E16" s="15">
        <v>46203.638923611114</v>
      </c>
      <c r="F16" s="14" t="s">
        <v>404</v>
      </c>
      <c r="G16" s="14">
        <v>127</v>
      </c>
      <c r="H16" s="14" t="s">
        <v>404</v>
      </c>
      <c r="I16" s="14" t="s">
        <v>405</v>
      </c>
      <c r="J16" s="14" t="s">
        <v>406</v>
      </c>
      <c r="K16">
        <v>5799085</v>
      </c>
      <c r="L16" s="14" t="s">
        <v>410</v>
      </c>
    </row>
    <row r="17" spans="2:12" x14ac:dyDescent="0.3">
      <c r="B17" s="14">
        <v>655338</v>
      </c>
      <c r="C17" s="14" t="s">
        <v>6</v>
      </c>
      <c r="D17" s="14" t="s">
        <v>12</v>
      </c>
      <c r="E17" s="15">
        <v>46203.638923611114</v>
      </c>
      <c r="F17" s="14" t="s">
        <v>413</v>
      </c>
      <c r="G17" s="14">
        <v>49</v>
      </c>
      <c r="H17" s="14" t="s">
        <v>414</v>
      </c>
      <c r="I17" s="14" t="s">
        <v>405</v>
      </c>
      <c r="J17" s="14" t="s">
        <v>406</v>
      </c>
      <c r="K17">
        <v>5799086</v>
      </c>
      <c r="L17" s="14" t="s">
        <v>418</v>
      </c>
    </row>
    <row r="18" spans="2:12" x14ac:dyDescent="0.3">
      <c r="B18" s="14">
        <v>655338</v>
      </c>
      <c r="C18" s="14" t="s">
        <v>6</v>
      </c>
      <c r="D18" s="14" t="s">
        <v>12</v>
      </c>
      <c r="E18" s="15">
        <v>46203.638923611114</v>
      </c>
      <c r="F18" s="14" t="s">
        <v>420</v>
      </c>
      <c r="G18" s="14">
        <v>50</v>
      </c>
      <c r="H18" s="14" t="s">
        <v>420</v>
      </c>
      <c r="I18" s="14" t="s">
        <v>405</v>
      </c>
      <c r="J18" s="14" t="s">
        <v>421</v>
      </c>
      <c r="K18">
        <v>5799087</v>
      </c>
      <c r="L18" s="14" t="s">
        <v>425</v>
      </c>
    </row>
    <row r="19" spans="2:12" x14ac:dyDescent="0.3">
      <c r="B19" s="14">
        <v>656235</v>
      </c>
      <c r="C19" s="14" t="s">
        <v>10</v>
      </c>
      <c r="D19" s="14" t="s">
        <v>16</v>
      </c>
      <c r="E19" s="15">
        <v>46205.398078703707</v>
      </c>
      <c r="F19" s="14" t="s">
        <v>404</v>
      </c>
      <c r="G19" s="14">
        <v>127</v>
      </c>
      <c r="H19" s="14" t="s">
        <v>404</v>
      </c>
      <c r="I19" s="14" t="s">
        <v>405</v>
      </c>
      <c r="J19" s="14" t="s">
        <v>406</v>
      </c>
      <c r="K19">
        <v>5805879</v>
      </c>
      <c r="L19" s="14" t="s">
        <v>411</v>
      </c>
    </row>
    <row r="20" spans="2:12" x14ac:dyDescent="0.3">
      <c r="B20" s="14">
        <v>656235</v>
      </c>
      <c r="C20" s="14" t="s">
        <v>10</v>
      </c>
      <c r="D20" s="14" t="s">
        <v>16</v>
      </c>
      <c r="E20" s="15">
        <v>46205.398078703707</v>
      </c>
      <c r="F20" s="14" t="s">
        <v>413</v>
      </c>
      <c r="G20" s="14">
        <v>49</v>
      </c>
      <c r="H20" s="14" t="s">
        <v>414</v>
      </c>
      <c r="I20" s="14" t="s">
        <v>405</v>
      </c>
      <c r="J20" s="14" t="s">
        <v>406</v>
      </c>
      <c r="K20">
        <v>5805880</v>
      </c>
      <c r="L20" s="14" t="s">
        <v>408</v>
      </c>
    </row>
    <row r="21" spans="2:12" x14ac:dyDescent="0.3">
      <c r="B21" s="14">
        <v>656235</v>
      </c>
      <c r="C21" s="14" t="s">
        <v>10</v>
      </c>
      <c r="D21" s="14" t="s">
        <v>16</v>
      </c>
      <c r="E21" s="15">
        <v>46205.398078703707</v>
      </c>
      <c r="F21" s="14" t="s">
        <v>420</v>
      </c>
      <c r="G21" s="14">
        <v>50</v>
      </c>
      <c r="H21" s="14" t="s">
        <v>420</v>
      </c>
      <c r="I21" s="14" t="s">
        <v>405</v>
      </c>
      <c r="J21" s="14" t="s">
        <v>421</v>
      </c>
      <c r="K21">
        <v>5805881</v>
      </c>
      <c r="L21" s="14" t="s">
        <v>426</v>
      </c>
    </row>
  </sheetData>
  <autoFilter ref="A3:L21" xr:uid="{00000000-0009-0000-0000-000005000000}"/>
  <mergeCells count="3">
    <mergeCell ref="B2:E2"/>
    <mergeCell ref="G2:J2"/>
    <mergeCell ref="K2:L2"/>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15"/>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31.9140625" bestFit="1" customWidth="1"/>
    <col min="4" max="4" width="42.9140625" bestFit="1" customWidth="1"/>
    <col min="5" max="5" width="30.83203125" bestFit="1" customWidth="1"/>
    <col min="6" max="6" width="20" hidden="1" bestFit="1" customWidth="1"/>
    <col min="7" max="7" width="36.33203125" bestFit="1" customWidth="1"/>
    <col min="8" max="8" width="181.5" bestFit="1" customWidth="1"/>
    <col min="9" max="9" width="20" bestFit="1" customWidth="1"/>
    <col min="10" max="10" width="85.83203125" bestFit="1" customWidth="1"/>
  </cols>
  <sheetData>
    <row r="1" spans="1:10" hidden="1" x14ac:dyDescent="0.3">
      <c r="A1" t="s">
        <v>440</v>
      </c>
      <c r="B1" t="s">
        <v>316</v>
      </c>
      <c r="C1" t="s">
        <v>317</v>
      </c>
      <c r="D1" t="s">
        <v>318</v>
      </c>
      <c r="E1" t="s">
        <v>319</v>
      </c>
      <c r="F1" t="s">
        <v>441</v>
      </c>
      <c r="G1" t="s">
        <v>442</v>
      </c>
      <c r="H1" t="s">
        <v>443</v>
      </c>
      <c r="I1" t="s">
        <v>444</v>
      </c>
      <c r="J1" t="s">
        <v>445</v>
      </c>
    </row>
    <row r="2" spans="1:10" ht="20" x14ac:dyDescent="0.4">
      <c r="A2" s="13"/>
      <c r="B2" s="31" t="s">
        <v>341</v>
      </c>
      <c r="C2" s="31" t="s">
        <v>341</v>
      </c>
      <c r="D2" s="31" t="s">
        <v>341</v>
      </c>
      <c r="E2" s="31" t="s">
        <v>341</v>
      </c>
      <c r="F2" s="31" t="s">
        <v>446</v>
      </c>
      <c r="G2" s="31" t="s">
        <v>446</v>
      </c>
      <c r="H2" s="31" t="s">
        <v>447</v>
      </c>
      <c r="I2" s="31" t="s">
        <v>447</v>
      </c>
      <c r="J2" s="13" t="s">
        <v>448</v>
      </c>
    </row>
    <row r="3" spans="1:10" ht="28" x14ac:dyDescent="0.3">
      <c r="A3" s="1"/>
      <c r="B3" s="1" t="s">
        <v>346</v>
      </c>
      <c r="C3" s="1" t="s">
        <v>347</v>
      </c>
      <c r="D3" s="1" t="s">
        <v>348</v>
      </c>
      <c r="E3" s="1" t="s">
        <v>349</v>
      </c>
      <c r="F3" s="1" t="s">
        <v>449</v>
      </c>
      <c r="G3" s="1" t="s">
        <v>450</v>
      </c>
      <c r="H3" s="1" t="s">
        <v>451</v>
      </c>
      <c r="I3" s="1" t="s">
        <v>452</v>
      </c>
      <c r="J3" s="1" t="s">
        <v>453</v>
      </c>
    </row>
    <row r="4" spans="1:10" ht="126" x14ac:dyDescent="0.3">
      <c r="B4" s="14">
        <v>655338</v>
      </c>
      <c r="C4" s="14" t="s">
        <v>6</v>
      </c>
      <c r="D4" s="14" t="s">
        <v>12</v>
      </c>
      <c r="E4" s="15">
        <v>46203.638923611114</v>
      </c>
      <c r="F4" s="14">
        <v>240366</v>
      </c>
      <c r="G4" s="14" t="s">
        <v>454</v>
      </c>
      <c r="H4" s="14" t="s">
        <v>455</v>
      </c>
      <c r="I4" s="14" t="s">
        <v>369</v>
      </c>
      <c r="J4" s="14" t="s">
        <v>456</v>
      </c>
    </row>
    <row r="5" spans="1:10" x14ac:dyDescent="0.3">
      <c r="B5" s="14">
        <v>655338</v>
      </c>
      <c r="C5" s="14" t="s">
        <v>6</v>
      </c>
      <c r="D5" s="14" t="s">
        <v>12</v>
      </c>
      <c r="E5" s="15">
        <v>46203.638923611114</v>
      </c>
      <c r="F5" s="14">
        <v>240367</v>
      </c>
      <c r="G5" s="14" t="s">
        <v>457</v>
      </c>
      <c r="H5" s="14" t="s">
        <v>458</v>
      </c>
      <c r="I5" s="14" t="s">
        <v>369</v>
      </c>
      <c r="J5" s="14" t="s">
        <v>459</v>
      </c>
    </row>
    <row r="6" spans="1:10" ht="126" x14ac:dyDescent="0.3">
      <c r="B6" s="14">
        <v>655230</v>
      </c>
      <c r="C6" s="14" t="s">
        <v>7</v>
      </c>
      <c r="D6" s="14" t="s">
        <v>13</v>
      </c>
      <c r="E6" s="15">
        <v>46198.594131944446</v>
      </c>
      <c r="F6" s="14">
        <v>240366</v>
      </c>
      <c r="G6" s="14" t="s">
        <v>454</v>
      </c>
      <c r="H6" s="14" t="s">
        <v>455</v>
      </c>
      <c r="I6" s="14" t="s">
        <v>369</v>
      </c>
      <c r="J6" s="14" t="s">
        <v>460</v>
      </c>
    </row>
    <row r="7" spans="1:10" x14ac:dyDescent="0.3">
      <c r="B7" s="14">
        <v>655230</v>
      </c>
      <c r="C7" s="14" t="s">
        <v>7</v>
      </c>
      <c r="D7" s="14" t="s">
        <v>13</v>
      </c>
      <c r="E7" s="15">
        <v>46198.594131944446</v>
      </c>
      <c r="F7" s="14">
        <v>240367</v>
      </c>
      <c r="G7" s="14" t="s">
        <v>457</v>
      </c>
      <c r="H7" s="14" t="s">
        <v>458</v>
      </c>
      <c r="I7" s="14" t="s">
        <v>369</v>
      </c>
      <c r="J7" s="14" t="s">
        <v>369</v>
      </c>
    </row>
    <row r="8" spans="1:10" ht="126" x14ac:dyDescent="0.3">
      <c r="B8" s="14">
        <v>655174</v>
      </c>
      <c r="C8" s="14" t="s">
        <v>8</v>
      </c>
      <c r="D8" s="14" t="s">
        <v>14</v>
      </c>
      <c r="E8" s="15">
        <v>46200.524421296293</v>
      </c>
      <c r="F8" s="14">
        <v>240366</v>
      </c>
      <c r="G8" s="14" t="s">
        <v>454</v>
      </c>
      <c r="H8" s="14" t="s">
        <v>455</v>
      </c>
      <c r="I8" s="14" t="s">
        <v>369</v>
      </c>
      <c r="J8" s="14" t="s">
        <v>461</v>
      </c>
    </row>
    <row r="9" spans="1:10" x14ac:dyDescent="0.3">
      <c r="B9" s="14">
        <v>655174</v>
      </c>
      <c r="C9" s="14" t="s">
        <v>8</v>
      </c>
      <c r="D9" s="14" t="s">
        <v>14</v>
      </c>
      <c r="E9" s="15">
        <v>46200.524421296293</v>
      </c>
      <c r="F9" s="14">
        <v>240367</v>
      </c>
      <c r="G9" s="14" t="s">
        <v>457</v>
      </c>
      <c r="H9" s="14" t="s">
        <v>458</v>
      </c>
      <c r="I9" s="14" t="s">
        <v>369</v>
      </c>
      <c r="J9" s="14" t="s">
        <v>369</v>
      </c>
    </row>
    <row r="10" spans="1:10" ht="126" x14ac:dyDescent="0.3">
      <c r="B10" s="14">
        <v>655278</v>
      </c>
      <c r="C10" s="14" t="s">
        <v>9</v>
      </c>
      <c r="D10" s="14" t="s">
        <v>15</v>
      </c>
      <c r="E10" s="15">
        <v>46205.407141203701</v>
      </c>
      <c r="F10" s="14">
        <v>240366</v>
      </c>
      <c r="G10" s="14" t="s">
        <v>454</v>
      </c>
      <c r="H10" s="14" t="s">
        <v>455</v>
      </c>
      <c r="I10" s="14" t="s">
        <v>369</v>
      </c>
      <c r="J10" s="14" t="s">
        <v>462</v>
      </c>
    </row>
    <row r="11" spans="1:10" x14ac:dyDescent="0.3">
      <c r="B11" s="14">
        <v>655278</v>
      </c>
      <c r="C11" s="14" t="s">
        <v>9</v>
      </c>
      <c r="D11" s="14" t="s">
        <v>15</v>
      </c>
      <c r="E11" s="15">
        <v>46205.407141203701</v>
      </c>
      <c r="F11" s="14">
        <v>240367</v>
      </c>
      <c r="G11" s="14" t="s">
        <v>457</v>
      </c>
      <c r="H11" s="14" t="s">
        <v>458</v>
      </c>
      <c r="I11" s="14" t="s">
        <v>369</v>
      </c>
      <c r="J11" s="14" t="s">
        <v>369</v>
      </c>
    </row>
    <row r="12" spans="1:10" ht="126" x14ac:dyDescent="0.3">
      <c r="B12" s="14">
        <v>656235</v>
      </c>
      <c r="C12" s="14" t="s">
        <v>10</v>
      </c>
      <c r="D12" s="14" t="s">
        <v>16</v>
      </c>
      <c r="E12" s="15">
        <v>46205.398078703707</v>
      </c>
      <c r="F12" s="14">
        <v>240366</v>
      </c>
      <c r="G12" s="14" t="s">
        <v>454</v>
      </c>
      <c r="H12" s="14" t="s">
        <v>455</v>
      </c>
      <c r="I12" s="14" t="s">
        <v>369</v>
      </c>
      <c r="J12" s="14" t="s">
        <v>463</v>
      </c>
    </row>
    <row r="13" spans="1:10" x14ac:dyDescent="0.3">
      <c r="B13" s="14">
        <v>656235</v>
      </c>
      <c r="C13" s="14" t="s">
        <v>10</v>
      </c>
      <c r="D13" s="14" t="s">
        <v>16</v>
      </c>
      <c r="E13" s="15">
        <v>46205.398078703707</v>
      </c>
      <c r="F13" s="14">
        <v>240367</v>
      </c>
      <c r="G13" s="14" t="s">
        <v>457</v>
      </c>
      <c r="H13" s="14" t="s">
        <v>458</v>
      </c>
      <c r="I13" s="14" t="s">
        <v>369</v>
      </c>
      <c r="J13" s="14" t="s">
        <v>369</v>
      </c>
    </row>
    <row r="14" spans="1:10" ht="126" x14ac:dyDescent="0.3">
      <c r="B14" s="14">
        <v>655327</v>
      </c>
      <c r="C14" s="14" t="s">
        <v>11</v>
      </c>
      <c r="D14" s="14" t="s">
        <v>17</v>
      </c>
      <c r="E14" s="15">
        <v>46199.496898148151</v>
      </c>
      <c r="F14" s="14">
        <v>240366</v>
      </c>
      <c r="G14" s="14" t="s">
        <v>454</v>
      </c>
      <c r="H14" s="14" t="s">
        <v>455</v>
      </c>
      <c r="I14" s="14" t="s">
        <v>369</v>
      </c>
      <c r="J14" s="14" t="s">
        <v>464</v>
      </c>
    </row>
    <row r="15" spans="1:10" x14ac:dyDescent="0.3">
      <c r="B15" s="14">
        <v>655327</v>
      </c>
      <c r="C15" s="14" t="s">
        <v>11</v>
      </c>
      <c r="D15" s="14" t="s">
        <v>17</v>
      </c>
      <c r="E15" s="15">
        <v>46199.496898148151</v>
      </c>
      <c r="F15" s="14">
        <v>240367</v>
      </c>
      <c r="G15" s="14" t="s">
        <v>457</v>
      </c>
      <c r="H15" s="14" t="s">
        <v>458</v>
      </c>
      <c r="I15" s="14" t="s">
        <v>369</v>
      </c>
      <c r="J15" s="14" t="s">
        <v>369</v>
      </c>
    </row>
  </sheetData>
  <autoFilter ref="A3:J15" xr:uid="{00000000-0009-0000-0000-000006000000}"/>
  <mergeCells count="3">
    <mergeCell ref="B2:E2"/>
    <mergeCell ref="F2:G2"/>
    <mergeCell ref="H2:I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Resumen de artículos y servi...</vt:lpstr>
      <vt:lpstr>Hoja2</vt:lpstr>
      <vt:lpstr>Hoja3</vt:lpstr>
      <vt:lpstr>Hoja1</vt:lpstr>
      <vt:lpstr>Elementos y servicios</vt:lpstr>
      <vt:lpstr>Ahorros de artículos</vt:lpstr>
      <vt:lpstr>Ahorros totales</vt:lpstr>
      <vt:lpstr>Resumen de formularios</vt:lpstr>
      <vt:lpstr>Formularios</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ANDRÉS ACEVEDO HERNÁNDEZ</cp:lastModifiedBy>
  <cp:revision>0</cp:revision>
  <dcterms:created xsi:type="dcterms:W3CDTF">2026-07-02T15:01:07Z</dcterms:created>
  <dcterms:modified xsi:type="dcterms:W3CDTF">2026-07-06T18:54:12Z</dcterms:modified>
</cp:coreProperties>
</file>