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https://sena4-my.sharepoint.com/personal/gsalcedod_sena_edu_co/Documents/2026/Bienes y Servicios/Procesos/022. MF Cosm, Peluque y Salud/Apertura/CO1_RANL_9321418_20260702144243/"/>
    </mc:Choice>
  </mc:AlternateContent>
  <xr:revisionPtr revIDLastSave="10" documentId="13_ncr:1_{DA7726CB-4D38-4ED6-B78A-8ADF824CA8A5}" xr6:coauthVersionLast="45" xr6:coauthVersionMax="47" xr10:uidLastSave="{47D70645-8A5D-4C42-B090-6205EB0918CF}"/>
  <bookViews>
    <workbookView xWindow="-120" yWindow="-120" windowWidth="29040" windowHeight="15840" xr2:uid="{00000000-000D-0000-FFFF-FFFF00000000}"/>
  </bookViews>
  <sheets>
    <sheet name="Oferta Economica." sheetId="3" r:id="rId1"/>
  </sheets>
  <definedNames>
    <definedName name="_xlnm.Print_Area" localSheetId="0">'Oferta Economica.'!$A$2:$G$2</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5" i="3" l="1"/>
  <c r="J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4" i="3"/>
  <c r="I5" i="3" l="1"/>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4"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4" i="3"/>
  <c r="I110" i="3" l="1"/>
</calcChain>
</file>

<file path=xl/sharedStrings.xml><?xml version="1.0" encoding="utf-8"?>
<sst xmlns="http://schemas.openxmlformats.org/spreadsheetml/2006/main" count="327" uniqueCount="221">
  <si>
    <t>ITEM</t>
  </si>
  <si>
    <t>UNIDAD DE MEDIDA</t>
  </si>
  <si>
    <t>VALOR UNITARIO OFERTADO POR EL OFERENTE (INCLUIDO IVA Y DEMAS)</t>
  </si>
  <si>
    <t>VALOR UNITARIO ESTIMADO POR LA ENTIDAD (EL OFERENTE NO PODRÁ OFERTAR UN VALOR SUPERIOR)</t>
  </si>
  <si>
    <t>CANT</t>
  </si>
  <si>
    <t xml:space="preserve">VALOR TOTAL </t>
  </si>
  <si>
    <t>CODIGO UNSPSC</t>
  </si>
  <si>
    <t>NOMBRE DEL BIEN</t>
  </si>
  <si>
    <t>DESCRIPCIÓN DETALLADA ELEMENTO O SERVICIO A ADQUIRIR</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</si>
  <si>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</si>
  <si>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 xml:space="preserve">VALOR TOTAL OFERTADO POR EL OFERENTE (INCLUIDO IVA Y DEMAS) VALOR QUE DEBE SER IGUAL EN EL CUESTIONARIO ITEM 1 DEL SECOP 2 </t>
  </si>
  <si>
    <t>Unidad</t>
  </si>
  <si>
    <t>ENFERMERIA</t>
  </si>
  <si>
    <t xml:space="preserve">Agua estéril. </t>
  </si>
  <si>
    <t xml:space="preserve">Caja x 100 unidades _Agua Estéril para inyección vial x 10 ml.  Fecha de vencimiento mínimo 3 años. </t>
  </si>
  <si>
    <t>Aguja hipodérmica desechable No. 18G x 1"</t>
  </si>
  <si>
    <t xml:space="preserve">Caja x 100 unidades _Aguja hipodérmica desechable No. 18G. Empaque individual,  Estéril, Atoxico, Apirógenos, hipoalergénico. Fecha de vencimiento mínimo 3 años. </t>
  </si>
  <si>
    <t xml:space="preserve">Aguja hipodermica desechable  Calibre 22 G x 11/2" </t>
  </si>
  <si>
    <t xml:space="preserve">Caja x 100 unidades _Aguja hipodermica desechable  Calibre 22 G x 11/2" Empaque individual, Estéril, Atoxico, Apirógenos, hipoalergénico. Fecha de vencimiento mínimo 2 años. Numero de lote. </t>
  </si>
  <si>
    <t>Aguja hipodérmica desechable No. 23G 1"</t>
  </si>
  <si>
    <t xml:space="preserve">Caja x 100 unidades _Aguja hipodérmica desechable No. 23G. Empaque individual, Estéril, Atoxico, Apirógenos, hipoalergénico. Fecha de vencimiento mínimo 2 años. </t>
  </si>
  <si>
    <t xml:space="preserve">Aguja para extracción de muestras sanguíneas con sistema al vacío. </t>
  </si>
  <si>
    <t xml:space="preserve">Caja x 100 unidades _Aguja para extraccion de muestras sanguineas con sistema al vacio. Toma multiple. Sistema de seguridad. Broche de seguridad No. No. 21G x 1 1/2. </t>
  </si>
  <si>
    <t xml:space="preserve">Alcohol antiséptico al 70% </t>
  </si>
  <si>
    <t xml:space="preserve">Galón  _Alcohol etílico o etanol a una concentración del 70%. Con fecha de vencimiento superior a 2 años x galón </t>
  </si>
  <si>
    <t>Algodón torundas</t>
  </si>
  <si>
    <t>Paquete por 500 gramos _Algodón torundas. Paquete. Mota/ bola de algodón homogénea, libre de partículas. Paquete x 500 gramos</t>
  </si>
  <si>
    <t xml:space="preserve">Apósito  estéril  transparente Estéril, semipermeable  Dimensiones: 8.5x7cm </t>
  </si>
  <si>
    <t xml:space="preserve">Caja x 50 unidades _Apósito  estéril  transparente ranurado con marco de aplicación y  tirillas de soporte. Apósito transparente de film de poliuretano de esquinas redondeadas. Estéril, semipermeable (impermeable al agua y a las bacterias, transpirable al aire) y resistente a roturas. En sobres individuales.  Dimensiones: 8.5x7cm. </t>
  </si>
  <si>
    <t>Aposito Estéril 10 x 7,5  cms. Vendajes de Gasa.</t>
  </si>
  <si>
    <t xml:space="preserve">Unidad empaque individual _Apósito  10 x 7,5 cm. Estéril. Apósito de gasa hidrófila, 100% algodón. Formadas por tejido rectilíneo, 20 hilos por cm2, plegada en 8 capas, que le confiere alta absorción. Suaves, adaptables y con elevada capacidad de arrastre, que facilita la cura y la limpieza de la herida. </t>
  </si>
  <si>
    <t>Bolsa colectora de orina tipo cistoflo x 2000cc</t>
  </si>
  <si>
    <t>Unidad  _Bolsa Colectora de Orina x 2000cc. Material plástico. Desechable. Bolsa de drenaje con medidas en ml y tubo de salida, esterilizado con óxido de etileno. Fecha de vencimiento. Numero de lote.</t>
  </si>
  <si>
    <t>Camisa o adaptador para tubos al vacio. Vacutainer</t>
  </si>
  <si>
    <t>Unidad  _Camisa o Holder de extraccion muestras sanguineas al vacio, Reutilizable o desechable.</t>
  </si>
  <si>
    <t>Campos Estériles</t>
  </si>
  <si>
    <t>Unidad  _Campos estériles. Color Verde, Gramaje del Paño: 50 gr. Estériles. Hechos de un suave material de 2 capas. Impermeable a la humedad y a los microorganismos. Resistente a la abrasión. Bajo desprendimiento de hiladuras. Altamente confortable. Se presentan con fenestración para una óptima visualización del campo quirúrgico. Diámetro orificio 7 cm.</t>
  </si>
  <si>
    <t xml:space="preserve">Catéter intravenoso periférico calibre 18 </t>
  </si>
  <si>
    <t xml:space="preserve">Caja x 50 unidades _cánula de poliuretano, aguja con bisel trifecetado, lineas radioopacas, cámara transparente.  Desechable, fecha de vencimiento. Numero de lote. </t>
  </si>
  <si>
    <t xml:space="preserve">Catéter intravenoso periférico calibre 20 </t>
  </si>
  <si>
    <t xml:space="preserve">Catéter intravenoso periférico calibre 22 </t>
  </si>
  <si>
    <t xml:space="preserve">Catéter intravenoso periférico calibre 24 </t>
  </si>
  <si>
    <t>BURETROL</t>
  </si>
  <si>
    <t>Unidad  _Dispositivo medico estéril, fabricado en PVC grado médico y ABS a través del cual se administran soluciones al sistema circulatorio del humano, esterilizado con óxido de etileno. Capacidad: 150 ml - unidad</t>
  </si>
  <si>
    <t>Enema Evacuante x 133 ml</t>
  </si>
  <si>
    <t>Unidad  _Enema Evacuante x 133 ml. Sobrebolsa protectora plástica</t>
  </si>
  <si>
    <t>Equipo  Macrogotero, con camara de goteo flexible transparente, con controlador de flujo. Con conector en “Y” para uso quirúrgico, de 20 gotas por minuto.</t>
  </si>
  <si>
    <t xml:space="preserve">Caja x 25 unidades _Composición: PVC,ABS,polietileno de baja densidad, polipropileno, caucho làtex, acrìlico, policarbonato.
</t>
  </si>
  <si>
    <t>ESPARADRAPO MICROPOROSO PIEL 1" X 10YDS</t>
  </si>
  <si>
    <t xml:space="preserve">Caja x 12 unidades _Cinta médica de rayón no tejida, microporosa, color piel 1" X 10YDS, libre de látex e hipoalergénica que es suave con la piel del paciente aunque, se adhiere bien especialmente, en piel húmeda y en aplicaciones prolongadas Color piel. </t>
  </si>
  <si>
    <t>ESPARADRAPO MICROPOROSO PIEL 2" X 10YDS</t>
  </si>
  <si>
    <t>Caja x 6 unidades _Cinta médica de rayón no tejida, microporosa color piel 2" X 10YDS, libre de látex e hipoalergénica que es suave con la piel del paciente aunque, se adhiere bien especialmente, en piel húmeda y en aplicaciones prolongadas.</t>
  </si>
  <si>
    <t>Gasa Esteril  Precortada.</t>
  </si>
  <si>
    <t xml:space="preserve">BOLSA X 25 SOBRES (SOBRE X 3 UNIDADES)_Material: poliester y viscosa. no tejida.  7,5 cm  x 7,5 cm. </t>
  </si>
  <si>
    <t>Jeringa Desechable x 5 cc.  con aguja 21G * 1 1/2</t>
  </si>
  <si>
    <t xml:space="preserve">Caja x 100_ esteril, atóxica,  empaque individual estéril de fácil apertura con identificación: fecha de caducidad, número de lote. </t>
  </si>
  <si>
    <t>Jeringa Desechable x 10 cc.  con aguja 21G * 1 1/2</t>
  </si>
  <si>
    <t>Caja x 100 _esteril, atóxica,  empaque individual estéril de fácil apertura con identificación: fecha de caducidad, número de lote. caja x 100</t>
  </si>
  <si>
    <t>Lactato de Ringer bolsa x 500cc</t>
  </si>
  <si>
    <t>Unidad bolsa de pvc por 500cc_Solucion Lactato Ringer, Bolsa x 500cc.</t>
  </si>
  <si>
    <t xml:space="preserve">Lidocaina Gel. </t>
  </si>
  <si>
    <t xml:space="preserve">Unidad tubo 30 gramos en gel _lidocaina  Clorhidrato al 2%  jalea </t>
  </si>
  <si>
    <t xml:space="preserve">Paño o toalla humeda para antisepsia de la piel. </t>
  </si>
  <si>
    <t xml:space="preserve">Caja x 100 unidades _Paño humedo para atisepsia de la piel. Clorhexidina Gluconato (2g) + Alcohol Isopropilico (70 ml). Empaque individual = sachet = bolsa papel aluminio. </t>
  </si>
  <si>
    <t xml:space="preserve">Solucion Salina Normal al 0.9%,Bolsa x 100cc </t>
  </si>
  <si>
    <t xml:space="preserve">Unidad bolsa de pvc por 100cc_Solucion Salina Normal al 0.9%,Bolsa x 100cc. Cloruro de Sodio 0.9% (Cloruro de sodio 0.9g/100ml). </t>
  </si>
  <si>
    <t xml:space="preserve">Solucion Salina Normal al 0.9%,Bolsa x 500cc </t>
  </si>
  <si>
    <t>Unidad bolsa de pvc por 500cc_Solucion Salina Normal al 0.9%, - Cloruro de Sodio 0.9% (Cloruro de sodio 0.9g/500cc</t>
  </si>
  <si>
    <t>Sonda nasogastrica de levin No. 12</t>
  </si>
  <si>
    <t>Unidad_La sonda nasogástrica Levin, se usa principalmente para la aspiración del material contenido en el interior del estómago, y la descompresión de la cavidad gástrica, tal y como se desea en los estados post-operatorios de la cirugía gastrointestinal.</t>
  </si>
  <si>
    <t xml:space="preserve">Tapaboca Adulto Azul  Empaque Individual. </t>
  </si>
  <si>
    <t>Caja x 50 unidades _Tapaboca Adulto Azul Caja De 50 Empaque Individual. 
Uso: Barrera protectora para evitar que salpicaduras o microorganismos entren a la vía respiratoria.
Características
- Presentación: Empaque individual.
- Color: Azul.
- Uso adulto.
- Mascarilla protectora azul elaborada en tela no tejida, PP 100% &gt; ó = 25 Gr x Cm2.
- Filtro melt-blown 100 &gt; ó = 25 Gr x Cm2.
- Elástico 17 cm + ó - 1 cm.
- Ajuste nasal con alambre recubierto 10 cm + ó - 0.5 cm.
- Siendo una mascarilla con el 99% de eficiencia bacteriana y uso médico.
- Método de uso: Orejeras.</t>
  </si>
  <si>
    <t xml:space="preserve">Tapon salinizado  para cateter intravenoso. </t>
  </si>
  <si>
    <t>Caja x 100 unidades _Tapon salinizado  para cateter intravenoso. Cubierta externa de acrilonitrilo butadieno estireno (ABS). Alta resistencia. Membrana de goma natural de fácil perforación con la aguja. Adaptador para acceso intravenoso con sistema cerrado libre de agujas libre de contaminación y punciones accidentales. Membrana expandible en silicona: sin partes móviles. Para uso libre de agujas flujo sin restricción: permite altas tasas de flujo hasta 32 l / hora. Libre de Heparina. Adaptable a todas las bases hembra (catéteres intravenosos, microperfusores, prolongaciones de catéter, llaves de 3 vías, rampas de llave, etc.) Esteril. Fecha de vencimiento. numero de lote.</t>
  </si>
  <si>
    <t>Gorro Quirurgico.</t>
  </si>
  <si>
    <t>Paquete x 100 unidades _Gorro Quirurgico. Fabricada con tela no tejida 100% polipropileno. 3 capas de material. Fibras largas y continuas que proveen durabilidad y fuerza al material. Fibras cortas y densas que sirven como barrera.
Gorro con elástico para adaptarse al entorno craneal que se coloca en la cabeza sin que cubra totalmente la frente, ni los ojos. Permite separar el cabello y/o el cuero cabelludo del exterior y evitar la contaminación de cabellos, es usado como prenda de protección.</t>
  </si>
  <si>
    <t xml:space="preserve">Guante de manejo medico y quirurgico elaborado en latex. Talla S </t>
  </si>
  <si>
    <t>Caja x 100 unidades _Elemento de protección personal frente a riesgos biológicos y químicos. Guante de manejo medico y quirurgico elaborado en latex. Talla S. Guante de examen no estéril, con polvo.  Empolvado en su interior con polvo de fécula de maíz, absorbible. Guante muy elástico, de puño largo, que se adapte perfectamente a la mano y no oprime.   Antifatiga. Ambidextro</t>
  </si>
  <si>
    <t xml:space="preserve">Guante de manejo medico y quirurgico elaborado en latex. Talla L </t>
  </si>
  <si>
    <t>Caja x 100 unidades _Elemento de protección personal frente a
riesgos biológicos y químicos. Guante de manejo medico y quirurgico elaborado en latex. Talla L 
Guante de examen no estéril, con polvo. Fabricado con látex natural, de primera calidad.  empolvado en su interior con polvo de fécula de maíz, absorbible. Guante muy elástico, de puño largo, que se adapte perfectamente a la mano y no oprime.   Antifatiga. Ambidextro</t>
  </si>
  <si>
    <t xml:space="preserve">Guante de manejo medico y quirurgico elaborado en latex. Talla M </t>
  </si>
  <si>
    <t>Caja x 100 unidades _Elemento de protección personal frente a riesgos biológicos y químicos. Guante de manejo medico y quirurgico elaborado en latex. Talla M  Guante de examen no estéril, con polvo. Fabricado con látex natural, de primera calidad.  empolvado en su interior con polvo de fécula de maíz, absorbible. Guante muy elástico, de puño largo, que se adapte perfectamente a la mano y no oprime.   Antifatiga. Ambidextro</t>
  </si>
  <si>
    <t>BATA QUIRURGICA DESECHABLE PARA PACIENTE ADULTO, MANGA LARGA – 25 GRS – AZUL MEDICO</t>
  </si>
  <si>
    <t>Paquete x 10 unidades _Bata quirúrgica desechable para paciente adulto, manga larga – 25 grs – azul medico ref: km-0025 marca: kramer unidad de venta: paquete x 10 unidades uso: consultorios médicos-procedimientos quirúrgicos-instituciones de salud-estéticas-cirugía ambulatoria</t>
  </si>
  <si>
    <t xml:space="preserve">PELUQUERIA </t>
  </si>
  <si>
    <t xml:space="preserve">Aceite de Argan  
</t>
  </si>
  <si>
    <t>Frasco X 120 Mililitros_Elaborado con semillas del fruto del árbol Argania spinosa. Su extracción se realiza generalmente mediante prensado en frío.
Está compuesto principalmente por ácidos grasos esenciales, como omega 6 (ácido linoleico) y omega 9 (ácido oleico), además de una alta concentración de vitamina E (tocoferoles), antioxidantes y compuestos fenólicos. 
Presenta un color que varía entre transparente, dorado claro y ámbar.</t>
  </si>
  <si>
    <t xml:space="preserve">Ampollas de tratamiento
</t>
  </si>
  <si>
    <t>Caja con 12 Ampollas X 13 Mililitros_Están formuladas con vitaminas y aceites esenciales, entre ellos Omega 3, Omega 6 y vitamina F. Contienen microazúcares, médula de bambú y componentes naturales derivados de semillas de linaza.
Son libres de sulfatos y están elaboradas con bases libres de unfriendly ingredients. Dentro de su formulación incluye el complejo Shine Fix Complex y el complejo Color Fix Complex .</t>
  </si>
  <si>
    <t>Atomizador Barbería</t>
  </si>
  <si>
    <t>Unidad_Diseño ergonómico y antideslizante, resistente a caídas, su presión de salida es uniforme, de fácil desmontaje. Disponible en colores variables: transparente, negro, plateado o personalizado.
Cuenta con bomba manual y gatillo ergonómico, su boquilla es en spray fino o pulverizador continuo de niebla fina.</t>
  </si>
  <si>
    <t xml:space="preserve">Bigudie
</t>
  </si>
  <si>
    <t xml:space="preserve">Paquete Grande  X 30 Unidades_Herramientas de plastico, cilindricas, pequeñas y flexibles  con diversos diámetros, con orificios para el paso del líquido, tiene forma cilíndrica y puede ser reutilizable y fácil de limpiar. </t>
  </si>
  <si>
    <t>Brocha para tinte</t>
  </si>
  <si>
    <t>Unidad_Brocha con cerdas suaves, duraderas, anchas, planas, rectas o ligeramente redondeadas, mango puntiagudo.  Fabricado en plástico resistente o silicona, diseñado ergonómicamente para un agarre cómodo y seguro. Es resistente a productos químicos y al calor. 
Longitud total: 15–25 centímetros, dependiendo del diseño.
Ancho de las cerdas: 2–5 cm, para aplicaciones generales o específicas.</t>
  </si>
  <si>
    <t>Brocha talquera</t>
  </si>
  <si>
    <t>Unidad_Fabricado en plástico resistente, madera o metal ligero, diseñado ergonómicamente para un agarre seguro y cómodo. Brocha con cerdas sintéticas, nylon o pelo natural suaves, suficientemente flexibles. Con recipiente integrado en el mango para el talco, mango plástico y/o madera
Longitud total: 15–25 cm. Ancho de la cabeza de cerdas: 3–6 cm.</t>
  </si>
  <si>
    <t xml:space="preserve">Cabezote para peinado con soporte de tripode
</t>
  </si>
  <si>
    <t xml:space="preserve">Unidad_Elaborada en plástico, silicona o vinilo, simulando las proporciones humanas de la cabeza y el rostro.Cabeza de maniquí de cabello 100% real con cabello humano, pelo largo y liso. Soporte base con 3 patas firmes, permite adaptar la altura y ángulo según la postura de trabajo, están fabricados principalmente de aleación de aluminio ligero o, en modelos de gama más alta, fibra de carbono. </t>
  </si>
  <si>
    <t>Capas para corte de cabello</t>
  </si>
  <si>
    <t>Unidad_Están elaboradas principalmente en poliéster de alta densidad, nylon o materiales sintéticos impermeables, algunos modelos incorporan recubrimiento interno antiestático.
Sus dimensiones estándar oscilan aproximadamente entre 120 a 150 cm de ancho y 140 a 170 cm de largo; el peso suele variar entre 80 y 150 gramos, dependiendo del material y gramaje del tejido.
Cuentan con cuello ajustable mediante broches metálicos, botones a presión, velcro o sistema de gancho; las costuras son reforzadas y los bordes presentan acabado con dobladillo.</t>
  </si>
  <si>
    <t xml:space="preserve">Cera para Peinar
</t>
  </si>
  <si>
    <t>Frasco X 300 Mililitros_Está elaborada con ceras naturales y sintéticas (cera de abeja, cera carnauba, parafina, ceras vegetales), aceites vegetales (jojoba, argán, coco), mantecas vegetales (karité, cacao), polímeros y agentes filmógenos, vitaminas (E, biotina), emulsionantes y estabilizantes (alcoholes grasos como cetílico y ceteárilico, glicerina), antioxidantes, conservantes cosméticos, reguladores de pH, filtros UV y fragancias de aceites esenciales (sándalo, ylang-ylang, eucalipto).
Su textura es semisólida a sólida su presentación es de acabado mate, brillo medio o alto según la proporción de sus componentes.</t>
  </si>
  <si>
    <t>Chumis o mangueras</t>
  </si>
  <si>
    <t>Paquete X 12 Unidades_Están fabricados principalmente de espuma de poliuretano de alta densidad, goma flexible o silicona suave de alta calidad, recubierto por una capa externa de tela como algodón, poliéster, lycra, satín o terciopelo. En su interior incluyen un refuerzo flexible, mediante alambre o varilla metálica o plástica, y en algunos casos se utilizan adhesivos o uniones internas. Además, pueden incluir recubrimientos de silicona.</t>
  </si>
  <si>
    <t xml:space="preserve">Cuellera desechable </t>
  </si>
  <si>
    <t>Paquete X 5 Rollos_Fabricados con papel celulosa de alta densidad o material absorbente elástico de color blanco, cuentan con adhesivo, de color azul o negro; el material es impermeable de alta calidad.
Su presentación es en rollos compactos, las dimensiones estándar varían entre 50 a 70 cm de largo y 5 a 8 cm de ancho y su grosor es generalmente de 0,1 a 0,2 mm.</t>
  </si>
  <si>
    <t>Desinfectante</t>
  </si>
  <si>
    <t>Unidad_El desinfectante está elaborado a base de alcohol etílico o isopropílico como agente principal, combinado con amonios cuaternarios, cloruro de benzalconio o soluciones desinfectantes concentradas, su composición puede contener agua purificada, tensioactivos suaves, tambien incluye solventes volátiles.
Su color puede ser transparente, azul o verde. Pueden incorporarse propelentes, así como pequeñas cantidades de fragancia y estabilizantes químicos.</t>
  </si>
  <si>
    <t>Ganchos horquilla</t>
  </si>
  <si>
    <t xml:space="preserve">Estuche X 50 Unidades_Son pequeñas presillas de metal resistente, generalmente acero al carbono o acero inoxidable, el metal suele estar recubierto con una capa de pintura esmaltada, barniz o plástico son de color negro, café, dorado o plateado; con forma de "U" o de doble púa, son corrugados (ondulados), las puntas cuentan con pequeñas bolitas de resina o plástico.  Son de tamaño pequeño a mediano. Miden entre 4.5 cm y 10 cm. </t>
  </si>
  <si>
    <t xml:space="preserve">Ganchos invisible para peinados </t>
  </si>
  <si>
    <t>Caja X 100 Unidades_Está fabricado principalmente de acero al carbono o acero inoxidable, de color (café, rubio o dorado). Uno de sus lados suele tener un ligero diseño ondulado o acanalado. Además, las puntas están cubiertas con pequeñas bolitas de resina o plástico.  Tienen una longitud aproximada de 5 a 7 cm.</t>
  </si>
  <si>
    <t>Ganchos pico de loro metálico</t>
  </si>
  <si>
    <t>Paquete X 10 Unidades_Elaborados principalmente de metal resistente, comúnmente acero al carbono o acero inoxidable. Son pinzas delgadas, alargadas y resistentes,  cuenta con un resorte metálico interno; tienen un recubrimiento esmaltado, cromado o plastificado, la parte interna incluye un revestimiento liso, tienen medidas prácticas, alrededor de 3.5 cm de largo.</t>
  </si>
  <si>
    <t>Gel Antibacterial</t>
  </si>
  <si>
    <t>Frasco X 1000 Mililitros _Está elaborado principalmente a base de alcohol etílico o isopropílico en concentraciones de 60 % al 70 %, combinado con agua purificada, humectantes y emolientes como glicerina o aloe vera, espesantes (carbómeros o hidroxietilcelulosa), agentes neutralizantes (trietanolamina),  fragancias suaves colorantes autorizados y conservantes.
Su color, normalmente es transparente o ligeramente azulado, también tonos verdes o con pequeñas burbujas visibles, según la formulación.</t>
  </si>
  <si>
    <t>Gel para el cabello</t>
  </si>
  <si>
    <t xml:space="preserve">Frasco X 1000 Mililitros _Elaborado principalmente con agua purificada y polímeros fijadores como PVP (polivinilpirrolidona) o carbómeros, contiene agentes gelificantes, humectantes (glicerina o propilenglicol) y neutralizantes, incorporan fragancias, colorantes autorizados, solventes, estabilizantes,conservantes (fenoxietanol, sorbatos o parabenos) y extractos naturales (aloe vera, manzanilla o té verde). </t>
  </si>
  <si>
    <t xml:space="preserve">Guantes de Nitrilo </t>
  </si>
  <si>
    <t>Caja X 100 Unidades_Están fabricados 100% con caucho sintético cuyo componente principal es el copolímero de acrilonitrilo y butadieno (NBR, Nitrile Butadiene Rubber), sin proteínas de látex, libres de proteínas naturales e hipoalérgicos. Son ambidiestros, sin polvo, con dedos texturizados y puño enrollado.
 Disponibles en tallas: S, M, L y cumplen con la norma ISO 374-1:2016 (riesgos químicos)</t>
  </si>
  <si>
    <t>Kit de Cepillos cerda y fibra</t>
  </si>
  <si>
    <t>Juego X 5 Unidades_Están elaborados con cerdas naturales, principalmente pelo de jabalí tratado y seleccionado, o con cerdas sintéticas de nylon rígidas y de alta resistencia.
La base del cepillo puede ser acolchada o rígida, fabricada en madera, plástico o polipropileno. El mango tiene una longitud aproximada de 10–15 cm, elaborado en madera sólida, plástico resistente o polipropileno, con acabado antideslizante, diseño ergonómico y con protección térmica.
Los cepillos están disponibles en tamaños surtidos:
• Pequeño: 15–18 cm de largo total, base de 3–5 cm, cerdas de 2–3 cm.
• Mediano: 19–22 cm de largo total, base de 4–6 cm, cerdas de 2,5–3,5 cm.
• Grande: 23–28 cm de largo total, base de 5–8 cm, cerdas de 3–4 cm.</t>
  </si>
  <si>
    <t>Laca seca</t>
  </si>
  <si>
    <t xml:space="preserve">Frasco X 1000 Mililitros _El producto está elaborado con polímeros fijadores o resinas sintéticas, combinados con alcoholes volátiles, ingredientes hidratantes,  acondicionadores como Pro-Vitamina B5 (Pantenol) y Keratina o siliconas.
Contiene plastificantes, fragancias, solventes volátiles, alcohol etílico y agentes acondicionadores. Se pru presentación viene en aerosol o spray. </t>
  </si>
  <si>
    <t>Lava cabezas Portatil.</t>
  </si>
  <si>
    <t>Unidad_Está compuesto por un soporte o una base estrella robusta de nylon resistente, de alta densidad o plástico reforzado y con ruedas silenciosas; altura  (generalmente entre 90 cm y 130 cm), fabricado en metal ligero como acero inoxidable o aluminio y una pileta  ergonómica hecha de plástico resistente (como polipropileno o ABS) o fibra reforzada. Incluye una manguera flexible para desagüe, normalmente de PVC de alta calidad, con  drenaje (aprox. 1.5 - 2 m), stiene conexión para ducha manual, sin conexión directa a tuberías.  Es inclinable y con bordes curvos.</t>
  </si>
  <si>
    <t>Oxigenta</t>
  </si>
  <si>
    <t>Frasco X 1000 Mililitros _La oxigenta está elaborada principalmente con peróxido de hidrógeno (H₂O₂) con agua purificada, tiene fórmulas moleculares aproximadas(H₂O), en concentraciones variables de 3 %, 6 %, o 9 % (equivalentes a 10, 20 y 30 volúmenes). Agentes espesantes, emulsionantes y estabilizadores, así como reguladores de pH (ácido fosfórico o fosfatos).
AContiene ingredientes acondicionadores y fragancias; la textura es cremosa, es incoloro o de color blanco.
Se presenta en envases de 1000 ml (1 Litro),  en concentraciones de 10, 20 y 30 volúmenes.</t>
  </si>
  <si>
    <t xml:space="preserve">Papel espuma reutilizable para mechas  </t>
  </si>
  <si>
    <t>Rollo de 50 Metros_Está fabricada principalmente con espuma sintética de polietileno expandido (EPE) de estructura celular cerrada. Una de sus caras está recubierta con capa metálica de aluminio.
La formulación de la espuma incluye agentes espumantes, estabilizadores y antioxidantes, la superficie es antideslizante y tiene sistema de agarre tipo “Grip”.
Su color, es blanco y la cara metálica plateada, aunque también pueden incorporar colores suaves según la marca.
Se presenta en rollo continuo de 50 metros, con dimensiones aproximadas de 1,44 metros de ancho por 50 metros de largo.</t>
  </si>
  <si>
    <t xml:space="preserve">Papel para Permanente </t>
  </si>
  <si>
    <t>Caja X 500 hojas_Fabricado principalmente a base de papel de celulosa de alta resistencia, microperforado o de calidad reforzada de alta resistencia, puede estar tratado con resinas o recubrimientos impermeabilizantes (tioglicolato de amonio o sodio y agentes neutralizantes). Además, puede incluir agentes de refuerzo como fibras de algodón o aditivos sintéticos. 
Su color suele ser blanco, aunque también puede encontrarse en tonos ligeramente beige. Las medidas comunes son 5 x 10 cm o 7 x 12 cm, sujetas a variaciones según la marca y presentación.</t>
  </si>
  <si>
    <t xml:space="preserve">Polvo decolorante </t>
  </si>
  <si>
    <t>Tarro X 500 Gramos_Está elaborado principalmente con persulfato de potasio y persulfato de amonio; incluye silicato de sodio, metasilicato de sodio e hidróxido de carbonato de magnesio. Contiene agentes espesantes y reguladores de viscosidad; Agentes alcalinizantes como:(metasilicato de sodio)  y estabilizantes: como estearato de sodio, goma guar (Cyamopsis tetragonoloba gum), agar, kaolín y carbómeros. Agentes acondicionadores como aminoácidos, aceites vegetales (como aceite de argán), queratina hidrolizada o polisacáridos,  Aceites minerales (Paraffinum Liquidum / Mineral Oil) y otros agentes inertes: como Paraffinum Liquidum / Mineral Oil,  incluye un sistema de tecnología plex. Su presentación es en polvo fino que contiene pigmentos azul intenso.</t>
  </si>
  <si>
    <t> 42131606</t>
  </si>
  <si>
    <t>Tapabocas</t>
  </si>
  <si>
    <t>Caja X 50 Unidades_El tapabocas o mascarilla quirúrgica desechable, está fabricado principalmente con materiales de polipropileno no tejido, aluminio o plástico y fibras elásticas.
Su estructura típica de tres capas incluye:
1. Capa externa: hecha de polipropileno (PP) hidrófobo mediante proceso spunbond.
2. Capa filtrante intermedia: fabricada con polipropileno fundido por soplado (melt-blown).
3. Capa interna: compuesta por polipropileno o poliéster suave.
También incluye puente nasal moldeable con alambre de aluminio o acero recubierto de plástico y cintas elásticas o bandas de sujeción con mezclas de poliéster, algodón y spandex.
Las medidas estándar son aproximadamente de 17,5cm x 9,5cm.</t>
  </si>
  <si>
    <t>Taza tinte</t>
  </si>
  <si>
    <t xml:space="preserve">Unidad_Está fabricada en plástico resistente, reutilizable y libre de BPA. Con escalas de medición internas o marcadores integrados en el material, base estable y antideslizante, la superficie es lisa y cuenca profunda. El mango y el borde de apoyo para brochas son ergonomicos. El plástico es tratado o pigmentado. </t>
  </si>
  <si>
    <t>Tijera de entresacar</t>
  </si>
  <si>
    <t>Unidad_Está hecha principalmente de acero inoxidable, con  dientes en una hoja y filo liso en la otra; son en forma de "V". Los mangos incluyen recubrimiento ergonómico o antideslizante. El tornillo central , los apoya dedos y silenciadores son de metal resistente. Tiene Tornillo Axial.
Su longitud total suele estar entre aproximadamente 6″ y 7″ pulgadas (15–18 cm), siendo lo más común alrededor de 6″ a 6.5″</t>
  </si>
  <si>
    <t>Tijeras Lisas</t>
  </si>
  <si>
    <t>Unidad_Elaborada de acero inoxidable, con longitud total de 5 y 7 pulgadas (12,5 a 17,5 cm). También fabricadas pueden con acero japonés o acero alemán. Las hojas son de titanio o carbono. Los mangos, de aproximadamente 2,5 a 4 pulgadas (6,5 a 10 cm), incluyendo la zona del dedo pulgar y anular, incluye recubrimientos ergonómicos, antideslizantes o de silicona. El tornillo central que une las hojas, de aproximadamente 0,5 a 1 cm de diámetro está fabricado en metal reforzado, con roscas ajustables.</t>
  </si>
  <si>
    <t xml:space="preserve">Tijeras micro dentada </t>
  </si>
  <si>
    <t xml:space="preserve">Unidad_La tijera microdentada está fabricada con acero inoxidable , las hojas cuentan con dientes finos y uniformes, con recubrimientos de titanio, carbono o níquel. Los mangos de acero sólido o siliconna, ergonómicos y  antideslizantes; el tornillo central de metal reforzado.
Las medidas comunes son:
• Longitud total: entre 5 y 6,5 pulgadas (12,5 a 16,5 cm).
• Longitud de las hojas: aproximadamente 2,5 a 3,5 pulgadas (6,5 a 9 cm).
• Longitud del mango: alrededor de 2,5 a 4 pulgadas (6,5 a 10 cm), incluyendo la zona para los dedos pulgar y anular.
• Tamaño del tornillo central: entre 0,5 y 1 cm de diámetro.
</t>
  </si>
  <si>
    <t>Shampoo</t>
  </si>
  <si>
    <t>Galon X 2000 Mililitros_Su composición principal es agua purificada , combinada con tensioactivos suaves (lauril éter sulfato de sodio, cocamidopropil betaína o glucósidos vegetales),  humectantes y acondicionadores (glicerina, pantenol, proteínas hidrolizadas de trigo o seda) y aceites naturales ligeros (argán, jojoba o almendra). Contiene, agentes espesante, solventes compatibles y estabilizantes, conservantes cosméticos (fenoxietanol, sorbato de potasio o metilisotiazolinona), vitaminas (B5, E), filtros UV y extractos botánicos (aloe vera o manzanilla).</t>
  </si>
  <si>
    <t>Termoproctector para Cepillado</t>
  </si>
  <si>
    <t>Frasco X 400 Mililitros_Hecho principalmente de agua purificada como base líquida, combinada con siliconas termoestables ligeras (dimeticona o ciclometicona). Contiene aceites vegetales ligeros (argán, coco,jojoba o almendra), incluye emolientes, agentes acondicionadores e hidratantes, (glicerina, pantenol y proteínas hidrolizadas de trigo o seda), antioxidantes y extractos botánicos, (vitamina E, queratina, aloe vera o té verde y  ácido cítrico).</t>
  </si>
  <si>
    <t>Tinturas para el cabello</t>
  </si>
  <si>
    <t>Caja con Coloración en tubos X 60 Gramos_Están compuestos por una combinación precisa de precursores de color de oxidación, (parafenilendiamina PPD, para-toluendiamina PTD o para-aminofenol), acopladores cromóforos (resorcinol, meta-aminofenol, naftoles), incluye (resorcinol, meta-aminofenol o naftoles), agentes alcalinizantes, (hidróxido de amonio/amoniaco o monoetanolamina MEA), agentes oxidantes (peróxido de hidrógeno). La base cosmética está constituida por una emulsión cremosa compuesta por alcoholes grasos (alcohol cetílico, alcohol ceteárilico), emulsionantes, tensioactivos suaves y agentes espesantes. Acondicionadores y protectores (siliconas,dimeticona), aceites vegetales, proteínas hidrolizadas, pantenol, antioxidantes (sulfito de sodio o ácido ascórbico), conservantes (fenoxietanol, parabenos), fragancias y Filtro Solar (UV), agentes quelantes (EDTA) y ácido cítrico.</t>
  </si>
  <si>
    <t xml:space="preserve">Toallas Desechables Cuadrada </t>
  </si>
  <si>
    <t xml:space="preserve">Paquete X 50 Unidades_Están elaboradas con un sustrato no tejido (nonwoven) compuesto por fibras de celulosa regenerada o pulpa de madera y fibras sintéticas de polipropileno de alta resistencia, con resinas ligantes acrílicas o látex sintético. Su estructura incorpora fibras de refuerzo, resinas aglutinantes poliméricas, estabilizantes térmicos y antioxidantes, blanqueadores ópticos, pigmentos blancos grado cosmético, agentes antimicrobianos, aditivos suavizantes, tratamientos hidrofílicos o hidrofóbicos y agentes antiestáticos. No contienen algodón ni hilos textiles convencionales.
Presentan medidas aproximadas de 12.5 × 12 pulgadas (31.8 × 30.5 cm). </t>
  </si>
  <si>
    <t>Gorro magico para rayitos</t>
  </si>
  <si>
    <t>Paquete X 6_Está elaborado a base de polímeros plásticos flexibles como policloruro de vinilo (PVC) y/o polietileno de baja densidad (LDPE), incorpora también etilvinilacetato (EVA). Contiene plastificantes, estabilizantes térmicos, antioxidantes y aditivos antiestáticos. Su estructura incluye perforaciones uniformes integradas en el mismo material. El contorno incorpora un borde elástico compuesto por hilos de elastómero sintético (como caucho o poliéster elastomérico) recubierto en la misma matriz plástica. Presenta medidas aproximadas de 30 a 35 cm de diámetro, con espesor variable según calibre del polímero.</t>
  </si>
  <si>
    <t>Cabezote de icopor</t>
  </si>
  <si>
    <t>Unidad_Está elaborado principalmente  de perlas de poliestireno expandible. Su composición incluye polímero de estireno (poliestireno), estabilizantes térmicos, pigmentos blancos. Con estructura celular cerrada, su moldeo es en forma anatómica. Presenta una superficie ligeramente porosa y textura rígida y de color blanco. Sus dimensiones aproximadas varían entre 28 y 32 cm de altura y 52 a 56 cm de circunferencia craneal.</t>
  </si>
  <si>
    <t>Espuma extrafuerte para rizos</t>
  </si>
  <si>
    <t>Frasco X 350 Mililitros_Está elaborada de una base acuosa desionizada combinada con polímeros fijadores. Contiene humectantes y acondicionadores  (glicerina, propilenglicol, provitamina B5, pantenol, ácido hialurónico), proteínas hidrolizadas (queratina u otras proteínas vegetales). Extractos botánicos (chía y lino), aceites naturales (argán, ricino, jazmín), siliconas acondicionadoras, agentes termoprotectores, emulsionantes, solubilizantes, espesantes o modificadores reológicos (ácido cítrico), agentes quelantes (EDTA), conservantes (fenoxietanol u otros sistemas preservantes), fragancias y estabilizantes de formulación.</t>
  </si>
  <si>
    <t>Tratamientos repolarizador</t>
  </si>
  <si>
    <t>Galon X 2000 Mililitros_Está formulado con proteínas hidrolizadas y complejos proteicos (queratina, colágeno, seda, proteína de huevo, trigo o soja), aminoácidos, lípidos y ceramidas; humectantes (glicerina, pantenol,provitamina B5), propilenglicol y ácido hialurónico; aceites vegetales (argán, coco, macadamia, jojoba y almendra); siliconas (dimeticona, ciclometicona, amodimeticona); polímeros catiónicos (cloruro de cetrimonio o policuaternios); emulsionantes y alcoholes grasos (cetílico y ceteárilico); espesantes y modificadores reológicos; filtros UV; antioxidantes (vitamina E); conservantes (fenoxietanol u otros sistemas preservantes); fragancias; agentes quelantes (EDTA) y reguladores de pH de naturaleza ácida (ácido cítrico o ácido láctico).</t>
  </si>
  <si>
    <t>COSMETOLOGIA</t>
  </si>
  <si>
    <t>Gel Piel De Seda</t>
  </si>
  <si>
    <t xml:space="preserve">Frasco por 30g. _Gel, Piel de Seda, es una mezcla de emolientes capaces de conferir a la piel una sensación aterciopelada con activos Elastómeros Gelificados y Elastómeros en Polvo. </t>
  </si>
  <si>
    <t>Gel Limpiador Exfoliante Facial</t>
  </si>
  <si>
    <t>Frasco de PEAD por 100g. _Gel Limpiador Exfoliante que combinan la limpieza mecánica en la piel facial, con activos de  Ácidos grasos de coco al 5% y Gránulos de nuez 10%.</t>
  </si>
  <si>
    <t>Mascarilla Plástica</t>
  </si>
  <si>
    <t>Frasco en PEAD por 250g _es un complejo de proteínas que promueven la humectación y la nutrición del tejido. Los Péptidos de Colágeno y Elastina son proteínas y enzimas formadoras del material extracelular que por su alta biodisponibilidad contribuyen a nutrir y humectar profundamente. La Placenta hidrolizada contiene células madre con factores de crecimiento que estimulan la síntesis de colágeno y la regeneración del tejido.
Finalmente, el D-Panthenol es un derivado de la vitamina B5 que además de humectar, ayuda controlar los procesos inflamatorios que producen el envejecimiento. Su fórmula viscoelástica retráctil otorga una sensación de lifting
y firmeza en la piel</t>
  </si>
  <si>
    <t>Ácido Glicólico Gel 7%</t>
  </si>
  <si>
    <t>Frasco  por 30g. _Ácido Glicólico Gel 7% contiene el poder de la humectación y la regeneración
celular.con activos de Ácido Glicólico al 7 % y Alantoína 0,2%</t>
  </si>
  <si>
    <t>Ácido Láctico Limpiador Activo</t>
  </si>
  <si>
    <t>Frasco en PEAD por 150g. _Ácido Láctico Limpiador es un gel especialmente diseñado para higienizar la piel. Con activos de Ácido Láctico al 1,1 %</t>
  </si>
  <si>
    <t>SUERO HIDRATANTE AMINOACID COMPLEX</t>
  </si>
  <si>
    <t>Frasco  por 30g _Suero Hidratante emula el contenido nutricional idóneo para el óptimo desarrollo y funcionamiento de la capa córnea de la piel, disminuyendo así la pérdida de agua transepidérmica. Con activos de Vitamina E 0,1%, Alfa Arbutina 5%,Ácido Fítico 1%, Niacinamida (B3) 1%,Palmitato de Retinol 0,1% y Ácido Hialurónico 0,2%</t>
  </si>
  <si>
    <t>CREMA NUTRITIVA AMINO REPAIR COMPLEX</t>
  </si>
  <si>
    <t>Frasco por 60g. _Crema Nutritiva es un oasis de nutrición para tu piel. Su función principal es restablecer los pilares del metabolismo celular y proveer mecanismos de protección. Con activos de Alantoína 0,5 %,Rosa Mosqueta 2,5 %,Aminoacid Complex 5 %,Úrea 2,5 %, y Vitamina E 1,7 %.</t>
  </si>
  <si>
    <t>AGUA VITALIZANTE BOTANICAL COMPLEX</t>
  </si>
  <si>
    <t>Frasco en PEAD por 120g. _Agua Vitalizante - Botanical complex es un tónico rico en oligoelementos que restaura el pH del manto hidro-lípidico de la piel y alivia los síntomas de la irritación. Con activos de Aloe Vera* 0,4 %, Manzanilla* 0,4 %, Caléndula* 0,4 % y Alantoína* 0,2 %</t>
  </si>
  <si>
    <t>Ácido Kójico Gel 3%</t>
  </si>
  <si>
    <t>Frasco airless de PEAD por 30g. _Ácido Kójico Gel es un poderoso despigmentante especialmente diseñado para tratar melasmas y manchas difíciles.con activos de Ácido Kójico 3 % y Aloe Vera 1 %</t>
  </si>
  <si>
    <t>Pantalla Solar Gel</t>
  </si>
  <si>
    <t>Frasco en PEAD por 60g_Pantalla Solar en  Gel es una combinación de filtros químicos y bloqueadores físicos que protegen la piel del foto-envejecimiento. Con activos de  Butyl Methoxydibenzoylmethane, Methylbenzylidene Camphor, Ethylhexyl Methoxycinnanate, y Dióxido de Titanio Ultramicronizado.</t>
  </si>
  <si>
    <t>Gel Contorno De Ojos</t>
  </si>
  <si>
    <t>Frasco  por 30g._Gel Contorno De Ojos protege el delicado contorno de tus ojos. Con activos de Ácido Hialurónico Reticulado 5 % y Uniesfera con Vit. A y E 2 %</t>
  </si>
  <si>
    <t>MASCARILLA ASTRINGENTE ANTIBACTERIAL</t>
  </si>
  <si>
    <t>Frasco en PEAD por 300g. _Mascarilla Astringente Antibacterial es un detoxificante ideal para eliminar agentes microbianos, toxinas y excesos de grasa de la piel del rostro. Con activos de Bentonita coloidal 6 %, Caolín coloidal 10 %, Óxido de Zinc 6 % y Extracto de Hamamelis 1 %</t>
  </si>
  <si>
    <t>Demaquillante De Ojos</t>
  </si>
  <si>
    <t>Frasco en PEAD por 100g._Demaquillante de Ojos es una formulación bifásica micelar ideal para eliminar las impurezas del maquillaje a la vez que deja una sensación suave y no grasa en la piel. Con activo Ciclometicona 50 %.</t>
  </si>
  <si>
    <t>Gel Reafirmante Q10 Liposomado</t>
  </si>
  <si>
    <t>Frasco por 50g. _Gel Reafirmante Q10 Liposoma permite llegar a la profundidad del tejido para contribuir con la salud celular.cuenta con activo de Escleroglucam 1 %, Coenzima Q10 y Liposomada 3 %.</t>
  </si>
  <si>
    <t>Mandélico Gel Liposoma 10%</t>
  </si>
  <si>
    <t>Frasco por 30g. _Gel Mandélico, estimula la síntesis de ácido hialurónico endógeno, suaviza líneas de expresión, controla la producción de grasa, con activos Ácido Mandélico Liposomado 10 %.</t>
  </si>
  <si>
    <t>GEL CON VITAMINA C 10%</t>
  </si>
  <si>
    <t>Frasco  por 30g. _Gel con vitamina C asiste el metabolismo celular para devolver estructura a tu piel. Con activos de Ácido Hialurónico 0,2 %,Vitamina C (SAP) 10 % y Vitamina E 0,2 %.</t>
  </si>
  <si>
    <t>Crema dermoreparadora</t>
  </si>
  <si>
    <t>Frasco en PEAD por 100g _Crema Dermoreparadora restaura y cicatriza la piel.con activos de Alantoína 0,2 %, Rosa Mosqueta 7 %, Óxido de Zinc 18 % y Vitamina E 0,2 %</t>
  </si>
  <si>
    <t xml:space="preserve">CERA MIEL ORO DEPILATORIA </t>
  </si>
  <si>
    <t xml:space="preserve">Lata por 1000gr _Cera depilatoria liposoluble.Miel natural, extracto de manzanilla, resinas y aceites vegetales. Amarillo dorado o ámbar. Suave, homogénea y cremosa.Dulce, floral y natural.                                           
</t>
  </si>
  <si>
    <t xml:space="preserve">Velo Facial </t>
  </si>
  <si>
    <t xml:space="preserve">Surtido X 12 Sachet _Mascarilla facial desechable y de un solo uso.Tejido de algodón, celulosa, hidrogel o biocelulosa.Colágeno, ácido hialurónico, aloe vera, extracto de manzanilla, vitamina E, pepino, algas marinas, entre otros. Unidades individuales selladas (sachet), o paquetes de varios velos.                                      </t>
  </si>
  <si>
    <t>Máscaras quirúrgicas o de aislamiento para personal médico</t>
  </si>
  <si>
    <t xml:space="preserve">Caja de 50 unidades. _Tapaboca Adulto Azul Caja De 50 Empaque Individual. 
Uso: Barrera protectora para evitar que salpicaduras o microorganismos entren a la vía respiratoria.
Características
- Presentación: Empaque individual.
- Color: Azul.
- Uso adulto.
- Mascarilla protectora azul elaborada en tela no tejida, PP 100% &gt; ó = 25 Gr x Cm2.
- Filtro melt-blown 100 &gt; ó = 25 Gr x Cm2.
- Elástico 17 cm + ó - 1 cm.
- Ajuste nasal con alambre recubierto 10 cm + ó - 0.5 cm.
- Siendo una mascarilla con el 99% de eficiencia bacteriana y uso médico.
- Método de uso: Orejeras.Caja x 50 tapabocas por empaque individual </t>
  </si>
  <si>
    <t>Guantes de examen o para procedimientos no quirúrgicos</t>
  </si>
  <si>
    <t>Caja x 50 pares TALLA S Y M_Guante nitrilo para examinación, libre de talco, no estéril, texturizado en los dedos, color AZUL, ambidiestro, cada caja contiene 100 unds de guantes, 50 pares. Guantes 100% nitrilo.
USOS: Actividades medicas excepto cirugías. Actividades de laboratorios, industria, alimentos, agrícolas, cosméticos, estéticas, peluquerías, y procedimientos donde se manejen químicos.
REGISTRO SANITARIO INVIMA 2021 DM-0024125.
NIVEL DE RIESGO: lla.
ALMACENAMIENTO: Consérvese en un lugar fresco y seco con temperaturas entre 10° a 30°C.</t>
  </si>
  <si>
    <t>Baja lenguas</t>
  </si>
  <si>
    <t>Paquete x 500 _Dispositivo médico desechable empleado para deprimir la lengua y permitir el examen de boca, vía aérea alta y digestiva. Entre sus usos extendidos destaca la examinación de párpados, inducción de vómitos y aplicación de cremas y/o ungüentos. Por su carácter estéril se puede ocupar en el campo quirúrgicoa.</t>
  </si>
  <si>
    <t>Rueditas desmaquillantes</t>
  </si>
  <si>
    <t xml:space="preserve">Paquete x 50 unidades  (rueditas) _Desmaquillarte y limpiar tu rostro debe ser un hábito importante en tu rutina de belleza y cuidado facial. Las Rueditas Faciales Sensitive Pomys son extra suaves ideales para todo tipo de piel incluso las más sensibles. Las rueditas Sensitive tienen un sólo material algodón extra suave, que es perfecto para desmaquillarte y limpiar tu rostro. </t>
  </si>
  <si>
    <t xml:space="preserve">Suero Despigmentante B3 </t>
  </si>
  <si>
    <t>Frasco de vidrio por 30g_Suero Despigmentante B3 es un complejo nano-liposomado de agentes despigmentantes diseñado para reducir de forma integral el desarrollo de melanina y por tanto, de hiperpigmentación en la piel. Cuenta con Alfa Arbutina, un derivado estable de la hidroquinona capaz de inhibir las enzimas
responsables de la formación de melanina, tarea a la que se le suma el Ácido Fítico, capaz de truncar la acción de la tirosinasa en la formación de este pigmento. Igualmente cuenta con Niacinamida (Vitamina B3), un antioxidante seborregulador capaz de reducir la irritación por luz solar y agentes externos, que a su vez disminuye la transmisión de melasomas a los queratinocitos. Finalmente, el liposoma está
enriquecido con Palmitato de Retinol, una forma de retinol capaz de inducir de forma
genética el recambio celular. Niacinamide, Phictic Acid, Alpha Arbutin, Hyaluronic Acid</t>
  </si>
  <si>
    <t>Sérum para labios</t>
  </si>
  <si>
    <t>Frasco de 30ml _Fórmula concentrada que nutre e hidrata profundamente, ayudando a mantener los labios suaves e hidratados. Con activos de Manteca de karité, Manteca de cacao, Manteca de mango.</t>
  </si>
  <si>
    <t>Lips Mask (Mascarilla Labial)</t>
  </si>
  <si>
    <t>Frasco por 15ml _Mascarilla hidratante o de uso intensivo que revitaliza los labios. Con activos de Manzanilla, Aloe vera, Fresa, cereza o sandía y Té verde.</t>
  </si>
  <si>
    <t>Mortero de cristal pequeño</t>
  </si>
  <si>
    <t>Unidad_ es una herramienta versátil utilizada en procedimientos estéticos y laboratorios. Material: Fabricado de vidrio resistente, ideal para triturar y mezclar sustancias sin reaccionar con los productos químicos utilizados.  Características: Su superficie lisa permite una mezcla homogénea, lo que es esencial para la preparación de fórmulas magistrales en farmacias y clínicas estéticas.  
Aplicaciones: Se utiliza para mezclar pigmentos, cremas, pomadas y aceites esenciales, garantizando una homogeneización adecuada.Material: Vidrio resistente y duradero  Medidas: 3.1 cm x 3.1 cm – Tamaño compacto y funcional</t>
  </si>
  <si>
    <t>CLASSIC Sombras - Paleta De Sombras</t>
  </si>
  <si>
    <t>Unidad_Fórmula de alta calidad: sombras mate y satinadas (shimmers) elaboradas con  mica italiana para lograr reflejos únicos y pigmentación intensa. También se indica que la textura es cremosa, facilitando la aplicación y mezcla.En presentacion de paleta x 35 tonos. Compra por unidad de paleta. Peso/Contenido aproximado: Contenido: 45 grs.</t>
  </si>
  <si>
    <t>Kit de Brochas Ojos y Rostro KITAT8 (28 pcs)</t>
  </si>
  <si>
    <t xml:space="preserve">Unidad_Es un set de 28 piezas de brochas para ojos y rostro, lo cual lo hace un kit bastante completo para maquillaje profesional. Cerdas sintéticas de alta calidad y mango plástico liviano.en presentacion de estuche .Peso del empaque  576 g para el producto. Dimensiones del paquete: 17 × 25 × 7 cm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</si>
</sst>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23" x14ac:knownFonts="1">
    <font>
      <sz val="10"/>
      <color rgb="FF000000"/>
      <name val="Arial"/>
    </font>
    <font>
      <sz val="11"/>
      <color theme="1"/>
      <name val="Calibri"/>
      <family val="2"/>
      <scheme val="minor"/>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name val="Calibri"/>
      <family val="2"/>
      <scheme val="minor"/>
    </font>
    <font>
      <sz val="11"/>
      <color rgb="FF000000"/>
      <name val="Calibri"/>
      <family val="2"/>
      <scheme val="minor"/>
    </font>
    <font>
      <b/>
      <sz val="11"/>
      <name val="Calibri"/>
      <family val="2"/>
      <scheme val="minor"/>
    </font>
    <font>
      <sz val="10"/>
      <color rgb="FF000000"/>
      <name val="Times New Roman"/>
      <family val="1"/>
    </font>
    <font>
      <sz val="9"/>
      <name val="Arial"/>
      <family val="2"/>
    </font>
    <font>
      <sz val="9"/>
      <color rgb="FFFF0000"/>
      <name val="Arial"/>
      <family val="2"/>
    </font>
    <font>
      <b/>
      <sz val="11"/>
      <color rgb="FF000000"/>
      <name val="Calibri"/>
      <family val="2"/>
      <scheme val="minor"/>
    </font>
    <font>
      <b/>
      <sz val="11"/>
      <name val="Calibri"/>
      <family val="2"/>
      <scheme val="major"/>
    </font>
    <font>
      <sz val="11"/>
      <color rgb="FF000000"/>
      <name val="Arial"/>
      <family val="2"/>
    </font>
    <font>
      <b/>
      <sz val="11"/>
      <color rgb="FFFF0000"/>
      <name val="Calibri"/>
      <family val="2"/>
      <scheme val="minor"/>
    </font>
    <font>
      <sz val="10"/>
      <color rgb="FF000000"/>
      <name val="Arial"/>
      <family val="2"/>
    </font>
    <font>
      <sz val="10"/>
      <name val="Calibri"/>
      <family val="2"/>
      <scheme val="minor"/>
    </font>
    <font>
      <b/>
      <sz val="9"/>
      <color theme="1"/>
      <name val="Arial"/>
      <family val="2"/>
    </font>
    <font>
      <sz val="8"/>
      <name val="Arial"/>
      <family val="2"/>
    </font>
    <font>
      <sz val="8"/>
      <color theme="1"/>
      <name val="Arial"/>
      <family val="2"/>
    </font>
    <font>
      <sz val="14"/>
      <color rgb="FF000000"/>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theme="2" tint="-4.9989318521683403E-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39997558519241921"/>
        <bgColor indexed="65"/>
      </patternFill>
    </fill>
    <fill>
      <patternFill patternType="solid">
        <fgColor theme="5"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18">
    <xf numFmtId="0" fontId="0" fillId="0" borderId="0"/>
    <xf numFmtId="44" fontId="4"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3" fillId="0" borderId="0"/>
    <xf numFmtId="164" fontId="3" fillId="0" borderId="0" applyFont="0" applyFill="0" applyBorder="0" applyAlignment="0" applyProtection="0"/>
    <xf numFmtId="0" fontId="10" fillId="0" borderId="0"/>
    <xf numFmtId="0" fontId="6" fillId="0" borderId="0"/>
    <xf numFmtId="0" fontId="3" fillId="0" borderId="0"/>
    <xf numFmtId="0" fontId="5" fillId="0" borderId="0"/>
    <xf numFmtId="44" fontId="3" fillId="0" borderId="0" applyFont="0" applyFill="0" applyBorder="0" applyAlignment="0" applyProtection="0"/>
    <xf numFmtId="43" fontId="5" fillId="0" borderId="0" applyFont="0" applyFill="0" applyBorder="0" applyAlignment="0" applyProtection="0"/>
    <xf numFmtId="0" fontId="2" fillId="0" borderId="0"/>
    <xf numFmtId="43" fontId="3" fillId="0" borderId="0" applyFont="0" applyFill="0" applyBorder="0" applyAlignment="0" applyProtection="0"/>
    <xf numFmtId="43" fontId="17" fillId="0" borderId="0" applyFont="0" applyFill="0" applyBorder="0" applyAlignment="0" applyProtection="0"/>
    <xf numFmtId="0" fontId="1" fillId="6" borderId="0" applyNumberFormat="0" applyBorder="0" applyAlignment="0" applyProtection="0"/>
  </cellStyleXfs>
  <cellXfs count="48">
    <xf numFmtId="0" fontId="0" fillId="0" borderId="0" xfId="0"/>
    <xf numFmtId="0" fontId="3" fillId="4" borderId="0" xfId="10" applyFill="1" applyAlignment="1">
      <alignment horizontal="center" vertical="center"/>
    </xf>
    <xf numFmtId="0" fontId="3" fillId="4" borderId="0" xfId="10" applyFill="1" applyAlignment="1">
      <alignment horizontal="center" vertical="center" wrapText="1"/>
    </xf>
    <xf numFmtId="0" fontId="3" fillId="4" borderId="0" xfId="10" applyFill="1"/>
    <xf numFmtId="0" fontId="3" fillId="4" borderId="0" xfId="0" applyFont="1" applyFill="1"/>
    <xf numFmtId="0" fontId="7" fillId="4" borderId="0" xfId="9" applyFont="1" applyFill="1" applyBorder="1" applyAlignment="1">
      <alignment horizontal="center" vertical="center" wrapText="1"/>
    </xf>
    <xf numFmtId="0" fontId="9" fillId="4" borderId="0" xfId="9" applyFont="1" applyFill="1" applyBorder="1" applyAlignment="1">
      <alignment horizontal="center" vertical="center" wrapText="1"/>
    </xf>
    <xf numFmtId="44" fontId="13" fillId="4" borderId="0" xfId="10" applyNumberFormat="1" applyFont="1" applyFill="1" applyBorder="1" applyAlignment="1">
      <alignment horizontal="center" vertical="center" wrapText="1"/>
    </xf>
    <xf numFmtId="0" fontId="3" fillId="4" borderId="0" xfId="10" applyFill="1" applyBorder="1"/>
    <xf numFmtId="44" fontId="8" fillId="5" borderId="1" xfId="10" applyNumberFormat="1" applyFont="1" applyFill="1" applyBorder="1" applyAlignment="1">
      <alignment horizontal="center" vertical="center" wrapText="1"/>
    </xf>
    <xf numFmtId="44" fontId="8" fillId="0" borderId="8" xfId="10" applyNumberFormat="1" applyFont="1" applyFill="1" applyBorder="1" applyAlignment="1">
      <alignment horizontal="center" vertical="center" wrapText="1"/>
    </xf>
    <xf numFmtId="0" fontId="9" fillId="2" borderId="6" xfId="9" applyFont="1" applyFill="1" applyBorder="1" applyAlignment="1">
      <alignment horizontal="center" vertical="center" wrapText="1"/>
    </xf>
    <xf numFmtId="0" fontId="9" fillId="2" borderId="14" xfId="9" applyFont="1" applyFill="1" applyBorder="1" applyAlignment="1">
      <alignment horizontal="center" vertical="center" wrapText="1"/>
    </xf>
    <xf numFmtId="0" fontId="9" fillId="2" borderId="1" xfId="9" applyFont="1" applyFill="1" applyBorder="1" applyAlignment="1">
      <alignment horizontal="center" vertical="center" wrapText="1"/>
    </xf>
    <xf numFmtId="44" fontId="9" fillId="5" borderId="1" xfId="1" applyFont="1" applyFill="1" applyBorder="1" applyAlignment="1">
      <alignment horizontal="center" vertical="center" wrapText="1"/>
    </xf>
    <xf numFmtId="44" fontId="14" fillId="2" borderId="2" xfId="1" applyFont="1" applyFill="1" applyBorder="1" applyAlignment="1">
      <alignment horizontal="center" vertical="center" wrapText="1"/>
    </xf>
    <xf numFmtId="0" fontId="14" fillId="2" borderId="1" xfId="14" applyFont="1" applyFill="1" applyBorder="1" applyAlignment="1">
      <alignment horizontal="center" vertical="center" wrapText="1"/>
    </xf>
    <xf numFmtId="0" fontId="15" fillId="4" borderId="0" xfId="10" applyFont="1" applyFill="1"/>
    <xf numFmtId="0" fontId="14" fillId="4" borderId="1" xfId="9" applyFont="1" applyFill="1" applyBorder="1" applyAlignment="1">
      <alignment horizontal="center" vertical="center" wrapText="1"/>
    </xf>
    <xf numFmtId="44" fontId="16" fillId="0" borderId="10" xfId="10" applyNumberFormat="1" applyFont="1" applyFill="1" applyBorder="1" applyAlignment="1">
      <alignment horizontal="center" vertical="center" wrapText="1"/>
    </xf>
    <xf numFmtId="43" fontId="3" fillId="4" borderId="0" xfId="16" applyFont="1" applyFill="1"/>
    <xf numFmtId="43" fontId="3" fillId="4" borderId="0" xfId="10" applyNumberFormat="1" applyFill="1"/>
    <xf numFmtId="0" fontId="18" fillId="0" borderId="1" xfId="9" applyFont="1" applyBorder="1" applyAlignment="1">
      <alignment horizontal="center" vertical="center" wrapText="1"/>
    </xf>
    <xf numFmtId="0" fontId="20" fillId="0" borderId="1" xfId="0" applyFont="1" applyBorder="1" applyAlignment="1">
      <alignment horizontal="center" vertical="center"/>
    </xf>
    <xf numFmtId="0" fontId="20" fillId="0" borderId="17" xfId="0" applyFont="1" applyBorder="1" applyAlignment="1">
      <alignment horizontal="center" vertical="center" wrapText="1"/>
    </xf>
    <xf numFmtId="0" fontId="20" fillId="0" borderId="17" xfId="0" applyFont="1" applyBorder="1" applyAlignment="1">
      <alignment horizontal="left" vertical="center" wrapText="1"/>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21" fillId="0" borderId="1" xfId="0" applyFont="1" applyBorder="1" applyAlignment="1">
      <alignment horizontal="center" vertical="center" wrapText="1"/>
    </xf>
    <xf numFmtId="0" fontId="21" fillId="0" borderId="1" xfId="0" applyFont="1" applyBorder="1" applyAlignment="1">
      <alignment horizontal="left" vertical="center" wrapText="1"/>
    </xf>
    <xf numFmtId="0" fontId="20" fillId="0" borderId="17" xfId="0" applyFont="1" applyBorder="1" applyAlignment="1">
      <alignment horizontal="center" vertical="center"/>
    </xf>
    <xf numFmtId="44" fontId="22" fillId="3" borderId="12" xfId="1" applyNumberFormat="1" applyFont="1" applyFill="1" applyBorder="1" applyAlignment="1">
      <alignment horizontal="center" vertical="center"/>
    </xf>
    <xf numFmtId="0" fontId="8" fillId="0" borderId="2" xfId="10" applyFont="1" applyBorder="1" applyAlignment="1">
      <alignment vertical="center"/>
    </xf>
    <xf numFmtId="44" fontId="8" fillId="0" borderId="2" xfId="10" applyNumberFormat="1" applyFont="1" applyBorder="1" applyAlignment="1">
      <alignment vertical="center"/>
    </xf>
    <xf numFmtId="0" fontId="8" fillId="4" borderId="0" xfId="10" applyFont="1" applyFill="1" applyBorder="1" applyAlignment="1">
      <alignment horizontal="center" vertical="center"/>
    </xf>
    <xf numFmtId="0" fontId="3" fillId="4" borderId="0" xfId="10" applyFill="1" applyAlignment="1">
      <alignment vertical="center"/>
    </xf>
    <xf numFmtId="0" fontId="7" fillId="0" borderId="9" xfId="9" applyFont="1" applyBorder="1" applyAlignment="1">
      <alignment horizontal="center" vertical="center" wrapText="1"/>
    </xf>
    <xf numFmtId="0" fontId="7" fillId="0" borderId="10" xfId="9" applyFont="1" applyBorder="1" applyAlignment="1">
      <alignment horizontal="center" vertical="center" wrapText="1"/>
    </xf>
    <xf numFmtId="0" fontId="7" fillId="0" borderId="11" xfId="9" applyFont="1" applyBorder="1" applyAlignment="1">
      <alignment horizontal="center" vertical="center" wrapText="1"/>
    </xf>
    <xf numFmtId="0" fontId="11" fillId="0" borderId="3" xfId="0" applyFont="1" applyBorder="1" applyAlignment="1" applyProtection="1">
      <alignment horizontal="center" vertical="center" wrapText="1"/>
      <protection locked="0"/>
    </xf>
    <xf numFmtId="0" fontId="11" fillId="0" borderId="1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9" fillId="7" borderId="15" xfId="17" applyFont="1" applyFill="1" applyBorder="1" applyAlignment="1">
      <alignment horizontal="center" vertical="center" wrapText="1"/>
    </xf>
    <xf numFmtId="0" fontId="19" fillId="7" borderId="16" xfId="17" applyFont="1" applyFill="1" applyBorder="1" applyAlignment="1">
      <alignment horizontal="center" vertical="center" wrapText="1"/>
    </xf>
    <xf numFmtId="0" fontId="19" fillId="7" borderId="14" xfId="17" applyFont="1" applyFill="1" applyBorder="1" applyAlignment="1">
      <alignment horizontal="center" vertical="center" wrapText="1"/>
    </xf>
    <xf numFmtId="43" fontId="3" fillId="4" borderId="0" xfId="16" applyNumberFormat="1" applyFont="1" applyFill="1"/>
  </cellXfs>
  <cellStyles count="18">
    <cellStyle name="60% - Énfasis6" xfId="17" builtinId="52"/>
    <cellStyle name="Millares" xfId="16" builtinId="3"/>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2" xfId="3" xr:uid="{C3C8FA52-1375-4BF5-B399-443C1DB0EAD1}"/>
    <cellStyle name="Normal 2 2" xfId="4" xr:uid="{747761AC-C7DC-4075-97B5-24412645DCA3}"/>
    <cellStyle name="Normal 2 3" xfId="10" xr:uid="{4A658BA6-2DB7-DA44-8ECD-2655ED67C663}"/>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V111"/>
  <sheetViews>
    <sheetView tabSelected="1" topLeftCell="A4" zoomScale="85" zoomScaleNormal="85" zoomScaleSheetLayoutView="150" workbookViewId="0">
      <selection activeCell="I110" sqref="I110"/>
    </sheetView>
  </sheetViews>
  <sheetFormatPr baseColWidth="10" defaultColWidth="14.42578125" defaultRowHeight="50.1" customHeight="1" x14ac:dyDescent="0.2"/>
  <cols>
    <col min="1" max="1" width="8.140625" style="1" customWidth="1"/>
    <col min="2" max="3" width="19" style="1" customWidth="1"/>
    <col min="4" max="4" width="53.42578125" style="1" customWidth="1"/>
    <col min="5" max="5" width="13.42578125" style="2" customWidth="1"/>
    <col min="6" max="6" width="10.42578125" style="2" customWidth="1"/>
    <col min="7" max="7" width="22.140625" style="2" customWidth="1"/>
    <col min="8" max="8" width="24.7109375" style="2" customWidth="1"/>
    <col min="9" max="9" width="23.140625" style="35" customWidth="1"/>
    <col min="10" max="16384" width="14.42578125" style="3"/>
  </cols>
  <sheetData>
    <row r="1" spans="1:22" s="4" customFormat="1" ht="293.25" customHeight="1" x14ac:dyDescent="0.2">
      <c r="A1" s="39" t="s">
        <v>9</v>
      </c>
      <c r="B1" s="40"/>
      <c r="C1" s="40"/>
      <c r="D1" s="41"/>
      <c r="E1" s="41"/>
      <c r="F1" s="41"/>
      <c r="G1" s="41"/>
      <c r="H1" s="42"/>
      <c r="I1" s="43"/>
      <c r="J1" s="3"/>
    </row>
    <row r="2" spans="1:22" s="18" customFormat="1" ht="56.1" customHeight="1" x14ac:dyDescent="0.2">
      <c r="A2" s="11" t="s">
        <v>0</v>
      </c>
      <c r="B2" s="12" t="s">
        <v>6</v>
      </c>
      <c r="C2" s="12" t="s">
        <v>7</v>
      </c>
      <c r="D2" s="13" t="s">
        <v>8</v>
      </c>
      <c r="E2" s="13" t="s">
        <v>1</v>
      </c>
      <c r="F2" s="13" t="s">
        <v>4</v>
      </c>
      <c r="G2" s="14" t="s">
        <v>3</v>
      </c>
      <c r="H2" s="15" t="s">
        <v>2</v>
      </c>
      <c r="I2" s="16" t="s">
        <v>5</v>
      </c>
      <c r="J2" s="17"/>
      <c r="K2" s="17"/>
      <c r="L2" s="17"/>
      <c r="M2" s="17"/>
      <c r="N2" s="17"/>
      <c r="O2" s="17"/>
      <c r="P2" s="17"/>
      <c r="Q2" s="17"/>
      <c r="R2" s="17"/>
      <c r="S2" s="17"/>
      <c r="T2" s="17"/>
      <c r="U2" s="17"/>
      <c r="V2" s="17"/>
    </row>
    <row r="3" spans="1:22" ht="15" x14ac:dyDescent="0.2">
      <c r="A3" s="44" t="s">
        <v>12</v>
      </c>
      <c r="B3" s="45"/>
      <c r="C3" s="45"/>
      <c r="D3" s="45"/>
      <c r="E3" s="46"/>
      <c r="F3" s="22"/>
      <c r="G3" s="9"/>
      <c r="H3" s="10"/>
      <c r="I3" s="32"/>
      <c r="J3" s="20"/>
      <c r="K3" s="21"/>
    </row>
    <row r="4" spans="1:22" ht="22.5" x14ac:dyDescent="0.2">
      <c r="A4" s="23">
        <v>1</v>
      </c>
      <c r="B4" s="23">
        <v>51191600</v>
      </c>
      <c r="C4" s="24" t="s">
        <v>13</v>
      </c>
      <c r="D4" s="25" t="s">
        <v>14</v>
      </c>
      <c r="E4" s="24" t="s">
        <v>11</v>
      </c>
      <c r="F4" s="30">
        <v>3</v>
      </c>
      <c r="G4" s="9">
        <v>108800</v>
      </c>
      <c r="H4" s="10">
        <f>G4*0.99</f>
        <v>107712</v>
      </c>
      <c r="I4" s="33">
        <f>F4*H4</f>
        <v>323136</v>
      </c>
      <c r="J4" s="47">
        <f>+G4-H4</f>
        <v>1088</v>
      </c>
      <c r="K4" s="21"/>
    </row>
    <row r="5" spans="1:22" ht="33.75" x14ac:dyDescent="0.2">
      <c r="A5" s="23">
        <v>2</v>
      </c>
      <c r="B5" s="23">
        <v>42142500</v>
      </c>
      <c r="C5" s="26" t="s">
        <v>15</v>
      </c>
      <c r="D5" s="27" t="s">
        <v>16</v>
      </c>
      <c r="E5" s="24" t="s">
        <v>11</v>
      </c>
      <c r="F5" s="30">
        <v>2</v>
      </c>
      <c r="G5" s="9">
        <v>27267</v>
      </c>
      <c r="H5" s="10">
        <f t="shared" ref="H5:H68" si="0">G5*0.99</f>
        <v>26994.329999999998</v>
      </c>
      <c r="I5" s="33">
        <f t="shared" ref="I5:I68" si="1">F5*H5</f>
        <v>53988.659999999996</v>
      </c>
      <c r="J5" s="47">
        <f t="shared" ref="J5:J68" si="2">+G5-H5</f>
        <v>272.67000000000189</v>
      </c>
      <c r="K5" s="21"/>
    </row>
    <row r="6" spans="1:22" ht="33.75" x14ac:dyDescent="0.2">
      <c r="A6" s="23">
        <v>3</v>
      </c>
      <c r="B6" s="23">
        <v>42142500</v>
      </c>
      <c r="C6" s="26" t="s">
        <v>17</v>
      </c>
      <c r="D6" s="27" t="s">
        <v>18</v>
      </c>
      <c r="E6" s="24" t="s">
        <v>11</v>
      </c>
      <c r="F6" s="30">
        <v>2</v>
      </c>
      <c r="G6" s="9">
        <v>27267</v>
      </c>
      <c r="H6" s="10">
        <f t="shared" si="0"/>
        <v>26994.329999999998</v>
      </c>
      <c r="I6" s="33">
        <f t="shared" si="1"/>
        <v>53988.659999999996</v>
      </c>
      <c r="J6" s="47">
        <f t="shared" si="2"/>
        <v>272.67000000000189</v>
      </c>
      <c r="K6" s="21"/>
    </row>
    <row r="7" spans="1:22" ht="33.75" x14ac:dyDescent="0.2">
      <c r="A7" s="23">
        <v>4</v>
      </c>
      <c r="B7" s="23">
        <v>42142500</v>
      </c>
      <c r="C7" s="26" t="s">
        <v>19</v>
      </c>
      <c r="D7" s="27" t="s">
        <v>20</v>
      </c>
      <c r="E7" s="24" t="s">
        <v>11</v>
      </c>
      <c r="F7" s="30">
        <v>2</v>
      </c>
      <c r="G7" s="9">
        <v>27267</v>
      </c>
      <c r="H7" s="10">
        <f t="shared" si="0"/>
        <v>26994.329999999998</v>
      </c>
      <c r="I7" s="33">
        <f t="shared" si="1"/>
        <v>53988.659999999996</v>
      </c>
      <c r="J7" s="47">
        <f t="shared" si="2"/>
        <v>272.67000000000189</v>
      </c>
      <c r="K7" s="21"/>
    </row>
    <row r="8" spans="1:22" ht="33.75" x14ac:dyDescent="0.2">
      <c r="A8" s="23">
        <v>5</v>
      </c>
      <c r="B8" s="23">
        <v>42142500</v>
      </c>
      <c r="C8" s="26" t="s">
        <v>21</v>
      </c>
      <c r="D8" s="27" t="s">
        <v>22</v>
      </c>
      <c r="E8" s="24" t="s">
        <v>11</v>
      </c>
      <c r="F8" s="30">
        <v>2</v>
      </c>
      <c r="G8" s="9">
        <v>94750</v>
      </c>
      <c r="H8" s="10">
        <f t="shared" si="0"/>
        <v>93802.5</v>
      </c>
      <c r="I8" s="33">
        <f t="shared" si="1"/>
        <v>187605</v>
      </c>
      <c r="J8" s="47">
        <f t="shared" si="2"/>
        <v>947.5</v>
      </c>
      <c r="K8" s="21"/>
    </row>
    <row r="9" spans="1:22" ht="22.5" x14ac:dyDescent="0.2">
      <c r="A9" s="23">
        <v>6</v>
      </c>
      <c r="B9" s="23">
        <v>51102710</v>
      </c>
      <c r="C9" s="26" t="s">
        <v>23</v>
      </c>
      <c r="D9" s="27" t="s">
        <v>24</v>
      </c>
      <c r="E9" s="24" t="s">
        <v>11</v>
      </c>
      <c r="F9" s="30">
        <v>3</v>
      </c>
      <c r="G9" s="9">
        <v>52875</v>
      </c>
      <c r="H9" s="10">
        <f t="shared" si="0"/>
        <v>52346.25</v>
      </c>
      <c r="I9" s="33">
        <f t="shared" si="1"/>
        <v>157038.75</v>
      </c>
      <c r="J9" s="47">
        <f t="shared" si="2"/>
        <v>528.75</v>
      </c>
      <c r="K9" s="21"/>
    </row>
    <row r="10" spans="1:22" ht="22.5" x14ac:dyDescent="0.2">
      <c r="A10" s="23">
        <v>7</v>
      </c>
      <c r="B10" s="23">
        <v>24111500</v>
      </c>
      <c r="C10" s="26" t="s">
        <v>25</v>
      </c>
      <c r="D10" s="27" t="s">
        <v>26</v>
      </c>
      <c r="E10" s="24" t="s">
        <v>11</v>
      </c>
      <c r="F10" s="30">
        <v>5</v>
      </c>
      <c r="G10" s="9">
        <v>29348</v>
      </c>
      <c r="H10" s="10">
        <f t="shared" si="0"/>
        <v>29054.52</v>
      </c>
      <c r="I10" s="33">
        <f t="shared" si="1"/>
        <v>145272.6</v>
      </c>
      <c r="J10" s="47">
        <f t="shared" si="2"/>
        <v>293.47999999999956</v>
      </c>
      <c r="K10" s="21"/>
    </row>
    <row r="11" spans="1:22" ht="56.25" x14ac:dyDescent="0.2">
      <c r="A11" s="23">
        <v>8</v>
      </c>
      <c r="B11" s="23">
        <v>42221800</v>
      </c>
      <c r="C11" s="26" t="s">
        <v>27</v>
      </c>
      <c r="D11" s="27" t="s">
        <v>28</v>
      </c>
      <c r="E11" s="24" t="s">
        <v>11</v>
      </c>
      <c r="F11" s="30">
        <v>3</v>
      </c>
      <c r="G11" s="9">
        <v>64333</v>
      </c>
      <c r="H11" s="10">
        <f t="shared" si="0"/>
        <v>63689.67</v>
      </c>
      <c r="I11" s="33">
        <f t="shared" si="1"/>
        <v>191069.01</v>
      </c>
      <c r="J11" s="47">
        <f t="shared" si="2"/>
        <v>643.33000000000175</v>
      </c>
      <c r="K11" s="21"/>
    </row>
    <row r="12" spans="1:22" ht="56.25" x14ac:dyDescent="0.2">
      <c r="A12" s="23">
        <v>9</v>
      </c>
      <c r="B12" s="23">
        <v>42311500</v>
      </c>
      <c r="C12" s="26" t="s">
        <v>29</v>
      </c>
      <c r="D12" s="27" t="s">
        <v>30</v>
      </c>
      <c r="E12" s="24" t="s">
        <v>11</v>
      </c>
      <c r="F12" s="30">
        <v>3</v>
      </c>
      <c r="G12" s="9">
        <v>7500</v>
      </c>
      <c r="H12" s="10">
        <f t="shared" si="0"/>
        <v>7425</v>
      </c>
      <c r="I12" s="33">
        <f t="shared" si="1"/>
        <v>22275</v>
      </c>
      <c r="J12" s="47">
        <f t="shared" si="2"/>
        <v>75</v>
      </c>
      <c r="K12" s="21"/>
    </row>
    <row r="13" spans="1:22" ht="33.75" x14ac:dyDescent="0.2">
      <c r="A13" s="23">
        <v>10</v>
      </c>
      <c r="B13" s="23">
        <v>41104100</v>
      </c>
      <c r="C13" s="26" t="s">
        <v>31</v>
      </c>
      <c r="D13" s="27" t="s">
        <v>32</v>
      </c>
      <c r="E13" s="24" t="s">
        <v>11</v>
      </c>
      <c r="F13" s="30">
        <v>6</v>
      </c>
      <c r="G13" s="9">
        <v>18355</v>
      </c>
      <c r="H13" s="10">
        <f t="shared" si="0"/>
        <v>18171.45</v>
      </c>
      <c r="I13" s="33">
        <f t="shared" si="1"/>
        <v>109028.70000000001</v>
      </c>
      <c r="J13" s="47">
        <f t="shared" si="2"/>
        <v>183.54999999999927</v>
      </c>
      <c r="K13" s="21"/>
    </row>
    <row r="14" spans="1:22" ht="33.75" x14ac:dyDescent="0.2">
      <c r="A14" s="23">
        <v>11</v>
      </c>
      <c r="B14" s="23">
        <v>42142500</v>
      </c>
      <c r="C14" s="26" t="s">
        <v>33</v>
      </c>
      <c r="D14" s="27" t="s">
        <v>34</v>
      </c>
      <c r="E14" s="24" t="s">
        <v>11</v>
      </c>
      <c r="F14" s="30">
        <v>50</v>
      </c>
      <c r="G14" s="9">
        <v>6840</v>
      </c>
      <c r="H14" s="10">
        <f t="shared" si="0"/>
        <v>6771.6</v>
      </c>
      <c r="I14" s="33">
        <f t="shared" si="1"/>
        <v>338580</v>
      </c>
      <c r="J14" s="47">
        <f t="shared" si="2"/>
        <v>68.399999999999636</v>
      </c>
      <c r="K14" s="21"/>
    </row>
    <row r="15" spans="1:22" ht="67.5" x14ac:dyDescent="0.2">
      <c r="A15" s="23">
        <v>12</v>
      </c>
      <c r="B15" s="23">
        <v>42295400</v>
      </c>
      <c r="C15" s="26" t="s">
        <v>35</v>
      </c>
      <c r="D15" s="27" t="s">
        <v>36</v>
      </c>
      <c r="E15" s="24" t="s">
        <v>11</v>
      </c>
      <c r="F15" s="30">
        <v>5</v>
      </c>
      <c r="G15" s="9">
        <v>16667</v>
      </c>
      <c r="H15" s="10">
        <f t="shared" si="0"/>
        <v>16500.329999999998</v>
      </c>
      <c r="I15" s="33">
        <f t="shared" si="1"/>
        <v>82501.649999999994</v>
      </c>
      <c r="J15" s="47">
        <f t="shared" si="2"/>
        <v>166.67000000000189</v>
      </c>
      <c r="K15" s="21"/>
    </row>
    <row r="16" spans="1:22" ht="33.75" x14ac:dyDescent="0.2">
      <c r="A16" s="23">
        <v>13</v>
      </c>
      <c r="B16" s="23">
        <v>42272011</v>
      </c>
      <c r="C16" s="26" t="s">
        <v>37</v>
      </c>
      <c r="D16" s="27" t="s">
        <v>38</v>
      </c>
      <c r="E16" s="24" t="s">
        <v>11</v>
      </c>
      <c r="F16" s="30">
        <v>3</v>
      </c>
      <c r="G16" s="9">
        <v>69000</v>
      </c>
      <c r="H16" s="10">
        <f t="shared" si="0"/>
        <v>68310</v>
      </c>
      <c r="I16" s="33">
        <f t="shared" si="1"/>
        <v>204930</v>
      </c>
      <c r="J16" s="47">
        <f t="shared" si="2"/>
        <v>690</v>
      </c>
      <c r="K16" s="21"/>
    </row>
    <row r="17" spans="1:11" ht="33.75" x14ac:dyDescent="0.2">
      <c r="A17" s="23">
        <v>14</v>
      </c>
      <c r="B17" s="23">
        <v>42272011</v>
      </c>
      <c r="C17" s="26" t="s">
        <v>39</v>
      </c>
      <c r="D17" s="27" t="s">
        <v>38</v>
      </c>
      <c r="E17" s="24" t="s">
        <v>11</v>
      </c>
      <c r="F17" s="30">
        <v>3</v>
      </c>
      <c r="G17" s="9">
        <v>69000</v>
      </c>
      <c r="H17" s="10">
        <f t="shared" si="0"/>
        <v>68310</v>
      </c>
      <c r="I17" s="33">
        <f t="shared" si="1"/>
        <v>204930</v>
      </c>
      <c r="J17" s="47">
        <f t="shared" si="2"/>
        <v>690</v>
      </c>
      <c r="K17" s="21"/>
    </row>
    <row r="18" spans="1:11" ht="33.75" x14ac:dyDescent="0.2">
      <c r="A18" s="23">
        <v>15</v>
      </c>
      <c r="B18" s="23">
        <v>42272011</v>
      </c>
      <c r="C18" s="26" t="s">
        <v>40</v>
      </c>
      <c r="D18" s="27" t="s">
        <v>38</v>
      </c>
      <c r="E18" s="24" t="s">
        <v>11</v>
      </c>
      <c r="F18" s="30">
        <v>3</v>
      </c>
      <c r="G18" s="9">
        <v>69000</v>
      </c>
      <c r="H18" s="10">
        <f t="shared" si="0"/>
        <v>68310</v>
      </c>
      <c r="I18" s="33">
        <f t="shared" si="1"/>
        <v>204930</v>
      </c>
      <c r="J18" s="47">
        <f t="shared" si="2"/>
        <v>690</v>
      </c>
      <c r="K18" s="21"/>
    </row>
    <row r="19" spans="1:11" ht="33.75" x14ac:dyDescent="0.2">
      <c r="A19" s="23">
        <v>16</v>
      </c>
      <c r="B19" s="23">
        <v>42272011</v>
      </c>
      <c r="C19" s="26" t="s">
        <v>41</v>
      </c>
      <c r="D19" s="27" t="s">
        <v>38</v>
      </c>
      <c r="E19" s="24" t="s">
        <v>11</v>
      </c>
      <c r="F19" s="30">
        <v>3</v>
      </c>
      <c r="G19" s="9">
        <v>70000</v>
      </c>
      <c r="H19" s="10">
        <f t="shared" si="0"/>
        <v>69300</v>
      </c>
      <c r="I19" s="33">
        <f t="shared" si="1"/>
        <v>207900</v>
      </c>
      <c r="J19" s="47">
        <f t="shared" si="2"/>
        <v>700</v>
      </c>
      <c r="K19" s="21"/>
    </row>
    <row r="20" spans="1:11" ht="33.75" x14ac:dyDescent="0.2">
      <c r="A20" s="23">
        <v>17</v>
      </c>
      <c r="B20" s="23">
        <v>42272011</v>
      </c>
      <c r="C20" s="26" t="s">
        <v>42</v>
      </c>
      <c r="D20" s="27" t="s">
        <v>43</v>
      </c>
      <c r="E20" s="24" t="s">
        <v>11</v>
      </c>
      <c r="F20" s="30">
        <v>90</v>
      </c>
      <c r="G20" s="9">
        <v>7500</v>
      </c>
      <c r="H20" s="10">
        <f t="shared" si="0"/>
        <v>7425</v>
      </c>
      <c r="I20" s="33">
        <f t="shared" si="1"/>
        <v>668250</v>
      </c>
      <c r="J20" s="47">
        <f t="shared" si="2"/>
        <v>75</v>
      </c>
      <c r="K20" s="21"/>
    </row>
    <row r="21" spans="1:11" ht="22.5" x14ac:dyDescent="0.2">
      <c r="A21" s="23">
        <v>18</v>
      </c>
      <c r="B21" s="23">
        <v>42141900</v>
      </c>
      <c r="C21" s="26" t="s">
        <v>44</v>
      </c>
      <c r="D21" s="27" t="s">
        <v>45</v>
      </c>
      <c r="E21" s="24" t="s">
        <v>11</v>
      </c>
      <c r="F21" s="30">
        <v>3</v>
      </c>
      <c r="G21" s="9">
        <v>9531</v>
      </c>
      <c r="H21" s="10">
        <f t="shared" si="0"/>
        <v>9435.69</v>
      </c>
      <c r="I21" s="33">
        <f t="shared" si="1"/>
        <v>28307.07</v>
      </c>
      <c r="J21" s="47">
        <f t="shared" si="2"/>
        <v>95.309999999999491</v>
      </c>
      <c r="K21" s="21"/>
    </row>
    <row r="22" spans="1:11" ht="78.75" x14ac:dyDescent="0.2">
      <c r="A22" s="23">
        <v>19</v>
      </c>
      <c r="B22" s="23">
        <v>42221902</v>
      </c>
      <c r="C22" s="26" t="s">
        <v>46</v>
      </c>
      <c r="D22" s="27" t="s">
        <v>47</v>
      </c>
      <c r="E22" s="24" t="s">
        <v>11</v>
      </c>
      <c r="F22" s="30">
        <v>4</v>
      </c>
      <c r="G22" s="9">
        <v>59667</v>
      </c>
      <c r="H22" s="10">
        <f t="shared" si="0"/>
        <v>59070.33</v>
      </c>
      <c r="I22" s="33">
        <f t="shared" si="1"/>
        <v>236281.32</v>
      </c>
      <c r="J22" s="47">
        <f t="shared" si="2"/>
        <v>596.66999999999825</v>
      </c>
      <c r="K22" s="21"/>
    </row>
    <row r="23" spans="1:11" ht="45" x14ac:dyDescent="0.2">
      <c r="A23" s="23">
        <v>20</v>
      </c>
      <c r="B23" s="23">
        <v>42311700</v>
      </c>
      <c r="C23" s="26" t="s">
        <v>48</v>
      </c>
      <c r="D23" s="27" t="s">
        <v>49</v>
      </c>
      <c r="E23" s="24" t="s">
        <v>11</v>
      </c>
      <c r="F23" s="30">
        <v>3</v>
      </c>
      <c r="G23" s="9">
        <v>58004</v>
      </c>
      <c r="H23" s="10">
        <f t="shared" si="0"/>
        <v>57423.96</v>
      </c>
      <c r="I23" s="33">
        <f t="shared" si="1"/>
        <v>172271.88</v>
      </c>
      <c r="J23" s="47">
        <f t="shared" si="2"/>
        <v>580.04000000000087</v>
      </c>
      <c r="K23" s="21"/>
    </row>
    <row r="24" spans="1:11" ht="45" x14ac:dyDescent="0.2">
      <c r="A24" s="23">
        <v>21</v>
      </c>
      <c r="B24" s="23">
        <v>42311700</v>
      </c>
      <c r="C24" s="26" t="s">
        <v>50</v>
      </c>
      <c r="D24" s="27" t="s">
        <v>51</v>
      </c>
      <c r="E24" s="24" t="s">
        <v>11</v>
      </c>
      <c r="F24" s="30">
        <v>3</v>
      </c>
      <c r="G24" s="9">
        <v>55667</v>
      </c>
      <c r="H24" s="10">
        <f t="shared" si="0"/>
        <v>55110.33</v>
      </c>
      <c r="I24" s="33">
        <f t="shared" si="1"/>
        <v>165330.99</v>
      </c>
      <c r="J24" s="47">
        <f t="shared" si="2"/>
        <v>556.66999999999825</v>
      </c>
      <c r="K24" s="21"/>
    </row>
    <row r="25" spans="1:11" ht="22.5" x14ac:dyDescent="0.2">
      <c r="A25" s="23">
        <v>22</v>
      </c>
      <c r="B25" s="23">
        <v>42311511</v>
      </c>
      <c r="C25" s="26" t="s">
        <v>52</v>
      </c>
      <c r="D25" s="27" t="s">
        <v>53</v>
      </c>
      <c r="E25" s="24" t="s">
        <v>11</v>
      </c>
      <c r="F25" s="30">
        <v>4</v>
      </c>
      <c r="G25" s="9">
        <v>20000</v>
      </c>
      <c r="H25" s="10">
        <f t="shared" si="0"/>
        <v>19800</v>
      </c>
      <c r="I25" s="33">
        <f t="shared" si="1"/>
        <v>79200</v>
      </c>
      <c r="J25" s="47">
        <f t="shared" si="2"/>
        <v>200</v>
      </c>
      <c r="K25" s="21"/>
    </row>
    <row r="26" spans="1:11" ht="33.75" x14ac:dyDescent="0.2">
      <c r="A26" s="23">
        <v>23</v>
      </c>
      <c r="B26" s="23">
        <v>42142600</v>
      </c>
      <c r="C26" s="26" t="s">
        <v>54</v>
      </c>
      <c r="D26" s="27" t="s">
        <v>55</v>
      </c>
      <c r="E26" s="24" t="s">
        <v>11</v>
      </c>
      <c r="F26" s="30">
        <v>2</v>
      </c>
      <c r="G26" s="9">
        <v>161488</v>
      </c>
      <c r="H26" s="10">
        <f t="shared" si="0"/>
        <v>159873.12</v>
      </c>
      <c r="I26" s="33">
        <f t="shared" si="1"/>
        <v>319746.24</v>
      </c>
      <c r="J26" s="47">
        <f t="shared" si="2"/>
        <v>1614.8800000000047</v>
      </c>
      <c r="K26" s="21"/>
    </row>
    <row r="27" spans="1:11" ht="33.75" x14ac:dyDescent="0.2">
      <c r="A27" s="23">
        <v>24</v>
      </c>
      <c r="B27" s="23">
        <v>42142600</v>
      </c>
      <c r="C27" s="26" t="s">
        <v>56</v>
      </c>
      <c r="D27" s="27" t="s">
        <v>57</v>
      </c>
      <c r="E27" s="24" t="s">
        <v>11</v>
      </c>
      <c r="F27" s="30">
        <v>2</v>
      </c>
      <c r="G27" s="9">
        <v>56378</v>
      </c>
      <c r="H27" s="10">
        <f t="shared" si="0"/>
        <v>55814.22</v>
      </c>
      <c r="I27" s="33">
        <f t="shared" si="1"/>
        <v>111628.44</v>
      </c>
      <c r="J27" s="47">
        <f t="shared" si="2"/>
        <v>563.77999999999884</v>
      </c>
      <c r="K27" s="21"/>
    </row>
    <row r="28" spans="1:11" ht="22.5" x14ac:dyDescent="0.2">
      <c r="A28" s="23">
        <v>25</v>
      </c>
      <c r="B28" s="23">
        <v>51191600</v>
      </c>
      <c r="C28" s="26" t="s">
        <v>58</v>
      </c>
      <c r="D28" s="27" t="s">
        <v>59</v>
      </c>
      <c r="E28" s="24" t="s">
        <v>11</v>
      </c>
      <c r="F28" s="30">
        <v>81</v>
      </c>
      <c r="G28" s="9">
        <v>5875</v>
      </c>
      <c r="H28" s="10">
        <f t="shared" si="0"/>
        <v>5816.25</v>
      </c>
      <c r="I28" s="33">
        <f t="shared" si="1"/>
        <v>471116.25</v>
      </c>
      <c r="J28" s="47">
        <f t="shared" si="2"/>
        <v>58.75</v>
      </c>
      <c r="K28" s="21"/>
    </row>
    <row r="29" spans="1:11" ht="15" x14ac:dyDescent="0.2">
      <c r="A29" s="23">
        <v>26</v>
      </c>
      <c r="B29" s="23">
        <v>51142900</v>
      </c>
      <c r="C29" s="26" t="s">
        <v>60</v>
      </c>
      <c r="D29" s="27" t="s">
        <v>61</v>
      </c>
      <c r="E29" s="24" t="s">
        <v>11</v>
      </c>
      <c r="F29" s="30">
        <v>3</v>
      </c>
      <c r="G29" s="9">
        <v>26333</v>
      </c>
      <c r="H29" s="10">
        <f t="shared" si="0"/>
        <v>26069.67</v>
      </c>
      <c r="I29" s="33">
        <f t="shared" si="1"/>
        <v>78209.009999999995</v>
      </c>
      <c r="J29" s="47">
        <f t="shared" si="2"/>
        <v>263.33000000000175</v>
      </c>
      <c r="K29" s="21"/>
    </row>
    <row r="30" spans="1:11" ht="33.75" x14ac:dyDescent="0.2">
      <c r="A30" s="23">
        <v>27</v>
      </c>
      <c r="B30" s="23">
        <v>42295450</v>
      </c>
      <c r="C30" s="26" t="s">
        <v>62</v>
      </c>
      <c r="D30" s="27" t="s">
        <v>63</v>
      </c>
      <c r="E30" s="24" t="s">
        <v>11</v>
      </c>
      <c r="F30" s="30">
        <v>6</v>
      </c>
      <c r="G30" s="9">
        <v>29500</v>
      </c>
      <c r="H30" s="10">
        <f t="shared" si="0"/>
        <v>29205</v>
      </c>
      <c r="I30" s="33">
        <f t="shared" si="1"/>
        <v>175230</v>
      </c>
      <c r="J30" s="47">
        <f t="shared" si="2"/>
        <v>295</v>
      </c>
      <c r="K30" s="21"/>
    </row>
    <row r="31" spans="1:11" ht="22.5" x14ac:dyDescent="0.2">
      <c r="A31" s="23">
        <v>28</v>
      </c>
      <c r="B31" s="23">
        <v>51191600</v>
      </c>
      <c r="C31" s="26" t="s">
        <v>64</v>
      </c>
      <c r="D31" s="27" t="s">
        <v>65</v>
      </c>
      <c r="E31" s="24" t="s">
        <v>11</v>
      </c>
      <c r="F31" s="30">
        <v>80</v>
      </c>
      <c r="G31" s="9">
        <v>3900</v>
      </c>
      <c r="H31" s="10">
        <f t="shared" si="0"/>
        <v>3861</v>
      </c>
      <c r="I31" s="33">
        <f t="shared" si="1"/>
        <v>308880</v>
      </c>
      <c r="J31" s="47">
        <f t="shared" si="2"/>
        <v>39</v>
      </c>
      <c r="K31" s="21"/>
    </row>
    <row r="32" spans="1:11" ht="22.5" x14ac:dyDescent="0.2">
      <c r="A32" s="23">
        <v>29</v>
      </c>
      <c r="B32" s="23">
        <v>51191600</v>
      </c>
      <c r="C32" s="26" t="s">
        <v>66</v>
      </c>
      <c r="D32" s="27" t="s">
        <v>67</v>
      </c>
      <c r="E32" s="24" t="s">
        <v>11</v>
      </c>
      <c r="F32" s="30">
        <v>81</v>
      </c>
      <c r="G32" s="9">
        <v>4900</v>
      </c>
      <c r="H32" s="10">
        <f t="shared" si="0"/>
        <v>4851</v>
      </c>
      <c r="I32" s="33">
        <f t="shared" si="1"/>
        <v>392931</v>
      </c>
      <c r="J32" s="47">
        <f t="shared" si="2"/>
        <v>49</v>
      </c>
      <c r="K32" s="21"/>
    </row>
    <row r="33" spans="1:11" ht="45" x14ac:dyDescent="0.2">
      <c r="A33" s="23">
        <v>30</v>
      </c>
      <c r="B33" s="23">
        <v>42293500</v>
      </c>
      <c r="C33" s="26" t="s">
        <v>68</v>
      </c>
      <c r="D33" s="27" t="s">
        <v>69</v>
      </c>
      <c r="E33" s="24" t="s">
        <v>11</v>
      </c>
      <c r="F33" s="30">
        <v>81</v>
      </c>
      <c r="G33" s="9">
        <v>6500</v>
      </c>
      <c r="H33" s="10">
        <f t="shared" si="0"/>
        <v>6435</v>
      </c>
      <c r="I33" s="33">
        <f t="shared" si="1"/>
        <v>521235</v>
      </c>
      <c r="J33" s="47">
        <f t="shared" si="2"/>
        <v>65</v>
      </c>
      <c r="K33" s="21"/>
    </row>
    <row r="34" spans="1:11" ht="168.75" x14ac:dyDescent="0.2">
      <c r="A34" s="23">
        <v>31</v>
      </c>
      <c r="B34" s="23">
        <v>42131606</v>
      </c>
      <c r="C34" s="26" t="s">
        <v>70</v>
      </c>
      <c r="D34" s="27" t="s">
        <v>71</v>
      </c>
      <c r="E34" s="24" t="s">
        <v>11</v>
      </c>
      <c r="F34" s="30">
        <v>20</v>
      </c>
      <c r="G34" s="9">
        <v>13140</v>
      </c>
      <c r="H34" s="10">
        <f t="shared" si="0"/>
        <v>13008.6</v>
      </c>
      <c r="I34" s="33">
        <f t="shared" si="1"/>
        <v>260172</v>
      </c>
      <c r="J34" s="47">
        <f t="shared" si="2"/>
        <v>131.39999999999964</v>
      </c>
      <c r="K34" s="21"/>
    </row>
    <row r="35" spans="1:11" ht="112.5" x14ac:dyDescent="0.2">
      <c r="A35" s="23">
        <v>32</v>
      </c>
      <c r="B35" s="23">
        <v>42221600</v>
      </c>
      <c r="C35" s="26" t="s">
        <v>72</v>
      </c>
      <c r="D35" s="27" t="s">
        <v>73</v>
      </c>
      <c r="E35" s="24" t="s">
        <v>11</v>
      </c>
      <c r="F35" s="30">
        <v>1</v>
      </c>
      <c r="G35" s="9">
        <v>39000</v>
      </c>
      <c r="H35" s="10">
        <f t="shared" si="0"/>
        <v>38610</v>
      </c>
      <c r="I35" s="33">
        <f t="shared" si="1"/>
        <v>38610</v>
      </c>
      <c r="J35" s="47">
        <f t="shared" si="2"/>
        <v>390</v>
      </c>
      <c r="K35" s="21"/>
    </row>
    <row r="36" spans="1:11" ht="90" x14ac:dyDescent="0.2">
      <c r="A36" s="23">
        <v>33</v>
      </c>
      <c r="B36" s="23">
        <v>42131604</v>
      </c>
      <c r="C36" s="26" t="s">
        <v>74</v>
      </c>
      <c r="D36" s="27" t="s">
        <v>75</v>
      </c>
      <c r="E36" s="24" t="s">
        <v>11</v>
      </c>
      <c r="F36" s="30">
        <v>19</v>
      </c>
      <c r="G36" s="9">
        <v>17807</v>
      </c>
      <c r="H36" s="10">
        <f t="shared" si="0"/>
        <v>17628.93</v>
      </c>
      <c r="I36" s="33">
        <f t="shared" si="1"/>
        <v>334949.67</v>
      </c>
      <c r="J36" s="47">
        <f t="shared" si="2"/>
        <v>178.06999999999971</v>
      </c>
      <c r="K36" s="21"/>
    </row>
    <row r="37" spans="1:11" ht="67.5" x14ac:dyDescent="0.2">
      <c r="A37" s="23">
        <v>34</v>
      </c>
      <c r="B37" s="23">
        <v>42132203</v>
      </c>
      <c r="C37" s="26" t="s">
        <v>76</v>
      </c>
      <c r="D37" s="27" t="s">
        <v>77</v>
      </c>
      <c r="E37" s="24" t="s">
        <v>11</v>
      </c>
      <c r="F37" s="30">
        <v>19</v>
      </c>
      <c r="G37" s="9">
        <v>36583</v>
      </c>
      <c r="H37" s="10">
        <f t="shared" si="0"/>
        <v>36217.17</v>
      </c>
      <c r="I37" s="33">
        <f t="shared" si="1"/>
        <v>688126.23</v>
      </c>
      <c r="J37" s="47">
        <f t="shared" si="2"/>
        <v>365.83000000000175</v>
      </c>
      <c r="K37" s="21"/>
    </row>
    <row r="38" spans="1:11" ht="78.75" x14ac:dyDescent="0.2">
      <c r="A38" s="23">
        <v>35</v>
      </c>
      <c r="B38" s="23">
        <v>42132203</v>
      </c>
      <c r="C38" s="26" t="s">
        <v>78</v>
      </c>
      <c r="D38" s="27" t="s">
        <v>79</v>
      </c>
      <c r="E38" s="24" t="s">
        <v>11</v>
      </c>
      <c r="F38" s="30">
        <v>5</v>
      </c>
      <c r="G38" s="9">
        <v>27063</v>
      </c>
      <c r="H38" s="10">
        <f t="shared" si="0"/>
        <v>26792.37</v>
      </c>
      <c r="I38" s="33">
        <f t="shared" si="1"/>
        <v>133961.85</v>
      </c>
      <c r="J38" s="47">
        <f t="shared" si="2"/>
        <v>270.63000000000102</v>
      </c>
      <c r="K38" s="21"/>
    </row>
    <row r="39" spans="1:11" ht="67.5" x14ac:dyDescent="0.2">
      <c r="A39" s="23">
        <v>36</v>
      </c>
      <c r="B39" s="23">
        <v>42132203</v>
      </c>
      <c r="C39" s="26" t="s">
        <v>80</v>
      </c>
      <c r="D39" s="27" t="s">
        <v>81</v>
      </c>
      <c r="E39" s="24" t="s">
        <v>11</v>
      </c>
      <c r="F39" s="30">
        <v>15</v>
      </c>
      <c r="G39" s="9">
        <v>35583</v>
      </c>
      <c r="H39" s="10">
        <f t="shared" si="0"/>
        <v>35227.17</v>
      </c>
      <c r="I39" s="33">
        <f t="shared" si="1"/>
        <v>528407.54999999993</v>
      </c>
      <c r="J39" s="47">
        <f t="shared" si="2"/>
        <v>355.83000000000175</v>
      </c>
      <c r="K39" s="21"/>
    </row>
    <row r="40" spans="1:11" ht="56.25" x14ac:dyDescent="0.2">
      <c r="A40" s="23">
        <v>37</v>
      </c>
      <c r="B40" s="23">
        <v>42131500</v>
      </c>
      <c r="C40" s="26" t="s">
        <v>82</v>
      </c>
      <c r="D40" s="27" t="s">
        <v>83</v>
      </c>
      <c r="E40" s="24" t="s">
        <v>11</v>
      </c>
      <c r="F40" s="30">
        <v>15</v>
      </c>
      <c r="G40" s="9">
        <v>44167</v>
      </c>
      <c r="H40" s="10">
        <f t="shared" si="0"/>
        <v>43725.33</v>
      </c>
      <c r="I40" s="33">
        <f t="shared" si="1"/>
        <v>655879.95000000007</v>
      </c>
      <c r="J40" s="47">
        <f t="shared" si="2"/>
        <v>441.66999999999825</v>
      </c>
      <c r="K40" s="21"/>
    </row>
    <row r="41" spans="1:11" ht="15" x14ac:dyDescent="0.2">
      <c r="A41" s="44" t="s">
        <v>84</v>
      </c>
      <c r="B41" s="45"/>
      <c r="C41" s="45"/>
      <c r="D41" s="45"/>
      <c r="E41" s="46"/>
      <c r="F41" s="30"/>
      <c r="G41" s="9"/>
      <c r="H41" s="10"/>
      <c r="I41" s="33"/>
      <c r="J41" s="47">
        <f t="shared" si="2"/>
        <v>0</v>
      </c>
      <c r="K41" s="21"/>
    </row>
    <row r="42" spans="1:11" ht="90" x14ac:dyDescent="0.2">
      <c r="A42" s="23">
        <v>38</v>
      </c>
      <c r="B42" s="23">
        <v>53131600</v>
      </c>
      <c r="C42" s="26" t="s">
        <v>85</v>
      </c>
      <c r="D42" s="27" t="s">
        <v>86</v>
      </c>
      <c r="E42" s="24" t="s">
        <v>11</v>
      </c>
      <c r="F42" s="30">
        <v>3</v>
      </c>
      <c r="G42" s="9">
        <v>102900</v>
      </c>
      <c r="H42" s="10">
        <f t="shared" si="0"/>
        <v>101871</v>
      </c>
      <c r="I42" s="33">
        <f t="shared" si="1"/>
        <v>305613</v>
      </c>
      <c r="J42" s="47">
        <f t="shared" si="2"/>
        <v>1029</v>
      </c>
      <c r="K42" s="21"/>
    </row>
    <row r="43" spans="1:11" ht="78.75" x14ac:dyDescent="0.2">
      <c r="A43" s="23">
        <v>39</v>
      </c>
      <c r="B43" s="23">
        <v>53131600</v>
      </c>
      <c r="C43" s="26" t="s">
        <v>87</v>
      </c>
      <c r="D43" s="27" t="s">
        <v>88</v>
      </c>
      <c r="E43" s="24" t="s">
        <v>11</v>
      </c>
      <c r="F43" s="30">
        <v>4</v>
      </c>
      <c r="G43" s="9">
        <v>90700</v>
      </c>
      <c r="H43" s="10">
        <f t="shared" si="0"/>
        <v>89793</v>
      </c>
      <c r="I43" s="33">
        <f t="shared" si="1"/>
        <v>359172</v>
      </c>
      <c r="J43" s="47">
        <f t="shared" si="2"/>
        <v>907</v>
      </c>
      <c r="K43" s="21"/>
    </row>
    <row r="44" spans="1:11" ht="56.25" x14ac:dyDescent="0.2">
      <c r="A44" s="23">
        <v>40</v>
      </c>
      <c r="B44" s="23">
        <v>53131600</v>
      </c>
      <c r="C44" s="26" t="s">
        <v>89</v>
      </c>
      <c r="D44" s="27" t="s">
        <v>90</v>
      </c>
      <c r="E44" s="24" t="s">
        <v>11</v>
      </c>
      <c r="F44" s="30">
        <v>4</v>
      </c>
      <c r="G44" s="9">
        <v>12600</v>
      </c>
      <c r="H44" s="10">
        <f t="shared" si="0"/>
        <v>12474</v>
      </c>
      <c r="I44" s="33">
        <f t="shared" si="1"/>
        <v>49896</v>
      </c>
      <c r="J44" s="47">
        <f t="shared" si="2"/>
        <v>126</v>
      </c>
      <c r="K44" s="21"/>
    </row>
    <row r="45" spans="1:11" ht="33.75" x14ac:dyDescent="0.2">
      <c r="A45" s="23">
        <v>41</v>
      </c>
      <c r="B45" s="23">
        <v>53131600</v>
      </c>
      <c r="C45" s="26" t="s">
        <v>91</v>
      </c>
      <c r="D45" s="27" t="s">
        <v>92</v>
      </c>
      <c r="E45" s="24" t="s">
        <v>11</v>
      </c>
      <c r="F45" s="30">
        <v>2</v>
      </c>
      <c r="G45" s="9">
        <v>28900</v>
      </c>
      <c r="H45" s="10">
        <f t="shared" si="0"/>
        <v>28611</v>
      </c>
      <c r="I45" s="33">
        <f t="shared" si="1"/>
        <v>57222</v>
      </c>
      <c r="J45" s="47">
        <f t="shared" si="2"/>
        <v>289</v>
      </c>
      <c r="K45" s="21"/>
    </row>
    <row r="46" spans="1:11" ht="67.5" x14ac:dyDescent="0.2">
      <c r="A46" s="23">
        <v>42</v>
      </c>
      <c r="B46" s="23">
        <v>31211900</v>
      </c>
      <c r="C46" s="26" t="s">
        <v>93</v>
      </c>
      <c r="D46" s="27" t="s">
        <v>94</v>
      </c>
      <c r="E46" s="24" t="s">
        <v>11</v>
      </c>
      <c r="F46" s="30">
        <v>3</v>
      </c>
      <c r="G46" s="9">
        <v>4850</v>
      </c>
      <c r="H46" s="10">
        <f t="shared" si="0"/>
        <v>4801.5</v>
      </c>
      <c r="I46" s="33">
        <f t="shared" si="1"/>
        <v>14404.5</v>
      </c>
      <c r="J46" s="47">
        <f t="shared" si="2"/>
        <v>48.5</v>
      </c>
      <c r="K46" s="21"/>
    </row>
    <row r="47" spans="1:11" ht="56.25" x14ac:dyDescent="0.2">
      <c r="A47" s="23">
        <v>43</v>
      </c>
      <c r="B47" s="23">
        <v>53131600</v>
      </c>
      <c r="C47" s="26" t="s">
        <v>95</v>
      </c>
      <c r="D47" s="27" t="s">
        <v>96</v>
      </c>
      <c r="E47" s="24" t="s">
        <v>11</v>
      </c>
      <c r="F47" s="30">
        <v>3</v>
      </c>
      <c r="G47" s="9">
        <v>16800</v>
      </c>
      <c r="H47" s="10">
        <f t="shared" si="0"/>
        <v>16632</v>
      </c>
      <c r="I47" s="33">
        <f t="shared" si="1"/>
        <v>49896</v>
      </c>
      <c r="J47" s="47">
        <f t="shared" si="2"/>
        <v>168</v>
      </c>
      <c r="K47" s="21"/>
    </row>
    <row r="48" spans="1:11" ht="67.5" x14ac:dyDescent="0.2">
      <c r="A48" s="23">
        <v>44</v>
      </c>
      <c r="B48" s="23">
        <v>25102100</v>
      </c>
      <c r="C48" s="26" t="s">
        <v>97</v>
      </c>
      <c r="D48" s="27" t="s">
        <v>98</v>
      </c>
      <c r="E48" s="24" t="s">
        <v>11</v>
      </c>
      <c r="F48" s="30">
        <v>5</v>
      </c>
      <c r="G48" s="9">
        <v>787500</v>
      </c>
      <c r="H48" s="10">
        <f t="shared" si="0"/>
        <v>779625</v>
      </c>
      <c r="I48" s="33">
        <f t="shared" si="1"/>
        <v>3898125</v>
      </c>
      <c r="J48" s="47">
        <f t="shared" si="2"/>
        <v>7875</v>
      </c>
      <c r="K48" s="21"/>
    </row>
    <row r="49" spans="1:11" ht="101.25" x14ac:dyDescent="0.2">
      <c r="A49" s="23">
        <v>45</v>
      </c>
      <c r="B49" s="23">
        <v>53131600</v>
      </c>
      <c r="C49" s="26" t="s">
        <v>99</v>
      </c>
      <c r="D49" s="27" t="s">
        <v>100</v>
      </c>
      <c r="E49" s="24" t="s">
        <v>11</v>
      </c>
      <c r="F49" s="30">
        <v>2</v>
      </c>
      <c r="G49" s="9">
        <v>44100</v>
      </c>
      <c r="H49" s="10">
        <f t="shared" si="0"/>
        <v>43659</v>
      </c>
      <c r="I49" s="33">
        <f t="shared" si="1"/>
        <v>87318</v>
      </c>
      <c r="J49" s="47">
        <f t="shared" si="2"/>
        <v>441</v>
      </c>
      <c r="K49" s="21"/>
    </row>
    <row r="50" spans="1:11" ht="101.25" x14ac:dyDescent="0.2">
      <c r="A50" s="23">
        <v>46</v>
      </c>
      <c r="B50" s="23">
        <v>53131600</v>
      </c>
      <c r="C50" s="26" t="s">
        <v>101</v>
      </c>
      <c r="D50" s="27" t="s">
        <v>102</v>
      </c>
      <c r="E50" s="24" t="s">
        <v>11</v>
      </c>
      <c r="F50" s="30">
        <v>3</v>
      </c>
      <c r="G50" s="9">
        <v>37800</v>
      </c>
      <c r="H50" s="10">
        <f t="shared" si="0"/>
        <v>37422</v>
      </c>
      <c r="I50" s="33">
        <f t="shared" si="1"/>
        <v>112266</v>
      </c>
      <c r="J50" s="47">
        <f t="shared" si="2"/>
        <v>378</v>
      </c>
      <c r="K50" s="21"/>
    </row>
    <row r="51" spans="1:11" ht="78.75" x14ac:dyDescent="0.2">
      <c r="A51" s="23">
        <v>47</v>
      </c>
      <c r="B51" s="23">
        <v>53131600</v>
      </c>
      <c r="C51" s="26" t="s">
        <v>103</v>
      </c>
      <c r="D51" s="27" t="s">
        <v>104</v>
      </c>
      <c r="E51" s="24" t="s">
        <v>11</v>
      </c>
      <c r="F51" s="30">
        <v>3</v>
      </c>
      <c r="G51" s="9">
        <v>24150</v>
      </c>
      <c r="H51" s="10">
        <f t="shared" si="0"/>
        <v>23908.5</v>
      </c>
      <c r="I51" s="33">
        <f t="shared" si="1"/>
        <v>71725.5</v>
      </c>
      <c r="J51" s="47">
        <f t="shared" si="2"/>
        <v>241.5</v>
      </c>
      <c r="K51" s="21"/>
    </row>
    <row r="52" spans="1:11" ht="67.5" x14ac:dyDescent="0.2">
      <c r="A52" s="23">
        <v>48</v>
      </c>
      <c r="B52" s="23">
        <v>53131600</v>
      </c>
      <c r="C52" s="26" t="s">
        <v>105</v>
      </c>
      <c r="D52" s="27" t="s">
        <v>106</v>
      </c>
      <c r="E52" s="24" t="s">
        <v>11</v>
      </c>
      <c r="F52" s="30">
        <v>3</v>
      </c>
      <c r="G52" s="9">
        <v>25775</v>
      </c>
      <c r="H52" s="10">
        <f t="shared" si="0"/>
        <v>25517.25</v>
      </c>
      <c r="I52" s="33">
        <f t="shared" si="1"/>
        <v>76551.75</v>
      </c>
      <c r="J52" s="47">
        <f t="shared" si="2"/>
        <v>257.75</v>
      </c>
      <c r="K52" s="21"/>
    </row>
    <row r="53" spans="1:11" ht="90" x14ac:dyDescent="0.2">
      <c r="A53" s="23">
        <v>49</v>
      </c>
      <c r="B53" s="23">
        <v>42281600</v>
      </c>
      <c r="C53" s="26" t="s">
        <v>107</v>
      </c>
      <c r="D53" s="27" t="s">
        <v>108</v>
      </c>
      <c r="E53" s="24" t="s">
        <v>11</v>
      </c>
      <c r="F53" s="30">
        <v>3</v>
      </c>
      <c r="G53" s="9">
        <v>58800</v>
      </c>
      <c r="H53" s="10">
        <f t="shared" si="0"/>
        <v>58212</v>
      </c>
      <c r="I53" s="33">
        <f t="shared" si="1"/>
        <v>174636</v>
      </c>
      <c r="J53" s="47">
        <f t="shared" si="2"/>
        <v>588</v>
      </c>
      <c r="K53" s="21"/>
    </row>
    <row r="54" spans="1:11" ht="78.75" x14ac:dyDescent="0.2">
      <c r="A54" s="23">
        <v>50</v>
      </c>
      <c r="B54" s="23">
        <v>53131600</v>
      </c>
      <c r="C54" s="26" t="s">
        <v>109</v>
      </c>
      <c r="D54" s="27" t="s">
        <v>110</v>
      </c>
      <c r="E54" s="24" t="s">
        <v>11</v>
      </c>
      <c r="F54" s="30">
        <v>6</v>
      </c>
      <c r="G54" s="9">
        <v>6850</v>
      </c>
      <c r="H54" s="10">
        <f t="shared" si="0"/>
        <v>6781.5</v>
      </c>
      <c r="I54" s="33">
        <f t="shared" si="1"/>
        <v>40689</v>
      </c>
      <c r="J54" s="47">
        <f t="shared" si="2"/>
        <v>68.5</v>
      </c>
      <c r="K54" s="21"/>
    </row>
    <row r="55" spans="1:11" ht="56.25" x14ac:dyDescent="0.2">
      <c r="A55" s="23">
        <v>51</v>
      </c>
      <c r="B55" s="23">
        <v>53131600</v>
      </c>
      <c r="C55" s="26" t="s">
        <v>111</v>
      </c>
      <c r="D55" s="27" t="s">
        <v>112</v>
      </c>
      <c r="E55" s="24" t="s">
        <v>11</v>
      </c>
      <c r="F55" s="30">
        <v>6</v>
      </c>
      <c r="G55" s="9">
        <v>6300</v>
      </c>
      <c r="H55" s="10">
        <f t="shared" si="0"/>
        <v>6237</v>
      </c>
      <c r="I55" s="33">
        <f t="shared" si="1"/>
        <v>37422</v>
      </c>
      <c r="J55" s="47">
        <f t="shared" si="2"/>
        <v>63</v>
      </c>
      <c r="K55" s="21"/>
    </row>
    <row r="56" spans="1:11" ht="67.5" x14ac:dyDescent="0.2">
      <c r="A56" s="23">
        <v>52</v>
      </c>
      <c r="B56" s="23">
        <v>53131600</v>
      </c>
      <c r="C56" s="26" t="s">
        <v>113</v>
      </c>
      <c r="D56" s="27" t="s">
        <v>114</v>
      </c>
      <c r="E56" s="24" t="s">
        <v>11</v>
      </c>
      <c r="F56" s="30">
        <v>3</v>
      </c>
      <c r="G56" s="9">
        <v>19300</v>
      </c>
      <c r="H56" s="10">
        <f t="shared" si="0"/>
        <v>19107</v>
      </c>
      <c r="I56" s="33">
        <f t="shared" si="1"/>
        <v>57321</v>
      </c>
      <c r="J56" s="47">
        <f t="shared" si="2"/>
        <v>193</v>
      </c>
      <c r="K56" s="21"/>
    </row>
    <row r="57" spans="1:11" ht="90" x14ac:dyDescent="0.2">
      <c r="A57" s="23">
        <v>53</v>
      </c>
      <c r="B57" s="23">
        <v>53131600</v>
      </c>
      <c r="C57" s="26" t="s">
        <v>115</v>
      </c>
      <c r="D57" s="27" t="s">
        <v>116</v>
      </c>
      <c r="E57" s="24" t="s">
        <v>11</v>
      </c>
      <c r="F57" s="30">
        <v>3</v>
      </c>
      <c r="G57" s="9">
        <v>23100</v>
      </c>
      <c r="H57" s="10">
        <f t="shared" si="0"/>
        <v>22869</v>
      </c>
      <c r="I57" s="33">
        <f t="shared" si="1"/>
        <v>68607</v>
      </c>
      <c r="J57" s="47">
        <f t="shared" si="2"/>
        <v>231</v>
      </c>
      <c r="K57" s="21"/>
    </row>
    <row r="58" spans="1:11" ht="67.5" x14ac:dyDescent="0.2">
      <c r="A58" s="23">
        <v>54</v>
      </c>
      <c r="B58" s="23">
        <v>53131600</v>
      </c>
      <c r="C58" s="26" t="s">
        <v>117</v>
      </c>
      <c r="D58" s="27" t="s">
        <v>118</v>
      </c>
      <c r="E58" s="24" t="s">
        <v>11</v>
      </c>
      <c r="F58" s="30">
        <v>3</v>
      </c>
      <c r="G58" s="9">
        <v>33600</v>
      </c>
      <c r="H58" s="10">
        <f t="shared" si="0"/>
        <v>33264</v>
      </c>
      <c r="I58" s="33">
        <f t="shared" si="1"/>
        <v>99792</v>
      </c>
      <c r="J58" s="47">
        <f t="shared" si="2"/>
        <v>336</v>
      </c>
      <c r="K58" s="21"/>
    </row>
    <row r="59" spans="1:11" ht="78.75" x14ac:dyDescent="0.2">
      <c r="A59" s="23">
        <v>55</v>
      </c>
      <c r="B59" s="23">
        <v>46181500</v>
      </c>
      <c r="C59" s="26" t="s">
        <v>119</v>
      </c>
      <c r="D59" s="27" t="s">
        <v>120</v>
      </c>
      <c r="E59" s="24" t="s">
        <v>11</v>
      </c>
      <c r="F59" s="30">
        <v>5</v>
      </c>
      <c r="G59" s="9">
        <v>39900</v>
      </c>
      <c r="H59" s="10">
        <f t="shared" si="0"/>
        <v>39501</v>
      </c>
      <c r="I59" s="33">
        <f t="shared" si="1"/>
        <v>197505</v>
      </c>
      <c r="J59" s="47">
        <f t="shared" si="2"/>
        <v>399</v>
      </c>
      <c r="K59" s="21"/>
    </row>
    <row r="60" spans="1:11" ht="135" x14ac:dyDescent="0.2">
      <c r="A60" s="23">
        <v>56</v>
      </c>
      <c r="B60" s="23">
        <v>53131600</v>
      </c>
      <c r="C60" s="26" t="s">
        <v>121</v>
      </c>
      <c r="D60" s="27" t="s">
        <v>122</v>
      </c>
      <c r="E60" s="24" t="s">
        <v>11</v>
      </c>
      <c r="F60" s="30">
        <v>5</v>
      </c>
      <c r="G60" s="9">
        <v>310800</v>
      </c>
      <c r="H60" s="10">
        <f t="shared" si="0"/>
        <v>307692</v>
      </c>
      <c r="I60" s="33">
        <f t="shared" si="1"/>
        <v>1538460</v>
      </c>
      <c r="J60" s="47">
        <f t="shared" si="2"/>
        <v>3108</v>
      </c>
      <c r="K60" s="21"/>
    </row>
    <row r="61" spans="1:11" ht="67.5" x14ac:dyDescent="0.2">
      <c r="A61" s="23">
        <v>57</v>
      </c>
      <c r="B61" s="23">
        <v>53131600</v>
      </c>
      <c r="C61" s="26" t="s">
        <v>123</v>
      </c>
      <c r="D61" s="27" t="s">
        <v>124</v>
      </c>
      <c r="E61" s="24" t="s">
        <v>11</v>
      </c>
      <c r="F61" s="30">
        <v>7</v>
      </c>
      <c r="G61" s="9">
        <v>142800</v>
      </c>
      <c r="H61" s="10">
        <f t="shared" si="0"/>
        <v>141372</v>
      </c>
      <c r="I61" s="33">
        <f t="shared" si="1"/>
        <v>989604</v>
      </c>
      <c r="J61" s="47">
        <f t="shared" si="2"/>
        <v>1428</v>
      </c>
      <c r="K61" s="21"/>
    </row>
    <row r="62" spans="1:11" ht="101.25" x14ac:dyDescent="0.2">
      <c r="A62" s="23">
        <v>58</v>
      </c>
      <c r="B62" s="23">
        <v>56101500</v>
      </c>
      <c r="C62" s="26" t="s">
        <v>125</v>
      </c>
      <c r="D62" s="27" t="s">
        <v>126</v>
      </c>
      <c r="E62" s="24" t="s">
        <v>11</v>
      </c>
      <c r="F62" s="30">
        <v>3</v>
      </c>
      <c r="G62" s="9">
        <v>1522500</v>
      </c>
      <c r="H62" s="10">
        <f t="shared" si="0"/>
        <v>1507275</v>
      </c>
      <c r="I62" s="33">
        <f t="shared" si="1"/>
        <v>4521825</v>
      </c>
      <c r="J62" s="47">
        <f t="shared" si="2"/>
        <v>15225</v>
      </c>
      <c r="K62" s="21"/>
    </row>
    <row r="63" spans="1:11" ht="112.5" x14ac:dyDescent="0.2">
      <c r="A63" s="23">
        <v>59</v>
      </c>
      <c r="B63" s="23">
        <v>53131600</v>
      </c>
      <c r="C63" s="26" t="s">
        <v>127</v>
      </c>
      <c r="D63" s="27" t="s">
        <v>128</v>
      </c>
      <c r="E63" s="24" t="s">
        <v>11</v>
      </c>
      <c r="F63" s="30">
        <v>9</v>
      </c>
      <c r="G63" s="9">
        <v>36750</v>
      </c>
      <c r="H63" s="10">
        <f t="shared" si="0"/>
        <v>36382.5</v>
      </c>
      <c r="I63" s="33">
        <f t="shared" si="1"/>
        <v>327442.5</v>
      </c>
      <c r="J63" s="47">
        <f t="shared" si="2"/>
        <v>367.5</v>
      </c>
      <c r="K63" s="21"/>
    </row>
    <row r="64" spans="1:11" ht="112.5" x14ac:dyDescent="0.2">
      <c r="A64" s="23">
        <v>60</v>
      </c>
      <c r="B64" s="23">
        <v>53131600</v>
      </c>
      <c r="C64" s="26" t="s">
        <v>129</v>
      </c>
      <c r="D64" s="27" t="s">
        <v>130</v>
      </c>
      <c r="E64" s="24" t="s">
        <v>11</v>
      </c>
      <c r="F64" s="30">
        <v>3</v>
      </c>
      <c r="G64" s="9">
        <v>54600</v>
      </c>
      <c r="H64" s="10">
        <f t="shared" si="0"/>
        <v>54054</v>
      </c>
      <c r="I64" s="33">
        <f t="shared" si="1"/>
        <v>162162</v>
      </c>
      <c r="J64" s="47">
        <f t="shared" si="2"/>
        <v>546</v>
      </c>
      <c r="K64" s="21"/>
    </row>
    <row r="65" spans="1:11" ht="101.25" x14ac:dyDescent="0.2">
      <c r="A65" s="23">
        <v>61</v>
      </c>
      <c r="B65" s="23">
        <v>53131600</v>
      </c>
      <c r="C65" s="26" t="s">
        <v>131</v>
      </c>
      <c r="D65" s="27" t="s">
        <v>132</v>
      </c>
      <c r="E65" s="24" t="s">
        <v>11</v>
      </c>
      <c r="F65" s="30">
        <v>2</v>
      </c>
      <c r="G65" s="9">
        <v>16800</v>
      </c>
      <c r="H65" s="10">
        <f t="shared" si="0"/>
        <v>16632</v>
      </c>
      <c r="I65" s="33">
        <f t="shared" si="1"/>
        <v>33264</v>
      </c>
      <c r="J65" s="47">
        <f t="shared" si="2"/>
        <v>168</v>
      </c>
      <c r="K65" s="21"/>
    </row>
    <row r="66" spans="1:11" ht="123.75" x14ac:dyDescent="0.2">
      <c r="A66" s="23">
        <v>62</v>
      </c>
      <c r="B66" s="23">
        <v>53131600</v>
      </c>
      <c r="C66" s="26" t="s">
        <v>133</v>
      </c>
      <c r="D66" s="27" t="s">
        <v>134</v>
      </c>
      <c r="E66" s="24" t="s">
        <v>11</v>
      </c>
      <c r="F66" s="30">
        <v>7</v>
      </c>
      <c r="G66" s="9">
        <v>91900</v>
      </c>
      <c r="H66" s="10">
        <f t="shared" si="0"/>
        <v>90981</v>
      </c>
      <c r="I66" s="33">
        <f t="shared" si="1"/>
        <v>636867</v>
      </c>
      <c r="J66" s="47">
        <f t="shared" si="2"/>
        <v>919</v>
      </c>
      <c r="K66" s="21"/>
    </row>
    <row r="67" spans="1:11" ht="146.25" x14ac:dyDescent="0.2">
      <c r="A67" s="23">
        <v>63</v>
      </c>
      <c r="B67" s="23" t="s">
        <v>135</v>
      </c>
      <c r="C67" s="26" t="s">
        <v>136</v>
      </c>
      <c r="D67" s="27" t="s">
        <v>137</v>
      </c>
      <c r="E67" s="24" t="s">
        <v>11</v>
      </c>
      <c r="F67" s="30">
        <v>2</v>
      </c>
      <c r="G67" s="9">
        <v>16800</v>
      </c>
      <c r="H67" s="10">
        <f t="shared" si="0"/>
        <v>16632</v>
      </c>
      <c r="I67" s="33">
        <f t="shared" si="1"/>
        <v>33264</v>
      </c>
      <c r="J67" s="47">
        <f t="shared" si="2"/>
        <v>168</v>
      </c>
      <c r="K67" s="21"/>
    </row>
    <row r="68" spans="1:11" ht="56.25" x14ac:dyDescent="0.2">
      <c r="A68" s="23">
        <v>64</v>
      </c>
      <c r="B68" s="23">
        <v>53131600</v>
      </c>
      <c r="C68" s="26" t="s">
        <v>138</v>
      </c>
      <c r="D68" s="27" t="s">
        <v>139</v>
      </c>
      <c r="E68" s="24" t="s">
        <v>11</v>
      </c>
      <c r="F68" s="30">
        <v>12</v>
      </c>
      <c r="G68" s="9">
        <v>9450</v>
      </c>
      <c r="H68" s="10">
        <f t="shared" si="0"/>
        <v>9355.5</v>
      </c>
      <c r="I68" s="33">
        <f t="shared" si="1"/>
        <v>112266</v>
      </c>
      <c r="J68" s="47">
        <f t="shared" si="2"/>
        <v>94.5</v>
      </c>
      <c r="K68" s="21"/>
    </row>
    <row r="69" spans="1:11" ht="67.5" x14ac:dyDescent="0.2">
      <c r="A69" s="23">
        <v>65</v>
      </c>
      <c r="B69" s="23">
        <v>27111500</v>
      </c>
      <c r="C69" s="26" t="s">
        <v>140</v>
      </c>
      <c r="D69" s="27" t="s">
        <v>141</v>
      </c>
      <c r="E69" s="24" t="s">
        <v>11</v>
      </c>
      <c r="F69" s="30">
        <v>5</v>
      </c>
      <c r="G69" s="9">
        <v>87150</v>
      </c>
      <c r="H69" s="10">
        <f t="shared" ref="H69:H109" si="3">G69*0.99</f>
        <v>86278.5</v>
      </c>
      <c r="I69" s="33">
        <f t="shared" ref="I69:I109" si="4">F69*H69</f>
        <v>431392.5</v>
      </c>
      <c r="J69" s="47">
        <f t="shared" ref="J69:J109" si="5">+G69-H69</f>
        <v>871.5</v>
      </c>
      <c r="K69" s="21"/>
    </row>
    <row r="70" spans="1:11" ht="90" x14ac:dyDescent="0.2">
      <c r="A70" s="23">
        <v>66</v>
      </c>
      <c r="B70" s="23">
        <v>27111500</v>
      </c>
      <c r="C70" s="26" t="s">
        <v>142</v>
      </c>
      <c r="D70" s="27" t="s">
        <v>143</v>
      </c>
      <c r="E70" s="24" t="s">
        <v>11</v>
      </c>
      <c r="F70" s="30">
        <v>7</v>
      </c>
      <c r="G70" s="9">
        <v>89250</v>
      </c>
      <c r="H70" s="10">
        <f t="shared" si="3"/>
        <v>88357.5</v>
      </c>
      <c r="I70" s="33">
        <f t="shared" si="4"/>
        <v>618502.5</v>
      </c>
      <c r="J70" s="47">
        <f t="shared" si="5"/>
        <v>892.5</v>
      </c>
      <c r="K70" s="21"/>
    </row>
    <row r="71" spans="1:11" ht="123.75" x14ac:dyDescent="0.2">
      <c r="A71" s="23">
        <v>67</v>
      </c>
      <c r="B71" s="23">
        <v>27111500</v>
      </c>
      <c r="C71" s="26" t="s">
        <v>144</v>
      </c>
      <c r="D71" s="27" t="s">
        <v>145</v>
      </c>
      <c r="E71" s="24" t="s">
        <v>11</v>
      </c>
      <c r="F71" s="30">
        <v>6</v>
      </c>
      <c r="G71" s="9">
        <v>88200</v>
      </c>
      <c r="H71" s="10">
        <f t="shared" si="3"/>
        <v>87318</v>
      </c>
      <c r="I71" s="33">
        <f t="shared" si="4"/>
        <v>523908</v>
      </c>
      <c r="J71" s="47">
        <f t="shared" si="5"/>
        <v>882</v>
      </c>
      <c r="K71" s="21"/>
    </row>
    <row r="72" spans="1:11" ht="101.25" x14ac:dyDescent="0.2">
      <c r="A72" s="23">
        <v>68</v>
      </c>
      <c r="B72" s="23">
        <v>53131600</v>
      </c>
      <c r="C72" s="26" t="s">
        <v>146</v>
      </c>
      <c r="D72" s="27" t="s">
        <v>147</v>
      </c>
      <c r="E72" s="24" t="s">
        <v>11</v>
      </c>
      <c r="F72" s="30">
        <v>5</v>
      </c>
      <c r="G72" s="9">
        <v>81900</v>
      </c>
      <c r="H72" s="10">
        <f t="shared" si="3"/>
        <v>81081</v>
      </c>
      <c r="I72" s="33">
        <f t="shared" si="4"/>
        <v>405405</v>
      </c>
      <c r="J72" s="47">
        <f t="shared" si="5"/>
        <v>819</v>
      </c>
      <c r="K72" s="21"/>
    </row>
    <row r="73" spans="1:11" ht="78.75" x14ac:dyDescent="0.2">
      <c r="A73" s="23">
        <v>69</v>
      </c>
      <c r="B73" s="23">
        <v>53131600</v>
      </c>
      <c r="C73" s="26" t="s">
        <v>148</v>
      </c>
      <c r="D73" s="27" t="s">
        <v>149</v>
      </c>
      <c r="E73" s="24" t="s">
        <v>11</v>
      </c>
      <c r="F73" s="30">
        <v>5</v>
      </c>
      <c r="G73" s="9">
        <v>51150</v>
      </c>
      <c r="H73" s="10">
        <f t="shared" si="3"/>
        <v>50638.5</v>
      </c>
      <c r="I73" s="33">
        <f t="shared" si="4"/>
        <v>253192.5</v>
      </c>
      <c r="J73" s="47">
        <f t="shared" si="5"/>
        <v>511.5</v>
      </c>
      <c r="K73" s="21"/>
    </row>
    <row r="74" spans="1:11" ht="157.5" x14ac:dyDescent="0.2">
      <c r="A74" s="23">
        <v>70</v>
      </c>
      <c r="B74" s="23">
        <v>53131600</v>
      </c>
      <c r="C74" s="26" t="s">
        <v>150</v>
      </c>
      <c r="D74" s="27" t="s">
        <v>151</v>
      </c>
      <c r="E74" s="24" t="s">
        <v>11</v>
      </c>
      <c r="F74" s="30">
        <v>40</v>
      </c>
      <c r="G74" s="9">
        <v>30450</v>
      </c>
      <c r="H74" s="10">
        <f t="shared" si="3"/>
        <v>30145.5</v>
      </c>
      <c r="I74" s="33">
        <f t="shared" si="4"/>
        <v>1205820</v>
      </c>
      <c r="J74" s="47">
        <f t="shared" si="5"/>
        <v>304.5</v>
      </c>
      <c r="K74" s="21"/>
    </row>
    <row r="75" spans="1:11" ht="112.5" x14ac:dyDescent="0.2">
      <c r="A75" s="23">
        <v>71</v>
      </c>
      <c r="B75" s="23">
        <v>42281900</v>
      </c>
      <c r="C75" s="26" t="s">
        <v>152</v>
      </c>
      <c r="D75" s="27" t="s">
        <v>153</v>
      </c>
      <c r="E75" s="24" t="s">
        <v>11</v>
      </c>
      <c r="F75" s="30">
        <v>3</v>
      </c>
      <c r="G75" s="9">
        <v>56700</v>
      </c>
      <c r="H75" s="10">
        <f t="shared" si="3"/>
        <v>56133</v>
      </c>
      <c r="I75" s="33">
        <f t="shared" si="4"/>
        <v>168399</v>
      </c>
      <c r="J75" s="47">
        <f t="shared" si="5"/>
        <v>567</v>
      </c>
      <c r="K75" s="21"/>
    </row>
    <row r="76" spans="1:11" ht="101.25" x14ac:dyDescent="0.2">
      <c r="A76" s="23">
        <v>72</v>
      </c>
      <c r="B76" s="23">
        <v>42131600</v>
      </c>
      <c r="C76" s="26" t="s">
        <v>154</v>
      </c>
      <c r="D76" s="27" t="s">
        <v>155</v>
      </c>
      <c r="E76" s="24" t="s">
        <v>11</v>
      </c>
      <c r="F76" s="30">
        <v>4</v>
      </c>
      <c r="G76" s="9">
        <v>65100</v>
      </c>
      <c r="H76" s="10">
        <f t="shared" si="3"/>
        <v>64449</v>
      </c>
      <c r="I76" s="33">
        <f t="shared" si="4"/>
        <v>257796</v>
      </c>
      <c r="J76" s="47">
        <f t="shared" si="5"/>
        <v>651</v>
      </c>
      <c r="K76" s="21"/>
    </row>
    <row r="77" spans="1:11" ht="78.75" x14ac:dyDescent="0.2">
      <c r="A77" s="23">
        <v>73</v>
      </c>
      <c r="B77" s="23">
        <v>25102100</v>
      </c>
      <c r="C77" s="26" t="s">
        <v>156</v>
      </c>
      <c r="D77" s="27" t="s">
        <v>157</v>
      </c>
      <c r="E77" s="24" t="s">
        <v>11</v>
      </c>
      <c r="F77" s="30">
        <v>33</v>
      </c>
      <c r="G77" s="9">
        <v>29400</v>
      </c>
      <c r="H77" s="10">
        <f t="shared" si="3"/>
        <v>29106</v>
      </c>
      <c r="I77" s="33">
        <f t="shared" si="4"/>
        <v>960498</v>
      </c>
      <c r="J77" s="47">
        <f t="shared" si="5"/>
        <v>294</v>
      </c>
      <c r="K77" s="21"/>
    </row>
    <row r="78" spans="1:11" ht="101.25" x14ac:dyDescent="0.2">
      <c r="A78" s="23">
        <v>74</v>
      </c>
      <c r="B78" s="23">
        <v>53131600</v>
      </c>
      <c r="C78" s="26" t="s">
        <v>158</v>
      </c>
      <c r="D78" s="27" t="s">
        <v>159</v>
      </c>
      <c r="E78" s="24" t="s">
        <v>11</v>
      </c>
      <c r="F78" s="30">
        <v>5</v>
      </c>
      <c r="G78" s="9">
        <v>46300</v>
      </c>
      <c r="H78" s="10">
        <f t="shared" si="3"/>
        <v>45837</v>
      </c>
      <c r="I78" s="33">
        <f t="shared" si="4"/>
        <v>229185</v>
      </c>
      <c r="J78" s="47">
        <f t="shared" si="5"/>
        <v>463</v>
      </c>
      <c r="K78" s="21"/>
    </row>
    <row r="79" spans="1:11" ht="123.75" x14ac:dyDescent="0.2">
      <c r="A79" s="23">
        <v>75</v>
      </c>
      <c r="B79" s="23">
        <v>53131600</v>
      </c>
      <c r="C79" s="26" t="s">
        <v>160</v>
      </c>
      <c r="D79" s="27" t="s">
        <v>161</v>
      </c>
      <c r="E79" s="24" t="s">
        <v>11</v>
      </c>
      <c r="F79" s="30">
        <v>8</v>
      </c>
      <c r="G79" s="9">
        <v>79800</v>
      </c>
      <c r="H79" s="10">
        <f t="shared" si="3"/>
        <v>79002</v>
      </c>
      <c r="I79" s="33">
        <f t="shared" si="4"/>
        <v>632016</v>
      </c>
      <c r="J79" s="47">
        <f t="shared" si="5"/>
        <v>798</v>
      </c>
      <c r="K79" s="21"/>
    </row>
    <row r="80" spans="1:11" ht="15" x14ac:dyDescent="0.2">
      <c r="A80" s="44" t="s">
        <v>162</v>
      </c>
      <c r="B80" s="45"/>
      <c r="C80" s="45"/>
      <c r="D80" s="45"/>
      <c r="E80" s="46"/>
      <c r="F80" s="30"/>
      <c r="G80" s="9"/>
      <c r="H80" s="10"/>
      <c r="I80" s="33"/>
      <c r="J80" s="47">
        <f t="shared" si="5"/>
        <v>0</v>
      </c>
      <c r="K80" s="21"/>
    </row>
    <row r="81" spans="1:11" ht="33.75" x14ac:dyDescent="0.2">
      <c r="A81" s="23">
        <v>76</v>
      </c>
      <c r="B81" s="23">
        <v>91101600</v>
      </c>
      <c r="C81" s="26" t="s">
        <v>163</v>
      </c>
      <c r="D81" s="27" t="s">
        <v>164</v>
      </c>
      <c r="E81" s="24" t="s">
        <v>11</v>
      </c>
      <c r="F81" s="30">
        <v>2</v>
      </c>
      <c r="G81" s="9">
        <v>102550</v>
      </c>
      <c r="H81" s="10">
        <f t="shared" si="3"/>
        <v>101524.5</v>
      </c>
      <c r="I81" s="33">
        <f t="shared" si="4"/>
        <v>203049</v>
      </c>
      <c r="J81" s="47">
        <f t="shared" si="5"/>
        <v>1025.5</v>
      </c>
      <c r="K81" s="21"/>
    </row>
    <row r="82" spans="1:11" ht="33.75" x14ac:dyDescent="0.2">
      <c r="A82" s="23">
        <v>77</v>
      </c>
      <c r="B82" s="23">
        <v>91101600</v>
      </c>
      <c r="C82" s="26" t="s">
        <v>165</v>
      </c>
      <c r="D82" s="27" t="s">
        <v>166</v>
      </c>
      <c r="E82" s="24" t="s">
        <v>11</v>
      </c>
      <c r="F82" s="30">
        <v>2</v>
      </c>
      <c r="G82" s="9">
        <v>97813</v>
      </c>
      <c r="H82" s="10">
        <f t="shared" si="3"/>
        <v>96834.87</v>
      </c>
      <c r="I82" s="33">
        <f t="shared" si="4"/>
        <v>193669.74</v>
      </c>
      <c r="J82" s="47">
        <f t="shared" si="5"/>
        <v>978.13000000000466</v>
      </c>
      <c r="K82" s="21"/>
    </row>
    <row r="83" spans="1:11" ht="123.75" x14ac:dyDescent="0.2">
      <c r="A83" s="23">
        <v>78</v>
      </c>
      <c r="B83" s="23">
        <v>91101600</v>
      </c>
      <c r="C83" s="26" t="s">
        <v>167</v>
      </c>
      <c r="D83" s="27" t="s">
        <v>168</v>
      </c>
      <c r="E83" s="24" t="s">
        <v>11</v>
      </c>
      <c r="F83" s="30">
        <v>1</v>
      </c>
      <c r="G83" s="9">
        <v>95547</v>
      </c>
      <c r="H83" s="10">
        <f t="shared" si="3"/>
        <v>94591.53</v>
      </c>
      <c r="I83" s="33">
        <f t="shared" si="4"/>
        <v>94591.53</v>
      </c>
      <c r="J83" s="47">
        <f t="shared" si="5"/>
        <v>955.47000000000116</v>
      </c>
      <c r="K83" s="21"/>
    </row>
    <row r="84" spans="1:11" ht="33.75" x14ac:dyDescent="0.2">
      <c r="A84" s="23">
        <v>79</v>
      </c>
      <c r="B84" s="23">
        <v>91101600</v>
      </c>
      <c r="C84" s="26" t="s">
        <v>169</v>
      </c>
      <c r="D84" s="27" t="s">
        <v>170</v>
      </c>
      <c r="E84" s="24" t="s">
        <v>11</v>
      </c>
      <c r="F84" s="30">
        <v>2</v>
      </c>
      <c r="G84" s="9">
        <v>76280</v>
      </c>
      <c r="H84" s="10">
        <f t="shared" si="3"/>
        <v>75517.2</v>
      </c>
      <c r="I84" s="33">
        <f t="shared" si="4"/>
        <v>151034.4</v>
      </c>
      <c r="J84" s="47">
        <f t="shared" si="5"/>
        <v>762.80000000000291</v>
      </c>
      <c r="K84" s="21"/>
    </row>
    <row r="85" spans="1:11" ht="33.75" x14ac:dyDescent="0.2">
      <c r="A85" s="23">
        <v>80</v>
      </c>
      <c r="B85" s="23">
        <v>91101600</v>
      </c>
      <c r="C85" s="26" t="s">
        <v>171</v>
      </c>
      <c r="D85" s="27" t="s">
        <v>172</v>
      </c>
      <c r="E85" s="24" t="s">
        <v>11</v>
      </c>
      <c r="F85" s="30">
        <v>2</v>
      </c>
      <c r="G85" s="9">
        <v>97580</v>
      </c>
      <c r="H85" s="10">
        <f t="shared" si="3"/>
        <v>96604.2</v>
      </c>
      <c r="I85" s="33">
        <f t="shared" si="4"/>
        <v>193208.4</v>
      </c>
      <c r="J85" s="47">
        <f t="shared" si="5"/>
        <v>975.80000000000291</v>
      </c>
      <c r="K85" s="21"/>
    </row>
    <row r="86" spans="1:11" ht="56.25" x14ac:dyDescent="0.2">
      <c r="A86" s="23">
        <v>81</v>
      </c>
      <c r="B86" s="23">
        <v>91101600</v>
      </c>
      <c r="C86" s="26" t="s">
        <v>173</v>
      </c>
      <c r="D86" s="27" t="s">
        <v>174</v>
      </c>
      <c r="E86" s="24" t="s">
        <v>11</v>
      </c>
      <c r="F86" s="30">
        <v>2</v>
      </c>
      <c r="G86" s="9">
        <v>132680</v>
      </c>
      <c r="H86" s="10">
        <f t="shared" si="3"/>
        <v>131353.20000000001</v>
      </c>
      <c r="I86" s="33">
        <f t="shared" si="4"/>
        <v>262706.40000000002</v>
      </c>
      <c r="J86" s="47">
        <f t="shared" si="5"/>
        <v>1326.7999999999884</v>
      </c>
      <c r="K86" s="21"/>
    </row>
    <row r="87" spans="1:11" ht="45" x14ac:dyDescent="0.2">
      <c r="A87" s="23">
        <v>82</v>
      </c>
      <c r="B87" s="23">
        <v>91101600</v>
      </c>
      <c r="C87" s="26" t="s">
        <v>175</v>
      </c>
      <c r="D87" s="27" t="s">
        <v>176</v>
      </c>
      <c r="E87" s="24" t="s">
        <v>11</v>
      </c>
      <c r="F87" s="30">
        <v>2</v>
      </c>
      <c r="G87" s="9">
        <v>109230</v>
      </c>
      <c r="H87" s="10">
        <f t="shared" si="3"/>
        <v>108137.7</v>
      </c>
      <c r="I87" s="33">
        <f t="shared" si="4"/>
        <v>216275.4</v>
      </c>
      <c r="J87" s="47">
        <f t="shared" si="5"/>
        <v>1092.3000000000029</v>
      </c>
      <c r="K87" s="21"/>
    </row>
    <row r="88" spans="1:11" ht="45" x14ac:dyDescent="0.2">
      <c r="A88" s="23">
        <v>83</v>
      </c>
      <c r="B88" s="23">
        <v>91101600</v>
      </c>
      <c r="C88" s="26" t="s">
        <v>177</v>
      </c>
      <c r="D88" s="27" t="s">
        <v>178</v>
      </c>
      <c r="E88" s="24" t="s">
        <v>11</v>
      </c>
      <c r="F88" s="30">
        <v>2</v>
      </c>
      <c r="G88" s="9">
        <v>74300</v>
      </c>
      <c r="H88" s="10">
        <f t="shared" si="3"/>
        <v>73557</v>
      </c>
      <c r="I88" s="33">
        <f t="shared" si="4"/>
        <v>147114</v>
      </c>
      <c r="J88" s="47">
        <f t="shared" si="5"/>
        <v>743</v>
      </c>
      <c r="K88" s="21"/>
    </row>
    <row r="89" spans="1:11" ht="33.75" x14ac:dyDescent="0.2">
      <c r="A89" s="23">
        <v>84</v>
      </c>
      <c r="B89" s="23">
        <v>91101600</v>
      </c>
      <c r="C89" s="26" t="s">
        <v>179</v>
      </c>
      <c r="D89" s="27" t="s">
        <v>180</v>
      </c>
      <c r="E89" s="24" t="s">
        <v>11</v>
      </c>
      <c r="F89" s="30">
        <v>2</v>
      </c>
      <c r="G89" s="9">
        <v>126313</v>
      </c>
      <c r="H89" s="10">
        <f t="shared" si="3"/>
        <v>125049.87</v>
      </c>
      <c r="I89" s="33">
        <f t="shared" si="4"/>
        <v>250099.74</v>
      </c>
      <c r="J89" s="47">
        <f t="shared" si="5"/>
        <v>1263.1300000000047</v>
      </c>
      <c r="K89" s="21"/>
    </row>
    <row r="90" spans="1:11" ht="56.25" x14ac:dyDescent="0.2">
      <c r="A90" s="23">
        <v>85</v>
      </c>
      <c r="B90" s="23">
        <v>91101600</v>
      </c>
      <c r="C90" s="26" t="s">
        <v>181</v>
      </c>
      <c r="D90" s="27" t="s">
        <v>182</v>
      </c>
      <c r="E90" s="24" t="s">
        <v>11</v>
      </c>
      <c r="F90" s="30">
        <v>2</v>
      </c>
      <c r="G90" s="9">
        <v>147180</v>
      </c>
      <c r="H90" s="10">
        <f t="shared" si="3"/>
        <v>145708.20000000001</v>
      </c>
      <c r="I90" s="33">
        <f t="shared" si="4"/>
        <v>291416.40000000002</v>
      </c>
      <c r="J90" s="47">
        <f t="shared" si="5"/>
        <v>1471.7999999999884</v>
      </c>
      <c r="K90" s="21"/>
    </row>
    <row r="91" spans="1:11" ht="33.75" x14ac:dyDescent="0.2">
      <c r="A91" s="23">
        <v>86</v>
      </c>
      <c r="B91" s="23">
        <v>91101600</v>
      </c>
      <c r="C91" s="26" t="s">
        <v>183</v>
      </c>
      <c r="D91" s="27" t="s">
        <v>184</v>
      </c>
      <c r="E91" s="24" t="s">
        <v>11</v>
      </c>
      <c r="F91" s="30">
        <v>2</v>
      </c>
      <c r="G91" s="9">
        <v>123650</v>
      </c>
      <c r="H91" s="10">
        <f t="shared" si="3"/>
        <v>122413.5</v>
      </c>
      <c r="I91" s="33">
        <f t="shared" si="4"/>
        <v>244827</v>
      </c>
      <c r="J91" s="47">
        <f t="shared" si="5"/>
        <v>1236.5</v>
      </c>
      <c r="K91" s="21"/>
    </row>
    <row r="92" spans="1:11" ht="45" x14ac:dyDescent="0.2">
      <c r="A92" s="23">
        <v>87</v>
      </c>
      <c r="B92" s="23">
        <v>91101600</v>
      </c>
      <c r="C92" s="26" t="s">
        <v>185</v>
      </c>
      <c r="D92" s="27" t="s">
        <v>186</v>
      </c>
      <c r="E92" s="24" t="s">
        <v>11</v>
      </c>
      <c r="F92" s="30">
        <v>1</v>
      </c>
      <c r="G92" s="9">
        <v>127726</v>
      </c>
      <c r="H92" s="10">
        <f t="shared" si="3"/>
        <v>126448.74</v>
      </c>
      <c r="I92" s="33">
        <f t="shared" si="4"/>
        <v>126448.74</v>
      </c>
      <c r="J92" s="47">
        <f t="shared" si="5"/>
        <v>1277.2599999999948</v>
      </c>
      <c r="K92" s="21"/>
    </row>
    <row r="93" spans="1:11" ht="45" x14ac:dyDescent="0.2">
      <c r="A93" s="23">
        <v>88</v>
      </c>
      <c r="B93" s="23">
        <v>91101600</v>
      </c>
      <c r="C93" s="28" t="s">
        <v>187</v>
      </c>
      <c r="D93" s="29" t="s">
        <v>188</v>
      </c>
      <c r="E93" s="24" t="s">
        <v>11</v>
      </c>
      <c r="F93" s="30">
        <v>2</v>
      </c>
      <c r="G93" s="9">
        <v>72480</v>
      </c>
      <c r="H93" s="10">
        <f t="shared" si="3"/>
        <v>71755.199999999997</v>
      </c>
      <c r="I93" s="33">
        <f t="shared" si="4"/>
        <v>143510.39999999999</v>
      </c>
      <c r="J93" s="47">
        <f t="shared" si="5"/>
        <v>724.80000000000291</v>
      </c>
      <c r="K93" s="21"/>
    </row>
    <row r="94" spans="1:11" ht="33.75" x14ac:dyDescent="0.2">
      <c r="A94" s="23">
        <v>89</v>
      </c>
      <c r="B94" s="23">
        <v>91101600</v>
      </c>
      <c r="C94" s="28" t="s">
        <v>189</v>
      </c>
      <c r="D94" s="29" t="s">
        <v>190</v>
      </c>
      <c r="E94" s="24" t="s">
        <v>11</v>
      </c>
      <c r="F94" s="30">
        <v>1</v>
      </c>
      <c r="G94" s="9">
        <v>161480</v>
      </c>
      <c r="H94" s="10">
        <f t="shared" si="3"/>
        <v>159865.20000000001</v>
      </c>
      <c r="I94" s="33">
        <f t="shared" si="4"/>
        <v>159865.20000000001</v>
      </c>
      <c r="J94" s="47">
        <f t="shared" si="5"/>
        <v>1614.7999999999884</v>
      </c>
      <c r="K94" s="21"/>
    </row>
    <row r="95" spans="1:11" ht="33.75" x14ac:dyDescent="0.2">
      <c r="A95" s="23">
        <v>90</v>
      </c>
      <c r="B95" s="23">
        <v>91101600</v>
      </c>
      <c r="C95" s="26" t="s">
        <v>191</v>
      </c>
      <c r="D95" s="29" t="s">
        <v>192</v>
      </c>
      <c r="E95" s="24" t="s">
        <v>11</v>
      </c>
      <c r="F95" s="30">
        <v>2</v>
      </c>
      <c r="G95" s="9">
        <v>135194</v>
      </c>
      <c r="H95" s="10">
        <f t="shared" si="3"/>
        <v>133842.06</v>
      </c>
      <c r="I95" s="33">
        <f t="shared" si="4"/>
        <v>267684.12</v>
      </c>
      <c r="J95" s="47">
        <f t="shared" si="5"/>
        <v>1351.9400000000023</v>
      </c>
      <c r="K95" s="21"/>
    </row>
    <row r="96" spans="1:11" ht="33.75" x14ac:dyDescent="0.2">
      <c r="A96" s="23">
        <v>91</v>
      </c>
      <c r="B96" s="23">
        <v>91101600</v>
      </c>
      <c r="C96" s="28" t="s">
        <v>193</v>
      </c>
      <c r="D96" s="29" t="s">
        <v>194</v>
      </c>
      <c r="E96" s="24" t="s">
        <v>11</v>
      </c>
      <c r="F96" s="30">
        <v>1</v>
      </c>
      <c r="G96" s="9">
        <v>132463</v>
      </c>
      <c r="H96" s="10">
        <f t="shared" si="3"/>
        <v>131138.37</v>
      </c>
      <c r="I96" s="33">
        <f t="shared" si="4"/>
        <v>131138.37</v>
      </c>
      <c r="J96" s="47">
        <f t="shared" si="5"/>
        <v>1324.6300000000047</v>
      </c>
      <c r="K96" s="21"/>
    </row>
    <row r="97" spans="1:11" ht="33.75" x14ac:dyDescent="0.2">
      <c r="A97" s="23">
        <v>92</v>
      </c>
      <c r="B97" s="23">
        <v>91101600</v>
      </c>
      <c r="C97" s="26" t="s">
        <v>195</v>
      </c>
      <c r="D97" s="27" t="s">
        <v>196</v>
      </c>
      <c r="E97" s="24" t="s">
        <v>11</v>
      </c>
      <c r="F97" s="30">
        <v>2</v>
      </c>
      <c r="G97" s="9">
        <v>115000</v>
      </c>
      <c r="H97" s="10">
        <f t="shared" si="3"/>
        <v>113850</v>
      </c>
      <c r="I97" s="33">
        <f t="shared" si="4"/>
        <v>227700</v>
      </c>
      <c r="J97" s="47">
        <f t="shared" si="5"/>
        <v>1150</v>
      </c>
      <c r="K97" s="21"/>
    </row>
    <row r="98" spans="1:11" ht="45" x14ac:dyDescent="0.2">
      <c r="A98" s="23">
        <v>93</v>
      </c>
      <c r="B98" s="23">
        <v>91101600</v>
      </c>
      <c r="C98" s="26" t="s">
        <v>197</v>
      </c>
      <c r="D98" s="27" t="s">
        <v>198</v>
      </c>
      <c r="E98" s="24" t="s">
        <v>11</v>
      </c>
      <c r="F98" s="30">
        <v>3</v>
      </c>
      <c r="G98" s="9">
        <v>75694</v>
      </c>
      <c r="H98" s="10">
        <f t="shared" si="3"/>
        <v>74937.06</v>
      </c>
      <c r="I98" s="33">
        <f t="shared" si="4"/>
        <v>224811.18</v>
      </c>
      <c r="J98" s="47">
        <f t="shared" si="5"/>
        <v>756.94000000000233</v>
      </c>
      <c r="K98" s="21"/>
    </row>
    <row r="99" spans="1:11" ht="56.25" x14ac:dyDescent="0.2">
      <c r="A99" s="23">
        <v>94</v>
      </c>
      <c r="B99" s="23">
        <v>91101600</v>
      </c>
      <c r="C99" s="26" t="s">
        <v>199</v>
      </c>
      <c r="D99" s="27" t="s">
        <v>200</v>
      </c>
      <c r="E99" s="24" t="s">
        <v>11</v>
      </c>
      <c r="F99" s="30">
        <v>8</v>
      </c>
      <c r="G99" s="9">
        <v>44940</v>
      </c>
      <c r="H99" s="10">
        <f t="shared" si="3"/>
        <v>44490.6</v>
      </c>
      <c r="I99" s="33">
        <f t="shared" si="4"/>
        <v>355924.8</v>
      </c>
      <c r="J99" s="47">
        <f t="shared" si="5"/>
        <v>449.40000000000146</v>
      </c>
      <c r="K99" s="21"/>
    </row>
    <row r="100" spans="1:11" ht="168.75" x14ac:dyDescent="0.2">
      <c r="A100" s="23">
        <v>95</v>
      </c>
      <c r="B100" s="23">
        <v>42131600</v>
      </c>
      <c r="C100" s="26" t="s">
        <v>201</v>
      </c>
      <c r="D100" s="27" t="s">
        <v>202</v>
      </c>
      <c r="E100" s="24" t="s">
        <v>11</v>
      </c>
      <c r="F100" s="30">
        <v>2</v>
      </c>
      <c r="G100" s="9">
        <v>31826</v>
      </c>
      <c r="H100" s="10">
        <f t="shared" si="3"/>
        <v>31507.739999999998</v>
      </c>
      <c r="I100" s="33">
        <f t="shared" si="4"/>
        <v>63015.479999999996</v>
      </c>
      <c r="J100" s="47">
        <f t="shared" si="5"/>
        <v>318.26000000000204</v>
      </c>
      <c r="K100" s="21"/>
    </row>
    <row r="101" spans="1:11" ht="112.5" x14ac:dyDescent="0.2">
      <c r="A101" s="23">
        <v>96</v>
      </c>
      <c r="B101" s="23">
        <v>42131600</v>
      </c>
      <c r="C101" s="26" t="s">
        <v>203</v>
      </c>
      <c r="D101" s="27" t="s">
        <v>204</v>
      </c>
      <c r="E101" s="24" t="s">
        <v>11</v>
      </c>
      <c r="F101" s="30">
        <v>2</v>
      </c>
      <c r="G101" s="9">
        <v>58100</v>
      </c>
      <c r="H101" s="10">
        <f t="shared" si="3"/>
        <v>57519</v>
      </c>
      <c r="I101" s="33">
        <f t="shared" si="4"/>
        <v>115038</v>
      </c>
      <c r="J101" s="47">
        <f t="shared" si="5"/>
        <v>581</v>
      </c>
      <c r="K101" s="21"/>
    </row>
    <row r="102" spans="1:11" ht="56.25" x14ac:dyDescent="0.2">
      <c r="A102" s="23">
        <v>97</v>
      </c>
      <c r="B102" s="23">
        <v>42181500</v>
      </c>
      <c r="C102" s="26" t="s">
        <v>205</v>
      </c>
      <c r="D102" s="27" t="s">
        <v>206</v>
      </c>
      <c r="E102" s="24" t="s">
        <v>11</v>
      </c>
      <c r="F102" s="30">
        <v>1</v>
      </c>
      <c r="G102" s="9">
        <v>31360</v>
      </c>
      <c r="H102" s="10">
        <f t="shared" si="3"/>
        <v>31046.400000000001</v>
      </c>
      <c r="I102" s="33">
        <f t="shared" si="4"/>
        <v>31046.400000000001</v>
      </c>
      <c r="J102" s="47">
        <f t="shared" si="5"/>
        <v>313.59999999999854</v>
      </c>
      <c r="K102" s="21"/>
    </row>
    <row r="103" spans="1:11" ht="67.5" x14ac:dyDescent="0.2">
      <c r="A103" s="23">
        <v>98</v>
      </c>
      <c r="B103" s="23">
        <v>42131600</v>
      </c>
      <c r="C103" s="26" t="s">
        <v>207</v>
      </c>
      <c r="D103" s="27" t="s">
        <v>208</v>
      </c>
      <c r="E103" s="24" t="s">
        <v>11</v>
      </c>
      <c r="F103" s="30">
        <v>5</v>
      </c>
      <c r="G103" s="9">
        <v>15960</v>
      </c>
      <c r="H103" s="10">
        <f t="shared" si="3"/>
        <v>15800.4</v>
      </c>
      <c r="I103" s="33">
        <f t="shared" si="4"/>
        <v>79002</v>
      </c>
      <c r="J103" s="47">
        <f t="shared" si="5"/>
        <v>159.60000000000036</v>
      </c>
      <c r="K103" s="21"/>
    </row>
    <row r="104" spans="1:11" ht="168.75" x14ac:dyDescent="0.2">
      <c r="A104" s="23">
        <v>99</v>
      </c>
      <c r="B104" s="23">
        <v>91101600</v>
      </c>
      <c r="C104" s="26" t="s">
        <v>209</v>
      </c>
      <c r="D104" s="27" t="s">
        <v>210</v>
      </c>
      <c r="E104" s="24" t="s">
        <v>11</v>
      </c>
      <c r="F104" s="30">
        <v>1</v>
      </c>
      <c r="G104" s="9">
        <v>149180</v>
      </c>
      <c r="H104" s="10">
        <f t="shared" si="3"/>
        <v>147688.20000000001</v>
      </c>
      <c r="I104" s="33">
        <f t="shared" si="4"/>
        <v>147688.20000000001</v>
      </c>
      <c r="J104" s="47">
        <f t="shared" si="5"/>
        <v>1491.7999999999884</v>
      </c>
      <c r="K104" s="21"/>
    </row>
    <row r="105" spans="1:11" ht="33.75" x14ac:dyDescent="0.2">
      <c r="A105" s="23">
        <v>100</v>
      </c>
      <c r="B105" s="23">
        <v>42131600</v>
      </c>
      <c r="C105" s="26" t="s">
        <v>211</v>
      </c>
      <c r="D105" s="27" t="s">
        <v>212</v>
      </c>
      <c r="E105" s="24" t="s">
        <v>11</v>
      </c>
      <c r="F105" s="30">
        <v>2</v>
      </c>
      <c r="G105" s="9">
        <v>55626</v>
      </c>
      <c r="H105" s="10">
        <f t="shared" si="3"/>
        <v>55069.74</v>
      </c>
      <c r="I105" s="33">
        <f t="shared" si="4"/>
        <v>110139.48</v>
      </c>
      <c r="J105" s="47">
        <f t="shared" si="5"/>
        <v>556.26000000000204</v>
      </c>
      <c r="K105" s="21"/>
    </row>
    <row r="106" spans="1:11" ht="33.75" x14ac:dyDescent="0.2">
      <c r="A106" s="23">
        <v>101</v>
      </c>
      <c r="B106" s="23">
        <v>42131600</v>
      </c>
      <c r="C106" s="26" t="s">
        <v>213</v>
      </c>
      <c r="D106" s="27" t="s">
        <v>214</v>
      </c>
      <c r="E106" s="24" t="s">
        <v>11</v>
      </c>
      <c r="F106" s="30">
        <v>3</v>
      </c>
      <c r="G106" s="9">
        <v>46760</v>
      </c>
      <c r="H106" s="10">
        <f t="shared" si="3"/>
        <v>46292.4</v>
      </c>
      <c r="I106" s="33">
        <f t="shared" si="4"/>
        <v>138877.20000000001</v>
      </c>
      <c r="J106" s="47">
        <f t="shared" si="5"/>
        <v>467.59999999999854</v>
      </c>
      <c r="K106" s="21"/>
    </row>
    <row r="107" spans="1:11" ht="112.5" x14ac:dyDescent="0.2">
      <c r="A107" s="23">
        <v>102</v>
      </c>
      <c r="B107" s="23">
        <v>42131600</v>
      </c>
      <c r="C107" s="26" t="s">
        <v>215</v>
      </c>
      <c r="D107" s="27" t="s">
        <v>216</v>
      </c>
      <c r="E107" s="24" t="s">
        <v>11</v>
      </c>
      <c r="F107" s="30">
        <v>5</v>
      </c>
      <c r="G107" s="9">
        <v>21840</v>
      </c>
      <c r="H107" s="10">
        <f t="shared" si="3"/>
        <v>21621.599999999999</v>
      </c>
      <c r="I107" s="33">
        <f t="shared" si="4"/>
        <v>108108</v>
      </c>
      <c r="J107" s="47">
        <f t="shared" si="5"/>
        <v>218.40000000000146</v>
      </c>
      <c r="K107" s="21"/>
    </row>
    <row r="108" spans="1:11" ht="56.25" x14ac:dyDescent="0.2">
      <c r="A108" s="23">
        <v>103</v>
      </c>
      <c r="B108" s="23">
        <v>53131600</v>
      </c>
      <c r="C108" s="26" t="s">
        <v>217</v>
      </c>
      <c r="D108" s="27" t="s">
        <v>218</v>
      </c>
      <c r="E108" s="24" t="s">
        <v>11</v>
      </c>
      <c r="F108" s="30">
        <v>1</v>
      </c>
      <c r="G108" s="9">
        <v>114213</v>
      </c>
      <c r="H108" s="10">
        <f t="shared" si="3"/>
        <v>113070.87</v>
      </c>
      <c r="I108" s="33">
        <f t="shared" si="4"/>
        <v>113070.87</v>
      </c>
      <c r="J108" s="47">
        <f t="shared" si="5"/>
        <v>1142.1300000000047</v>
      </c>
      <c r="K108" s="21"/>
    </row>
    <row r="109" spans="1:11" ht="57" thickBot="1" x14ac:dyDescent="0.25">
      <c r="A109" s="23">
        <v>104</v>
      </c>
      <c r="B109" s="23">
        <v>53131600</v>
      </c>
      <c r="C109" s="26" t="s">
        <v>219</v>
      </c>
      <c r="D109" s="27" t="s">
        <v>220</v>
      </c>
      <c r="E109" s="24" t="s">
        <v>11</v>
      </c>
      <c r="F109" s="30">
        <v>1</v>
      </c>
      <c r="G109" s="9">
        <v>155647</v>
      </c>
      <c r="H109" s="10">
        <f t="shared" si="3"/>
        <v>154090.53</v>
      </c>
      <c r="I109" s="33">
        <f t="shared" si="4"/>
        <v>154090.53</v>
      </c>
      <c r="J109" s="47">
        <f t="shared" si="5"/>
        <v>1556.4700000000012</v>
      </c>
      <c r="K109" s="21"/>
    </row>
    <row r="110" spans="1:11" ht="90" customHeight="1" thickBot="1" x14ac:dyDescent="0.25">
      <c r="A110" s="36"/>
      <c r="B110" s="37"/>
      <c r="C110" s="37"/>
      <c r="D110" s="37"/>
      <c r="E110" s="37"/>
      <c r="F110" s="37"/>
      <c r="G110" s="38"/>
      <c r="H110" s="19" t="s">
        <v>10</v>
      </c>
      <c r="I110" s="31">
        <f>SUM(I3:I109)</f>
        <v>33654468.86999999</v>
      </c>
      <c r="K110" s="21"/>
    </row>
    <row r="111" spans="1:11" s="8" customFormat="1" ht="21" customHeight="1" x14ac:dyDescent="0.2">
      <c r="A111" s="5"/>
      <c r="B111" s="5"/>
      <c r="C111" s="5"/>
      <c r="D111" s="5"/>
      <c r="E111" s="5"/>
      <c r="F111" s="6"/>
      <c r="G111" s="7"/>
      <c r="H111" s="7"/>
      <c r="I111" s="34"/>
    </row>
  </sheetData>
  <mergeCells count="5">
    <mergeCell ref="A110:G110"/>
    <mergeCell ref="A1:I1"/>
    <mergeCell ref="A3:E3"/>
    <mergeCell ref="A41:E41"/>
    <mergeCell ref="A80:E80"/>
  </mergeCells>
  <pageMargins left="0.51181102362204722" right="0.51181102362204722" top="0.74803149606299213" bottom="0.74803149606299213" header="0" footer="0"/>
  <pageSetup paperSize="5" scale="6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Gina Paola Salcedo Dominguez</cp:lastModifiedBy>
  <cp:revision/>
  <cp:lastPrinted>2023-10-31T21:57:47Z</cp:lastPrinted>
  <dcterms:created xsi:type="dcterms:W3CDTF">2022-03-22T23:05:05Z</dcterms:created>
  <dcterms:modified xsi:type="dcterms:W3CDTF">2026-07-02T14:45:27Z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2023-11-23T22:24:25Z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ae624a73-48b1-42c7-9432-fe8a6751d45b</vt:lpwstr>
  </property>
  <property fmtid="{D5CDD505-2E9C-101B-9397-08002B2CF9AE}" pid="8" name="MSIP_Label_defa4170-0d19-0005-0004-bc88714345d2_ContentBits">
    <vt:lpwstr>0</vt:lpwstr>
  </property>
  <property fmtid="{D5CDD505-2E9C-101B-9397-08002B2CF9AE}" pid="9" name="MSIP_Label_fc111285-cafa-4fc9-8a9a-bd902089b24f_Enabled">
    <vt:lpwstr>true</vt:lpwstr>
  </property>
  <property fmtid="{D5CDD505-2E9C-101B-9397-08002B2CF9AE}" pid="10" name="MSIP_Label_fc111285-cafa-4fc9-8a9a-bd902089b24f_SetDate">
    <vt:lpwstr>2026-03-11T19:11:44Z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49dc7840-44e2-4a81-959b-1a9dd15bb5f6</vt:lpwstr>
  </property>
  <property fmtid="{D5CDD505-2E9C-101B-9397-08002B2CF9AE}" pid="15" name="MSIP_Label_fc111285-cafa-4fc9-8a9a-bd902089b24f_ContentBits">
    <vt:lpwstr>0</vt:lpwstr>
  </property>
  <property fmtid="{D5CDD505-2E9C-101B-9397-08002B2CF9AE}" pid="16" name="MSIP_Label_fc111285-cafa-4fc9-8a9a-bd902089b24f_Tag">
    <vt:lpwstr>40, 0, 1, 1</vt:lpwstr>
  </property>
</Properties>
</file>