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Yorlandy\Desktop\EJECUCION 2026\SENA\CATA\EPPS\"/>
    </mc:Choice>
  </mc:AlternateContent>
  <xr:revisionPtr revIDLastSave="0" documentId="13_ncr:1_{737F51AE-3FDA-4C10-9D16-F529E79D1B94}" xr6:coauthVersionLast="47" xr6:coauthVersionMax="47" xr10:uidLastSave="{00000000-0000-0000-0000-000000000000}"/>
  <bookViews>
    <workbookView xWindow="-120" yWindow="-120" windowWidth="20730" windowHeight="11160" xr2:uid="{00000000-000D-0000-FFFF-FFFF00000000}"/>
  </bookViews>
  <sheets>
    <sheet name="Oferta Economica." sheetId="3" r:id="rId1"/>
  </sheets>
  <definedNames>
    <definedName name="_xlnm.Print_Area" localSheetId="0">'Oferta Economica.'!$A$2:$G$2</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 i="3" l="1"/>
  <c r="H5" i="3"/>
  <c r="H6" i="3"/>
  <c r="H7" i="3"/>
  <c r="I7" i="3" s="1"/>
  <c r="H8" i="3"/>
  <c r="H9" i="3"/>
  <c r="H10" i="3"/>
  <c r="H11" i="3"/>
  <c r="I11" i="3" s="1"/>
  <c r="H12" i="3"/>
  <c r="H13" i="3"/>
  <c r="H14" i="3"/>
  <c r="H15" i="3"/>
  <c r="H16" i="3"/>
  <c r="H17" i="3"/>
  <c r="H18" i="3"/>
  <c r="H19" i="3"/>
  <c r="I19" i="3" s="1"/>
  <c r="H20" i="3"/>
  <c r="H21" i="3"/>
  <c r="H22" i="3"/>
  <c r="H23" i="3"/>
  <c r="I23" i="3" s="1"/>
  <c r="H24" i="3"/>
  <c r="H25" i="3"/>
  <c r="I25" i="3" s="1"/>
  <c r="H26" i="3"/>
  <c r="H27" i="3"/>
  <c r="I27" i="3" s="1"/>
  <c r="H3" i="3"/>
  <c r="I3" i="3" s="1"/>
  <c r="I5" i="3"/>
  <c r="I9" i="3"/>
  <c r="I13" i="3"/>
  <c r="I17" i="3"/>
  <c r="I21" i="3"/>
  <c r="I4" i="3"/>
  <c r="I6" i="3"/>
  <c r="I8" i="3"/>
  <c r="I10" i="3"/>
  <c r="I12" i="3"/>
  <c r="I14" i="3"/>
  <c r="I15" i="3"/>
  <c r="I16" i="3"/>
  <c r="I18" i="3"/>
  <c r="I20" i="3"/>
  <c r="I22" i="3"/>
  <c r="I24" i="3"/>
  <c r="I26" i="3"/>
  <c r="I28" i="3" l="1"/>
</calcChain>
</file>

<file path=xl/sharedStrings.xml><?xml version="1.0" encoding="utf-8"?>
<sst xmlns="http://schemas.openxmlformats.org/spreadsheetml/2006/main" count="86" uniqueCount="61">
  <si>
    <t>ITEM</t>
  </si>
  <si>
    <t>UNIDAD DE MEDIDA</t>
  </si>
  <si>
    <t>VALOR UNITARIO OFERTADO POR EL OFERENTE (INCLUIDO IVA Y DEMAS)</t>
  </si>
  <si>
    <t>VALOR UNITARIO ESTIMADO POR LA ENTIDAD (EL OFERENTE NO PODRÁ OFERTAR UN VALOR SUPERIOR)</t>
  </si>
  <si>
    <t>CANT</t>
  </si>
  <si>
    <t xml:space="preserve">VALOR TOTAL </t>
  </si>
  <si>
    <t>CODIGO UNSPSC</t>
  </si>
  <si>
    <t>NOMBRE DEL BIEN</t>
  </si>
  <si>
    <t>DESCRIPCIÓN DETALLADA ELEMENTO O SERVICIO A ADQUIRIR</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</si>
  <si>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</si>
  <si>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 xml:space="preserve">VALOR TOTAL OFERTADO POR EL OFERENTE (INCLUIDO IVA Y DEMAS) VALOR QUE DEBE SER IGUAL EN EL CUESTIONARIO ITEM 1 DEL SECOP 2 </t>
  </si>
  <si>
    <t>Unidad</t>
  </si>
  <si>
    <t>Zueco Antideslizante Negro-Blanco</t>
  </si>
  <si>
    <t>Par_ZAPATO DE DOTACIÓN  DEBE ESTAR FABRICADO EN EVA : Etileno vinilo acetato, polímero termoplástico y TPE: Elastómero termoplástico. Sistema de fabricación: material inyectado.
El calzado debe dar cumplimiento:* Resistencia a la abrasión en mm³
*Max Resistencia a la flexión en seco en Ciclos . *Resistencia a la flexión en húmedo en Ciclos *Resistencia altas temperaturas Deformación por compresión a 70°C en %
Max. *Dureza (Shore OO)
Max. *Densidad relativa en g/cm³                                                                                                                                                                                                                                                               APTO PARA COCINA, PASTELERIA, AGROINDUSTRIA                                                                                                                                                                        TALLA:34 A 43 UNISEX. (Segun indicaciones del supervisor)</t>
  </si>
  <si>
    <t>Tapabocas Desechable Quirurgico</t>
  </si>
  <si>
    <t>Caja X 50 Unidades_TAPABOCAS DESECHABLE QUIRURGICO: Máscara Facial termosellado por ultrasonido esta compuesta por 3 capas de tela no tejida de las cuales 1 de ellas es un filtro cuya característica importante es la capacidad de la alta filtración de la que supera el 98% de partículas no oleosas, Su tela es certificada y tienes normas base de fabricación con un espesor de 0.17±0.03 30gr, resistencia a la tensión en seco por libras de fuerza 18.0 Min, , resistencia a la tensión húmedo por libras de fuerza 16.0 Min, y capacidad de resistencia liquida % 300 min. Y 2 telas no tejidas 30gr que no son irritantes ni alergénicas, para soportar la protección del tapabocas</t>
  </si>
  <si>
    <t>Tapabocas Acrilico</t>
  </si>
  <si>
    <t>Caja X 10 Unidades_Careta transparente de acrílico, para uso industrial y manipulación de alimentos. su función es crear una barrera ante la expulsión de aliento y saliva. composición: visor: polietileno (pet) soporte visor: acrilonitrilo butadieno estireno (abs)
-	Soporte mentón: polipropileno (pp)
-	Soporte orejas: elastano
-	Práctico - reutilizable – impermeable
-	Ergonómico - lavable y limpiable 
-	Fácil respiración.
Promueve prácticas seguras en  la manipulacion de alimentos</t>
  </si>
  <si>
    <t>Guantes Para Hornear</t>
  </si>
  <si>
    <t xml:space="preserve">Par_Elborados en material de Carnaza de res/cerdo con forro interno que aísla el calor.
Protección Térmica: Resisten temperaturas de hasta 280°C - 300°C en periodos intermitentes.
Longitud: 40 a 50 cms hasta el antebrazo, para máxima protección.
Uso: Ideal para hornos, parrillas, metalmecánica y manipulación de superficies calientes. </t>
  </si>
  <si>
    <t>Guantes Desechables De Nitrilo Hd</t>
  </si>
  <si>
    <t xml:space="preserve">Caja X 50 Unidades_Guantes para procesos de cocina elaborados en Caucho de Nitrilo, libre de látex, no estéril y sin talco. Color azul  Ambidiestros, superficie interna lisa libre de lubricante, fácil de poner y ajustar; de alta sensibilidad al tacto, con puño resistente y borde enrollado. Dedos texturizados; alta resistencia a las perforaciones comparado con los guantes de vinilo y látex. Calibre 12.  </t>
  </si>
  <si>
    <t>Gorro Malla Negro</t>
  </si>
  <si>
    <t>Paquete X 100 Unidades_De material de polipropileno, de medidas 21" (53,34 cm) de diametro, de gramaje 16 gramos,con banda elastica para un ajuste seguro y comodo.CAJA X 100 UNIDADES</t>
  </si>
  <si>
    <t>Delantal Pvc Blanco</t>
  </si>
  <si>
    <t xml:space="preserve">Unidad_color blanco: largo 110 cm x 67 cm confeccionado en tela poliéster recubierta con PVC, flexible, confortable, de cuello y cintura graduables, correa, recubiertos internamente en poliéster costuras con sistema de electrosellado. sirve para complementar la protección contra salpicaduras y contactos con productos y / o sustancias químicas, alimentos, hidrocarburos disponibilidad de tallas segun necesidad </t>
  </si>
  <si>
    <t>Gorro O Cofia</t>
  </si>
  <si>
    <t xml:space="preserve">Caja X 100 Unidades_Gorro (cofia) desechable tipo oruga (esteril/no esteril) </t>
  </si>
  <si>
    <t>Botas de caucho caña alta</t>
  </si>
  <si>
    <t xml:space="preserve">Par_Par de botas de caucho caña alta de 36 centimetro, fabricada en inyección de PVC, forro interno en nylon-poliéster, gran resistencia a la abrasión flexión y al desgarre, resistente al agua (100% impermeable), detergente, ácidos, corrosivos, grasa, lodo, fango, antiestática, reforzada a todo lo largo del tubo y puntera, suela grabada antiderrapante (calzado especialmente resistente al deslizamiento) y descalzador en talón. Tallas desde número 34 al 46. Colores negro, blanco, amarilla  o según requerimiento. Tallas según supervisor </t>
  </si>
  <si>
    <t>Gorra de Protección en dril con cubierta para cuello y orejas tipo pava con logo bordado SENA</t>
  </si>
  <si>
    <t>Unidad_Sombrero en dril 100% algodón, tipo pava con soladora con ala ancha y cordón, protector de cuello removible, malla para permitir la transpiración, costuras en nylon, con logo SENA bordado de color de acuerdo con el manual de identidad corporativa. Tamaño del logo de 5 cm x 5 cm,   Las materias primas utilizadas deben garantizar la resistencia a los factores ambientales tales como: sol, lluvia, frío, polvo, vibraciones, sudor y lodo, entre otros.</t>
  </si>
  <si>
    <t>Guantes nylon con cubierta en nitril espumado</t>
  </si>
  <si>
    <t xml:space="preserve">Par_Guantes con puño tejido con borde ribeteado, flexible y confortable. Riesgos mínimos en abrasivos y cortes. Ideal para trabajos que requieren máxima sensibilidad y flexibilidad. Puño tejido elástico reforzado. Cubierto en la palma con nitrilo espumado. Resistencia a la abrasión. Lavable. Cualidades de agarre en superficies deslizantes o secas. Tallas según supervisor 6 a 10 (xs, s, m, l) o de acuerdo a la marca </t>
  </si>
  <si>
    <t>Bragas U Overoles</t>
  </si>
  <si>
    <t xml:space="preserve">Unidad_BRAGAS U OVEROLES: Elaborado en material dril de alta resistencia, Manga larga con cierre, resorte en cintura. Cremallera plástica en centro y bolsillos, bolsillos de parche en el pecho, bolsillos en el pantalón dos adelante y dos atrás, confeccionado en tres costuras, en diferentes tallas color azul, logo SENA y bordado, lado izquierdo. El tallaje, será remitido por el Sena, una vez legalizado el contrato. Tallas según supervisor </t>
  </si>
  <si>
    <t>Par_Botas impermeables para trabajo y de protección fabricadas doble inyección en PVC, forro interno 100% poliéster y certificadas por Icontec con sello de producto de calidad bajo los requerimientos de la norma ASTM F2892-18. Es de caña negra con suela crepé. Tallas según supervisor y requerimientos.</t>
  </si>
  <si>
    <t>Gafas Protección Ocular Monogafa Antifluido Plástico Pc 005</t>
  </si>
  <si>
    <t>Unidad_Material: Policarbonato PC.
Tamaño Aprox. Producto: 5,5 x 15,5 x 15 cm
Peso: 38 g.</t>
  </si>
  <si>
    <t>Bata De Trabajo En Dril</t>
  </si>
  <si>
    <t xml:space="preserve">Unidad_Color: Azul Oscuro
Material: Algodón 100%
Manga larga botón
Tres bolsillos
Bolsillos de esfero
Abertura trasera inferior
Tallas según supervisor </t>
  </si>
  <si>
    <t>Tapa oídos Industrial Protector Tapón Auditivo X6 uds Silicona</t>
  </si>
  <si>
    <t>Unidad_Modelo: proteccion auditiva tapa oidos tapa oído tapaoidos
Color: Naranja
Tipo de protector:Tapón
Uso recomendado: trabajo descanso
Con cordón: Sí</t>
  </si>
  <si>
    <t>Casco de seguridad Tipo II, Clase E o G, con barbuquejo de 3 puntos</t>
  </si>
  <si>
    <t>Unidad_Casco TIPO II diseñado para trabajos en altura. 
Fabricado en material ABS de alta resistencia y con poliestireno expandido (EPS) en el interior ofreciendo aislamiento térmico y mayor resistencia a impactos laterales, Sistema de ajuste ratchet,  arnés de suspensión de 6 puntos de anclaje y barbuquejo en reata solida de 3 puntos (minimo), con banda anti-sudor y mentonera en silicona. Ideal con reflectante termoplástico en la parte posterior
Certificación que debe tener: ANSI/ISEA Z89.1 -2014. Type II, Class E o G</t>
  </si>
  <si>
    <t>Bota de seguridad media caña o botin, dieléctrica</t>
  </si>
  <si>
    <t>Unidad_Bota de seguridad media caña o botin, dieléctrica – COLOR MARRON - RESISTENCIA A LA ABRASIÓN DE LA SUELA NORMA: ISO 20345:2021 REQUISITO: Perdida de material debe ser menor o igual a 250 mm3. RESISTENCIA A LA FLEXIÓN DE LA SUELA NORMA: ISO 20345:2021 REQUISITO: Incremento máximo de 4mm en 30,000 ciclos de flexión. RESISTENCIA DE LA UNIÓN SUELA/CAPELLADA NORMA: ISO 20345:2021 REQUISITO: Resistencia corte - suela mínima 4N/mm. RESISTENCIA A  LA PERFORACIÓN NORMA: ISO 22568:2019 REQUISITO: Resistencia mínima de 1.100N RESISTENCIA DIELECTRICA NORMA: ASTM F 2412-18A y F 2413-18. REQUISITO: Aplicación de 18 Kv durante 1 minuto, corriente en fuga no mayor a 1 mA, sin disrupción. RESISTENCIA DE LA PUNTERA AL IMPACTO Y LA COMPRESIÓN NORMA: ISO 20345:2021 / ISO 22568-2:2019 REQUISITO: Resistencia al impacto 200 J y resistencia a la compresión de 15 KN. RESISTENCIA AL DESLIZAMIENTO NORMA: ISO 20345:2021 /TALLAS 34 A LA 43, GARANTÍA 6 MESES RESISTENCIA AL CALOR POR CONTACTO NORMA: ISO 20345:2021 REQUISITO: Resistencia por contacto 300°C.
CARACTERISTICAS DEL CALZADO: PUNTERA DE SEGURIDAD, RESISTENCIA A RIESGOS ELÉCTRICOS, ANTI DESLIZANTE, SHOCK ABSORBER, SUELA RESISTENTE HIDROCARBUROS, SUELA RESISTENTE AL AGUA.</t>
  </si>
  <si>
    <t xml:space="preserve"> Pantalón Jean Dotación</t>
  </si>
  <si>
    <t xml:space="preserve">Unidad_Tipo Protección Corporal, Clase Dotación, Material Índigo (12 a 14 onzas), Hombre (Tela 100% algodón), Mujer (95% algodón 5% elastano, +/‐ 5%), Color azul, Talla  Hombre: (28 a 44) Mujer:(6 a 20), Pantalón en jean Índigo (12 a 14 onzas), bota recta; cremallera plastica No.6 , un (1) botónfrontal plastico, dos (2) bolsillos internos laterales a la altura de la cintura, un (1) bolsillo relojero lado derecho y dos (2) bolsillos tipo parche en la parte posterior Hilo e Hilazas en poliéster algodón, no pùede contener ningún elemento metálico.Tallas según supervisor </t>
  </si>
  <si>
    <t xml:space="preserve"> Camisa Oxford manga larga</t>
  </si>
  <si>
    <t xml:space="preserve">Unidad_Tipo  Protección Corporal, Clase  Dotación, Material (65 a 70%) algodón y (30 a 35%) poliéster, Color Blanca o Azul indigo con logo SENA, Talla XS, S, M, L, XL, XXL (Hombre / Mujer). Camisa en tela Oxford de minimo 130 gramos, manga larga con portañuela y botón de ajuste, puño con dos (2) botones de ajuste, cuello camisero con boton down, con minimo siete (7) botones frontales, bolsillo delantero a la altura del pecho lado izquierdo con logo bordado sin tapa,  botones de repuesto sobre marquilla de instrucciones de cuidado. nota: camisas de mujer con pinzas de horma. Tallas según supervisor </t>
  </si>
  <si>
    <t>Guantes Vaqueta Ingeniero Reforzado</t>
  </si>
  <si>
    <t xml:space="preserve">Unidad _Tipo Protección Manos y Brazos, Clase Mecánico, Material Vaqueta, Color Amarillo y Gris (color natural), Talla Unisex talla única. Guante en vaqueta de 2,5 mm reforzado en palma y los cinco (5) dedos, de mínimo 10 pulgadas de largo, ideal para protegerse contra chispas o metales calientes. cosido en hilo de nylon o algodón. Material de buena flexibilidad para que el usuario no tenga dificultad de maniobrar con las manos. Dorso elastizado. Costuras reforzadas. Talllas según supervisor </t>
  </si>
  <si>
    <t xml:space="preserve"> Lentes de Seguridad Claro</t>
  </si>
  <si>
    <t>Unidad_Tipo monolentes, Clase Lentes panorámicos (Claro), Material Policarbonato 100%, Nylon y/o PVC resistente a la abrasion. Color Claro (Transparente) (con proteccion U6 o UV400 o UV 2C). Talla Unisex. Diseñados para proteger contra impactos de alta y baja velocidad, abrasión y salpicadura de líquidos irritantes. Tratamiento antiempañante, antiestático y anti rayadura. Visión panorámica, libre de distorsión, lentes ópticamente rectificados. Filtro UVA/UVB 400 al 99,9% de proteccion.
Normativa marcada en lente y en marco. Cordón para sujeción  de los lentes en clip, patillas retractiles.</t>
  </si>
  <si>
    <t xml:space="preserve"> Lentes de Seguridad Oscuro</t>
  </si>
  <si>
    <t>Unidad_Tipo monolentes, Clase Lentes panorámicos (Oscuro), Material Policarbonato 100%, Nylon y/o PVC resistente a la abrasion. Color Oscuro (con proteccion U6 o UV400 o UV 2C). Talla Unisex. Diseñados para proteger contra impactos de alta y baja velocidad, abrasión y salpicadura de líquidos irritantes. Tratamiento antiempañante, antiestático y anti rayadura. Visión panorámica, libre de distorsión, lentes ópticamente rectificados. Filtro UVA/UVB 400 al 99,9% de proteccion.
Normativa marcada en lente y en marco. Cordón para sujeción  de los lentes en clip, patillas retractiles.</t>
  </si>
  <si>
    <t xml:space="preserve">Camiseta Polo </t>
  </si>
  <si>
    <t xml:space="preserve">Unidad _Tipo Protección Corporal, Clase Dotación, Material Algodón (50% algodón ‐ 50% poliester, +/‐ 5%), Color Blanco o negro, Tallas  XS, S, M, L, XL, XXL, XXXL (Hombre y Mujer). Camisa polo con pechera de tres (3) botones a tono plásticos, tela a base de algodón tipo piqué con y tejido de punto 200 a 210 gramos, material antialérgico, cuello tejido en hilo tipo sport, puños tejidos en hilo, logo SENA bordado a la altura del pecho lado izquierdo. Tamaño del logo de 5 x 5 cm, de acuerdo al manual de identidad corporativa.Talllas según supervisor </t>
  </si>
  <si>
    <t>Guantes de caucho corto</t>
  </si>
  <si>
    <t xml:space="preserve">Unidad_Tipo Protección Manos y Brazos, Clase Mecanico, Material Latex natural, Color negro, Talla Tallas 6 a 10 (xs, s, m, l) o de acuerdo a la marca. Guante Industrial calibre 35, elaborado en 100% látex natural de bajo amonio, de mínimo 28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Talllas según supervisor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</si>
</sst>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18" x14ac:knownFonts="1">
    <font>
      <sz val="10"/>
      <color rgb="FF000000"/>
      <name val="Arial"/>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name val="Calibri"/>
      <family val="2"/>
      <scheme val="minor"/>
    </font>
    <font>
      <sz val="11"/>
      <color rgb="FF000000"/>
      <name val="Calibri"/>
      <family val="2"/>
      <scheme val="minor"/>
    </font>
    <font>
      <b/>
      <sz val="11"/>
      <name val="Calibri"/>
      <family val="2"/>
      <scheme val="minor"/>
    </font>
    <font>
      <sz val="10"/>
      <color rgb="FF000000"/>
      <name val="Times New Roman"/>
      <family val="1"/>
    </font>
    <font>
      <sz val="9"/>
      <name val="Arial"/>
      <family val="2"/>
    </font>
    <font>
      <sz val="9"/>
      <color rgb="FFFF0000"/>
      <name val="Arial"/>
      <family val="2"/>
    </font>
    <font>
      <b/>
      <sz val="11"/>
      <color rgb="FF000000"/>
      <name val="Calibri"/>
      <family val="2"/>
      <scheme val="minor"/>
    </font>
    <font>
      <b/>
      <sz val="11"/>
      <name val="Calibri"/>
      <family val="2"/>
      <scheme val="major"/>
    </font>
    <font>
      <sz val="11"/>
      <color rgb="FF000000"/>
      <name val="Arial"/>
      <family val="2"/>
    </font>
    <font>
      <b/>
      <sz val="11"/>
      <color rgb="FFFF0000"/>
      <name val="Calibri"/>
      <family val="2"/>
      <scheme val="minor"/>
    </font>
    <font>
      <sz val="10"/>
      <color rgb="FF000000"/>
      <name val="Arial"/>
      <family val="2"/>
    </font>
    <font>
      <sz val="10"/>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2" tint="-4.9989318521683403E-2"/>
        <bgColor indexed="64"/>
      </patternFill>
    </fill>
    <fill>
      <patternFill patternType="solid">
        <fgColor theme="2"/>
        <bgColor indexed="64"/>
      </patternFill>
    </fill>
    <fill>
      <patternFill patternType="solid">
        <fgColor theme="7"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s>
  <cellStyleXfs count="17">
    <xf numFmtId="0" fontId="0" fillId="0" borderId="0"/>
    <xf numFmtId="44"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164" fontId="2" fillId="0" borderId="0" applyFont="0" applyFill="0" applyBorder="0" applyAlignment="0" applyProtection="0"/>
    <xf numFmtId="0" fontId="9" fillId="0" borderId="0"/>
    <xf numFmtId="0" fontId="5" fillId="0" borderId="0"/>
    <xf numFmtId="0" fontId="2" fillId="0" borderId="0"/>
    <xf numFmtId="0" fontId="4" fillId="0" borderId="0"/>
    <xf numFmtId="44" fontId="2" fillId="0" borderId="0" applyFont="0" applyFill="0" applyBorder="0" applyAlignment="0" applyProtection="0"/>
    <xf numFmtId="43" fontId="4" fillId="0" borderId="0" applyFont="0" applyFill="0" applyBorder="0" applyAlignment="0" applyProtection="0"/>
    <xf numFmtId="0" fontId="1" fillId="0" borderId="0"/>
    <xf numFmtId="43" fontId="2" fillId="0" borderId="0" applyFont="0" applyFill="0" applyBorder="0" applyAlignment="0" applyProtection="0"/>
    <xf numFmtId="43" fontId="16" fillId="0" borderId="0" applyFont="0" applyFill="0" applyBorder="0" applyAlignment="0" applyProtection="0"/>
  </cellStyleXfs>
  <cellXfs count="39">
    <xf numFmtId="0" fontId="0" fillId="0" borderId="0" xfId="0"/>
    <xf numFmtId="0" fontId="2" fillId="4" borderId="0" xfId="10" applyFill="1" applyAlignment="1">
      <alignment horizontal="center" vertical="center"/>
    </xf>
    <xf numFmtId="0" fontId="2" fillId="4" borderId="0" xfId="10" applyFill="1" applyAlignment="1">
      <alignment horizontal="center" vertical="center" wrapText="1"/>
    </xf>
    <xf numFmtId="0" fontId="2" fillId="4" borderId="0" xfId="10" applyFill="1"/>
    <xf numFmtId="0" fontId="2" fillId="4" borderId="0" xfId="0" applyFont="1" applyFill="1"/>
    <xf numFmtId="0" fontId="6" fillId="4" borderId="0" xfId="9" applyFont="1" applyFill="1" applyBorder="1" applyAlignment="1">
      <alignment horizontal="center" vertical="center" wrapText="1"/>
    </xf>
    <xf numFmtId="0" fontId="8" fillId="4" borderId="0" xfId="9" applyFont="1" applyFill="1" applyBorder="1" applyAlignment="1">
      <alignment horizontal="center" vertical="center" wrapText="1"/>
    </xf>
    <xf numFmtId="44" fontId="12" fillId="4" borderId="0" xfId="10" applyNumberFormat="1" applyFont="1" applyFill="1" applyBorder="1" applyAlignment="1">
      <alignment horizontal="center" vertical="center" wrapText="1"/>
    </xf>
    <xf numFmtId="0" fontId="2" fillId="4" borderId="0" xfId="10" applyFill="1" applyBorder="1"/>
    <xf numFmtId="44" fontId="7" fillId="5" borderId="1" xfId="10" applyNumberFormat="1" applyFont="1" applyFill="1" applyBorder="1" applyAlignment="1">
      <alignment horizontal="center" vertical="center" wrapText="1"/>
    </xf>
    <xf numFmtId="44" fontId="7" fillId="0" borderId="8" xfId="10" applyNumberFormat="1" applyFont="1" applyFill="1" applyBorder="1" applyAlignment="1">
      <alignment horizontal="center" vertical="center" wrapText="1"/>
    </xf>
    <xf numFmtId="0" fontId="8" fillId="2" borderId="6" xfId="9" applyFont="1" applyFill="1" applyBorder="1" applyAlignment="1">
      <alignment horizontal="center" vertical="center" wrapText="1"/>
    </xf>
    <xf numFmtId="0" fontId="8" fillId="2" borderId="14" xfId="9" applyFont="1" applyFill="1" applyBorder="1" applyAlignment="1">
      <alignment horizontal="center" vertical="center" wrapText="1"/>
    </xf>
    <xf numFmtId="0" fontId="8" fillId="2" borderId="1" xfId="9" applyFont="1" applyFill="1" applyBorder="1" applyAlignment="1">
      <alignment horizontal="center" vertical="center" wrapText="1"/>
    </xf>
    <xf numFmtId="44" fontId="8" fillId="5" borderId="1" xfId="1" applyFont="1" applyFill="1" applyBorder="1" applyAlignment="1">
      <alignment horizontal="center" vertical="center" wrapText="1"/>
    </xf>
    <xf numFmtId="44" fontId="13" fillId="2" borderId="2" xfId="1" applyFont="1" applyFill="1" applyBorder="1" applyAlignment="1">
      <alignment horizontal="center" vertical="center" wrapText="1"/>
    </xf>
    <xf numFmtId="0" fontId="13" fillId="2" borderId="1" xfId="14" applyFont="1" applyFill="1" applyBorder="1" applyAlignment="1">
      <alignment horizontal="center" vertical="center" wrapText="1"/>
    </xf>
    <xf numFmtId="0" fontId="14" fillId="4" borderId="0" xfId="10" applyFont="1" applyFill="1"/>
    <xf numFmtId="0" fontId="13" fillId="4" borderId="1" xfId="9" applyFont="1" applyFill="1" applyBorder="1" applyAlignment="1">
      <alignment horizontal="center" vertical="center" wrapText="1"/>
    </xf>
    <xf numFmtId="44" fontId="15" fillId="0" borderId="10" xfId="10" applyNumberFormat="1" applyFont="1" applyFill="1" applyBorder="1" applyAlignment="1">
      <alignment horizontal="center" vertical="center" wrapText="1"/>
    </xf>
    <xf numFmtId="43" fontId="2" fillId="4" borderId="0" xfId="16" applyFont="1" applyFill="1"/>
    <xf numFmtId="43" fontId="2" fillId="4" borderId="0" xfId="10" applyNumberFormat="1" applyFill="1"/>
    <xf numFmtId="0" fontId="17" fillId="0" borderId="6" xfId="9" applyFont="1" applyBorder="1" applyAlignment="1">
      <alignment horizontal="center" vertical="center" wrapText="1"/>
    </xf>
    <xf numFmtId="0" fontId="17" fillId="0" borderId="14" xfId="9" applyFont="1" applyBorder="1" applyAlignment="1">
      <alignment horizontal="center" vertical="center" wrapText="1"/>
    </xf>
    <xf numFmtId="0" fontId="17" fillId="0" borderId="1" xfId="9" applyFont="1" applyBorder="1" applyAlignment="1">
      <alignment horizontal="left" vertical="center" wrapText="1"/>
    </xf>
    <xf numFmtId="0" fontId="17" fillId="0" borderId="1" xfId="9" applyFont="1" applyBorder="1" applyAlignment="1">
      <alignment horizontal="center" vertical="center" wrapText="1"/>
    </xf>
    <xf numFmtId="44" fontId="7" fillId="0" borderId="2" xfId="10" applyNumberFormat="1" applyFont="1" applyBorder="1" applyAlignment="1">
      <alignment vertical="center"/>
    </xf>
    <xf numFmtId="0" fontId="2" fillId="4" borderId="0" xfId="10" applyFill="1" applyAlignment="1">
      <alignment vertical="center"/>
    </xf>
    <xf numFmtId="44" fontId="7" fillId="3" borderId="12" xfId="1" applyFont="1" applyFill="1" applyBorder="1" applyAlignment="1">
      <alignment horizontal="center" vertical="center"/>
    </xf>
    <xf numFmtId="44" fontId="2" fillId="4" borderId="0" xfId="10" applyNumberFormat="1" applyFill="1" applyAlignment="1">
      <alignment vertical="center"/>
    </xf>
    <xf numFmtId="44" fontId="7" fillId="4" borderId="0" xfId="1" applyFont="1" applyFill="1" applyBorder="1" applyAlignment="1">
      <alignment horizontal="center" vertical="center"/>
    </xf>
    <xf numFmtId="0" fontId="6" fillId="0" borderId="9" xfId="9" applyFont="1" applyBorder="1" applyAlignment="1">
      <alignment horizontal="center" vertical="center" wrapText="1"/>
    </xf>
    <xf numFmtId="0" fontId="6" fillId="0" borderId="10" xfId="9" applyFont="1" applyBorder="1" applyAlignment="1">
      <alignment horizontal="center" vertical="center" wrapText="1"/>
    </xf>
    <xf numFmtId="0" fontId="6" fillId="0" borderId="11" xfId="9" applyFont="1" applyBorder="1" applyAlignment="1">
      <alignment horizontal="center" vertical="center" wrapText="1"/>
    </xf>
    <xf numFmtId="0" fontId="10" fillId="0" borderId="3" xfId="0" applyFont="1" applyBorder="1" applyAlignment="1" applyProtection="1">
      <alignment horizontal="center" vertical="center" wrapText="1"/>
      <protection locked="0"/>
    </xf>
    <xf numFmtId="0" fontId="10" fillId="0" borderId="13"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cellXfs>
  <cellStyles count="17">
    <cellStyle name="Millares" xfId="16" builtinId="3"/>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2" xfId="3" xr:uid="{C3C8FA52-1375-4BF5-B399-443C1DB0EAD1}"/>
    <cellStyle name="Normal 2 2" xfId="4" xr:uid="{747761AC-C7DC-4075-97B5-24412645DCA3}"/>
    <cellStyle name="Normal 2 3" xfId="10" xr:uid="{4A658BA6-2DB7-DA44-8ECD-2655ED67C663}"/>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V31"/>
  <sheetViews>
    <sheetView tabSelected="1" topLeftCell="A27" zoomScale="85" zoomScaleNormal="85" zoomScaleSheetLayoutView="150" workbookViewId="0">
      <selection activeCell="I30" sqref="I30"/>
    </sheetView>
  </sheetViews>
  <sheetFormatPr baseColWidth="10" defaultColWidth="14.42578125" defaultRowHeight="50.1" customHeight="1" x14ac:dyDescent="0.2"/>
  <cols>
    <col min="1" max="1" width="8.140625" style="1" customWidth="1"/>
    <col min="2" max="3" width="19" style="1" customWidth="1"/>
    <col min="4" max="4" width="53.42578125" style="1" customWidth="1"/>
    <col min="5" max="5" width="13.42578125" style="2" customWidth="1"/>
    <col min="6" max="6" width="10.42578125" style="2" customWidth="1"/>
    <col min="7" max="7" width="22.140625" style="2" customWidth="1"/>
    <col min="8" max="8" width="24.7109375" style="2" customWidth="1"/>
    <col min="9" max="9" width="23.140625" style="27" customWidth="1"/>
    <col min="10" max="16384" width="14.42578125" style="3"/>
  </cols>
  <sheetData>
    <row r="1" spans="1:22" s="4" customFormat="1" ht="293.25" customHeight="1" x14ac:dyDescent="0.2">
      <c r="A1" s="34" t="s">
        <v>9</v>
      </c>
      <c r="B1" s="35"/>
      <c r="C1" s="35"/>
      <c r="D1" s="36"/>
      <c r="E1" s="36"/>
      <c r="F1" s="36"/>
      <c r="G1" s="36"/>
      <c r="H1" s="37"/>
      <c r="I1" s="38"/>
      <c r="J1" s="3"/>
    </row>
    <row r="2" spans="1:22" s="18" customFormat="1" ht="56.1" customHeight="1" x14ac:dyDescent="0.2">
      <c r="A2" s="11" t="s">
        <v>0</v>
      </c>
      <c r="B2" s="12" t="s">
        <v>6</v>
      </c>
      <c r="C2" s="12" t="s">
        <v>7</v>
      </c>
      <c r="D2" s="13" t="s">
        <v>8</v>
      </c>
      <c r="E2" s="13" t="s">
        <v>1</v>
      </c>
      <c r="F2" s="13" t="s">
        <v>4</v>
      </c>
      <c r="G2" s="14" t="s">
        <v>3</v>
      </c>
      <c r="H2" s="15" t="s">
        <v>2</v>
      </c>
      <c r="I2" s="16" t="s">
        <v>5</v>
      </c>
      <c r="J2" s="17"/>
      <c r="K2" s="17"/>
      <c r="L2" s="17"/>
      <c r="M2" s="17"/>
      <c r="N2" s="17"/>
      <c r="O2" s="17"/>
      <c r="P2" s="17"/>
      <c r="Q2" s="17"/>
      <c r="R2" s="17"/>
      <c r="S2" s="17"/>
      <c r="T2" s="17"/>
      <c r="U2" s="17"/>
      <c r="V2" s="17"/>
    </row>
    <row r="3" spans="1:22" ht="153" x14ac:dyDescent="0.2">
      <c r="A3" s="22">
        <v>1</v>
      </c>
      <c r="B3" s="23">
        <v>46181600</v>
      </c>
      <c r="C3" s="23" t="s">
        <v>12</v>
      </c>
      <c r="D3" s="24" t="s">
        <v>13</v>
      </c>
      <c r="E3" s="25" t="s">
        <v>11</v>
      </c>
      <c r="F3" s="25">
        <v>57</v>
      </c>
      <c r="G3" s="9">
        <v>97500</v>
      </c>
      <c r="H3" s="10">
        <f>G3*0.997</f>
        <v>97207.5</v>
      </c>
      <c r="I3" s="26">
        <f>F3*H3</f>
        <v>5540827.5</v>
      </c>
      <c r="J3" s="20"/>
      <c r="K3" s="21"/>
    </row>
    <row r="4" spans="1:22" ht="140.25" x14ac:dyDescent="0.2">
      <c r="A4" s="22">
        <v>2</v>
      </c>
      <c r="B4" s="23">
        <v>46182000</v>
      </c>
      <c r="C4" s="23" t="s">
        <v>14</v>
      </c>
      <c r="D4" s="24" t="s">
        <v>15</v>
      </c>
      <c r="E4" s="25" t="s">
        <v>11</v>
      </c>
      <c r="F4" s="25">
        <v>23</v>
      </c>
      <c r="G4" s="9">
        <v>39000</v>
      </c>
      <c r="H4" s="10">
        <f t="shared" ref="H4:H27" si="0">G4*0.997</f>
        <v>38883</v>
      </c>
      <c r="I4" s="26">
        <f t="shared" ref="I4:I27" si="1">F4*H4</f>
        <v>894309</v>
      </c>
      <c r="J4" s="20"/>
      <c r="K4" s="21"/>
    </row>
    <row r="5" spans="1:22" ht="140.25" x14ac:dyDescent="0.2">
      <c r="A5" s="22">
        <v>3</v>
      </c>
      <c r="B5" s="23">
        <v>46182000</v>
      </c>
      <c r="C5" s="23" t="s">
        <v>16</v>
      </c>
      <c r="D5" s="24" t="s">
        <v>17</v>
      </c>
      <c r="E5" s="25" t="s">
        <v>11</v>
      </c>
      <c r="F5" s="25">
        <v>5</v>
      </c>
      <c r="G5" s="9">
        <v>27500</v>
      </c>
      <c r="H5" s="10">
        <f t="shared" si="0"/>
        <v>27417.5</v>
      </c>
      <c r="I5" s="26">
        <f t="shared" si="1"/>
        <v>137087.5</v>
      </c>
      <c r="J5" s="20"/>
      <c r="K5" s="21"/>
    </row>
    <row r="6" spans="1:22" ht="102" x14ac:dyDescent="0.2">
      <c r="A6" s="22">
        <v>4</v>
      </c>
      <c r="B6" s="23">
        <v>46181500</v>
      </c>
      <c r="C6" s="23" t="s">
        <v>18</v>
      </c>
      <c r="D6" s="24" t="s">
        <v>19</v>
      </c>
      <c r="E6" s="25" t="s">
        <v>11</v>
      </c>
      <c r="F6" s="25">
        <v>10</v>
      </c>
      <c r="G6" s="9">
        <v>80500</v>
      </c>
      <c r="H6" s="10">
        <f t="shared" si="0"/>
        <v>80258.5</v>
      </c>
      <c r="I6" s="26">
        <f t="shared" si="1"/>
        <v>802585</v>
      </c>
      <c r="J6" s="20"/>
      <c r="K6" s="21"/>
    </row>
    <row r="7" spans="1:22" ht="89.25" x14ac:dyDescent="0.2">
      <c r="A7" s="22">
        <v>5</v>
      </c>
      <c r="B7" s="23">
        <v>46181500</v>
      </c>
      <c r="C7" s="23" t="s">
        <v>20</v>
      </c>
      <c r="D7" s="24" t="s">
        <v>21</v>
      </c>
      <c r="E7" s="25" t="s">
        <v>11</v>
      </c>
      <c r="F7" s="25">
        <v>23</v>
      </c>
      <c r="G7" s="9">
        <v>62500</v>
      </c>
      <c r="H7" s="10">
        <f t="shared" si="0"/>
        <v>62312.5</v>
      </c>
      <c r="I7" s="26">
        <f t="shared" si="1"/>
        <v>1433187.5</v>
      </c>
      <c r="J7" s="20"/>
      <c r="K7" s="21"/>
    </row>
    <row r="8" spans="1:22" ht="51" x14ac:dyDescent="0.2">
      <c r="A8" s="22">
        <v>6</v>
      </c>
      <c r="B8" s="23">
        <v>42131600</v>
      </c>
      <c r="C8" s="23" t="s">
        <v>22</v>
      </c>
      <c r="D8" s="24" t="s">
        <v>23</v>
      </c>
      <c r="E8" s="25" t="s">
        <v>11</v>
      </c>
      <c r="F8" s="25">
        <v>10</v>
      </c>
      <c r="G8" s="9">
        <v>57500</v>
      </c>
      <c r="H8" s="10">
        <f t="shared" si="0"/>
        <v>57327.5</v>
      </c>
      <c r="I8" s="26">
        <f t="shared" si="1"/>
        <v>573275</v>
      </c>
      <c r="J8" s="20"/>
      <c r="K8" s="21"/>
    </row>
    <row r="9" spans="1:22" ht="89.25" x14ac:dyDescent="0.2">
      <c r="A9" s="22">
        <v>7</v>
      </c>
      <c r="B9" s="23">
        <v>46181500</v>
      </c>
      <c r="C9" s="23" t="s">
        <v>24</v>
      </c>
      <c r="D9" s="24" t="s">
        <v>25</v>
      </c>
      <c r="E9" s="25" t="s">
        <v>11</v>
      </c>
      <c r="F9" s="25">
        <v>41</v>
      </c>
      <c r="G9" s="9">
        <v>37500</v>
      </c>
      <c r="H9" s="10">
        <f t="shared" si="0"/>
        <v>37387.5</v>
      </c>
      <c r="I9" s="26">
        <f t="shared" si="1"/>
        <v>1532887.5</v>
      </c>
      <c r="J9" s="20"/>
      <c r="K9" s="21"/>
    </row>
    <row r="10" spans="1:22" ht="25.5" x14ac:dyDescent="0.2">
      <c r="A10" s="22">
        <v>8</v>
      </c>
      <c r="B10" s="23">
        <v>42131600</v>
      </c>
      <c r="C10" s="23" t="s">
        <v>26</v>
      </c>
      <c r="D10" s="24" t="s">
        <v>27</v>
      </c>
      <c r="E10" s="25" t="s">
        <v>11</v>
      </c>
      <c r="F10" s="25">
        <v>18</v>
      </c>
      <c r="G10" s="9">
        <v>57500</v>
      </c>
      <c r="H10" s="10">
        <f t="shared" si="0"/>
        <v>57327.5</v>
      </c>
      <c r="I10" s="26">
        <f t="shared" si="1"/>
        <v>1031895</v>
      </c>
      <c r="J10" s="20"/>
      <c r="K10" s="21"/>
    </row>
    <row r="11" spans="1:22" ht="114.75" x14ac:dyDescent="0.2">
      <c r="A11" s="22">
        <v>9</v>
      </c>
      <c r="B11" s="23">
        <v>46181600</v>
      </c>
      <c r="C11" s="23" t="s">
        <v>28</v>
      </c>
      <c r="D11" s="24" t="s">
        <v>29</v>
      </c>
      <c r="E11" s="25" t="s">
        <v>11</v>
      </c>
      <c r="F11" s="25">
        <v>15</v>
      </c>
      <c r="G11" s="9">
        <v>72500</v>
      </c>
      <c r="H11" s="10">
        <f t="shared" si="0"/>
        <v>72282.5</v>
      </c>
      <c r="I11" s="26">
        <f t="shared" si="1"/>
        <v>1084237.5</v>
      </c>
      <c r="J11" s="20"/>
      <c r="K11" s="21"/>
    </row>
    <row r="12" spans="1:22" ht="102" x14ac:dyDescent="0.2">
      <c r="A12" s="22">
        <v>10</v>
      </c>
      <c r="B12" s="23">
        <v>42131600</v>
      </c>
      <c r="C12" s="23" t="s">
        <v>30</v>
      </c>
      <c r="D12" s="24" t="s">
        <v>31</v>
      </c>
      <c r="E12" s="25" t="s">
        <v>11</v>
      </c>
      <c r="F12" s="25">
        <v>645</v>
      </c>
      <c r="G12" s="9">
        <v>82500</v>
      </c>
      <c r="H12" s="10">
        <f t="shared" si="0"/>
        <v>82252.5</v>
      </c>
      <c r="I12" s="26">
        <f t="shared" si="1"/>
        <v>53052862.5</v>
      </c>
      <c r="J12" s="20"/>
      <c r="K12" s="21"/>
    </row>
    <row r="13" spans="1:22" ht="89.25" x14ac:dyDescent="0.2">
      <c r="A13" s="22">
        <v>11</v>
      </c>
      <c r="B13" s="23">
        <v>46181500</v>
      </c>
      <c r="C13" s="23" t="s">
        <v>32</v>
      </c>
      <c r="D13" s="24" t="s">
        <v>33</v>
      </c>
      <c r="E13" s="25" t="s">
        <v>11</v>
      </c>
      <c r="F13" s="25">
        <v>70</v>
      </c>
      <c r="G13" s="9">
        <v>16500</v>
      </c>
      <c r="H13" s="10">
        <f t="shared" si="0"/>
        <v>16450.5</v>
      </c>
      <c r="I13" s="26">
        <f t="shared" si="1"/>
        <v>1151535</v>
      </c>
      <c r="J13" s="20"/>
      <c r="K13" s="21"/>
    </row>
    <row r="14" spans="1:22" ht="89.25" x14ac:dyDescent="0.2">
      <c r="A14" s="22">
        <v>12</v>
      </c>
      <c r="B14" s="23">
        <v>46181500</v>
      </c>
      <c r="C14" s="23" t="s">
        <v>34</v>
      </c>
      <c r="D14" s="24" t="s">
        <v>35</v>
      </c>
      <c r="E14" s="25" t="s">
        <v>11</v>
      </c>
      <c r="F14" s="25">
        <v>108</v>
      </c>
      <c r="G14" s="9">
        <v>122500</v>
      </c>
      <c r="H14" s="10">
        <f t="shared" si="0"/>
        <v>122132.5</v>
      </c>
      <c r="I14" s="26">
        <f t="shared" si="1"/>
        <v>13190310</v>
      </c>
      <c r="J14" s="20"/>
      <c r="K14" s="21"/>
    </row>
    <row r="15" spans="1:22" ht="63.75" x14ac:dyDescent="0.2">
      <c r="A15" s="22">
        <v>13</v>
      </c>
      <c r="B15" s="23">
        <v>46181600</v>
      </c>
      <c r="C15" s="23" t="s">
        <v>28</v>
      </c>
      <c r="D15" s="24" t="s">
        <v>36</v>
      </c>
      <c r="E15" s="25" t="s">
        <v>11</v>
      </c>
      <c r="F15" s="25">
        <v>85</v>
      </c>
      <c r="G15" s="9">
        <v>72500</v>
      </c>
      <c r="H15" s="10">
        <f t="shared" si="0"/>
        <v>72282.5</v>
      </c>
      <c r="I15" s="26">
        <f t="shared" si="1"/>
        <v>6144012.5</v>
      </c>
      <c r="J15" s="20"/>
      <c r="K15" s="21"/>
    </row>
    <row r="16" spans="1:22" ht="51" x14ac:dyDescent="0.2">
      <c r="A16" s="22">
        <v>14</v>
      </c>
      <c r="B16" s="23">
        <v>46181500</v>
      </c>
      <c r="C16" s="23" t="s">
        <v>37</v>
      </c>
      <c r="D16" s="24" t="s">
        <v>38</v>
      </c>
      <c r="E16" s="25" t="s">
        <v>11</v>
      </c>
      <c r="F16" s="25">
        <v>40</v>
      </c>
      <c r="G16" s="9">
        <v>17500</v>
      </c>
      <c r="H16" s="10">
        <f t="shared" si="0"/>
        <v>17447.5</v>
      </c>
      <c r="I16" s="26">
        <f t="shared" si="1"/>
        <v>697900</v>
      </c>
      <c r="J16" s="20"/>
      <c r="K16" s="21"/>
    </row>
    <row r="17" spans="1:11" ht="89.25" x14ac:dyDescent="0.2">
      <c r="A17" s="22">
        <v>15</v>
      </c>
      <c r="B17" s="23">
        <v>46181500</v>
      </c>
      <c r="C17" s="23" t="s">
        <v>39</v>
      </c>
      <c r="D17" s="24" t="s">
        <v>40</v>
      </c>
      <c r="E17" s="25" t="s">
        <v>11</v>
      </c>
      <c r="F17" s="25">
        <v>60</v>
      </c>
      <c r="G17" s="9">
        <v>68500</v>
      </c>
      <c r="H17" s="10">
        <f t="shared" si="0"/>
        <v>68294.5</v>
      </c>
      <c r="I17" s="26">
        <f t="shared" si="1"/>
        <v>4097670</v>
      </c>
      <c r="J17" s="20"/>
      <c r="K17" s="21"/>
    </row>
    <row r="18" spans="1:11" ht="76.5" x14ac:dyDescent="0.2">
      <c r="A18" s="22">
        <v>16</v>
      </c>
      <c r="B18" s="23">
        <v>46181500</v>
      </c>
      <c r="C18" s="23" t="s">
        <v>41</v>
      </c>
      <c r="D18" s="24" t="s">
        <v>42</v>
      </c>
      <c r="E18" s="25" t="s">
        <v>11</v>
      </c>
      <c r="F18" s="25">
        <v>150</v>
      </c>
      <c r="G18" s="9">
        <v>12500</v>
      </c>
      <c r="H18" s="10">
        <f t="shared" si="0"/>
        <v>12462.5</v>
      </c>
      <c r="I18" s="26">
        <f t="shared" si="1"/>
        <v>1869375</v>
      </c>
      <c r="J18" s="20"/>
      <c r="K18" s="21"/>
    </row>
    <row r="19" spans="1:11" ht="127.5" x14ac:dyDescent="0.2">
      <c r="A19" s="22">
        <v>17</v>
      </c>
      <c r="B19" s="23">
        <v>46181700</v>
      </c>
      <c r="C19" s="23" t="s">
        <v>43</v>
      </c>
      <c r="D19" s="24" t="s">
        <v>44</v>
      </c>
      <c r="E19" s="25" t="s">
        <v>11</v>
      </c>
      <c r="F19" s="25">
        <v>197</v>
      </c>
      <c r="G19" s="9">
        <v>113333</v>
      </c>
      <c r="H19" s="10">
        <f t="shared" si="0"/>
        <v>112993.001</v>
      </c>
      <c r="I19" s="26">
        <f t="shared" si="1"/>
        <v>22259621.197000001</v>
      </c>
      <c r="J19" s="20"/>
      <c r="K19" s="21"/>
    </row>
    <row r="20" spans="1:11" ht="293.25" x14ac:dyDescent="0.2">
      <c r="A20" s="22">
        <v>18</v>
      </c>
      <c r="B20" s="23">
        <v>46181600</v>
      </c>
      <c r="C20" s="23" t="s">
        <v>45</v>
      </c>
      <c r="D20" s="24" t="s">
        <v>46</v>
      </c>
      <c r="E20" s="25" t="s">
        <v>11</v>
      </c>
      <c r="F20" s="25">
        <v>83</v>
      </c>
      <c r="G20" s="9">
        <v>276667</v>
      </c>
      <c r="H20" s="10">
        <f t="shared" si="0"/>
        <v>275836.99900000001</v>
      </c>
      <c r="I20" s="26">
        <f t="shared" si="1"/>
        <v>22894470.916999999</v>
      </c>
      <c r="J20" s="20"/>
      <c r="K20" s="21"/>
    </row>
    <row r="21" spans="1:11" ht="114.75" x14ac:dyDescent="0.2">
      <c r="A21" s="22">
        <v>19</v>
      </c>
      <c r="B21" s="23">
        <v>46181500</v>
      </c>
      <c r="C21" s="23" t="s">
        <v>47</v>
      </c>
      <c r="D21" s="24" t="s">
        <v>48</v>
      </c>
      <c r="E21" s="25" t="s">
        <v>11</v>
      </c>
      <c r="F21" s="25">
        <v>160</v>
      </c>
      <c r="G21" s="9">
        <v>58333</v>
      </c>
      <c r="H21" s="10">
        <f t="shared" si="0"/>
        <v>58158.000999999997</v>
      </c>
      <c r="I21" s="26">
        <f t="shared" si="1"/>
        <v>9305280.1600000001</v>
      </c>
      <c r="J21" s="20"/>
      <c r="K21" s="21"/>
    </row>
    <row r="22" spans="1:11" ht="127.5" x14ac:dyDescent="0.2">
      <c r="A22" s="22">
        <v>20</v>
      </c>
      <c r="B22" s="23">
        <v>46181500</v>
      </c>
      <c r="C22" s="23" t="s">
        <v>49</v>
      </c>
      <c r="D22" s="24" t="s">
        <v>50</v>
      </c>
      <c r="E22" s="25" t="s">
        <v>11</v>
      </c>
      <c r="F22" s="25">
        <v>160</v>
      </c>
      <c r="G22" s="9">
        <v>81667</v>
      </c>
      <c r="H22" s="10">
        <f t="shared" si="0"/>
        <v>81421.998999999996</v>
      </c>
      <c r="I22" s="26">
        <f t="shared" si="1"/>
        <v>13027519.84</v>
      </c>
      <c r="J22" s="20"/>
      <c r="K22" s="21"/>
    </row>
    <row r="23" spans="1:11" ht="102" x14ac:dyDescent="0.2">
      <c r="A23" s="22">
        <v>21</v>
      </c>
      <c r="B23" s="23">
        <v>46181500</v>
      </c>
      <c r="C23" s="23" t="s">
        <v>51</v>
      </c>
      <c r="D23" s="24" t="s">
        <v>52</v>
      </c>
      <c r="E23" s="25" t="s">
        <v>11</v>
      </c>
      <c r="F23" s="25">
        <v>146</v>
      </c>
      <c r="G23" s="9">
        <v>23000</v>
      </c>
      <c r="H23" s="10">
        <f t="shared" si="0"/>
        <v>22931</v>
      </c>
      <c r="I23" s="26">
        <f t="shared" si="1"/>
        <v>3347926</v>
      </c>
      <c r="J23" s="20"/>
      <c r="K23" s="21"/>
    </row>
    <row r="24" spans="1:11" ht="140.25" x14ac:dyDescent="0.2">
      <c r="A24" s="22">
        <v>22</v>
      </c>
      <c r="B24" s="23">
        <v>46181800</v>
      </c>
      <c r="C24" s="23" t="s">
        <v>53</v>
      </c>
      <c r="D24" s="24" t="s">
        <v>54</v>
      </c>
      <c r="E24" s="25" t="s">
        <v>11</v>
      </c>
      <c r="F24" s="25">
        <v>195</v>
      </c>
      <c r="G24" s="9">
        <v>14167</v>
      </c>
      <c r="H24" s="10">
        <f t="shared" si="0"/>
        <v>14124.499</v>
      </c>
      <c r="I24" s="26">
        <f t="shared" si="1"/>
        <v>2754277.3050000002</v>
      </c>
      <c r="J24" s="20"/>
      <c r="K24" s="21"/>
    </row>
    <row r="25" spans="1:11" ht="127.5" x14ac:dyDescent="0.2">
      <c r="A25" s="22">
        <v>23</v>
      </c>
      <c r="B25" s="23">
        <v>46181800</v>
      </c>
      <c r="C25" s="23" t="s">
        <v>55</v>
      </c>
      <c r="D25" s="24" t="s">
        <v>56</v>
      </c>
      <c r="E25" s="25" t="s">
        <v>11</v>
      </c>
      <c r="F25" s="25">
        <v>100</v>
      </c>
      <c r="G25" s="9">
        <v>14500</v>
      </c>
      <c r="H25" s="10">
        <f t="shared" si="0"/>
        <v>14456.5</v>
      </c>
      <c r="I25" s="26">
        <f t="shared" si="1"/>
        <v>1445650</v>
      </c>
      <c r="J25" s="20"/>
      <c r="K25" s="21"/>
    </row>
    <row r="26" spans="1:11" ht="114.75" x14ac:dyDescent="0.2">
      <c r="A26" s="22">
        <v>24</v>
      </c>
      <c r="B26" s="23">
        <v>46181500</v>
      </c>
      <c r="C26" s="23" t="s">
        <v>57</v>
      </c>
      <c r="D26" s="24" t="s">
        <v>58</v>
      </c>
      <c r="E26" s="25" t="s">
        <v>11</v>
      </c>
      <c r="F26" s="25">
        <v>517</v>
      </c>
      <c r="G26" s="9">
        <v>59000</v>
      </c>
      <c r="H26" s="10">
        <f t="shared" si="0"/>
        <v>58823</v>
      </c>
      <c r="I26" s="26">
        <f t="shared" si="1"/>
        <v>30411491</v>
      </c>
      <c r="J26" s="20"/>
      <c r="K26" s="21"/>
    </row>
    <row r="27" spans="1:11" ht="141" thickBot="1" x14ac:dyDescent="0.25">
      <c r="A27" s="22">
        <v>25</v>
      </c>
      <c r="B27" s="23">
        <v>46181500</v>
      </c>
      <c r="C27" s="23" t="s">
        <v>59</v>
      </c>
      <c r="D27" s="24" t="s">
        <v>60</v>
      </c>
      <c r="E27" s="25" t="s">
        <v>11</v>
      </c>
      <c r="F27" s="25">
        <v>405</v>
      </c>
      <c r="G27" s="9">
        <v>17333</v>
      </c>
      <c r="H27" s="10">
        <f t="shared" si="0"/>
        <v>17281.001</v>
      </c>
      <c r="I27" s="26">
        <f t="shared" si="1"/>
        <v>6998805.4050000003</v>
      </c>
      <c r="J27" s="20"/>
      <c r="K27" s="21"/>
    </row>
    <row r="28" spans="1:11" ht="90" customHeight="1" thickBot="1" x14ac:dyDescent="0.25">
      <c r="A28" s="31"/>
      <c r="B28" s="32"/>
      <c r="C28" s="32"/>
      <c r="D28" s="32"/>
      <c r="E28" s="32"/>
      <c r="F28" s="32"/>
      <c r="G28" s="33"/>
      <c r="H28" s="19" t="s">
        <v>10</v>
      </c>
      <c r="I28" s="28">
        <f>SUM(I3:I27)</f>
        <v>205678998.324</v>
      </c>
      <c r="K28" s="21"/>
    </row>
    <row r="29" spans="1:11" s="8" customFormat="1" ht="21" customHeight="1" x14ac:dyDescent="0.2">
      <c r="A29" s="5"/>
      <c r="B29" s="5"/>
      <c r="C29" s="5"/>
      <c r="D29" s="5"/>
      <c r="E29" s="5"/>
      <c r="F29" s="6"/>
      <c r="G29" s="7"/>
      <c r="H29" s="7"/>
      <c r="I29" s="30"/>
    </row>
    <row r="31" spans="1:11" ht="50.1" customHeight="1" x14ac:dyDescent="0.2">
      <c r="I31" s="29"/>
    </row>
  </sheetData>
  <mergeCells count="2">
    <mergeCell ref="A28:G28"/>
    <mergeCell ref="A1:I1"/>
  </mergeCells>
  <pageMargins left="0.51181102362204722" right="0.51181102362204722" top="0.74803149606299213" bottom="0.74803149606299213" header="0" footer="0"/>
  <pageSetup paperSize="5" scale="6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Yorlandy</cp:lastModifiedBy>
  <cp:revision/>
  <cp:lastPrinted>2023-10-31T21:57:47Z</cp:lastPrinted>
  <dcterms:created xsi:type="dcterms:W3CDTF">2022-03-22T23:05:05Z</dcterms:created>
  <dcterms:modified xsi:type="dcterms:W3CDTF">2026-06-26T01:43:29Z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2023-11-23T22:24:25Z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ae624a73-48b1-42c7-9432-fe8a6751d45b</vt:lpwstr>
  </property>
  <property fmtid="{D5CDD505-2E9C-101B-9397-08002B2CF9AE}" pid="8" name="MSIP_Label_defa4170-0d19-0005-0004-bc88714345d2_ContentBits">
    <vt:lpwstr>0</vt:lpwstr>
  </property>
  <property fmtid="{D5CDD505-2E9C-101B-9397-08002B2CF9AE}" pid="9" name="MSIP_Label_fc111285-cafa-4fc9-8a9a-bd902089b24f_Enabled">
    <vt:lpwstr>true</vt:lpwstr>
  </property>
  <property fmtid="{D5CDD505-2E9C-101B-9397-08002B2CF9AE}" pid="10" name="MSIP_Label_fc111285-cafa-4fc9-8a9a-bd902089b24f_SetDate">
    <vt:lpwstr>2026-03-11T19:11:44Z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49dc7840-44e2-4a81-959b-1a9dd15bb5f6</vt:lpwstr>
  </property>
  <property fmtid="{D5CDD505-2E9C-101B-9397-08002B2CF9AE}" pid="15" name="MSIP_Label_fc111285-cafa-4fc9-8a9a-bd902089b24f_ContentBits">
    <vt:lpwstr>0</vt:lpwstr>
  </property>
  <property fmtid="{D5CDD505-2E9C-101B-9397-08002B2CF9AE}" pid="16" name="MSIP_Label_fc111285-cafa-4fc9-8a9a-bd902089b24f_Tag">
    <vt:lpwstr>40, 0, 1, 1</vt:lpwstr>
  </property>
</Properties>
</file>