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Documentos\ALCALDIA\08. ANDEN LAS AMERICAS\"/>
    </mc:Choice>
  </mc:AlternateContent>
  <xr:revisionPtr revIDLastSave="0" documentId="13_ncr:1_{9D89B94C-BE3A-4798-986A-2875BD06BDBE}"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71"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 localSheetId="1">#REF!</definedName>
    <definedName name="\0">#REF!</definedName>
    <definedName name="\00" localSheetId="1">#REF!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 localSheetId="1">'PROPUESTA ECONOMICA(Proponente)'!ERR</definedName>
    <definedName name="\X">[0]!ERR</definedName>
    <definedName name="\Z" localSheetId="2">'INDICAR CÓDIGO DEL ITEM DE PAGO'!ERR</definedName>
    <definedName name="\Z" localSheetId="1">'PROPUESTA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1">'PROPUESTA ECONOMICA(Proponente)'!ERR</definedName>
    <definedName name="__F">[0]!ERR</definedName>
    <definedName name="__FS01" localSheetId="2">'INDICAR CÓDIGO DEL ITEM DE PAGO'!ERR</definedName>
    <definedName name="__FS01" localSheetId="1">'PROPUESTA ECONOMICA(Proponente)'!ERR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1">'PROPUESTA ECONOMICA(Proponente)'!ERR</definedName>
    <definedName name="_F">[0]!ERR</definedName>
    <definedName name="_F10" localSheetId="1">#REF!</definedName>
    <definedName name="_F10">#REF!</definedName>
    <definedName name="_FC" localSheetId="1">#REF!</definedName>
    <definedName name="_FC">#REF!</definedName>
    <definedName name="_Fill" localSheetId="2" hidden="1">#REF!</definedName>
    <definedName name="_Fill" hidden="1">#REF!</definedName>
    <definedName name="_xlnm._FilterDatabase" localSheetId="0" hidden="1">'PRESUPUESTO OFICIAL (Entidad)'!$I$13:$I$34</definedName>
    <definedName name="_xlnm._FilterDatabase" localSheetId="1" hidden="1">'PROPUESTA ECONOMICA(Proponente)'!$I$12:$I$33</definedName>
    <definedName name="_FS01" localSheetId="2">'INDICAR CÓDIGO DEL ITEM DE PAGO'!ERR</definedName>
    <definedName name="_FS01" localSheetId="1">'PROPUESTA ECONOMICA(Proponente)'!ERR</definedName>
    <definedName name="_FS01">[0]!ERR</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1">'PROPUESTA ECONOMICA(Proponente)'!$F$1</definedName>
    <definedName name="_GoBack">#REF!</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1">'PROPUESTA ECONOMICA(Proponente)'!ERR</definedName>
    <definedName name="aa">[0]!ERR</definedName>
    <definedName name="AAA" localSheetId="2">'INDICAR CÓDIGO DEL ITEM DE PAGO'!ERR</definedName>
    <definedName name="AAA" localSheetId="1">'PROPUESTA ECONOMICA(Proponente)'!ERR</definedName>
    <definedName name="AAA">[0]!ERR</definedName>
    <definedName name="aaaaaa">[25]otros!$C$5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 localSheetId="1">'PROPUESTA ECONOMICA(Proponente)'!ERR</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(Entidad)'!$A$1:$M$62</definedName>
    <definedName name="_xlnm.Print_Area" localSheetId="1">'PROPUESTA ECONOMICA(Proponente)'!$A$1:$M$49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 localSheetId="1">'PROPUESTA ECONOMICA(Proponente)'!ERR</definedName>
    <definedName name="armuve">[0]!ERR</definedName>
    <definedName name="ARP" localSheetId="1">#REF!</definedName>
    <definedName name="ARP">#REF!</definedName>
    <definedName name="ARS" localSheetId="1">#REF!</definedName>
    <definedName name="ARS">#REF!</definedName>
    <definedName name="as" localSheetId="2">'INDICAR CÓDIGO DEL ITEM DE PAGO'!ERR</definedName>
    <definedName name="as" localSheetId="1">'PROPUESTA ECONOMICA(Proponente)'!ERR</definedName>
    <definedName name="as">[0]!ERR</definedName>
    <definedName name="ASB">[6]AASHTO!$A$8:$F$11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1">'PROPUESTA ECONOMICA(Proponente)'!ERR</definedName>
    <definedName name="ASDFGHJKLÑ">[0]!ERR</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1">'PROPUESTA ECONOMICA(Proponente)'!ERR</definedName>
    <definedName name="BB">[0]!ERR</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 localSheetId="1">'PROPUESTA ECONOMICA(Proponente)'!ERR</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 localSheetId="1">'PROPUESTA ECONOMICA(Proponente)'!ERR</definedName>
    <definedName name="copiao4">[0]!ERR</definedName>
    <definedName name="corri" localSheetId="2">'INDICAR CÓDIGO DEL ITEM DE PAGO'!ERR</definedName>
    <definedName name="corri" localSheetId="1">'PROPUESTA ECONOMICA(Proponente)'!ERR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 localSheetId="1">'PROPUESTA ECONOMICA(Proponente)'!ERR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1">'PROPUESTA ECONOMICA(Proponente)'!ERR</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 localSheetId="1">'PROPUESTA ECONOMICA(Proponente)'!ERR</definedName>
    <definedName name="eme">[0]!ERR</definedName>
    <definedName name="EMPLEADO" localSheetId="1">#REF!</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1">'PROPUESTA ECONOMICA(Proponente)'!ERR</definedName>
    <definedName name="ES">[0]!ERR</definedName>
    <definedName name="ESA" localSheetId="1">#REF!</definedName>
    <definedName name="ESA">#REF!</definedName>
    <definedName name="ESE" localSheetId="1">#REF!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1"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 localSheetId="1">'PROPUESTA ECONOMICA(Proponente)'!ERR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1">'PROPUESTA ECONOMICA(Proponente)'!ERR</definedName>
    <definedName name="ff">[0]!ERR</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1">'PROPUESTA ECONOMICA(Proponente)'!ERR</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1">'PROPUESTA ECONOMICA(Proponente)'!ERR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1">'PROPUESTA ECONOMICA(Proponente)'!ERR</definedName>
    <definedName name="fu">[0]!ERR</definedName>
    <definedName name="Full_Print" localSheetId="1">#REF!</definedName>
    <definedName name="Full_Print">#REF!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1">'PROPUESTA ECONOMICA(Proponente)'!ERR</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1">'PROPUESTA ECONOMICA(Proponente)'!ERR</definedName>
    <definedName name="hh">[0]!ERR</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1">'PROPUESTA ECONOMICA(Proponente)'!ERR</definedName>
    <definedName name="HK">[0]!ERR</definedName>
    <definedName name="HM" localSheetId="1">#REF!</definedName>
    <definedName name="HM">#REF!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1">'PROPUESTA ECONOMICA(Proponente)'!ERR</definedName>
    <definedName name="ID">[0]!ERR</definedName>
    <definedName name="IF" localSheetId="2">'[51]A. P. U.'!#REF!</definedName>
    <definedName name="IF" localSheetId="1">'[51]A. P. U.'!#REF!</definedName>
    <definedName name="IF">'[51]A. P. U.'!#REF!</definedName>
    <definedName name="Ig" localSheetId="1">#REF!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 localSheetId="1">'PROPUESTA ECONOMICA(Proponente)'!ERR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1">'PROPUESTA ECONOMICA(Proponente)'!ERR</definedName>
    <definedName name="jj">[0]!ERR</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 localSheetId="1">'PROPUESTA ECONOMICA(Proponente)'!ERR</definedName>
    <definedName name="JOHNNY">[0]!ERR</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1">'PROPUESTA ECONOMICA(Proponente)'!ERR</definedName>
    <definedName name="kl">[0]!ERR</definedName>
    <definedName name="klklk" localSheetId="2">#REF!</definedName>
    <definedName name="klklk" localSheetId="1">#REF!</definedName>
    <definedName name="klklk">#REF!</definedName>
    <definedName name="km">#REF!</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 localSheetId="1">'PROPUESTA ECONOMICA(Proponente)'!ERR</definedName>
    <definedName name="LOGO">[0]!ERR</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D">#REF!</definedName>
    <definedName name="MODIVejec" localSheetId="1" hidden="1">{#N/A,#N/A,FALSE,"Hoja1";#N/A,#N/A,FALSE,"Hoja2"}</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localSheetId="1"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1">'PROPUESTA ECONOMICA(Proponente)'!ERR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 localSheetId="1">MATCH(0.01,End_Bal,-1)+1</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 localSheetId="1">'PROPUESTA ECONOMICA(Proponente)'!ERR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[57]Tablas!$C$1:$C$65536</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1">OFFSET('PROPUESTA ECONOMICA(Proponente)'!Full_Print,0,0,Last_Row)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 localSheetId="1">'PROPUESTA ECONOMICA(Proponente)'!ERR</definedName>
    <definedName name="programainv">[0]!ERR</definedName>
    <definedName name="Proponente" localSheetId="2">#REF!</definedName>
    <definedName name="Proponente" localSheetId="1">#REF!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1">'PROPUESTA ECONOMICA(Proponente)'!ERR</definedName>
    <definedName name="QWERTY">[0]!ERR</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1">'PROPUESTA ECONOMICA(Proponente)'!ERR</definedName>
    <definedName name="REICIO">[0]!ERR</definedName>
    <definedName name="Reimbursement">"Reembolso"</definedName>
    <definedName name="reinicio" localSheetId="2">'INDICAR CÓDIGO DEL ITEM DE PAGO'!ERR</definedName>
    <definedName name="reinicio" localSheetId="1">'PROPUESTA ECONOMICA(Proponente)'!ERR</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2">'INDICAR CÓDIGO DEL ITEM DE PAGO'!ERR</definedName>
    <definedName name="rr" localSheetId="1">'PROPUESTA ECONOMICA(Proponente)'!ERR</definedName>
    <definedName name="rr">[0]!ERR</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1">'PROPUESTA ECONOMICA(Proponente)'!ERR</definedName>
    <definedName name="s">[0]!ERR</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1">'PROPUESTA ECONOMICA(Proponente)'!ERR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 localSheetId="1">'PROPUESTA ECONOMICA(Proponente)'!ERR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1">'PROPUESTA ECONOMICA(Proponente)'!ERR</definedName>
    <definedName name="SI">[0]!ERR</definedName>
    <definedName name="SINGOLO" localSheetId="1">'[3]7422CW00'!#REF!</definedName>
    <definedName name="SINGOLO">'[3]7422CW00'!#REF!</definedName>
    <definedName name="SISISIS" localSheetId="2">'INDICAR CÓDIGO DEL ITEM DE PAGO'!ERR</definedName>
    <definedName name="SISISIS" localSheetId="1">'PROPUESTA ECONOMICA(Proponente)'!ERR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(Entidad)'!$K$43</definedName>
    <definedName name="solver_lhs1" localSheetId="1" hidden="1">'PROPUESTA ECONOMICA(Proponente)'!$K$42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(Entidad)'!$K$43</definedName>
    <definedName name="solver_opt" localSheetId="1" hidden="1">'PROPUESTA ECONOMICA(Proponente)'!$K$42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(Entidad)'!$K$44</definedName>
    <definedName name="solver_rhs1" localSheetId="1" hidden="1">'PROPUESTA ECONOMICA(Proponente)'!$K$43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 localSheetId="1">'PROPUESTA ECONOMICA(Proponente)'!ERR</definedName>
    <definedName name="SSSS">[0]!ERR</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 localSheetId="1">'PROPUESTA ECONOMICA(Proponente)'!ERR</definedName>
    <definedName name="sw">[0]!ERR</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1">'PROPUESTA ECONOMICA(Proponente)'!ERR</definedName>
    <definedName name="TER">[0]!ERR</definedName>
    <definedName name="TERM" localSheetId="2">'INDICAR CÓDIGO DEL ITEM DE PAGO'!ERR</definedName>
    <definedName name="TERM" localSheetId="1">'PROPUESTA ECONOMICA(Proponente)'!ERR</definedName>
    <definedName name="TERM">[0]!ERR</definedName>
    <definedName name="TÉRMINOS" localSheetId="2">'INDICAR CÓDIGO DEL ITEM DE PAGO'!ERR</definedName>
    <definedName name="TÉRMINOS" localSheetId="1">'PROPUESTA ECONOMICA(Proponente)'!ERR</definedName>
    <definedName name="TÉRMINOS">[0]!ERR</definedName>
    <definedName name="TERR">[25]PRESUPUESTO!$I$7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 localSheetId="1">'PROPUESTA ECONOMICA(Proponente)'!ERR</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1">'PROPUESTA ECONOMICA(Proponente)'!ERR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 localSheetId="1">IF(Loan_Amount*Interest_Rate*Loan_Years*Loan_Start&gt;0,1,0)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 localSheetId="1">'PROPUESTA ECONOMICA(Proponente)'!ERR</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2" i="265" l="1"/>
  <c r="K23" i="265"/>
  <c r="K24" i="265"/>
  <c r="K25" i="265"/>
  <c r="K26" i="265"/>
  <c r="K27" i="265"/>
  <c r="K28" i="265"/>
  <c r="K29" i="265"/>
  <c r="K30" i="265"/>
  <c r="K31" i="265"/>
  <c r="K21" i="265"/>
  <c r="K17" i="265"/>
  <c r="K18" i="265"/>
  <c r="K16" i="265"/>
  <c r="K19" i="265" l="1"/>
  <c r="K33" i="265"/>
  <c r="K34" i="265" l="1"/>
  <c r="K36" i="265" l="1"/>
  <c r="K38" i="265" s="1"/>
</calcChain>
</file>

<file path=xl/sharedStrings.xml><?xml version="1.0" encoding="utf-8"?>
<sst xmlns="http://schemas.openxmlformats.org/spreadsheetml/2006/main" count="250" uniqueCount="139">
  <si>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</si>
  <si>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</si>
  <si>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</si>
  <si>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</si>
  <si>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</si>
  <si>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</si>
  <si>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</si>
  <si>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</si>
  <si>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</si>
  <si>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</si>
  <si>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</si>
  <si>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</si>
  <si>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</si>
  <si>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</si>
  <si>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</si>
  <si>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</si>
  <si>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</si>
  <si>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</si>
  <si>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</si>
  <si>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</si>
  <si>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</si>
  <si>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</si>
  <si>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</si>
  <si>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</si>
  <si>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</si>
  <si>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</si>
  <si>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</si>
  <si>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</si>
  <si>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</si>
  <si>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</si>
  <si>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</si>
  <si>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</si>
  <si>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</si>
  <si>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</si>
  <si>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</si>
  <si>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</si>
  <si>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</si>
  <si>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</si>
  <si>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</si>
  <si>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</si>
  <si>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</si>
  <si>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</si>
  <si>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</si>
  <si>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</si>
  <si>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</si>
  <si>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</si>
  <si>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</si>
  <si>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</si>
  <si>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</si>
  <si>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</si>
  <si>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</si>
  <si>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</si>
  <si>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</si>
  <si>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</si>
  <si>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</si>
  <si>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</si>
  <si>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</si>
  <si>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</si>
  <si>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</si>
  <si>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</si>
  <si>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</si>
  <si>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</si>
  <si>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</si>
  <si>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</si>
  <si>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</si>
  <si>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</si>
  <si>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</si>
  <si>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</si>
  <si>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</si>
  <si>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</si>
  <si>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</si>
  <si>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</si>
  <si>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</si>
  <si>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</si>
  <si>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</si>
  <si>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</si>
  <si>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</si>
  <si>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</si>
  <si>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</si>
  <si>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</si>
  <si>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</si>
  <si>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</si>
  <si>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</si>
  <si>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</si>
  <si>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</si>
  <si>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</si>
  <si>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</si>
  <si>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</si>
  <si>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</si>
  <si>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</si>
  <si>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</si>
  <si>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</si>
  <si>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</si>
  <si>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</si>
  <si>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PRELIMINARES</t>
  </si>
  <si>
    <t>2.01.62</t>
  </si>
  <si>
    <t>2.01.70</t>
  </si>
  <si>
    <t>3.13.08</t>
  </si>
  <si>
    <t>LOCALIZACIÓN Y REPLANTEO DE OBRA ARQUITECTÓNICA</t>
  </si>
  <si>
    <t>EXCAVACIÓN MANUAL EN MATERIAL COMÚN</t>
  </si>
  <si>
    <t>CERRAMIENTO EN VARA ROLLIZA Y LONA H = 1.50 M . DISTANCIA ENTRE POSTES 2 M</t>
  </si>
  <si>
    <t>M2</t>
  </si>
  <si>
    <t>M3</t>
  </si>
  <si>
    <t>ML</t>
  </si>
  <si>
    <t>CONSTRUCCION DE ANDENES</t>
  </si>
  <si>
    <t>4.01.06</t>
  </si>
  <si>
    <t>4.01.04</t>
  </si>
  <si>
    <t>3.08.20</t>
  </si>
  <si>
    <t>2.02.13</t>
  </si>
  <si>
    <t>3.08.23</t>
  </si>
  <si>
    <t>3.08.15</t>
  </si>
  <si>
    <t>3.08.18</t>
  </si>
  <si>
    <t>3.08.19</t>
  </si>
  <si>
    <t>3.10.12</t>
  </si>
  <si>
    <t>3.06.03</t>
  </si>
  <si>
    <t>2.19.11</t>
  </si>
  <si>
    <t>RELLENO CON MATERIAL DE BASE GRANULAR, COMPACTADO CON PLANCHA VIBRADORA.</t>
  </si>
  <si>
    <t>RELLENO EN ARENA DE PEÑA COMPACTADO CON PLANCHA VIBRADORA.</t>
  </si>
  <si>
    <t>SUMINISTRO E INSTALACIÓN DE ADOQUÍN PEATONAL CONCRETO 10 X 6 X 20 CM (NTC 2017)</t>
  </si>
  <si>
    <t>CONCRETO PARA VIGA DE AMARRE 21 MPa (3000 PSI) SECCION RECTANGULAR</t>
  </si>
  <si>
    <t>CONCRETO ESTRIADO RAMPAS 17.5 MPa - (2500 PSI)</t>
  </si>
  <si>
    <t>SUMINISTRO E INSTALACIÓN DE SARDINEL PREFABRICADO A-10 50*20*80</t>
  </si>
  <si>
    <t>SUMINISTRO E INSTALACIÓN LOSETA PODOTÁCTIL GUÍA (LÍNEAS) 40*40 CM</t>
  </si>
  <si>
    <t>SUMINISTRO E INSTALACIÓN LOSETA PODOTÁCTIL ALERTA (PUNTOS) 40*40 CM</t>
  </si>
  <si>
    <t>SUMINISTRO FIGURADO Y ARMADO DE ACERO DE REFUERZO 60000 PSI 420 MPA</t>
  </si>
  <si>
    <t>SUMINISTRO E INSTALACIÓN DE CARPETA ASFALTICA EN CALIENTE MDC-25. INCLUYE BARRIDO, SOPLADO, SUMINISTRO Y COMPACTACIÓN. (INCLUYE ACARREO LIBRE HASTA 5 KM) NORMA INVIAS (**).</t>
  </si>
  <si>
    <t>ASEO GENERAL PARA ENTREGA FINAL DE EDIFICACIONES INCLUYE MUROS, FACHADAS, VENTANAS PUERTAS Y CIELORASOS</t>
  </si>
  <si>
    <t>KG</t>
  </si>
  <si>
    <t>CONSTRUCCION Y ADECUACION DE UN ANDEN VIAL EN LA AVENIDA LAS AMERICAS, EN EL SECTOR UBICADO ENTRE LA CARRERA 35 Y LA CARRERA 37 A DEL MUNICIPIO DE DUITAMA.</t>
  </si>
  <si>
    <t>YESID ADRIAN PARDO ROMERO</t>
  </si>
  <si>
    <t>ALBA JOHANA REYES BARAJAS</t>
  </si>
  <si>
    <t>Secretario de Infraestructura</t>
  </si>
  <si>
    <t>PROFESIONAL UNIVERSITARIO</t>
  </si>
  <si>
    <t>Secretaria Infraestructura</t>
  </si>
  <si>
    <t>Aprobó:</t>
  </si>
  <si>
    <t>Reviso</t>
  </si>
  <si>
    <t>YENNY PATRICIA PUERTO CORREDOR</t>
  </si>
  <si>
    <t>Arquitecta Contratista</t>
  </si>
  <si>
    <t>Elaboró: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</si>
</sst>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name val="Arial"/>
    </font>
    <font>
      <sz val="14"/>
      <name val="Arial Narrow"/>
      <family val="2"/>
    </font>
    <font>
      <sz val="18"/>
      <name val="Arial Narrow"/>
      <family val="2"/>
    </font>
    <font>
      <sz val="11"/>
      <color theme="1"/>
      <name val="Arial Narrow"/>
      <family val="2"/>
    </font>
    <font>
      <sz val="11"/>
      <color theme="1"/>
      <name val="Calibri"/>
      <family val="2"/>
    </font>
    <font>
      <b/>
      <sz val="11"/>
      <color theme="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right/>
      <top/>
      <bottom style="thin">
        <color rgb="FF000000"/>
      </bottom>
      <diagonal/>
    </border>
    <border>
      <left/>
      <right/>
      <top style="thin">
        <color rgb="FF000000"/>
      </top>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5" fillId="0" borderId="0" applyFont="0" applyFill="0" applyBorder="0" applyAlignment="0" applyProtection="0"/>
    <xf numFmtId="192" fontId="5" fillId="0" borderId="0">
      <protection locked="0"/>
    </xf>
    <xf numFmtId="193" fontId="35"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5"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0"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9" fillId="0" borderId="0"/>
    <xf numFmtId="0" fontId="2" fillId="0" borderId="0"/>
    <xf numFmtId="0" fontId="39" fillId="0" borderId="0"/>
    <xf numFmtId="0" fontId="5" fillId="0" borderId="0"/>
    <xf numFmtId="0" fontId="5" fillId="0" borderId="0"/>
    <xf numFmtId="0" fontId="5" fillId="0" borderId="0"/>
    <xf numFmtId="0" fontId="5" fillId="0" borderId="0"/>
    <xf numFmtId="0" fontId="41"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49" fillId="0" borderId="0"/>
    <xf numFmtId="0" fontId="50" fillId="0" borderId="0" applyNumberFormat="0" applyFill="0" applyBorder="0" applyAlignment="0" applyProtection="0">
      <alignment vertical="top"/>
      <protection locked="0"/>
    </xf>
    <xf numFmtId="44" fontId="61" fillId="0" borderId="0" applyFont="0" applyFill="0" applyBorder="0" applyAlignment="0" applyProtection="0"/>
    <xf numFmtId="0" fontId="1" fillId="0" borderId="0"/>
    <xf numFmtId="0" fontId="1" fillId="0" borderId="0"/>
    <xf numFmtId="171" fontId="5" fillId="0" borderId="0" applyFont="0" applyFill="0" applyBorder="0" applyAlignment="0" applyProtection="0"/>
    <xf numFmtId="170" fontId="5" fillId="0" borderId="0" applyFont="0" applyFill="0" applyBorder="0" applyAlignment="0" applyProtection="0"/>
    <xf numFmtId="179" fontId="5" fillId="0" borderId="0" applyFont="0" applyFill="0" applyBorder="0" applyAlignment="0" applyProtection="0"/>
  </cellStyleXfs>
  <cellXfs count="461">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0" fontId="34" fillId="0" borderId="0" xfId="90" applyFont="1"/>
    <xf numFmtId="0" fontId="34" fillId="0" borderId="36" xfId="90" applyFont="1" applyBorder="1"/>
    <xf numFmtId="0" fontId="34" fillId="0" borderId="37" xfId="90" applyFont="1" applyBorder="1"/>
    <xf numFmtId="0" fontId="31" fillId="0" borderId="21" xfId="128" applyFont="1" applyBorder="1" applyAlignment="1">
      <alignment horizontal="left" vertical="center" wrapText="1"/>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4" fillId="0" borderId="11" xfId="0" applyFont="1" applyBorder="1" applyAlignment="1">
      <alignment horizontal="left"/>
    </xf>
    <xf numFmtId="0" fontId="32" fillId="0" borderId="55" xfId="0" applyFont="1" applyBorder="1"/>
    <xf numFmtId="0" fontId="45"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2"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0" borderId="0" xfId="128" applyFont="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2" fillId="0" borderId="36" xfId="0" applyFont="1" applyBorder="1"/>
    <xf numFmtId="0" fontId="32"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3"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4" fillId="0" borderId="0" xfId="0" applyFont="1" applyAlignment="1">
      <alignment horizontal="left"/>
    </xf>
    <xf numFmtId="0" fontId="55"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4" fillId="0" borderId="103" xfId="89" applyFont="1" applyBorder="1"/>
    <xf numFmtId="0" fontId="34" fillId="25" borderId="103" xfId="89" applyFont="1" applyFill="1" applyBorder="1"/>
    <xf numFmtId="0" fontId="58" fillId="0" borderId="87" xfId="0" applyFont="1" applyBorder="1" applyAlignment="1">
      <alignment horizontal="left"/>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3" fontId="31" fillId="26" borderId="25" xfId="130"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0" borderId="29" xfId="126" applyFont="1" applyBorder="1" applyAlignment="1">
      <alignment horizontal="center" vertical="center" wrapText="1"/>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27" xfId="0" applyFont="1" applyFill="1" applyBorder="1" applyAlignment="1">
      <alignment horizontal="center" vertical="center"/>
    </xf>
    <xf numFmtId="0" fontId="32" fillId="24" borderId="68" xfId="0" applyFont="1" applyFill="1" applyBorder="1" applyAlignment="1">
      <alignment horizontal="center" vertical="center"/>
    </xf>
    <xf numFmtId="0" fontId="45" fillId="24" borderId="34" xfId="0" applyFont="1" applyFill="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45" fillId="24" borderId="44" xfId="0" applyFont="1" applyFill="1" applyBorder="1" applyAlignment="1">
      <alignment horizontal="center"/>
    </xf>
    <xf numFmtId="0" fontId="34"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2" fillId="0" borderId="21" xfId="0" applyFont="1" applyBorder="1"/>
    <xf numFmtId="0" fontId="32" fillId="0" borderId="22" xfId="0" applyFont="1" applyBorder="1"/>
    <xf numFmtId="0" fontId="32" fillId="0" borderId="23" xfId="0" applyFont="1" applyBorder="1"/>
    <xf numFmtId="0" fontId="32" fillId="0" borderId="19"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2" fillId="24" borderId="31" xfId="0" applyFont="1" applyFill="1" applyBorder="1" applyAlignment="1">
      <alignment horizontal="center" vertical="center"/>
    </xf>
    <xf numFmtId="0" fontId="32" fillId="0" borderId="27" xfId="0" applyFont="1" applyBorder="1"/>
    <xf numFmtId="0" fontId="32" fillId="0" borderId="31" xfId="0" applyFont="1" applyBorder="1"/>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60" xfId="0" applyFont="1" applyBorder="1" applyAlignment="1">
      <alignment horizontal="center"/>
    </xf>
    <xf numFmtId="0" fontId="32"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31" fillId="24" borderId="41" xfId="73" applyFont="1" applyFill="1" applyBorder="1" applyAlignment="1">
      <alignment horizontal="left" vertical="center"/>
    </xf>
    <xf numFmtId="0" fontId="31" fillId="24" borderId="42" xfId="73" applyFont="1" applyFill="1" applyBorder="1" applyAlignment="1">
      <alignment horizontal="left" vertical="center"/>
    </xf>
    <xf numFmtId="4" fontId="34" fillId="0" borderId="18" xfId="39" applyNumberFormat="1" applyFont="1" applyBorder="1" applyAlignment="1">
      <alignment horizontal="center" vertical="center" wrapText="1"/>
    </xf>
    <xf numFmtId="167" fontId="34" fillId="0" borderId="18" xfId="62" applyNumberFormat="1" applyFont="1" applyBorder="1" applyAlignment="1">
      <alignment horizontal="center" vertical="center" wrapText="1"/>
    </xf>
    <xf numFmtId="167" fontId="34" fillId="0" borderId="18" xfId="62" quotePrefix="1" applyNumberFormat="1" applyFont="1" applyBorder="1" applyAlignment="1">
      <alignment horizontal="center" vertical="center" wrapText="1"/>
    </xf>
    <xf numFmtId="44" fontId="62" fillId="0" borderId="0" xfId="257" applyFont="1"/>
    <xf numFmtId="204" fontId="63" fillId="0" borderId="0" xfId="90" applyNumberFormat="1" applyFont="1"/>
    <xf numFmtId="0" fontId="34" fillId="0" borderId="0" xfId="89" applyFont="1" applyAlignment="1">
      <alignment horizontal="right" vertical="center"/>
    </xf>
    <xf numFmtId="0" fontId="31" fillId="24" borderId="42" xfId="73" applyFont="1" applyFill="1" applyBorder="1" applyAlignment="1">
      <alignment horizontal="right" vertical="center"/>
    </xf>
    <xf numFmtId="187" fontId="31" fillId="24" borderId="42" xfId="73" applyNumberFormat="1" applyFont="1" applyFill="1" applyBorder="1" applyAlignment="1">
      <alignment horizontal="right" vertical="center"/>
    </xf>
    <xf numFmtId="186" fontId="31" fillId="0" borderId="0" xfId="131" applyNumberFormat="1" applyFont="1" applyAlignment="1">
      <alignment horizontal="right" vertical="center"/>
    </xf>
    <xf numFmtId="181" fontId="31" fillId="0" borderId="30" xfId="129" applyNumberFormat="1" applyFont="1" applyBorder="1" applyAlignment="1">
      <alignment horizontal="right" vertical="center"/>
    </xf>
    <xf numFmtId="39" fontId="31" fillId="0" borderId="0" xfId="129" applyNumberFormat="1" applyFont="1" applyBorder="1" applyAlignment="1">
      <alignment horizontal="right" vertical="center"/>
    </xf>
    <xf numFmtId="186" fontId="31" fillId="26" borderId="45" xfId="60" applyNumberFormat="1" applyFont="1" applyFill="1" applyBorder="1" applyAlignment="1">
      <alignment horizontal="right" vertical="center"/>
    </xf>
    <xf numFmtId="0" fontId="34" fillId="0" borderId="82" xfId="89" applyFont="1" applyBorder="1" applyAlignment="1">
      <alignment horizontal="right" vertical="center"/>
    </xf>
    <xf numFmtId="0" fontId="30" fillId="0" borderId="0" xfId="89" applyFont="1" applyAlignment="1">
      <alignment horizontal="right" vertical="center"/>
    </xf>
    <xf numFmtId="0" fontId="34" fillId="0" borderId="21" xfId="130" applyFont="1" applyBorder="1" applyAlignment="1">
      <alignment horizontal="center" wrapText="1"/>
    </xf>
    <xf numFmtId="0" fontId="34" fillId="0" borderId="22" xfId="130" applyFont="1" applyBorder="1" applyAlignment="1">
      <alignment horizontal="center" wrapText="1"/>
    </xf>
    <xf numFmtId="0" fontId="34" fillId="0" borderId="55" xfId="130" applyFont="1" applyBorder="1" applyAlignment="1">
      <alignment horizontal="center" wrapText="1"/>
    </xf>
    <xf numFmtId="2" fontId="34" fillId="0" borderId="50" xfId="73" applyNumberFormat="1" applyFont="1" applyBorder="1" applyAlignment="1">
      <alignment horizontal="center" vertical="center"/>
    </xf>
    <xf numFmtId="0" fontId="34" fillId="0" borderId="0" xfId="258" applyFont="1"/>
    <xf numFmtId="0" fontId="54" fillId="0" borderId="0" xfId="135" applyFont="1" applyAlignment="1">
      <alignment horizontal="left"/>
    </xf>
    <xf numFmtId="0" fontId="55" fillId="0" borderId="0" xfId="135" applyFont="1" applyAlignment="1">
      <alignment horizontal="left"/>
    </xf>
    <xf numFmtId="0" fontId="30" fillId="0" borderId="0" xfId="258" applyFont="1"/>
    <xf numFmtId="0" fontId="34" fillId="0" borderId="92" xfId="258" applyFont="1" applyBorder="1" applyAlignment="1">
      <alignment horizontal="center"/>
    </xf>
    <xf numFmtId="0" fontId="34" fillId="0" borderId="79" xfId="258" applyFont="1" applyBorder="1" applyAlignment="1">
      <alignment horizontal="center"/>
    </xf>
    <xf numFmtId="0" fontId="34" fillId="0" borderId="80" xfId="258" applyFont="1" applyBorder="1" applyAlignment="1">
      <alignment horizontal="center"/>
    </xf>
    <xf numFmtId="0" fontId="34" fillId="0" borderId="36" xfId="258" applyFont="1" applyBorder="1"/>
    <xf numFmtId="0" fontId="54" fillId="0" borderId="93" xfId="135" applyFont="1" applyBorder="1" applyAlignment="1">
      <alignment horizontal="center" wrapText="1"/>
    </xf>
    <xf numFmtId="0" fontId="54" fillId="0" borderId="94" xfId="135" applyFont="1" applyBorder="1" applyAlignment="1">
      <alignment horizontal="center" wrapText="1"/>
    </xf>
    <xf numFmtId="0" fontId="54" fillId="0" borderId="97" xfId="135" applyFont="1" applyBorder="1" applyAlignment="1">
      <alignment horizontal="center" wrapText="1"/>
    </xf>
    <xf numFmtId="0" fontId="34" fillId="0" borderId="37" xfId="258" applyFont="1" applyBorder="1"/>
    <xf numFmtId="0" fontId="54" fillId="0" borderId="95" xfId="135" applyFont="1" applyBorder="1" applyAlignment="1">
      <alignment horizontal="left"/>
    </xf>
    <xf numFmtId="0" fontId="58" fillId="0" borderId="96" xfId="135" applyFont="1" applyBorder="1" applyAlignment="1">
      <alignment horizontal="left"/>
    </xf>
    <xf numFmtId="0" fontId="54" fillId="0" borderId="98" xfId="135" applyFont="1" applyBorder="1" applyAlignment="1">
      <alignment horizontal="left"/>
    </xf>
    <xf numFmtId="0" fontId="58" fillId="0" borderId="99" xfId="135" applyFont="1" applyBorder="1" applyAlignment="1">
      <alignment horizontal="left"/>
    </xf>
    <xf numFmtId="0" fontId="55" fillId="0" borderId="14" xfId="135" applyFont="1" applyBorder="1" applyAlignment="1">
      <alignment horizontal="left"/>
    </xf>
    <xf numFmtId="0" fontId="31" fillId="0" borderId="58" xfId="259" applyFont="1" applyBorder="1" applyAlignment="1">
      <alignment horizontal="center"/>
    </xf>
    <xf numFmtId="0" fontId="31" fillId="0" borderId="57" xfId="259" applyFont="1" applyBorder="1" applyAlignment="1">
      <alignment horizontal="center"/>
    </xf>
    <xf numFmtId="0" fontId="31" fillId="0" borderId="56" xfId="259" applyFont="1" applyBorder="1" applyAlignment="1">
      <alignment horizontal="center"/>
    </xf>
    <xf numFmtId="0" fontId="31" fillId="0" borderId="11" xfId="259" applyFont="1" applyBorder="1" applyAlignment="1">
      <alignment horizontal="center"/>
    </xf>
    <xf numFmtId="0" fontId="31" fillId="0" borderId="0" xfId="259" applyFont="1" applyAlignment="1">
      <alignment horizontal="center"/>
    </xf>
    <xf numFmtId="0" fontId="31" fillId="0" borderId="12" xfId="259" applyFont="1" applyBorder="1" applyAlignment="1">
      <alignment horizontal="center"/>
    </xf>
    <xf numFmtId="0" fontId="34" fillId="25" borderId="0" xfId="258" applyFont="1" applyFill="1"/>
    <xf numFmtId="0" fontId="34" fillId="25" borderId="36" xfId="258" applyFont="1" applyFill="1" applyBorder="1"/>
    <xf numFmtId="0" fontId="30" fillId="27" borderId="18" xfId="258" applyFont="1" applyFill="1" applyBorder="1" applyAlignment="1">
      <alignment horizontal="left" vertical="center" wrapText="1"/>
    </xf>
    <xf numFmtId="0" fontId="34" fillId="25" borderId="37" xfId="258" applyFont="1" applyFill="1" applyBorder="1"/>
    <xf numFmtId="0" fontId="30" fillId="25" borderId="0" xfId="258" applyFont="1" applyFill="1"/>
    <xf numFmtId="0" fontId="30" fillId="26" borderId="19" xfId="258" applyFont="1" applyFill="1" applyBorder="1" applyAlignment="1">
      <alignment horizontal="center" wrapText="1"/>
    </xf>
    <xf numFmtId="0" fontId="30" fillId="26" borderId="22" xfId="258" applyFont="1" applyFill="1" applyBorder="1" applyAlignment="1">
      <alignment horizontal="center" wrapText="1"/>
    </xf>
    <xf numFmtId="0" fontId="30" fillId="26" borderId="23" xfId="258" applyFont="1" applyFill="1" applyBorder="1" applyAlignment="1">
      <alignment horizontal="center" wrapText="1"/>
    </xf>
    <xf numFmtId="0" fontId="31" fillId="24" borderId="13" xfId="135" applyFont="1" applyFill="1" applyBorder="1" applyAlignment="1">
      <alignment horizontal="left" vertical="center"/>
    </xf>
    <xf numFmtId="0" fontId="31" fillId="24" borderId="14" xfId="135" applyFont="1" applyFill="1" applyBorder="1" applyAlignment="1">
      <alignment horizontal="left" vertical="center"/>
    </xf>
    <xf numFmtId="0" fontId="31" fillId="24" borderId="15" xfId="135" applyFont="1" applyFill="1" applyBorder="1" applyAlignment="1">
      <alignment horizontal="left" vertical="center"/>
    </xf>
    <xf numFmtId="0" fontId="31" fillId="25" borderId="32" xfId="135" applyFont="1" applyFill="1" applyBorder="1" applyAlignment="1">
      <alignment horizontal="center" vertical="center" wrapText="1"/>
    </xf>
    <xf numFmtId="0" fontId="31" fillId="25" borderId="29" xfId="135" applyFont="1" applyFill="1" applyBorder="1" applyAlignment="1">
      <alignment horizontal="center" vertical="center" wrapText="1"/>
    </xf>
    <xf numFmtId="4" fontId="31" fillId="25" borderId="29" xfId="135" applyNumberFormat="1" applyFont="1" applyFill="1" applyBorder="1" applyAlignment="1">
      <alignment horizontal="center" vertical="center" wrapText="1"/>
    </xf>
    <xf numFmtId="4" fontId="31" fillId="25" borderId="35" xfId="135" applyNumberFormat="1" applyFont="1" applyFill="1" applyBorder="1" applyAlignment="1">
      <alignment horizontal="center" vertical="center" wrapText="1"/>
    </xf>
    <xf numFmtId="0" fontId="31" fillId="25" borderId="46" xfId="135" applyFont="1" applyFill="1" applyBorder="1" applyAlignment="1">
      <alignment horizontal="center" vertical="center" wrapText="1"/>
    </xf>
    <xf numFmtId="0" fontId="31" fillId="25" borderId="20" xfId="135" applyFont="1" applyFill="1" applyBorder="1" applyAlignment="1">
      <alignment horizontal="center" vertical="center" wrapText="1"/>
    </xf>
    <xf numFmtId="4" fontId="31" fillId="25" borderId="20" xfId="135" applyNumberFormat="1" applyFont="1" applyFill="1" applyBorder="1" applyAlignment="1">
      <alignment horizontal="center" vertical="center" wrapText="1"/>
    </xf>
    <xf numFmtId="4" fontId="31" fillId="25" borderId="40" xfId="135" applyNumberFormat="1" applyFont="1" applyFill="1" applyBorder="1" applyAlignment="1">
      <alignment horizontal="center" vertical="center" wrapText="1"/>
    </xf>
    <xf numFmtId="0" fontId="30" fillId="0" borderId="36" xfId="258" applyFont="1" applyBorder="1"/>
    <xf numFmtId="0" fontId="30" fillId="0" borderId="37" xfId="258" applyFont="1" applyBorder="1"/>
    <xf numFmtId="0" fontId="34" fillId="0" borderId="36" xfId="128" applyFont="1" applyBorder="1"/>
    <xf numFmtId="0" fontId="31" fillId="24" borderId="39" xfId="135" applyFont="1" applyFill="1" applyBorder="1" applyAlignment="1">
      <alignment horizontal="right" vertical="center"/>
    </xf>
    <xf numFmtId="0" fontId="31" fillId="24" borderId="41" xfId="135" applyFont="1" applyFill="1" applyBorder="1" applyAlignment="1">
      <alignment horizontal="right" vertical="center"/>
    </xf>
    <xf numFmtId="0" fontId="31" fillId="24" borderId="51" xfId="135" applyFont="1" applyFill="1" applyBorder="1" applyAlignment="1">
      <alignment horizontal="right" vertical="center"/>
    </xf>
    <xf numFmtId="187" fontId="31" fillId="24" borderId="42" xfId="135" applyNumberFormat="1" applyFont="1" applyFill="1" applyBorder="1" applyAlignment="1">
      <alignment vertical="center"/>
    </xf>
    <xf numFmtId="0" fontId="34" fillId="0" borderId="37" xfId="128" applyFont="1" applyBorder="1"/>
    <xf numFmtId="0" fontId="33" fillId="0" borderId="0" xfId="128" applyFont="1"/>
    <xf numFmtId="0" fontId="31" fillId="0" borderId="34" xfId="228" applyFont="1" applyBorder="1" applyAlignment="1">
      <alignment vertical="center"/>
    </xf>
    <xf numFmtId="0" fontId="34" fillId="0" borderId="16" xfId="228" applyFont="1" applyBorder="1" applyAlignment="1">
      <alignment horizontal="center" vertical="center"/>
    </xf>
    <xf numFmtId="0" fontId="34" fillId="0" borderId="26" xfId="228" applyFont="1" applyBorder="1" applyAlignment="1">
      <alignment horizontal="center" vertical="center"/>
    </xf>
    <xf numFmtId="182" fontId="34" fillId="0" borderId="37" xfId="128" applyNumberFormat="1" applyFont="1" applyBorder="1"/>
    <xf numFmtId="0" fontId="34" fillId="26" borderId="33" xfId="259" applyFont="1" applyFill="1" applyBorder="1" applyAlignment="1">
      <alignment vertical="center" wrapText="1"/>
    </xf>
    <xf numFmtId="0" fontId="34" fillId="26" borderId="18" xfId="259" applyFont="1" applyFill="1" applyBorder="1" applyAlignment="1">
      <alignment vertical="center" wrapText="1"/>
    </xf>
    <xf numFmtId="3" fontId="31" fillId="26" borderId="25" xfId="259" applyNumberFormat="1" applyFont="1" applyFill="1" applyBorder="1" applyAlignment="1">
      <alignment horizontal="center" vertical="center" wrapText="1"/>
    </xf>
    <xf numFmtId="186" fontId="31" fillId="26" borderId="45" xfId="262" applyNumberFormat="1" applyFont="1" applyFill="1" applyBorder="1" applyAlignment="1">
      <alignment horizontal="center" vertical="center"/>
    </xf>
    <xf numFmtId="184" fontId="34" fillId="0" borderId="37" xfId="128" applyNumberFormat="1" applyFont="1" applyBorder="1"/>
    <xf numFmtId="3" fontId="31" fillId="26" borderId="18" xfId="259" applyNumberFormat="1" applyFont="1" applyFill="1" applyBorder="1" applyAlignment="1">
      <alignment horizontal="center" vertical="center"/>
    </xf>
    <xf numFmtId="186" fontId="31" fillId="26" borderId="18" xfId="262" applyNumberFormat="1" applyFont="1" applyFill="1" applyBorder="1" applyAlignment="1">
      <alignment horizontal="center" vertical="center"/>
    </xf>
    <xf numFmtId="0" fontId="31" fillId="26" borderId="18" xfId="259" applyFont="1" applyFill="1" applyBorder="1" applyAlignment="1">
      <alignment horizontal="center" vertical="center" wrapText="1"/>
    </xf>
    <xf numFmtId="0" fontId="31" fillId="26" borderId="18" xfId="259" applyFont="1" applyFill="1" applyBorder="1" applyAlignment="1">
      <alignment horizontal="center" vertical="center"/>
    </xf>
    <xf numFmtId="0" fontId="34" fillId="0" borderId="61" xfId="135" applyFont="1" applyBorder="1" applyAlignment="1">
      <alignment horizontal="center" vertical="center" wrapText="1"/>
    </xf>
    <xf numFmtId="0" fontId="34" fillId="0" borderId="53" xfId="135" applyFont="1" applyBorder="1" applyAlignment="1">
      <alignment horizontal="center" vertical="center" wrapText="1"/>
    </xf>
    <xf numFmtId="0" fontId="34" fillId="0" borderId="63" xfId="135" applyFont="1" applyBorder="1" applyAlignment="1">
      <alignment horizontal="center" vertical="center" wrapText="1"/>
    </xf>
    <xf numFmtId="3" fontId="31" fillId="26" borderId="18" xfId="259" applyNumberFormat="1" applyFont="1" applyFill="1" applyBorder="1" applyAlignment="1">
      <alignment horizontal="center" vertical="center" wrapText="1"/>
    </xf>
    <xf numFmtId="0" fontId="32" fillId="0" borderId="0" xfId="128" applyFont="1"/>
    <xf numFmtId="0" fontId="34" fillId="0" borderId="11" xfId="135" applyFont="1" applyBorder="1" applyAlignment="1">
      <alignment horizontal="center" vertical="center" wrapText="1"/>
    </xf>
    <xf numFmtId="0" fontId="34" fillId="0" borderId="0" xfId="135" applyFont="1" applyAlignment="1">
      <alignment horizontal="center" vertical="center" wrapText="1"/>
    </xf>
    <xf numFmtId="0" fontId="34" fillId="0" borderId="43" xfId="135" applyFont="1" applyBorder="1" applyAlignment="1">
      <alignment horizontal="center" vertical="center" wrapText="1"/>
    </xf>
    <xf numFmtId="0" fontId="34" fillId="0" borderId="13" xfId="135" applyFont="1" applyBorder="1" applyAlignment="1">
      <alignment horizontal="center" vertical="center" wrapText="1"/>
    </xf>
    <xf numFmtId="0" fontId="34" fillId="0" borderId="14" xfId="135" applyFont="1" applyBorder="1" applyAlignment="1">
      <alignment horizontal="center" vertical="center" wrapText="1"/>
    </xf>
    <xf numFmtId="0" fontId="34" fillId="0" borderId="24" xfId="135" applyFont="1" applyBorder="1" applyAlignment="1">
      <alignment horizontal="center" vertical="center" wrapText="1"/>
    </xf>
    <xf numFmtId="0" fontId="34" fillId="25" borderId="20" xfId="259" applyFont="1" applyFill="1" applyBorder="1" applyAlignment="1">
      <alignment horizontal="center" vertical="center" wrapText="1"/>
    </xf>
    <xf numFmtId="0" fontId="34" fillId="25" borderId="40" xfId="259" applyFont="1" applyFill="1" applyBorder="1" applyAlignment="1">
      <alignment horizontal="center" vertical="center" wrapText="1"/>
    </xf>
    <xf numFmtId="0" fontId="34" fillId="25" borderId="0" xfId="259" applyFont="1" applyFill="1" applyAlignment="1">
      <alignment horizontal="center" vertical="center" wrapText="1"/>
    </xf>
    <xf numFmtId="0" fontId="31" fillId="25" borderId="53" xfId="259" applyFont="1" applyFill="1" applyBorder="1" applyAlignment="1">
      <alignment horizontal="center" vertical="center" wrapText="1"/>
    </xf>
    <xf numFmtId="0" fontId="34" fillId="0" borderId="81" xfId="128" applyFont="1" applyBorder="1"/>
    <xf numFmtId="0" fontId="34" fillId="0" borderId="82" xfId="258" applyFont="1" applyBorder="1"/>
    <xf numFmtId="0" fontId="34" fillId="0" borderId="82" xfId="258" applyFont="1" applyBorder="1" applyAlignment="1">
      <alignment horizontal="center"/>
    </xf>
    <xf numFmtId="0" fontId="34" fillId="0" borderId="83" xfId="258" applyFont="1" applyBorder="1"/>
    <xf numFmtId="0" fontId="34" fillId="0" borderId="0" xfId="258" applyFont="1" applyAlignment="1">
      <alignment horizontal="center"/>
    </xf>
    <xf numFmtId="0" fontId="30" fillId="0" borderId="0" xfId="258" applyFont="1" applyAlignment="1">
      <alignment horizontal="center"/>
    </xf>
    <xf numFmtId="0" fontId="64" fillId="0" borderId="104" xfId="0" applyFont="1" applyBorder="1"/>
    <xf numFmtId="0" fontId="0" fillId="0" borderId="54" xfId="0" applyBorder="1" applyAlignment="1">
      <alignment horizontal="center" vertical="center"/>
    </xf>
    <xf numFmtId="44" fontId="65" fillId="0" borderId="54" xfId="257" applyFont="1" applyBorder="1"/>
    <xf numFmtId="176" fontId="65" fillId="0" borderId="54" xfId="0" applyNumberFormat="1" applyFont="1" applyBorder="1" applyAlignment="1">
      <alignment horizontal="right"/>
    </xf>
    <xf numFmtId="0" fontId="66" fillId="0" borderId="105" xfId="0" applyFont="1" applyBorder="1" applyAlignment="1">
      <alignment vertical="center"/>
    </xf>
    <xf numFmtId="0" fontId="66" fillId="0" borderId="0" xfId="0" applyFont="1" applyAlignment="1">
      <alignment horizontal="center" vertical="center"/>
    </xf>
    <xf numFmtId="176" fontId="65" fillId="0" borderId="0" xfId="0" applyNumberFormat="1" applyFont="1" applyAlignment="1">
      <alignment horizontal="right"/>
    </xf>
    <xf numFmtId="0" fontId="66" fillId="0" borderId="0" xfId="0" applyFont="1" applyAlignment="1">
      <alignment vertical="center"/>
    </xf>
    <xf numFmtId="0" fontId="64" fillId="0" borderId="0" xfId="0" applyFont="1" applyAlignment="1">
      <alignment horizontal="left" vertical="center"/>
    </xf>
    <xf numFmtId="0" fontId="64" fillId="0" borderId="0" xfId="0" applyFont="1" applyAlignment="1">
      <alignment horizontal="center" vertical="center"/>
    </xf>
    <xf numFmtId="0" fontId="64" fillId="0" borderId="0" xfId="0" applyFont="1" applyAlignment="1">
      <alignment vertical="center"/>
    </xf>
    <xf numFmtId="0" fontId="0" fillId="0" borderId="0" xfId="0" applyAlignment="1">
      <alignment horizontal="center" vertical="center"/>
    </xf>
    <xf numFmtId="44" fontId="65" fillId="0" borderId="0" xfId="257" applyFont="1"/>
    <xf numFmtId="0" fontId="64" fillId="0" borderId="0" xfId="0" applyFont="1"/>
    <xf numFmtId="0" fontId="0" fillId="0" borderId="54" xfId="0" applyBorder="1"/>
    <xf numFmtId="0" fontId="66" fillId="0" borderId="54" xfId="0" applyFont="1" applyBorder="1" applyAlignment="1">
      <alignment vertical="center"/>
    </xf>
    <xf numFmtId="44" fontId="0" fillId="0" borderId="0" xfId="257" applyFont="1" applyAlignment="1"/>
    <xf numFmtId="0" fontId="1" fillId="0" borderId="0" xfId="0" applyFont="1"/>
  </cellXfs>
  <cellStyles count="26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6" xfId="260" xr:uid="{1421D010-519B-4384-9862-0234FEA1F2FE}"/>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62" xr:uid="{3C4F8FBE-8036-479C-9A31-1FCA37A3566B}"/>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1" xr:uid="{97ABE76C-DD3C-4B0B-B9C9-DAABA1C3AFBB}"/>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59" xr:uid="{421373D1-F9F7-4676-95BC-572E79B790CD}"/>
    <cellStyle name="Normal 3 2" xfId="90" xr:uid="{00000000-0005-0000-0000-0000C0000000}"/>
    <cellStyle name="Normal 3 2 2" xfId="128" xr:uid="{00000000-0005-0000-0000-0000C1000000}"/>
    <cellStyle name="Normal 3 3" xfId="231" xr:uid="{00000000-0005-0000-0000-0000C2000000}"/>
    <cellStyle name="Normal 3 4" xfId="258" xr:uid="{BFD0F285-0123-4FF3-8DB9-D21A925E545D}"/>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Users/arqyp/Downloads/CCE-EICP-FM-25%20Formulario1%20Formulario%20de%20Presupuesto%20Oficial%20%20Menor%20Cuantia%20v3%2030-07-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ó&gt;_x005f_x0000__x005f_x0001__x005f_x0000__x005f_x0000__"/>
      <sheetName val="PRES"/>
      <sheetName val="AMOBLAMINETO"/>
      <sheetName val="LISTA"/>
      <sheetName val="Paral. 1"/>
      <sheetName val="Paral. 2"/>
      <sheetName val="Paral. 3"/>
      <sheetName val="Paral.4"/>
      <sheetName val="Hoja2"/>
      <sheetName val="BASE DE DATOS DE PRECIOS"/>
      <sheetName val="Causa Posible"/>
      <sheetName val="Accidentalidad"/>
      <sheetName val="Elementos Involucrados"/>
      <sheetName val="Base de Datos"/>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Transportes"/>
      <sheetName val="Indicadores Y Listas"/>
      <sheetName val="Grafico Avance"/>
      <sheetName val="ó&gt;?_x0001_???j0$?#???j.$?#???L_x0012_Óu????"/>
      <sheetName val="_x0000_㈀㰰⌀_x0000_㈀㰮⌀_x0000_䰀଒v_x0000__x0000__x0000_頀"/>
      <sheetName val="sap"/>
      <sheetName val="P2"/>
      <sheetName val="P1"/>
      <sheetName val="31-05-18"/>
      <sheetName val="F-7857-308"/>
      <sheetName val="Equipo Menor"/>
      <sheetName val="ALQUILADO F-7857-308 "/>
      <sheetName val="Real Para tarifas"/>
      <sheetName val="Lista ICCU"/>
      <sheetName val="CORTE DE OBRA N° 1"/>
      <sheetName val="memoria"/>
      <sheetName val="memoria 1"/>
      <sheetName val="MATERIALES Y RECURSOS"/>
      <sheetName val="ó&gt;????j0$?#???j_$?#???LÓu????"/>
      <sheetName val="Patrimonio neto personal"/>
      <sheetName val="Cálcul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sheetData sheetId="827"/>
      <sheetData sheetId="828"/>
      <sheetData sheetId="829"/>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sheetData sheetId="919"/>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sheetData sheetId="951"/>
      <sheetData sheetId="952"/>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sheetData sheetId="979"/>
      <sheetData sheetId="980"/>
      <sheetData sheetId="981"/>
      <sheetData sheetId="982"/>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sheetData sheetId="1006"/>
      <sheetData sheetId="1007"/>
      <sheetData sheetId="1008"/>
      <sheetData sheetId="1009"/>
      <sheetData sheetId="1010"/>
      <sheetData sheetId="1011"/>
      <sheetData sheetId="1012"/>
      <sheetData sheetId="1013"/>
      <sheetData sheetId="1014"/>
      <sheetData sheetId="1015"/>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sheetData sheetId="1044"/>
      <sheetData sheetId="1045"/>
      <sheetData sheetId="1046"/>
      <sheetData sheetId="1047" refreshError="1"/>
      <sheetData sheetId="1048"/>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sheetData sheetId="1064"/>
      <sheetData sheetId="1065"/>
      <sheetData sheetId="1066"/>
      <sheetData sheetId="1067"/>
      <sheetData sheetId="1068"/>
      <sheetData sheetId="1069" refreshError="1"/>
      <sheetData sheetId="1070"/>
      <sheetData sheetId="1071"/>
      <sheetData sheetId="1072"/>
      <sheetData sheetId="1073" refreshError="1"/>
      <sheetData sheetId="1074"/>
      <sheetData sheetId="1075">
        <row r="2">
          <cell r="B2" t="str">
            <v>Patrimonio
neto
personal</v>
          </cell>
        </row>
      </sheetData>
      <sheetData sheetId="107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4"/>
      <sheetName val="//ccefici"/>
      <sheetName val="//d.docs.live.net/a  aaInformac"/>
      <sheetName val="_aCCIDENTES_DE_1995___1996_xl_3"/>
      <sheetName val="_aCCIDENTES_DE_1995___1996_xl_2"/>
      <sheetName val="_aCCIDENTES_DE_1995___1996_x_20"/>
      <sheetName val="_aCCIDENTES_DE_1995___1996_x_21"/>
      <sheetName val="_aCCIDENTES_DE_1995___1996_x_22"/>
      <sheetName val="_aCCIDENTES_DE_1995___1996_x_23"/>
      <sheetName val="_aCCIDENTES_DE_1995___1996_xl_5"/>
      <sheetName val="_aCCIDENTES_DE_1995___1996_x_24"/>
      <sheetName val="_aCCIDENTES_DE_1995___1996_x_25"/>
      <sheetName val="_aCCIDENTES_DE_1995___1996_xl_6"/>
      <sheetName val="_aCCIDENTES_DE_1995___1996_xl_7"/>
      <sheetName val="_aCCIDENTES_DE_1995___1996_xl_8"/>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Formulario_N°_4"/>
      <sheetName val="Base_Muestras"/>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3"/>
      <sheetName val="_aCCIDENTES_DE_1995___1996_xl_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refreshError="1"/>
      <sheetData sheetId="74" refreshError="1"/>
      <sheetData sheetId="75"/>
      <sheetData sheetId="76" refreshError="1"/>
      <sheetData sheetId="77"/>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I\MANTENIMIENTO RUTA 1001_MARZ"/>
      <sheetName val="\F\MANTENIMIENTO RUTA 1001_MARZ"/>
      <sheetName val="Presupuesto"/>
      <sheetName val="APUs"/>
      <sheetName val="INSUMOS"/>
      <sheetName val="PptoGral"/>
      <sheetName val="a__aaInformación"/>
      <sheetName val="a__aaInformación1"/>
      <sheetName val="a__aaInformación2"/>
      <sheetName val="ANEXO IX"/>
      <sheetName val="CONT_ADI"/>
      <sheetName val="otros"/>
      <sheetName val="\\SERVIDOR\Public2\MANTENIMIENT"/>
      <sheetName val="Formulario N° 4"/>
      <sheetName val="MATERIALES"/>
      <sheetName val="EQUIPO"/>
      <sheetName val="Fornato 6"/>
      <sheetName val="\G\I\MANTENIMIENTO RUTA 1001_MA"/>
      <sheetName val="\D\MANTENIMIENTO RUTA 1001_MARZ"/>
      <sheetName val="\G\D\MANTENIMIENTO RUTA 1001_MA"/>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a  aaInformación]__cceficien_4"/>
      <sheetName val="[a  aaInformación]__cceficien_3"/>
      <sheetName val="[a  aaInformación]//cceficiente"/>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A.P.U"/>
      <sheetName val="ESTADO VÍA-CRIT.TECNICO"/>
      <sheetName val="PRECIOS"/>
      <sheetName val="PREACTA 6"/>
      <sheetName val="TABLA 2008"/>
      <sheetName val="Insum"/>
      <sheetName val="TRANSPORTE"/>
      <sheetName val="Listas"/>
      <sheetName val="Excavación Mat. Común Estacione"/>
      <sheetName val="Demolición Pavimento"/>
      <sheetName val="SUB APU"/>
      <sheetName val="Equipo"/>
      <sheetName val="PUNITARIOS%20PARA%20241201%202S"/>
      <sheetName val="RELACION MES"/>
      <sheetName val="CRA.MODI"/>
      <sheetName val="PRESUPUESTO"/>
      <sheetName val="CLASIFICACION"/>
      <sheetName val="GCB2000"/>
      <sheetName val="A. P. U."/>
      <sheetName val="Presup_Cancha"/>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 Liquidacion de Obra por Tramos"/>
      <sheetName val="Bajadas"/>
      <sheetName val="NARIÑO"/>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Entidad)"/>
      <sheetName val="PROPUESTA ECONOMICA(Proponente)"/>
      <sheetName val="INDICAR CÓDIGO DEL ITEM DE PAGO"/>
    </sheet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S62"/>
  <sheetViews>
    <sheetView showGridLines="0" tabSelected="1" view="pageBreakPreview" topLeftCell="A16" zoomScale="70" zoomScaleNormal="55" zoomScaleSheetLayoutView="70" zoomScalePageLayoutView="70" workbookViewId="0">
      <selection activeCell="P37" sqref="P37"/>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353" customWidth="1"/>
    <col min="12" max="13" width="4.44140625" style="1" customWidth="1"/>
    <col min="14" max="16" width="11.44140625" style="1"/>
    <col min="17" max="17" width="20.109375" style="1" bestFit="1" customWidth="1"/>
    <col min="18" max="18" width="11.44140625" style="1"/>
    <col min="19" max="19" width="16.77734375" style="1" bestFit="1" customWidth="1"/>
    <col min="20" max="16384" width="11.44140625" style="1"/>
  </cols>
  <sheetData>
    <row r="1" spans="1:13" ht="16.2" thickBot="1">
      <c r="A1" s="5"/>
      <c r="B1" s="149"/>
      <c r="C1" s="150"/>
      <c r="D1" s="149"/>
      <c r="E1" s="150"/>
      <c r="F1" s="5"/>
      <c r="G1" s="5"/>
      <c r="H1" s="5"/>
      <c r="I1" s="5"/>
      <c r="J1" s="5"/>
      <c r="K1" s="345"/>
      <c r="L1" s="5"/>
      <c r="M1" s="5"/>
    </row>
    <row r="2" spans="1:13" ht="16.2" thickTop="1">
      <c r="A2" s="5"/>
      <c r="B2" s="206"/>
      <c r="C2" s="207"/>
      <c r="D2" s="207"/>
      <c r="E2" s="207"/>
      <c r="F2" s="207"/>
      <c r="G2" s="207"/>
      <c r="H2" s="207"/>
      <c r="I2" s="207"/>
      <c r="J2" s="207"/>
      <c r="K2" s="207"/>
      <c r="L2" s="208"/>
      <c r="M2" s="5"/>
    </row>
    <row r="3" spans="1:13" ht="30.75" customHeight="1">
      <c r="A3" s="5"/>
      <c r="B3" s="7"/>
      <c r="C3" s="203" t="s">
        <v>90</v>
      </c>
      <c r="D3" s="204"/>
      <c r="E3" s="204"/>
      <c r="F3" s="205"/>
      <c r="G3" s="5"/>
      <c r="H3" s="5"/>
      <c r="I3" s="5"/>
      <c r="J3" s="5"/>
      <c r="K3" s="345"/>
      <c r="L3" s="8"/>
      <c r="M3" s="5"/>
    </row>
    <row r="4" spans="1:13" ht="15.6">
      <c r="A4" s="5"/>
      <c r="B4" s="7"/>
      <c r="C4" s="167" t="s">
        <v>0</v>
      </c>
      <c r="D4" s="173" t="s">
        <v>1</v>
      </c>
      <c r="E4" s="167" t="s">
        <v>2</v>
      </c>
      <c r="F4" s="173">
        <v>2</v>
      </c>
      <c r="G4" s="5"/>
      <c r="H4" s="5"/>
      <c r="I4" s="5"/>
      <c r="J4" s="5"/>
      <c r="K4" s="345"/>
      <c r="L4" s="8"/>
      <c r="M4" s="5"/>
    </row>
    <row r="5" spans="1:13" ht="16.2" thickBot="1">
      <c r="A5" s="5"/>
      <c r="B5" s="7"/>
      <c r="C5" s="149"/>
      <c r="D5" s="150"/>
      <c r="E5" s="149"/>
      <c r="F5" s="150"/>
      <c r="G5" s="5"/>
      <c r="H5" s="5"/>
      <c r="I5" s="5"/>
      <c r="J5" s="5"/>
      <c r="K5" s="345"/>
      <c r="L5" s="8"/>
      <c r="M5" s="5"/>
    </row>
    <row r="6" spans="1:13" ht="31.5" customHeight="1" thickTop="1">
      <c r="A6" s="5"/>
      <c r="B6" s="7"/>
      <c r="C6" s="200" t="s">
        <v>3</v>
      </c>
      <c r="D6" s="201"/>
      <c r="E6" s="201"/>
      <c r="F6" s="201"/>
      <c r="G6" s="201"/>
      <c r="H6" s="201"/>
      <c r="I6" s="201"/>
      <c r="J6" s="201"/>
      <c r="K6" s="202"/>
      <c r="L6" s="8"/>
      <c r="M6" s="5"/>
    </row>
    <row r="7" spans="1:13" ht="15.6">
      <c r="A7" s="5"/>
      <c r="B7" s="171"/>
      <c r="C7" s="209" t="s">
        <v>4</v>
      </c>
      <c r="D7" s="209"/>
      <c r="E7" s="209"/>
      <c r="F7" s="209"/>
      <c r="G7" s="209"/>
      <c r="H7" s="209"/>
      <c r="I7" s="209"/>
      <c r="J7" s="209"/>
      <c r="K7" s="210"/>
      <c r="L7" s="8"/>
      <c r="M7" s="5"/>
    </row>
    <row r="8" spans="1:13" ht="15.6">
      <c r="A8" s="5"/>
      <c r="B8" s="171"/>
      <c r="C8" s="354" t="s">
        <v>128</v>
      </c>
      <c r="D8" s="355"/>
      <c r="E8" s="355"/>
      <c r="F8" s="355"/>
      <c r="G8" s="355"/>
      <c r="H8" s="355"/>
      <c r="I8" s="355"/>
      <c r="J8" s="355"/>
      <c r="K8" s="356"/>
      <c r="L8" s="8"/>
      <c r="M8" s="5"/>
    </row>
    <row r="9" spans="1:13" s="126" customFormat="1" ht="15.6">
      <c r="A9" s="125"/>
      <c r="B9" s="172"/>
      <c r="C9" s="220" t="s">
        <v>91</v>
      </c>
      <c r="D9" s="221"/>
      <c r="E9" s="221"/>
      <c r="F9" s="221"/>
      <c r="G9" s="221"/>
      <c r="H9" s="221"/>
      <c r="I9" s="221"/>
      <c r="J9" s="221"/>
      <c r="K9" s="222"/>
      <c r="L9" s="127"/>
      <c r="M9" s="125"/>
    </row>
    <row r="10" spans="1:13" ht="15.6">
      <c r="A10" s="5"/>
      <c r="B10" s="171"/>
      <c r="C10" s="220"/>
      <c r="D10" s="221"/>
      <c r="E10" s="221"/>
      <c r="F10" s="221"/>
      <c r="G10" s="221"/>
      <c r="H10" s="221"/>
      <c r="I10" s="221"/>
      <c r="J10" s="221"/>
      <c r="K10" s="222"/>
      <c r="L10" s="8"/>
      <c r="M10" s="5"/>
    </row>
    <row r="11" spans="1:13" ht="34.5" customHeight="1">
      <c r="A11" s="5"/>
      <c r="B11" s="171"/>
      <c r="C11" s="223" t="s">
        <v>5</v>
      </c>
      <c r="D11" s="224"/>
      <c r="E11" s="224"/>
      <c r="F11" s="224"/>
      <c r="G11" s="224"/>
      <c r="H11" s="224"/>
      <c r="I11" s="224"/>
      <c r="J11" s="224"/>
      <c r="K11" s="225"/>
      <c r="L11" s="8"/>
      <c r="M11" s="5"/>
    </row>
    <row r="12" spans="1:13" ht="30" customHeight="1" thickBot="1">
      <c r="A12" s="5"/>
      <c r="B12" s="7"/>
      <c r="C12" s="176"/>
      <c r="D12" s="177"/>
      <c r="E12" s="177"/>
      <c r="F12" s="177"/>
      <c r="G12" s="177"/>
      <c r="H12" s="177"/>
      <c r="I12" s="177"/>
      <c r="J12" s="177"/>
      <c r="K12" s="178"/>
      <c r="L12" s="8"/>
      <c r="M12" s="5"/>
    </row>
    <row r="13" spans="1:13" ht="30" customHeight="1">
      <c r="A13" s="5"/>
      <c r="B13" s="7"/>
      <c r="C13" s="217" t="s">
        <v>6</v>
      </c>
      <c r="D13" s="211" t="s">
        <v>7</v>
      </c>
      <c r="E13" s="219" t="s">
        <v>8</v>
      </c>
      <c r="F13" s="219"/>
      <c r="G13" s="217" t="s">
        <v>9</v>
      </c>
      <c r="H13" s="211" t="s">
        <v>10</v>
      </c>
      <c r="I13" s="211" t="s">
        <v>11</v>
      </c>
      <c r="J13" s="213" t="s">
        <v>12</v>
      </c>
      <c r="K13" s="215" t="s">
        <v>13</v>
      </c>
      <c r="L13" s="8"/>
      <c r="M13" s="5"/>
    </row>
    <row r="14" spans="1:13" ht="30" customHeight="1" thickBot="1">
      <c r="A14" s="5"/>
      <c r="B14" s="7"/>
      <c r="C14" s="218"/>
      <c r="D14" s="212"/>
      <c r="E14" s="9" t="s">
        <v>14</v>
      </c>
      <c r="F14" s="9" t="s">
        <v>15</v>
      </c>
      <c r="G14" s="218"/>
      <c r="H14" s="212"/>
      <c r="I14" s="212"/>
      <c r="J14" s="214"/>
      <c r="K14" s="216"/>
      <c r="L14" s="8"/>
      <c r="M14" s="5"/>
    </row>
    <row r="15" spans="1:13" ht="30" customHeight="1" thickBot="1">
      <c r="A15" s="5"/>
      <c r="B15" s="7"/>
      <c r="C15" s="10">
        <v>1</v>
      </c>
      <c r="D15" s="11" t="s">
        <v>94</v>
      </c>
      <c r="E15" s="11"/>
      <c r="F15" s="11"/>
      <c r="G15" s="11"/>
      <c r="H15" s="11"/>
      <c r="I15" s="11"/>
      <c r="J15" s="11"/>
      <c r="K15" s="12"/>
      <c r="L15" s="8"/>
      <c r="M15" s="5"/>
    </row>
    <row r="16" spans="1:13" ht="30" customHeight="1">
      <c r="A16" s="5"/>
      <c r="B16" s="7"/>
      <c r="C16" s="21">
        <v>1.1000000000000001</v>
      </c>
      <c r="D16" s="23" t="s">
        <v>95</v>
      </c>
      <c r="E16" s="23"/>
      <c r="F16" s="23"/>
      <c r="G16" s="24" t="s">
        <v>98</v>
      </c>
      <c r="H16" s="23" t="s">
        <v>101</v>
      </c>
      <c r="I16" s="340">
        <v>492.01</v>
      </c>
      <c r="J16" s="341">
        <v>9694.2099999999991</v>
      </c>
      <c r="K16" s="22">
        <f>+I16*J16</f>
        <v>4769648.2620999999</v>
      </c>
      <c r="L16" s="8"/>
      <c r="M16" s="5"/>
    </row>
    <row r="17" spans="1:13" ht="30" customHeight="1">
      <c r="A17" s="5"/>
      <c r="B17" s="7"/>
      <c r="C17" s="21">
        <v>1.2</v>
      </c>
      <c r="D17" s="23" t="s">
        <v>96</v>
      </c>
      <c r="E17" s="23"/>
      <c r="F17" s="23"/>
      <c r="G17" s="24" t="s">
        <v>99</v>
      </c>
      <c r="H17" s="23" t="s">
        <v>102</v>
      </c>
      <c r="I17" s="340">
        <v>147.6</v>
      </c>
      <c r="J17" s="341">
        <v>88222.04</v>
      </c>
      <c r="K17" s="22">
        <f t="shared" ref="K17:K18" si="0">+I17*J17</f>
        <v>13021573.103999998</v>
      </c>
      <c r="L17" s="8"/>
      <c r="M17" s="5"/>
    </row>
    <row r="18" spans="1:13" ht="30" customHeight="1">
      <c r="A18" s="5"/>
      <c r="B18" s="7"/>
      <c r="C18" s="21">
        <v>1.3</v>
      </c>
      <c r="D18" s="23" t="s">
        <v>97</v>
      </c>
      <c r="E18" s="23"/>
      <c r="F18" s="23"/>
      <c r="G18" s="24" t="s">
        <v>100</v>
      </c>
      <c r="H18" s="23" t="s">
        <v>103</v>
      </c>
      <c r="I18" s="340">
        <v>205</v>
      </c>
      <c r="J18" s="341">
        <v>58531.68</v>
      </c>
      <c r="K18" s="22">
        <f t="shared" si="0"/>
        <v>11998994.4</v>
      </c>
      <c r="L18" s="8"/>
      <c r="M18" s="5"/>
    </row>
    <row r="19" spans="1:13" ht="30" customHeight="1" thickBot="1">
      <c r="A19" s="5"/>
      <c r="B19" s="7"/>
      <c r="C19" s="18" t="s">
        <v>16</v>
      </c>
      <c r="D19" s="25"/>
      <c r="E19" s="25"/>
      <c r="F19" s="25"/>
      <c r="G19" s="26"/>
      <c r="H19" s="25"/>
      <c r="I19" s="16"/>
      <c r="J19" s="19"/>
      <c r="K19" s="20">
        <f>SUM(K16:K18)</f>
        <v>29790215.766099997</v>
      </c>
      <c r="L19" s="8"/>
      <c r="M19" s="5"/>
    </row>
    <row r="20" spans="1:13" ht="30" customHeight="1" thickBot="1">
      <c r="A20" s="5"/>
      <c r="B20" s="7"/>
      <c r="C20" s="10">
        <v>2</v>
      </c>
      <c r="D20" s="11" t="s">
        <v>104</v>
      </c>
      <c r="E20" s="11"/>
      <c r="F20" s="11"/>
      <c r="G20" s="11"/>
      <c r="H20" s="11"/>
      <c r="I20" s="11"/>
      <c r="J20" s="11"/>
      <c r="K20" s="346"/>
      <c r="L20" s="8"/>
      <c r="M20" s="5"/>
    </row>
    <row r="21" spans="1:13" ht="30" customHeight="1">
      <c r="A21" s="5"/>
      <c r="B21" s="7"/>
      <c r="C21" s="21">
        <v>2.1</v>
      </c>
      <c r="D21" s="23" t="s">
        <v>105</v>
      </c>
      <c r="E21" s="23"/>
      <c r="F21" s="23"/>
      <c r="G21" s="24" t="s">
        <v>116</v>
      </c>
      <c r="H21" s="23" t="s">
        <v>102</v>
      </c>
      <c r="I21" s="340">
        <v>98.41</v>
      </c>
      <c r="J21" s="341">
        <v>135388.19</v>
      </c>
      <c r="K21" s="17">
        <f>+I21*J21</f>
        <v>13323551.777899999</v>
      </c>
      <c r="L21" s="8"/>
      <c r="M21" s="5"/>
    </row>
    <row r="22" spans="1:13" ht="30" customHeight="1">
      <c r="A22" s="5"/>
      <c r="B22" s="7"/>
      <c r="C22" s="21">
        <v>2.2000000000000002</v>
      </c>
      <c r="D22" s="23" t="s">
        <v>106</v>
      </c>
      <c r="E22" s="23"/>
      <c r="F22" s="23"/>
      <c r="G22" s="24" t="s">
        <v>117</v>
      </c>
      <c r="H22" s="23" t="s">
        <v>102</v>
      </c>
      <c r="I22" s="340">
        <v>246.01</v>
      </c>
      <c r="J22" s="341">
        <v>155335.06</v>
      </c>
      <c r="K22" s="17">
        <f t="shared" ref="K22:K31" si="1">+I22*J22</f>
        <v>38213978.110599995</v>
      </c>
      <c r="L22" s="8"/>
      <c r="M22" s="5"/>
    </row>
    <row r="23" spans="1:13" s="5" customFormat="1" ht="30" customHeight="1">
      <c r="B23" s="7"/>
      <c r="C23" s="21">
        <v>2.2999999999999998</v>
      </c>
      <c r="D23" s="27" t="s">
        <v>107</v>
      </c>
      <c r="E23" s="27"/>
      <c r="F23" s="27"/>
      <c r="G23" s="28" t="s">
        <v>118</v>
      </c>
      <c r="H23" s="27" t="s">
        <v>101</v>
      </c>
      <c r="I23" s="340">
        <v>317.44</v>
      </c>
      <c r="J23" s="341">
        <v>136466.29999999999</v>
      </c>
      <c r="K23" s="17">
        <f t="shared" si="1"/>
        <v>43319862.271999992</v>
      </c>
      <c r="L23" s="8"/>
    </row>
    <row r="24" spans="1:13" ht="30" customHeight="1">
      <c r="B24" s="50"/>
      <c r="C24" s="21">
        <v>2.4</v>
      </c>
      <c r="D24" s="23" t="s">
        <v>108</v>
      </c>
      <c r="E24" s="23"/>
      <c r="F24" s="23"/>
      <c r="G24" s="24" t="s">
        <v>119</v>
      </c>
      <c r="H24" s="23" t="s">
        <v>102</v>
      </c>
      <c r="I24" s="340">
        <v>0.99000000000000021</v>
      </c>
      <c r="J24" s="341">
        <v>1109554.19</v>
      </c>
      <c r="K24" s="17">
        <f t="shared" si="1"/>
        <v>1098458.6481000001</v>
      </c>
      <c r="L24" s="51"/>
    </row>
    <row r="25" spans="1:13" ht="30" customHeight="1">
      <c r="A25" s="5"/>
      <c r="B25" s="7"/>
      <c r="C25" s="21">
        <v>2.5</v>
      </c>
      <c r="D25" s="13" t="s">
        <v>109</v>
      </c>
      <c r="E25" s="13"/>
      <c r="F25" s="13"/>
      <c r="G25" s="14" t="s">
        <v>120</v>
      </c>
      <c r="H25" s="13" t="s">
        <v>101</v>
      </c>
      <c r="I25" s="340">
        <v>13.44</v>
      </c>
      <c r="J25" s="341">
        <v>164423.14000000001</v>
      </c>
      <c r="K25" s="17">
        <f t="shared" si="1"/>
        <v>2209847.0016000001</v>
      </c>
      <c r="L25" s="8"/>
      <c r="M25" s="5"/>
    </row>
    <row r="26" spans="1:13" ht="30" customHeight="1">
      <c r="A26" s="5"/>
      <c r="B26" s="7"/>
      <c r="C26" s="21">
        <v>2.6</v>
      </c>
      <c r="D26" s="39" t="s">
        <v>110</v>
      </c>
      <c r="E26" s="39"/>
      <c r="F26" s="39"/>
      <c r="G26" s="14" t="s">
        <v>121</v>
      </c>
      <c r="H26" s="13" t="s">
        <v>103</v>
      </c>
      <c r="I26" s="340">
        <v>410</v>
      </c>
      <c r="J26" s="341">
        <v>96630.53</v>
      </c>
      <c r="K26" s="17">
        <f t="shared" si="1"/>
        <v>39618517.299999997</v>
      </c>
      <c r="L26" s="8"/>
      <c r="M26" s="5"/>
    </row>
    <row r="27" spans="1:13" ht="30" customHeight="1">
      <c r="A27" s="5"/>
      <c r="B27" s="7"/>
      <c r="C27" s="21">
        <v>2.7</v>
      </c>
      <c r="D27" s="13" t="s">
        <v>111</v>
      </c>
      <c r="E27" s="13"/>
      <c r="F27" s="13"/>
      <c r="G27" s="14" t="s">
        <v>122</v>
      </c>
      <c r="H27" s="13" t="s">
        <v>101</v>
      </c>
      <c r="I27" s="340">
        <v>79.37</v>
      </c>
      <c r="J27" s="341">
        <v>146579.85</v>
      </c>
      <c r="K27" s="17">
        <f t="shared" si="1"/>
        <v>11634042.694500001</v>
      </c>
      <c r="L27" s="8"/>
      <c r="M27" s="5"/>
    </row>
    <row r="28" spans="1:13" s="5" customFormat="1" ht="30" customHeight="1">
      <c r="B28" s="7"/>
      <c r="C28" s="21">
        <v>2.8</v>
      </c>
      <c r="D28" s="27" t="s">
        <v>112</v>
      </c>
      <c r="E28" s="27"/>
      <c r="F28" s="27"/>
      <c r="G28" s="28" t="s">
        <v>123</v>
      </c>
      <c r="H28" s="27" t="s">
        <v>101</v>
      </c>
      <c r="I28" s="340">
        <v>1.95</v>
      </c>
      <c r="J28" s="341">
        <v>154392.28</v>
      </c>
      <c r="K28" s="17">
        <f t="shared" si="1"/>
        <v>301064.946</v>
      </c>
      <c r="L28" s="8"/>
    </row>
    <row r="29" spans="1:13" ht="30" customHeight="1">
      <c r="A29" s="5"/>
      <c r="B29" s="7"/>
      <c r="C29" s="21">
        <v>2.9</v>
      </c>
      <c r="D29" s="13" t="s">
        <v>113</v>
      </c>
      <c r="E29" s="13"/>
      <c r="F29" s="13"/>
      <c r="G29" s="14" t="s">
        <v>124</v>
      </c>
      <c r="H29" s="13" t="s">
        <v>127</v>
      </c>
      <c r="I29" s="340">
        <v>9.5</v>
      </c>
      <c r="J29" s="342">
        <v>9593.81</v>
      </c>
      <c r="K29" s="17">
        <f t="shared" si="1"/>
        <v>91141.194999999992</v>
      </c>
      <c r="L29" s="8"/>
      <c r="M29" s="5"/>
    </row>
    <row r="30" spans="1:13" s="5" customFormat="1" ht="30" customHeight="1">
      <c r="B30" s="7"/>
      <c r="C30" s="357">
        <v>2.1</v>
      </c>
      <c r="D30" s="27" t="s">
        <v>114</v>
      </c>
      <c r="E30" s="27"/>
      <c r="F30" s="27"/>
      <c r="G30" s="28" t="s">
        <v>125</v>
      </c>
      <c r="H30" s="27" t="s">
        <v>102</v>
      </c>
      <c r="I30" s="340">
        <v>3.69</v>
      </c>
      <c r="J30" s="342">
        <v>1396680.41</v>
      </c>
      <c r="K30" s="17">
        <f t="shared" si="1"/>
        <v>5153750.7128999997</v>
      </c>
      <c r="L30" s="8"/>
    </row>
    <row r="31" spans="1:13" ht="30" customHeight="1">
      <c r="A31" s="5"/>
      <c r="B31" s="7"/>
      <c r="C31" s="357">
        <v>2.11</v>
      </c>
      <c r="D31" s="13" t="s">
        <v>115</v>
      </c>
      <c r="E31" s="23"/>
      <c r="F31" s="13"/>
      <c r="G31" s="14" t="s">
        <v>126</v>
      </c>
      <c r="H31" s="13" t="s">
        <v>101</v>
      </c>
      <c r="I31" s="340">
        <v>492</v>
      </c>
      <c r="J31" s="341">
        <v>8933.0300000000007</v>
      </c>
      <c r="K31" s="17">
        <f t="shared" si="1"/>
        <v>4395050.7600000007</v>
      </c>
      <c r="L31" s="8"/>
      <c r="M31" s="5"/>
    </row>
    <row r="32" spans="1:13" ht="30" customHeight="1">
      <c r="A32" s="5"/>
      <c r="B32" s="7"/>
      <c r="C32" s="21"/>
      <c r="D32" s="13"/>
      <c r="E32" s="13"/>
      <c r="F32" s="13"/>
      <c r="G32" s="14"/>
      <c r="H32" s="15"/>
      <c r="I32" s="340"/>
      <c r="J32" s="341"/>
      <c r="K32" s="17"/>
      <c r="L32" s="8"/>
      <c r="M32" s="5"/>
    </row>
    <row r="33" spans="1:19" ht="30" customHeight="1" thickBot="1">
      <c r="A33" s="5"/>
      <c r="B33" s="7"/>
      <c r="C33" s="29" t="s">
        <v>16</v>
      </c>
      <c r="D33" s="151"/>
      <c r="E33" s="151"/>
      <c r="F33" s="151"/>
      <c r="G33" s="152"/>
      <c r="H33" s="151"/>
      <c r="I33" s="16"/>
      <c r="J33" s="30"/>
      <c r="K33" s="31">
        <f>SUM(K21:K32)</f>
        <v>159359265.41859999</v>
      </c>
      <c r="L33" s="8"/>
      <c r="M33" s="5"/>
    </row>
    <row r="34" spans="1:19" s="3" customFormat="1" ht="30" customHeight="1" thickBot="1">
      <c r="A34" s="32"/>
      <c r="B34" s="33"/>
      <c r="C34" s="179" t="s">
        <v>17</v>
      </c>
      <c r="D34" s="180"/>
      <c r="E34" s="180"/>
      <c r="F34" s="180"/>
      <c r="G34" s="180"/>
      <c r="H34" s="180"/>
      <c r="I34" s="180"/>
      <c r="J34" s="181"/>
      <c r="K34" s="347">
        <f>+K19+K33</f>
        <v>189149481.18469998</v>
      </c>
      <c r="L34" s="34"/>
      <c r="M34" s="32"/>
      <c r="Q34" s="343"/>
      <c r="S34" s="344"/>
    </row>
    <row r="35" spans="1:19" s="3" customFormat="1" ht="15.6">
      <c r="A35" s="32"/>
      <c r="B35" s="33"/>
      <c r="C35" s="153"/>
      <c r="D35" s="153"/>
      <c r="E35" s="153"/>
      <c r="F35" s="153"/>
      <c r="G35" s="153"/>
      <c r="H35" s="153"/>
      <c r="I35" s="153"/>
      <c r="J35" s="153"/>
      <c r="K35" s="348"/>
      <c r="L35" s="34"/>
      <c r="M35" s="32"/>
    </row>
    <row r="36" spans="1:19" s="3" customFormat="1" ht="30" customHeight="1">
      <c r="A36" s="32"/>
      <c r="B36" s="33"/>
      <c r="C36" s="155"/>
      <c r="D36" s="157"/>
      <c r="E36" s="157"/>
      <c r="F36" s="157"/>
      <c r="G36" s="43" t="s">
        <v>18</v>
      </c>
      <c r="H36" s="40"/>
      <c r="I36" s="41"/>
      <c r="J36" s="42"/>
      <c r="K36" s="349">
        <f>+K34</f>
        <v>189149481.18469998</v>
      </c>
      <c r="L36" s="34"/>
      <c r="M36" s="32"/>
    </row>
    <row r="37" spans="1:19" s="3" customFormat="1" ht="30" customHeight="1" thickBot="1">
      <c r="A37" s="32"/>
      <c r="B37" s="33"/>
      <c r="C37" s="155"/>
      <c r="D37" s="156"/>
      <c r="E37" s="155"/>
      <c r="F37" s="130"/>
      <c r="G37" s="52"/>
      <c r="H37" s="40"/>
      <c r="I37" s="41"/>
      <c r="J37" s="45"/>
      <c r="K37" s="349"/>
      <c r="L37" s="34"/>
      <c r="M37" s="32"/>
    </row>
    <row r="38" spans="1:19" s="3" customFormat="1" ht="30" customHeight="1" thickBot="1">
      <c r="A38" s="32"/>
      <c r="B38" s="33"/>
      <c r="C38" s="155"/>
      <c r="D38" s="156"/>
      <c r="E38" s="155"/>
      <c r="F38" s="155"/>
      <c r="G38" s="46" t="s">
        <v>19</v>
      </c>
      <c r="H38" s="47"/>
      <c r="I38" s="48"/>
      <c r="J38" s="49"/>
      <c r="K38" s="347">
        <f>+K36</f>
        <v>189149481.18469998</v>
      </c>
      <c r="L38" s="34"/>
      <c r="M38" s="32"/>
    </row>
    <row r="39" spans="1:19" s="3" customFormat="1" ht="16.2" thickBot="1">
      <c r="A39" s="32"/>
      <c r="B39" s="33"/>
      <c r="C39" s="155"/>
      <c r="D39" s="156"/>
      <c r="E39" s="156"/>
      <c r="F39" s="156"/>
      <c r="G39" s="155"/>
      <c r="H39" s="155"/>
      <c r="I39" s="158"/>
      <c r="J39" s="159"/>
      <c r="K39" s="350"/>
      <c r="L39" s="34"/>
      <c r="M39" s="32"/>
    </row>
    <row r="40" spans="1:19" s="3" customFormat="1" ht="15.6">
      <c r="A40" s="32"/>
      <c r="B40" s="33"/>
      <c r="C40" s="36"/>
      <c r="D40" s="189"/>
      <c r="E40" s="189"/>
      <c r="F40" s="189"/>
      <c r="G40" s="189"/>
      <c r="H40" s="189"/>
      <c r="I40" s="189"/>
      <c r="J40" s="189"/>
      <c r="K40" s="190"/>
      <c r="L40" s="37"/>
      <c r="M40" s="32"/>
    </row>
    <row r="41" spans="1:19" s="3" customFormat="1" ht="46.5" customHeight="1">
      <c r="A41" s="32"/>
      <c r="B41" s="33"/>
      <c r="C41" s="174" t="s">
        <v>20</v>
      </c>
      <c r="D41" s="175"/>
      <c r="E41" s="175"/>
      <c r="F41" s="175"/>
      <c r="G41" s="175"/>
      <c r="H41" s="188" t="s">
        <v>9</v>
      </c>
      <c r="I41" s="188"/>
      <c r="J41" s="188"/>
      <c r="K41" s="351" t="s">
        <v>21</v>
      </c>
      <c r="L41" s="38"/>
      <c r="M41" s="32"/>
    </row>
    <row r="42" spans="1:19" s="3" customFormat="1" ht="32.25" customHeight="1">
      <c r="A42" s="32"/>
      <c r="B42" s="33"/>
      <c r="C42" s="174" t="s">
        <v>22</v>
      </c>
      <c r="D42" s="175"/>
      <c r="E42" s="175"/>
      <c r="F42" s="175"/>
      <c r="G42" s="175"/>
      <c r="H42" s="187" t="s">
        <v>23</v>
      </c>
      <c r="I42" s="187"/>
      <c r="J42" s="129" t="s">
        <v>24</v>
      </c>
      <c r="K42" s="128">
        <v>0.19</v>
      </c>
      <c r="L42" s="38"/>
      <c r="M42" s="32"/>
    </row>
    <row r="43" spans="1:19" s="3" customFormat="1" ht="30" customHeight="1">
      <c r="A43" s="32"/>
      <c r="B43" s="33"/>
      <c r="C43" s="174" t="s">
        <v>25</v>
      </c>
      <c r="D43" s="175"/>
      <c r="E43" s="175"/>
      <c r="F43" s="175"/>
      <c r="G43" s="175"/>
      <c r="H43" s="184" t="s">
        <v>26</v>
      </c>
      <c r="I43" s="185"/>
      <c r="J43" s="129" t="s">
        <v>27</v>
      </c>
      <c r="K43" s="128">
        <v>0.01</v>
      </c>
      <c r="L43" s="38"/>
      <c r="M43" s="32"/>
    </row>
    <row r="44" spans="1:19" s="4" customFormat="1" ht="58.5" customHeight="1">
      <c r="A44" s="32"/>
      <c r="B44" s="33"/>
      <c r="C44" s="191"/>
      <c r="D44" s="192"/>
      <c r="E44" s="192"/>
      <c r="F44" s="192"/>
      <c r="G44" s="193"/>
      <c r="H44" s="186" t="s">
        <v>28</v>
      </c>
      <c r="I44" s="187"/>
      <c r="J44" s="129" t="s">
        <v>29</v>
      </c>
      <c r="K44" s="128">
        <v>0.05</v>
      </c>
      <c r="L44" s="34"/>
      <c r="M44" s="32"/>
    </row>
    <row r="45" spans="1:19" ht="39" customHeight="1">
      <c r="A45" s="5"/>
      <c r="B45" s="7"/>
      <c r="C45" s="194"/>
      <c r="D45" s="195"/>
      <c r="E45" s="195"/>
      <c r="F45" s="195"/>
      <c r="G45" s="196"/>
      <c r="H45" s="187" t="s">
        <v>30</v>
      </c>
      <c r="I45" s="187"/>
      <c r="J45" s="129" t="s">
        <v>31</v>
      </c>
      <c r="K45" s="128">
        <v>0.25</v>
      </c>
      <c r="L45" s="8"/>
      <c r="M45" s="5"/>
    </row>
    <row r="46" spans="1:19" ht="47.25" customHeight="1" thickBot="1">
      <c r="A46" s="5"/>
      <c r="B46" s="7"/>
      <c r="C46" s="197"/>
      <c r="D46" s="198"/>
      <c r="E46" s="198"/>
      <c r="F46" s="198"/>
      <c r="G46" s="199"/>
      <c r="H46" s="182"/>
      <c r="I46" s="182"/>
      <c r="J46" s="182"/>
      <c r="K46" s="183"/>
      <c r="L46" s="8"/>
      <c r="M46" s="5"/>
    </row>
    <row r="47" spans="1:19" ht="16.2" thickBot="1">
      <c r="A47" s="5"/>
      <c r="B47" s="161"/>
      <c r="C47" s="162"/>
      <c r="D47" s="162"/>
      <c r="E47" s="163"/>
      <c r="F47" s="162"/>
      <c r="G47" s="164"/>
      <c r="H47" s="162"/>
      <c r="I47" s="162"/>
      <c r="J47" s="162"/>
      <c r="K47" s="352"/>
      <c r="L47" s="165"/>
      <c r="M47" s="5"/>
    </row>
    <row r="48" spans="1:19" ht="16.2" thickTop="1">
      <c r="A48" s="5"/>
      <c r="B48" s="5"/>
      <c r="C48" s="5"/>
      <c r="D48" s="5"/>
      <c r="E48" s="6"/>
      <c r="F48" s="5"/>
      <c r="G48" s="5"/>
      <c r="H48" s="5"/>
      <c r="I48" s="5"/>
      <c r="J48" s="5"/>
      <c r="K48" s="345"/>
      <c r="L48" s="5"/>
      <c r="M48" s="5"/>
    </row>
    <row r="51" spans="3:9" ht="14.4">
      <c r="C51"/>
      <c r="D51" s="443"/>
      <c r="E51" s="443"/>
      <c r="F51"/>
      <c r="G51" s="444"/>
      <c r="H51" s="445"/>
      <c r="I51" s="446"/>
    </row>
    <row r="52" spans="3:9" ht="14.4">
      <c r="C52" s="447" t="s">
        <v>129</v>
      </c>
      <c r="D52"/>
      <c r="E52" s="447"/>
      <c r="F52"/>
      <c r="G52"/>
      <c r="H52" s="448" t="s">
        <v>130</v>
      </c>
      <c r="I52" s="449"/>
    </row>
    <row r="53" spans="3:9" ht="14.4">
      <c r="C53" s="450" t="s">
        <v>131</v>
      </c>
      <c r="D53"/>
      <c r="E53" s="450"/>
      <c r="F53"/>
      <c r="G53"/>
      <c r="H53" s="448" t="s">
        <v>132</v>
      </c>
      <c r="I53" s="449"/>
    </row>
    <row r="54" spans="3:9" ht="14.4">
      <c r="C54" s="451" t="s">
        <v>133</v>
      </c>
      <c r="D54"/>
      <c r="E54" s="450"/>
      <c r="F54"/>
      <c r="G54"/>
      <c r="H54" s="452" t="s">
        <v>133</v>
      </c>
      <c r="I54" s="449"/>
    </row>
    <row r="55" spans="3:9" ht="14.4">
      <c r="C55" s="453" t="s">
        <v>134</v>
      </c>
      <c r="D55"/>
      <c r="E55" s="451"/>
      <c r="F55"/>
      <c r="G55"/>
      <c r="H55" s="452" t="s">
        <v>135</v>
      </c>
      <c r="I55" s="449"/>
    </row>
    <row r="56" spans="3:9" ht="14.4">
      <c r="C56"/>
      <c r="D56" s="453"/>
      <c r="E56" s="450"/>
      <c r="F56"/>
      <c r="G56" s="454"/>
      <c r="H56" s="455"/>
      <c r="I56" s="449"/>
    </row>
    <row r="57" spans="3:9" ht="14.4">
      <c r="C57"/>
      <c r="D57" s="456"/>
      <c r="E57" s="456"/>
      <c r="F57"/>
      <c r="G57" s="454"/>
      <c r="H57" s="455"/>
      <c r="I57" s="449"/>
    </row>
    <row r="58" spans="3:9" ht="14.4">
      <c r="C58" s="457"/>
      <c r="D58" s="457"/>
      <c r="E58" s="458"/>
      <c r="F58"/>
      <c r="G58" s="454"/>
      <c r="H58" s="455"/>
      <c r="I58" s="449"/>
    </row>
    <row r="59" spans="3:9">
      <c r="C59" s="450" t="s">
        <v>136</v>
      </c>
      <c r="D59"/>
      <c r="E59" s="450"/>
      <c r="F59"/>
      <c r="G59" s="454"/>
      <c r="H59" s="459"/>
      <c r="I59"/>
    </row>
    <row r="60" spans="3:9">
      <c r="C60" s="450" t="s">
        <v>137</v>
      </c>
      <c r="D60"/>
      <c r="E60" s="450"/>
      <c r="F60"/>
      <c r="G60" s="454"/>
      <c r="H60" s="459"/>
      <c r="I60"/>
    </row>
    <row r="61" spans="3:9">
      <c r="C61" s="451" t="s">
        <v>133</v>
      </c>
      <c r="D61"/>
      <c r="E61" s="451"/>
      <c r="F61"/>
      <c r="G61" s="454"/>
      <c r="H61" s="459"/>
      <c r="I61"/>
    </row>
    <row r="62" spans="3:9" ht="14.4">
      <c r="C62" s="460" t="s">
        <v>138</v>
      </c>
      <c r="D62"/>
      <c r="E62"/>
      <c r="F62"/>
      <c r="G62" s="454"/>
      <c r="H62" s="459"/>
      <c r="I62"/>
    </row>
  </sheetData>
  <mergeCells count="28">
    <mergeCell ref="C8:K8"/>
    <mergeCell ref="C6:K6"/>
    <mergeCell ref="C3:F3"/>
    <mergeCell ref="B2:L2"/>
    <mergeCell ref="C7:K7"/>
    <mergeCell ref="I13:I14"/>
    <mergeCell ref="J13:J14"/>
    <mergeCell ref="K13:K14"/>
    <mergeCell ref="C13:C14"/>
    <mergeCell ref="D13:D14"/>
    <mergeCell ref="G13:G14"/>
    <mergeCell ref="H13:H14"/>
    <mergeCell ref="E13:F13"/>
    <mergeCell ref="C9:K10"/>
    <mergeCell ref="C11:K11"/>
    <mergeCell ref="C42:G42"/>
    <mergeCell ref="C12:K12"/>
    <mergeCell ref="C34:J34"/>
    <mergeCell ref="H46:K46"/>
    <mergeCell ref="C43:G43"/>
    <mergeCell ref="H43:I43"/>
    <mergeCell ref="H44:I44"/>
    <mergeCell ref="H45:I45"/>
    <mergeCell ref="C41:G41"/>
    <mergeCell ref="H41:J41"/>
    <mergeCell ref="H42:I42"/>
    <mergeCell ref="D40:K40"/>
    <mergeCell ref="C44:G4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8B4F2-C7A2-4ECF-A8FC-18ED5F08DEA2}">
  <dimension ref="A1:M49"/>
  <sheetViews>
    <sheetView showGridLines="0" view="pageBreakPreview" zoomScale="70" zoomScaleNormal="100" zoomScaleSheetLayoutView="70" zoomScalePageLayoutView="145" workbookViewId="0">
      <selection activeCell="C10" sqref="C10:K10"/>
    </sheetView>
  </sheetViews>
  <sheetFormatPr baseColWidth="10" defaultColWidth="11.44140625" defaultRowHeight="13.8"/>
  <cols>
    <col min="1" max="2" width="2.88671875" style="361" customWidth="1"/>
    <col min="3" max="3" width="11.109375" style="361" customWidth="1"/>
    <col min="4" max="4" width="22.44140625" style="361" customWidth="1"/>
    <col min="5" max="5" width="16.109375" style="442" customWidth="1"/>
    <col min="6" max="6" width="21.5546875" style="361" customWidth="1"/>
    <col min="7" max="7" width="73.33203125" style="361" customWidth="1"/>
    <col min="8" max="8" width="8.6640625" style="361" customWidth="1"/>
    <col min="9" max="9" width="18.88671875" style="361" customWidth="1"/>
    <col min="10" max="10" width="23.88671875" style="361" customWidth="1"/>
    <col min="11" max="11" width="30" style="361" customWidth="1"/>
    <col min="12" max="13" width="2.88671875" style="361" customWidth="1"/>
    <col min="14" max="16384" width="11.44140625" style="361"/>
  </cols>
  <sheetData>
    <row r="1" spans="1:13" ht="16.2" thickBot="1">
      <c r="A1" s="358"/>
      <c r="B1" s="358"/>
      <c r="C1" s="359"/>
      <c r="D1" s="360"/>
      <c r="E1" s="359"/>
      <c r="F1" s="360"/>
      <c r="G1" s="358"/>
      <c r="H1" s="358"/>
      <c r="I1" s="358"/>
      <c r="J1" s="358"/>
      <c r="K1" s="358"/>
      <c r="L1" s="358"/>
      <c r="M1" s="358"/>
    </row>
    <row r="2" spans="1:13" ht="16.2" thickTop="1">
      <c r="A2" s="358"/>
      <c r="B2" s="362"/>
      <c r="C2" s="363"/>
      <c r="D2" s="363"/>
      <c r="E2" s="363"/>
      <c r="F2" s="363"/>
      <c r="G2" s="363"/>
      <c r="H2" s="363"/>
      <c r="I2" s="363"/>
      <c r="J2" s="363"/>
      <c r="K2" s="363"/>
      <c r="L2" s="364"/>
      <c r="M2" s="358"/>
    </row>
    <row r="3" spans="1:13" ht="33" customHeight="1">
      <c r="A3" s="358"/>
      <c r="B3" s="365"/>
      <c r="C3" s="366" t="s">
        <v>90</v>
      </c>
      <c r="D3" s="367"/>
      <c r="E3" s="367"/>
      <c r="F3" s="368"/>
      <c r="G3" s="358"/>
      <c r="H3" s="358"/>
      <c r="I3" s="358"/>
      <c r="J3" s="358"/>
      <c r="K3" s="358"/>
      <c r="L3" s="369"/>
      <c r="M3" s="358"/>
    </row>
    <row r="4" spans="1:13" ht="15.6">
      <c r="A4" s="358"/>
      <c r="B4" s="365"/>
      <c r="C4" s="370" t="s">
        <v>0</v>
      </c>
      <c r="D4" s="371" t="s">
        <v>1</v>
      </c>
      <c r="E4" s="372" t="s">
        <v>2</v>
      </c>
      <c r="F4" s="373">
        <v>2</v>
      </c>
      <c r="G4" s="358"/>
      <c r="H4" s="358"/>
      <c r="I4" s="358"/>
      <c r="J4" s="358"/>
      <c r="K4" s="358"/>
      <c r="L4" s="369"/>
      <c r="M4" s="358"/>
    </row>
    <row r="5" spans="1:13" ht="16.2" thickBot="1">
      <c r="A5" s="358"/>
      <c r="B5" s="365"/>
      <c r="C5" s="359"/>
      <c r="D5" s="374"/>
      <c r="E5" s="359"/>
      <c r="F5" s="360"/>
      <c r="G5" s="358"/>
      <c r="H5" s="358"/>
      <c r="I5" s="358"/>
      <c r="J5" s="358"/>
      <c r="K5" s="358"/>
      <c r="L5" s="369"/>
      <c r="M5" s="358"/>
    </row>
    <row r="6" spans="1:13" ht="31.5" customHeight="1">
      <c r="A6" s="358"/>
      <c r="B6" s="365"/>
      <c r="C6" s="375" t="s">
        <v>3</v>
      </c>
      <c r="D6" s="376"/>
      <c r="E6" s="376"/>
      <c r="F6" s="376"/>
      <c r="G6" s="376"/>
      <c r="H6" s="376"/>
      <c r="I6" s="376"/>
      <c r="J6" s="376"/>
      <c r="K6" s="377"/>
      <c r="L6" s="369"/>
      <c r="M6" s="358"/>
    </row>
    <row r="7" spans="1:13" ht="15.6">
      <c r="A7" s="358"/>
      <c r="B7" s="365"/>
      <c r="C7" s="378" t="s">
        <v>32</v>
      </c>
      <c r="D7" s="379"/>
      <c r="E7" s="379"/>
      <c r="F7" s="379"/>
      <c r="G7" s="379"/>
      <c r="H7" s="379"/>
      <c r="I7" s="379"/>
      <c r="J7" s="379"/>
      <c r="K7" s="380"/>
      <c r="L7" s="369"/>
      <c r="M7" s="358"/>
    </row>
    <row r="8" spans="1:13" s="385" customFormat="1" ht="15.6">
      <c r="A8" s="381"/>
      <c r="B8" s="382"/>
      <c r="C8" s="383" t="s">
        <v>92</v>
      </c>
      <c r="D8" s="383"/>
      <c r="E8" s="383"/>
      <c r="F8" s="383"/>
      <c r="G8" s="383"/>
      <c r="H8" s="383"/>
      <c r="I8" s="383"/>
      <c r="J8" s="383"/>
      <c r="K8" s="383"/>
      <c r="L8" s="384"/>
      <c r="M8" s="381"/>
    </row>
    <row r="9" spans="1:13" ht="55.5" customHeight="1">
      <c r="A9" s="358"/>
      <c r="B9" s="365"/>
      <c r="C9" s="383"/>
      <c r="D9" s="383"/>
      <c r="E9" s="383"/>
      <c r="F9" s="383"/>
      <c r="G9" s="383"/>
      <c r="H9" s="383"/>
      <c r="I9" s="383"/>
      <c r="J9" s="383"/>
      <c r="K9" s="383"/>
      <c r="L9" s="369"/>
      <c r="M9" s="358"/>
    </row>
    <row r="10" spans="1:13" ht="15.6">
      <c r="A10" s="358"/>
      <c r="B10" s="365"/>
      <c r="C10" s="386" t="s">
        <v>33</v>
      </c>
      <c r="D10" s="387"/>
      <c r="E10" s="387"/>
      <c r="F10" s="387"/>
      <c r="G10" s="387"/>
      <c r="H10" s="387"/>
      <c r="I10" s="387"/>
      <c r="J10" s="387"/>
      <c r="K10" s="388"/>
      <c r="L10" s="369"/>
      <c r="M10" s="358"/>
    </row>
    <row r="11" spans="1:13" ht="30" customHeight="1" thickBot="1">
      <c r="A11" s="358"/>
      <c r="B11" s="365"/>
      <c r="C11" s="389"/>
      <c r="D11" s="390"/>
      <c r="E11" s="390"/>
      <c r="F11" s="390"/>
      <c r="G11" s="390"/>
      <c r="H11" s="390"/>
      <c r="I11" s="390"/>
      <c r="J11" s="390"/>
      <c r="K11" s="391"/>
      <c r="L11" s="369"/>
      <c r="M11" s="358"/>
    </row>
    <row r="12" spans="1:13" ht="30" customHeight="1">
      <c r="A12" s="358"/>
      <c r="B12" s="365"/>
      <c r="C12" s="392" t="s">
        <v>6</v>
      </c>
      <c r="D12" s="393" t="s">
        <v>7</v>
      </c>
      <c r="E12" s="219" t="s">
        <v>8</v>
      </c>
      <c r="F12" s="219"/>
      <c r="G12" s="392" t="s">
        <v>9</v>
      </c>
      <c r="H12" s="393" t="s">
        <v>10</v>
      </c>
      <c r="I12" s="393" t="s">
        <v>11</v>
      </c>
      <c r="J12" s="394" t="s">
        <v>12</v>
      </c>
      <c r="K12" s="395" t="s">
        <v>13</v>
      </c>
      <c r="L12" s="369"/>
      <c r="M12" s="358"/>
    </row>
    <row r="13" spans="1:13" ht="30" customHeight="1" thickBot="1">
      <c r="A13" s="358"/>
      <c r="B13" s="365"/>
      <c r="C13" s="396"/>
      <c r="D13" s="397"/>
      <c r="E13" s="9" t="s">
        <v>14</v>
      </c>
      <c r="F13" s="9" t="s">
        <v>15</v>
      </c>
      <c r="G13" s="396"/>
      <c r="H13" s="397"/>
      <c r="I13" s="397"/>
      <c r="J13" s="398"/>
      <c r="K13" s="399"/>
      <c r="L13" s="369"/>
      <c r="M13" s="358"/>
    </row>
    <row r="14" spans="1:13" ht="30" customHeight="1" thickBot="1">
      <c r="A14" s="358"/>
      <c r="B14" s="365"/>
      <c r="C14" s="10">
        <v>1</v>
      </c>
      <c r="D14" s="338" t="s">
        <v>94</v>
      </c>
      <c r="E14" s="338"/>
      <c r="F14" s="338"/>
      <c r="G14" s="338"/>
      <c r="H14" s="338"/>
      <c r="I14" s="338"/>
      <c r="J14" s="338"/>
      <c r="K14" s="339"/>
      <c r="L14" s="369"/>
      <c r="M14" s="358"/>
    </row>
    <row r="15" spans="1:13" ht="30" customHeight="1">
      <c r="A15" s="358"/>
      <c r="B15" s="365"/>
      <c r="C15" s="21">
        <v>1.1000000000000001</v>
      </c>
      <c r="D15" s="23" t="s">
        <v>95</v>
      </c>
      <c r="E15" s="23"/>
      <c r="F15" s="23"/>
      <c r="G15" s="24" t="s">
        <v>98</v>
      </c>
      <c r="H15" s="23" t="s">
        <v>101</v>
      </c>
      <c r="I15" s="340">
        <v>492</v>
      </c>
      <c r="J15" s="341"/>
      <c r="K15" s="22"/>
      <c r="L15" s="369"/>
      <c r="M15" s="358"/>
    </row>
    <row r="16" spans="1:13" ht="30" customHeight="1">
      <c r="A16" s="358"/>
      <c r="B16" s="365"/>
      <c r="C16" s="21">
        <v>1.2</v>
      </c>
      <c r="D16" s="23" t="s">
        <v>96</v>
      </c>
      <c r="E16" s="23"/>
      <c r="F16" s="23"/>
      <c r="G16" s="24" t="s">
        <v>99</v>
      </c>
      <c r="H16" s="23" t="s">
        <v>102</v>
      </c>
      <c r="I16" s="340">
        <v>147.6</v>
      </c>
      <c r="J16" s="341"/>
      <c r="K16" s="22"/>
      <c r="L16" s="369"/>
      <c r="M16" s="358"/>
    </row>
    <row r="17" spans="1:13" ht="30" customHeight="1">
      <c r="A17" s="358"/>
      <c r="B17" s="365"/>
      <c r="C17" s="21">
        <v>1.3</v>
      </c>
      <c r="D17" s="23" t="s">
        <v>97</v>
      </c>
      <c r="E17" s="23"/>
      <c r="F17" s="23"/>
      <c r="G17" s="24" t="s">
        <v>100</v>
      </c>
      <c r="H17" s="23" t="s">
        <v>103</v>
      </c>
      <c r="I17" s="340">
        <v>205</v>
      </c>
      <c r="J17" s="341"/>
      <c r="K17" s="22"/>
      <c r="L17" s="369"/>
      <c r="M17" s="358"/>
    </row>
    <row r="18" spans="1:13" ht="30" customHeight="1" thickBot="1">
      <c r="A18" s="358"/>
      <c r="B18" s="365"/>
      <c r="C18" s="18" t="s">
        <v>16</v>
      </c>
      <c r="D18" s="25"/>
      <c r="E18" s="25"/>
      <c r="F18" s="25"/>
      <c r="G18" s="26"/>
      <c r="H18" s="25"/>
      <c r="I18" s="16"/>
      <c r="J18" s="19"/>
      <c r="K18" s="20"/>
      <c r="L18" s="369"/>
      <c r="M18" s="358"/>
    </row>
    <row r="19" spans="1:13" ht="30" customHeight="1" thickBot="1">
      <c r="A19" s="358"/>
      <c r="B19" s="365"/>
      <c r="C19" s="10">
        <v>2</v>
      </c>
      <c r="D19" s="11" t="s">
        <v>104</v>
      </c>
      <c r="E19" s="11"/>
      <c r="F19" s="11"/>
      <c r="G19" s="11"/>
      <c r="H19" s="11"/>
      <c r="I19" s="11"/>
      <c r="J19" s="11"/>
      <c r="K19" s="346"/>
      <c r="L19" s="369"/>
      <c r="M19" s="358"/>
    </row>
    <row r="20" spans="1:13" s="358" customFormat="1" ht="30" customHeight="1">
      <c r="B20" s="365"/>
      <c r="C20" s="21">
        <v>2.1</v>
      </c>
      <c r="D20" s="23" t="s">
        <v>105</v>
      </c>
      <c r="E20" s="23"/>
      <c r="F20" s="23"/>
      <c r="G20" s="24" t="s">
        <v>116</v>
      </c>
      <c r="H20" s="23" t="s">
        <v>102</v>
      </c>
      <c r="I20" s="340">
        <v>98.4</v>
      </c>
      <c r="J20" s="341"/>
      <c r="K20" s="17"/>
      <c r="L20" s="369"/>
    </row>
    <row r="21" spans="1:13" ht="30" customHeight="1">
      <c r="B21" s="400"/>
      <c r="C21" s="21">
        <v>2.2000000000000002</v>
      </c>
      <c r="D21" s="23" t="s">
        <v>106</v>
      </c>
      <c r="E21" s="23"/>
      <c r="F21" s="23"/>
      <c r="G21" s="24" t="s">
        <v>117</v>
      </c>
      <c r="H21" s="23" t="s">
        <v>102</v>
      </c>
      <c r="I21" s="340">
        <v>246</v>
      </c>
      <c r="J21" s="341"/>
      <c r="K21" s="17"/>
      <c r="L21" s="401"/>
    </row>
    <row r="22" spans="1:13" ht="30" customHeight="1">
      <c r="A22" s="358"/>
      <c r="B22" s="365"/>
      <c r="C22" s="21">
        <v>2.2999999999999998</v>
      </c>
      <c r="D22" s="27" t="s">
        <v>107</v>
      </c>
      <c r="E22" s="27"/>
      <c r="F22" s="27"/>
      <c r="G22" s="28" t="s">
        <v>118</v>
      </c>
      <c r="H22" s="27" t="s">
        <v>101</v>
      </c>
      <c r="I22" s="340">
        <v>317.44</v>
      </c>
      <c r="J22" s="341"/>
      <c r="K22" s="17"/>
      <c r="L22" s="369"/>
      <c r="M22" s="358"/>
    </row>
    <row r="23" spans="1:13" ht="30" customHeight="1">
      <c r="A23" s="358"/>
      <c r="B23" s="365"/>
      <c r="C23" s="21">
        <v>2.4</v>
      </c>
      <c r="D23" s="23" t="s">
        <v>108</v>
      </c>
      <c r="E23" s="23"/>
      <c r="F23" s="23"/>
      <c r="G23" s="24" t="s">
        <v>119</v>
      </c>
      <c r="H23" s="23" t="s">
        <v>102</v>
      </c>
      <c r="I23" s="340">
        <v>0.99000000000000021</v>
      </c>
      <c r="J23" s="341"/>
      <c r="K23" s="17"/>
      <c r="L23" s="369"/>
      <c r="M23" s="358"/>
    </row>
    <row r="24" spans="1:13" ht="30" customHeight="1">
      <c r="A24" s="358"/>
      <c r="B24" s="365"/>
      <c r="C24" s="21">
        <v>2.5</v>
      </c>
      <c r="D24" s="13" t="s">
        <v>109</v>
      </c>
      <c r="E24" s="13"/>
      <c r="F24" s="13"/>
      <c r="G24" s="14" t="s">
        <v>120</v>
      </c>
      <c r="H24" s="13" t="s">
        <v>101</v>
      </c>
      <c r="I24" s="340">
        <v>13.44</v>
      </c>
      <c r="J24" s="341"/>
      <c r="K24" s="17"/>
      <c r="L24" s="369"/>
      <c r="M24" s="358"/>
    </row>
    <row r="25" spans="1:13" ht="30" customHeight="1">
      <c r="A25" s="358"/>
      <c r="B25" s="365"/>
      <c r="C25" s="21">
        <v>2.6</v>
      </c>
      <c r="D25" s="39" t="s">
        <v>110</v>
      </c>
      <c r="E25" s="39"/>
      <c r="F25" s="39"/>
      <c r="G25" s="14" t="s">
        <v>121</v>
      </c>
      <c r="H25" s="13" t="s">
        <v>103</v>
      </c>
      <c r="I25" s="340">
        <v>410</v>
      </c>
      <c r="J25" s="341"/>
      <c r="K25" s="17"/>
      <c r="L25" s="369"/>
      <c r="M25" s="358"/>
    </row>
    <row r="26" spans="1:13" ht="30" customHeight="1">
      <c r="A26" s="358"/>
      <c r="B26" s="365"/>
      <c r="C26" s="21">
        <v>2.7</v>
      </c>
      <c r="D26" s="13" t="s">
        <v>111</v>
      </c>
      <c r="E26" s="13"/>
      <c r="F26" s="13"/>
      <c r="G26" s="14" t="s">
        <v>122</v>
      </c>
      <c r="H26" s="13" t="s">
        <v>101</v>
      </c>
      <c r="I26" s="340">
        <v>79.38</v>
      </c>
      <c r="J26" s="341"/>
      <c r="K26" s="17"/>
      <c r="L26" s="369"/>
      <c r="M26" s="358"/>
    </row>
    <row r="27" spans="1:13" s="358" customFormat="1" ht="30" customHeight="1">
      <c r="B27" s="365"/>
      <c r="C27" s="21">
        <v>2.8</v>
      </c>
      <c r="D27" s="27" t="s">
        <v>112</v>
      </c>
      <c r="E27" s="27"/>
      <c r="F27" s="27"/>
      <c r="G27" s="28" t="s">
        <v>123</v>
      </c>
      <c r="H27" s="27" t="s">
        <v>101</v>
      </c>
      <c r="I27" s="340">
        <v>1.92</v>
      </c>
      <c r="J27" s="341"/>
      <c r="K27" s="17"/>
      <c r="L27" s="369"/>
    </row>
    <row r="28" spans="1:13" ht="30" customHeight="1">
      <c r="A28" s="358"/>
      <c r="B28" s="365"/>
      <c r="C28" s="21">
        <v>2.9</v>
      </c>
      <c r="D28" s="13" t="s">
        <v>113</v>
      </c>
      <c r="E28" s="13"/>
      <c r="F28" s="13"/>
      <c r="G28" s="14" t="s">
        <v>124</v>
      </c>
      <c r="H28" s="13" t="s">
        <v>127</v>
      </c>
      <c r="I28" s="340">
        <v>9.9700000000000006</v>
      </c>
      <c r="J28" s="342"/>
      <c r="K28" s="17"/>
      <c r="L28" s="369"/>
      <c r="M28" s="358"/>
    </row>
    <row r="29" spans="1:13" s="358" customFormat="1" ht="30" customHeight="1">
      <c r="B29" s="365"/>
      <c r="C29" s="357">
        <v>2.1</v>
      </c>
      <c r="D29" s="27" t="s">
        <v>114</v>
      </c>
      <c r="E29" s="27"/>
      <c r="F29" s="27"/>
      <c r="G29" s="28" t="s">
        <v>125</v>
      </c>
      <c r="H29" s="27" t="s">
        <v>102</v>
      </c>
      <c r="I29" s="340">
        <v>3.69</v>
      </c>
      <c r="J29" s="342"/>
      <c r="K29" s="17"/>
      <c r="L29" s="369"/>
    </row>
    <row r="30" spans="1:13" ht="30" customHeight="1">
      <c r="A30" s="358"/>
      <c r="B30" s="365"/>
      <c r="C30" s="357">
        <v>2.11</v>
      </c>
      <c r="D30" s="13" t="s">
        <v>115</v>
      </c>
      <c r="E30" s="23"/>
      <c r="F30" s="13"/>
      <c r="G30" s="14" t="s">
        <v>126</v>
      </c>
      <c r="H30" s="13" t="s">
        <v>101</v>
      </c>
      <c r="I30" s="340">
        <v>492</v>
      </c>
      <c r="J30" s="341"/>
      <c r="K30" s="17"/>
      <c r="L30" s="369"/>
      <c r="M30" s="358"/>
    </row>
    <row r="31" spans="1:13" ht="30" customHeight="1">
      <c r="A31" s="358"/>
      <c r="B31" s="365"/>
      <c r="C31" s="21"/>
      <c r="D31" s="13"/>
      <c r="E31" s="13"/>
      <c r="F31" s="13"/>
      <c r="G31" s="14"/>
      <c r="H31" s="15"/>
      <c r="I31" s="340"/>
      <c r="J31" s="341"/>
      <c r="K31" s="17"/>
      <c r="L31" s="369"/>
      <c r="M31" s="358"/>
    </row>
    <row r="32" spans="1:13" ht="30" customHeight="1" thickBot="1">
      <c r="A32" s="358"/>
      <c r="B32" s="365"/>
      <c r="C32" s="29" t="s">
        <v>16</v>
      </c>
      <c r="D32" s="151"/>
      <c r="E32" s="151"/>
      <c r="F32" s="151"/>
      <c r="G32" s="152"/>
      <c r="H32" s="151"/>
      <c r="I32" s="16"/>
      <c r="J32" s="30"/>
      <c r="K32" s="31"/>
      <c r="L32" s="369"/>
      <c r="M32" s="358"/>
    </row>
    <row r="33" spans="1:13" s="408" customFormat="1" ht="30" customHeight="1" thickBot="1">
      <c r="A33" s="155"/>
      <c r="B33" s="402"/>
      <c r="C33" s="403" t="s">
        <v>17</v>
      </c>
      <c r="D33" s="404"/>
      <c r="E33" s="404"/>
      <c r="F33" s="404"/>
      <c r="G33" s="404"/>
      <c r="H33" s="404"/>
      <c r="I33" s="404"/>
      <c r="J33" s="405"/>
      <c r="K33" s="406"/>
      <c r="L33" s="407"/>
      <c r="M33" s="155"/>
    </row>
    <row r="34" spans="1:13" s="408" customFormat="1" ht="15.6">
      <c r="A34" s="155"/>
      <c r="B34" s="402"/>
      <c r="C34" s="153"/>
      <c r="D34" s="153"/>
      <c r="E34" s="153"/>
      <c r="F34" s="153"/>
      <c r="G34" s="153"/>
      <c r="H34" s="153"/>
      <c r="I34" s="153"/>
      <c r="J34" s="153"/>
      <c r="K34" s="154"/>
      <c r="L34" s="407"/>
      <c r="M34" s="155"/>
    </row>
    <row r="35" spans="1:13" s="408" customFormat="1" ht="30" customHeight="1">
      <c r="A35" s="155"/>
      <c r="B35" s="402"/>
      <c r="C35" s="155"/>
      <c r="D35" s="157"/>
      <c r="E35" s="157"/>
      <c r="F35" s="157"/>
      <c r="G35" s="43" t="s">
        <v>18</v>
      </c>
      <c r="H35" s="40"/>
      <c r="I35" s="41"/>
      <c r="J35" s="42"/>
      <c r="K35" s="44"/>
      <c r="L35" s="407"/>
      <c r="M35" s="155"/>
    </row>
    <row r="36" spans="1:13" s="408" customFormat="1" ht="30" customHeight="1" thickBot="1">
      <c r="A36" s="155"/>
      <c r="B36" s="402"/>
      <c r="C36" s="155"/>
      <c r="D36" s="156"/>
      <c r="E36" s="155"/>
      <c r="F36" s="155"/>
      <c r="G36" s="35"/>
      <c r="H36" s="40"/>
      <c r="I36" s="41"/>
      <c r="J36" s="45"/>
      <c r="K36" s="44"/>
      <c r="L36" s="407"/>
      <c r="M36" s="155"/>
    </row>
    <row r="37" spans="1:13" s="408" customFormat="1" ht="30" customHeight="1" thickBot="1">
      <c r="A37" s="155"/>
      <c r="B37" s="402"/>
      <c r="C37" s="155"/>
      <c r="D37" s="156"/>
      <c r="E37" s="155"/>
      <c r="F37" s="155"/>
      <c r="G37" s="46" t="s">
        <v>19</v>
      </c>
      <c r="H37" s="47"/>
      <c r="I37" s="48"/>
      <c r="J37" s="49"/>
      <c r="K37" s="406"/>
      <c r="L37" s="407"/>
      <c r="M37" s="155"/>
    </row>
    <row r="38" spans="1:13" s="408" customFormat="1" ht="16.2" thickBot="1">
      <c r="A38" s="155"/>
      <c r="B38" s="402"/>
      <c r="C38" s="155"/>
      <c r="D38" s="156"/>
      <c r="E38" s="156"/>
      <c r="F38" s="156"/>
      <c r="G38" s="155"/>
      <c r="H38" s="155"/>
      <c r="I38" s="158"/>
      <c r="J38" s="159"/>
      <c r="K38" s="160"/>
      <c r="L38" s="407"/>
      <c r="M38" s="155"/>
    </row>
    <row r="39" spans="1:13" s="408" customFormat="1" ht="15.6">
      <c r="A39" s="155"/>
      <c r="B39" s="402"/>
      <c r="C39" s="409"/>
      <c r="D39" s="410"/>
      <c r="E39" s="410"/>
      <c r="F39" s="410"/>
      <c r="G39" s="410"/>
      <c r="H39" s="410"/>
      <c r="I39" s="410"/>
      <c r="J39" s="410"/>
      <c r="K39" s="411"/>
      <c r="L39" s="412"/>
      <c r="M39" s="155"/>
    </row>
    <row r="40" spans="1:13" s="408" customFormat="1" ht="46.5" customHeight="1">
      <c r="A40" s="155"/>
      <c r="B40" s="402"/>
      <c r="C40" s="413" t="s">
        <v>20</v>
      </c>
      <c r="D40" s="414"/>
      <c r="E40" s="414"/>
      <c r="F40" s="414"/>
      <c r="G40" s="414"/>
      <c r="H40" s="415" t="s">
        <v>9</v>
      </c>
      <c r="I40" s="415"/>
      <c r="J40" s="415"/>
      <c r="K40" s="416" t="s">
        <v>21</v>
      </c>
      <c r="L40" s="417"/>
      <c r="M40" s="155"/>
    </row>
    <row r="41" spans="1:13" s="408" customFormat="1" ht="32.25" customHeight="1">
      <c r="A41" s="155"/>
      <c r="B41" s="402"/>
      <c r="C41" s="413" t="s">
        <v>22</v>
      </c>
      <c r="D41" s="414"/>
      <c r="E41" s="414"/>
      <c r="F41" s="414"/>
      <c r="G41" s="414"/>
      <c r="H41" s="418" t="s">
        <v>23</v>
      </c>
      <c r="I41" s="418"/>
      <c r="J41" s="419" t="s">
        <v>24</v>
      </c>
      <c r="K41" s="128">
        <v>0.19</v>
      </c>
      <c r="L41" s="417"/>
      <c r="M41" s="155"/>
    </row>
    <row r="42" spans="1:13" s="408" customFormat="1" ht="30" customHeight="1">
      <c r="A42" s="155"/>
      <c r="B42" s="402"/>
      <c r="C42" s="413" t="s">
        <v>25</v>
      </c>
      <c r="D42" s="414"/>
      <c r="E42" s="414"/>
      <c r="F42" s="414"/>
      <c r="G42" s="414"/>
      <c r="H42" s="420" t="s">
        <v>26</v>
      </c>
      <c r="I42" s="421"/>
      <c r="J42" s="419" t="s">
        <v>27</v>
      </c>
      <c r="K42" s="128">
        <v>0.01</v>
      </c>
      <c r="L42" s="417"/>
      <c r="M42" s="155"/>
    </row>
    <row r="43" spans="1:13" s="426" customFormat="1" ht="58.5" customHeight="1">
      <c r="A43" s="155"/>
      <c r="B43" s="402"/>
      <c r="C43" s="422"/>
      <c r="D43" s="423"/>
      <c r="E43" s="423"/>
      <c r="F43" s="423"/>
      <c r="G43" s="424"/>
      <c r="H43" s="425" t="s">
        <v>28</v>
      </c>
      <c r="I43" s="418"/>
      <c r="J43" s="419" t="s">
        <v>29</v>
      </c>
      <c r="K43" s="128">
        <v>0.05</v>
      </c>
      <c r="L43" s="407"/>
      <c r="M43" s="155"/>
    </row>
    <row r="44" spans="1:13" ht="39" customHeight="1">
      <c r="A44" s="358"/>
      <c r="B44" s="365"/>
      <c r="C44" s="427"/>
      <c r="D44" s="428"/>
      <c r="E44" s="428"/>
      <c r="F44" s="428"/>
      <c r="G44" s="429"/>
      <c r="H44" s="418" t="s">
        <v>30</v>
      </c>
      <c r="I44" s="418"/>
      <c r="J44" s="419" t="s">
        <v>31</v>
      </c>
      <c r="K44" s="128">
        <v>0.25</v>
      </c>
      <c r="L44" s="369"/>
      <c r="M44" s="358"/>
    </row>
    <row r="45" spans="1:13" ht="47.25" customHeight="1" thickBot="1">
      <c r="A45" s="358"/>
      <c r="B45" s="365"/>
      <c r="C45" s="430"/>
      <c r="D45" s="431"/>
      <c r="E45" s="431"/>
      <c r="F45" s="431"/>
      <c r="G45" s="432"/>
      <c r="H45" s="433"/>
      <c r="I45" s="433"/>
      <c r="J45" s="433"/>
      <c r="K45" s="434"/>
      <c r="L45" s="369"/>
      <c r="M45" s="358"/>
    </row>
    <row r="46" spans="1:13" ht="47.25" customHeight="1">
      <c r="A46" s="358"/>
      <c r="B46" s="365"/>
      <c r="C46" s="435"/>
      <c r="D46" s="435"/>
      <c r="E46" s="435"/>
      <c r="F46" s="435"/>
      <c r="G46" s="435"/>
      <c r="H46" s="435"/>
      <c r="I46" s="435"/>
      <c r="J46" s="435"/>
      <c r="K46" s="435"/>
      <c r="L46" s="369"/>
      <c r="M46" s="358"/>
    </row>
    <row r="47" spans="1:13" ht="47.25" customHeight="1">
      <c r="A47" s="358"/>
      <c r="B47" s="365"/>
      <c r="C47" s="435"/>
      <c r="D47" s="435"/>
      <c r="E47" s="435"/>
      <c r="F47" s="435"/>
      <c r="G47" s="436" t="s">
        <v>34</v>
      </c>
      <c r="H47" s="435"/>
      <c r="I47" s="435"/>
      <c r="J47" s="435"/>
      <c r="K47" s="435"/>
      <c r="L47" s="369"/>
      <c r="M47" s="358"/>
    </row>
    <row r="48" spans="1:13" ht="16.2" thickBot="1">
      <c r="A48" s="358"/>
      <c r="B48" s="437"/>
      <c r="C48" s="438"/>
      <c r="D48" s="438"/>
      <c r="E48" s="439"/>
      <c r="F48" s="438"/>
      <c r="G48" s="164"/>
      <c r="H48" s="438"/>
      <c r="I48" s="438"/>
      <c r="J48" s="438"/>
      <c r="K48" s="438"/>
      <c r="L48" s="440"/>
      <c r="M48" s="358"/>
    </row>
    <row r="49" spans="1:13" ht="16.2" thickTop="1">
      <c r="A49" s="358"/>
      <c r="B49" s="358"/>
      <c r="C49" s="358"/>
      <c r="D49" s="358"/>
      <c r="E49" s="441"/>
      <c r="F49" s="358"/>
      <c r="G49" s="358"/>
      <c r="H49" s="358"/>
      <c r="I49" s="358"/>
      <c r="J49" s="358"/>
      <c r="K49" s="358"/>
      <c r="L49" s="358"/>
      <c r="M49" s="358"/>
    </row>
  </sheetData>
  <mergeCells count="28">
    <mergeCell ref="D14:K14"/>
    <mergeCell ref="C42:G42"/>
    <mergeCell ref="H42:I42"/>
    <mergeCell ref="C43:G45"/>
    <mergeCell ref="H43:I43"/>
    <mergeCell ref="H44:I44"/>
    <mergeCell ref="H45:K45"/>
    <mergeCell ref="C33:J33"/>
    <mergeCell ref="D39:K39"/>
    <mergeCell ref="C40:G40"/>
    <mergeCell ref="H40:J40"/>
    <mergeCell ref="C41:G41"/>
    <mergeCell ref="H41:I41"/>
    <mergeCell ref="C11:K11"/>
    <mergeCell ref="C12:C13"/>
    <mergeCell ref="D12:D13"/>
    <mergeCell ref="E12:F12"/>
    <mergeCell ref="G12:G13"/>
    <mergeCell ref="H12:H13"/>
    <mergeCell ref="I12:I13"/>
    <mergeCell ref="J12:J13"/>
    <mergeCell ref="K12:K13"/>
    <mergeCell ref="B2:L2"/>
    <mergeCell ref="C3:F3"/>
    <mergeCell ref="C6:K6"/>
    <mergeCell ref="C7:K7"/>
    <mergeCell ref="C8:K9"/>
    <mergeCell ref="C10:K10"/>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10" zoomScale="80" zoomScaleNormal="80" zoomScaleSheetLayoutView="80" zoomScalePageLayoutView="85" workbookViewId="0">
      <selection activeCell="E5" sqref="E5"/>
    </sheetView>
  </sheetViews>
  <sheetFormatPr baseColWidth="10" defaultColWidth="11.44140625" defaultRowHeight="13.8"/>
  <cols>
    <col min="1" max="2" width="3.109375" style="53" customWidth="1"/>
    <col min="3" max="3" width="14.6640625" style="53" customWidth="1"/>
    <col min="4" max="4" width="15.5546875" style="53" customWidth="1"/>
    <col min="5" max="11" width="11.44140625" style="53"/>
    <col min="12" max="12" width="12.88671875" style="53" customWidth="1"/>
    <col min="13" max="14" width="11.44140625" style="53"/>
    <col min="15" max="15" width="13" style="53" customWidth="1"/>
    <col min="16" max="17" width="3.109375" style="53" customWidth="1"/>
    <col min="18" max="16384" width="11.44140625" style="53"/>
  </cols>
  <sheetData>
    <row r="1" spans="2:16" ht="14.4" thickBot="1"/>
    <row r="2" spans="2:16" ht="25.5" customHeight="1" thickTop="1">
      <c r="B2" s="317"/>
      <c r="C2" s="318"/>
      <c r="D2" s="318"/>
      <c r="E2" s="318"/>
      <c r="F2" s="318"/>
      <c r="G2" s="318"/>
      <c r="H2" s="318"/>
      <c r="I2" s="318"/>
      <c r="J2" s="318"/>
      <c r="K2" s="318"/>
      <c r="L2" s="318"/>
      <c r="M2" s="318"/>
      <c r="N2" s="318"/>
      <c r="O2" s="318"/>
      <c r="P2" s="319"/>
    </row>
    <row r="3" spans="2:16" ht="25.5" customHeight="1">
      <c r="B3" s="168"/>
      <c r="C3" s="314" t="s">
        <v>93</v>
      </c>
      <c r="D3" s="315"/>
      <c r="E3" s="315"/>
      <c r="F3" s="316"/>
      <c r="P3" s="139"/>
    </row>
    <row r="4" spans="2:16" ht="25.5" customHeight="1">
      <c r="B4" s="168"/>
      <c r="C4" s="169" t="s">
        <v>0</v>
      </c>
      <c r="D4" s="170" t="s">
        <v>1</v>
      </c>
      <c r="E4" s="169" t="s">
        <v>2</v>
      </c>
      <c r="F4" s="170">
        <v>3</v>
      </c>
      <c r="P4" s="139"/>
    </row>
    <row r="5" spans="2:16" ht="25.5" customHeight="1">
      <c r="B5" s="168"/>
      <c r="C5" s="149"/>
      <c r="D5" s="150"/>
      <c r="E5" s="149"/>
      <c r="F5" s="150"/>
      <c r="P5" s="139"/>
    </row>
    <row r="6" spans="2:16" ht="36.75" customHeight="1">
      <c r="B6" s="138"/>
      <c r="C6" s="234" t="s">
        <v>35</v>
      </c>
      <c r="D6" s="234"/>
      <c r="E6" s="234"/>
      <c r="F6" s="234"/>
      <c r="G6" s="234"/>
      <c r="H6" s="234"/>
      <c r="I6" s="234"/>
      <c r="J6" s="234"/>
      <c r="K6" s="234"/>
      <c r="L6" s="234"/>
      <c r="M6" s="234"/>
      <c r="N6" s="234"/>
      <c r="O6" s="234"/>
      <c r="P6" s="139"/>
    </row>
    <row r="7" spans="2:16" ht="14.4" thickBot="1">
      <c r="B7" s="138"/>
      <c r="P7" s="139"/>
    </row>
    <row r="8" spans="2:16">
      <c r="B8" s="138"/>
      <c r="C8" s="263"/>
      <c r="D8" s="265"/>
      <c r="E8" s="266"/>
      <c r="F8" s="266"/>
      <c r="G8" s="266"/>
      <c r="H8" s="266"/>
      <c r="I8" s="266"/>
      <c r="J8" s="266"/>
      <c r="K8" s="267"/>
      <c r="L8" s="277"/>
      <c r="M8" s="278"/>
      <c r="N8" s="278"/>
      <c r="O8" s="279"/>
      <c r="P8" s="139"/>
    </row>
    <row r="9" spans="2:16">
      <c r="B9" s="138"/>
      <c r="C9" s="264"/>
      <c r="D9" s="237" t="s">
        <v>36</v>
      </c>
      <c r="E9" s="238"/>
      <c r="F9" s="238"/>
      <c r="G9" s="238"/>
      <c r="H9" s="238"/>
      <c r="I9" s="238"/>
      <c r="J9" s="238"/>
      <c r="K9" s="239"/>
      <c r="L9" s="280"/>
      <c r="M9" s="281"/>
      <c r="N9" s="281"/>
      <c r="O9" s="282"/>
      <c r="P9" s="139"/>
    </row>
    <row r="10" spans="2:16">
      <c r="B10" s="138"/>
      <c r="C10" s="264"/>
      <c r="D10" s="268"/>
      <c r="E10" s="269"/>
      <c r="F10" s="269"/>
      <c r="G10" s="269"/>
      <c r="H10" s="269"/>
      <c r="I10" s="269"/>
      <c r="J10" s="269"/>
      <c r="K10" s="270"/>
      <c r="L10" s="235" t="s">
        <v>37</v>
      </c>
      <c r="M10" s="283"/>
      <c r="N10" s="284"/>
      <c r="O10" s="285"/>
      <c r="P10" s="139"/>
    </row>
    <row r="11" spans="2:16">
      <c r="B11" s="138"/>
      <c r="C11" s="264"/>
      <c r="D11" s="237" t="s">
        <v>38</v>
      </c>
      <c r="E11" s="238"/>
      <c r="F11" s="238"/>
      <c r="G11" s="238"/>
      <c r="H11" s="238"/>
      <c r="I11" s="238"/>
      <c r="J11" s="238"/>
      <c r="K11" s="239"/>
      <c r="L11" s="271"/>
      <c r="M11" s="286"/>
      <c r="N11" s="287"/>
      <c r="O11" s="288"/>
      <c r="P11" s="139"/>
    </row>
    <row r="12" spans="2:16" ht="12.75" customHeight="1">
      <c r="B12" s="138"/>
      <c r="C12" s="264"/>
      <c r="D12" s="240"/>
      <c r="E12" s="241"/>
      <c r="F12" s="241"/>
      <c r="G12" s="241"/>
      <c r="H12" s="241"/>
      <c r="I12" s="241"/>
      <c r="J12" s="241"/>
      <c r="K12" s="242"/>
      <c r="L12" s="235" t="s">
        <v>39</v>
      </c>
      <c r="M12" s="235">
        <v>1</v>
      </c>
      <c r="N12" s="235" t="s">
        <v>40</v>
      </c>
      <c r="O12" s="275">
        <v>1</v>
      </c>
      <c r="P12" s="139"/>
    </row>
    <row r="13" spans="2:16">
      <c r="B13" s="138"/>
      <c r="C13" s="264"/>
      <c r="D13" s="240"/>
      <c r="E13" s="241"/>
      <c r="F13" s="241"/>
      <c r="G13" s="241"/>
      <c r="H13" s="241"/>
      <c r="I13" s="241"/>
      <c r="J13" s="241"/>
      <c r="K13" s="242"/>
      <c r="L13" s="236"/>
      <c r="M13" s="236"/>
      <c r="N13" s="236"/>
      <c r="O13" s="276"/>
      <c r="P13" s="139"/>
    </row>
    <row r="14" spans="2:16">
      <c r="B14" s="138"/>
      <c r="C14" s="264"/>
      <c r="D14" s="237" t="s">
        <v>41</v>
      </c>
      <c r="E14" s="238"/>
      <c r="F14" s="238"/>
      <c r="G14" s="238"/>
      <c r="H14" s="238"/>
      <c r="I14" s="238"/>
      <c r="J14" s="238"/>
      <c r="K14" s="239"/>
      <c r="L14" s="236"/>
      <c r="M14" s="236"/>
      <c r="N14" s="236"/>
      <c r="O14" s="276"/>
      <c r="P14" s="139"/>
    </row>
    <row r="15" spans="2:16" ht="14.4" thickBot="1">
      <c r="B15" s="138"/>
      <c r="C15" s="124"/>
      <c r="D15" s="123"/>
      <c r="E15" s="123"/>
      <c r="F15" s="123"/>
      <c r="G15" s="123"/>
      <c r="H15" s="123"/>
      <c r="I15" s="123"/>
      <c r="J15" s="123"/>
      <c r="K15" s="123"/>
      <c r="L15" s="123"/>
      <c r="M15" s="122"/>
      <c r="N15" s="122"/>
      <c r="O15" s="121"/>
      <c r="P15" s="139"/>
    </row>
    <row r="16" spans="2:16">
      <c r="B16" s="138"/>
      <c r="C16" s="120"/>
      <c r="D16" s="119"/>
      <c r="E16" s="119"/>
      <c r="F16" s="119"/>
      <c r="G16" s="119"/>
      <c r="H16" s="119"/>
      <c r="I16" s="119"/>
      <c r="J16" s="119"/>
      <c r="K16" s="119"/>
      <c r="L16" s="118" t="s">
        <v>42</v>
      </c>
      <c r="M16" s="117" t="s">
        <v>43</v>
      </c>
      <c r="N16" s="117" t="s">
        <v>44</v>
      </c>
      <c r="O16" s="116" t="s">
        <v>45</v>
      </c>
      <c r="P16" s="139"/>
    </row>
    <row r="17" spans="2:16">
      <c r="B17" s="138"/>
      <c r="C17" s="62"/>
      <c r="D17" s="140"/>
      <c r="E17" s="140"/>
      <c r="F17" s="140"/>
      <c r="G17" s="140"/>
      <c r="H17" s="140"/>
      <c r="I17" s="140"/>
      <c r="J17" s="140"/>
      <c r="K17" s="140"/>
      <c r="L17" s="141"/>
      <c r="M17" s="115"/>
      <c r="N17" s="115"/>
      <c r="O17" s="114"/>
      <c r="P17" s="139"/>
    </row>
    <row r="18" spans="2:16" ht="18" customHeight="1">
      <c r="B18" s="138"/>
      <c r="C18" s="326" t="s">
        <v>46</v>
      </c>
      <c r="D18" s="327"/>
      <c r="E18" s="327"/>
      <c r="F18" s="327"/>
      <c r="G18" s="140"/>
      <c r="H18" s="140"/>
      <c r="I18" s="140" t="s">
        <v>47</v>
      </c>
      <c r="K18" s="140"/>
      <c r="L18" s="141"/>
      <c r="O18" s="113"/>
      <c r="P18" s="139"/>
    </row>
    <row r="19" spans="2:16">
      <c r="B19" s="138"/>
      <c r="C19" s="112"/>
      <c r="D19" s="111"/>
      <c r="E19" s="111"/>
      <c r="F19" s="111"/>
      <c r="G19" s="111"/>
      <c r="H19" s="111"/>
      <c r="I19" s="111"/>
      <c r="J19" s="111"/>
      <c r="K19" s="111"/>
      <c r="L19" s="111"/>
      <c r="M19" s="111"/>
      <c r="N19" s="111"/>
      <c r="O19" s="110"/>
      <c r="P19" s="139"/>
    </row>
    <row r="20" spans="2:16" ht="14.4" thickBot="1">
      <c r="B20" s="138"/>
      <c r="C20" s="132"/>
      <c r="D20" s="133"/>
      <c r="E20" s="133"/>
      <c r="F20" s="133"/>
      <c r="G20" s="133"/>
      <c r="H20" s="133"/>
      <c r="I20" s="133"/>
      <c r="J20" s="133"/>
      <c r="K20" s="133"/>
      <c r="L20" s="133"/>
      <c r="M20" s="133"/>
      <c r="N20" s="133"/>
      <c r="O20" s="109"/>
      <c r="P20" s="139"/>
    </row>
    <row r="21" spans="2:16" ht="14.4" thickBot="1">
      <c r="B21" s="138"/>
      <c r="C21" s="70"/>
      <c r="D21" s="69"/>
      <c r="E21" s="69"/>
      <c r="F21" s="69"/>
      <c r="G21" s="69"/>
      <c r="H21" s="69"/>
      <c r="K21" s="69"/>
      <c r="L21" s="69"/>
      <c r="M21" s="69"/>
      <c r="N21" s="69"/>
      <c r="O21" s="68"/>
      <c r="P21" s="139"/>
    </row>
    <row r="22" spans="2:16">
      <c r="B22" s="138"/>
      <c r="C22" s="245" t="s">
        <v>48</v>
      </c>
      <c r="D22" s="246"/>
      <c r="E22" s="246"/>
      <c r="F22" s="246"/>
      <c r="G22" s="246"/>
      <c r="H22" s="246"/>
      <c r="I22" s="246"/>
      <c r="J22" s="246"/>
      <c r="K22" s="246"/>
      <c r="L22" s="246"/>
      <c r="M22" s="246"/>
      <c r="N22" s="246"/>
      <c r="O22" s="247"/>
      <c r="P22" s="139"/>
    </row>
    <row r="23" spans="2:16" ht="14.4" thickBot="1">
      <c r="B23" s="138"/>
      <c r="C23" s="59"/>
      <c r="O23" s="58"/>
      <c r="P23" s="139"/>
    </row>
    <row r="24" spans="2:16">
      <c r="B24" s="138"/>
      <c r="C24" s="166" t="s">
        <v>49</v>
      </c>
      <c r="D24" s="272" t="s">
        <v>50</v>
      </c>
      <c r="E24" s="273"/>
      <c r="F24" s="273"/>
      <c r="G24" s="273"/>
      <c r="H24" s="273"/>
      <c r="I24" s="273"/>
      <c r="J24" s="273"/>
      <c r="K24" s="273"/>
      <c r="L24" s="274"/>
      <c r="M24" s="243" t="s">
        <v>51</v>
      </c>
      <c r="N24" s="244"/>
      <c r="O24" s="166" t="s">
        <v>11</v>
      </c>
      <c r="P24" s="139"/>
    </row>
    <row r="25" spans="2:16" ht="14.4" thickBot="1">
      <c r="B25" s="138"/>
      <c r="C25" s="108"/>
      <c r="D25" s="228"/>
      <c r="E25" s="298"/>
      <c r="F25" s="298"/>
      <c r="G25" s="298"/>
      <c r="H25" s="298"/>
      <c r="I25" s="298"/>
      <c r="J25" s="298"/>
      <c r="K25" s="298"/>
      <c r="L25" s="229"/>
      <c r="M25" s="228"/>
      <c r="N25" s="229"/>
      <c r="O25" s="107"/>
      <c r="P25" s="139"/>
    </row>
    <row r="26" spans="2:16">
      <c r="B26" s="138"/>
      <c r="C26" s="254" t="s">
        <v>52</v>
      </c>
      <c r="D26" s="255"/>
      <c r="E26" s="255"/>
      <c r="F26" s="255"/>
      <c r="G26" s="255"/>
      <c r="H26" s="255"/>
      <c r="I26" s="255"/>
      <c r="J26" s="255"/>
      <c r="K26" s="255"/>
      <c r="L26" s="255"/>
      <c r="M26" s="255"/>
      <c r="N26" s="255"/>
      <c r="O26" s="256"/>
      <c r="P26" s="139"/>
    </row>
    <row r="27" spans="2:16">
      <c r="B27" s="138"/>
      <c r="C27" s="257"/>
      <c r="D27" s="258"/>
      <c r="E27" s="258"/>
      <c r="F27" s="258"/>
      <c r="G27" s="258"/>
      <c r="H27" s="258"/>
      <c r="I27" s="258"/>
      <c r="J27" s="258"/>
      <c r="K27" s="258"/>
      <c r="L27" s="258"/>
      <c r="M27" s="258"/>
      <c r="N27" s="258"/>
      <c r="O27" s="259"/>
      <c r="P27" s="139"/>
    </row>
    <row r="28" spans="2:16" ht="14.4" thickBot="1">
      <c r="B28" s="138"/>
      <c r="C28" s="260"/>
      <c r="D28" s="261"/>
      <c r="E28" s="261"/>
      <c r="F28" s="261"/>
      <c r="G28" s="261"/>
      <c r="H28" s="261"/>
      <c r="I28" s="261"/>
      <c r="J28" s="261"/>
      <c r="K28" s="261"/>
      <c r="L28" s="261"/>
      <c r="M28" s="261"/>
      <c r="N28" s="261"/>
      <c r="O28" s="262"/>
      <c r="P28" s="139"/>
    </row>
    <row r="29" spans="2:16">
      <c r="B29" s="138"/>
      <c r="C29" s="230" t="s">
        <v>50</v>
      </c>
      <c r="D29" s="231"/>
      <c r="E29" s="231"/>
      <c r="F29" s="231"/>
      <c r="G29" s="232"/>
      <c r="H29" s="233" t="s">
        <v>53</v>
      </c>
      <c r="I29" s="231"/>
      <c r="J29" s="296" t="s">
        <v>54</v>
      </c>
      <c r="K29" s="297"/>
      <c r="L29" s="93" t="s">
        <v>55</v>
      </c>
      <c r="M29" s="233" t="s">
        <v>56</v>
      </c>
      <c r="N29" s="290"/>
      <c r="O29" s="98" t="s">
        <v>57</v>
      </c>
      <c r="P29" s="139"/>
    </row>
    <row r="30" spans="2:16">
      <c r="B30" s="138"/>
      <c r="C30" s="248"/>
      <c r="D30" s="249"/>
      <c r="E30" s="249"/>
      <c r="F30" s="249"/>
      <c r="G30" s="250"/>
      <c r="H30" s="251"/>
      <c r="I30" s="250"/>
      <c r="J30" s="251"/>
      <c r="K30" s="250"/>
      <c r="L30" s="104"/>
      <c r="M30" s="252"/>
      <c r="N30" s="253"/>
      <c r="O30" s="95"/>
      <c r="P30" s="139"/>
    </row>
    <row r="31" spans="2:16">
      <c r="B31" s="138"/>
      <c r="C31" s="79"/>
      <c r="D31" s="60"/>
      <c r="E31" s="60"/>
      <c r="F31" s="60"/>
      <c r="G31" s="105"/>
      <c r="H31" s="106"/>
      <c r="I31" s="105"/>
      <c r="J31" s="106"/>
      <c r="K31" s="105"/>
      <c r="L31" s="104"/>
      <c r="M31" s="252"/>
      <c r="N31" s="253"/>
      <c r="O31" s="95"/>
      <c r="P31" s="139"/>
    </row>
    <row r="32" spans="2:16" ht="14.4" thickBot="1">
      <c r="B32" s="138"/>
      <c r="C32" s="299"/>
      <c r="D32" s="300"/>
      <c r="E32" s="300"/>
      <c r="F32" s="300"/>
      <c r="G32" s="301"/>
      <c r="H32" s="302"/>
      <c r="I32" s="301"/>
      <c r="J32" s="302"/>
      <c r="K32" s="301"/>
      <c r="L32" s="103"/>
      <c r="M32" s="303"/>
      <c r="N32" s="304"/>
      <c r="O32" s="95"/>
      <c r="P32" s="139"/>
    </row>
    <row r="33" spans="2:16" ht="14.4" thickBot="1">
      <c r="B33" s="138"/>
      <c r="C33" s="291" t="s">
        <v>58</v>
      </c>
      <c r="D33" s="292"/>
      <c r="E33" s="292"/>
      <c r="F33" s="292"/>
      <c r="G33" s="292"/>
      <c r="H33" s="292"/>
      <c r="I33" s="292"/>
      <c r="J33" s="292"/>
      <c r="K33" s="292"/>
      <c r="L33" s="292"/>
      <c r="M33" s="292"/>
      <c r="N33" s="293"/>
      <c r="O33" s="94"/>
      <c r="P33" s="139"/>
    </row>
    <row r="34" spans="2:16" ht="13.5" customHeight="1">
      <c r="B34" s="138"/>
      <c r="C34" s="254" t="s">
        <v>59</v>
      </c>
      <c r="D34" s="255"/>
      <c r="E34" s="255"/>
      <c r="F34" s="255"/>
      <c r="G34" s="255"/>
      <c r="H34" s="255"/>
      <c r="I34" s="255"/>
      <c r="J34" s="255"/>
      <c r="K34" s="255"/>
      <c r="L34" s="255"/>
      <c r="M34" s="255"/>
      <c r="N34" s="255"/>
      <c r="O34" s="256"/>
      <c r="P34" s="139"/>
    </row>
    <row r="35" spans="2:16">
      <c r="B35" s="138"/>
      <c r="C35" s="257"/>
      <c r="D35" s="258"/>
      <c r="E35" s="258"/>
      <c r="F35" s="258"/>
      <c r="G35" s="258"/>
      <c r="H35" s="258"/>
      <c r="I35" s="258"/>
      <c r="J35" s="258"/>
      <c r="K35" s="258"/>
      <c r="L35" s="258"/>
      <c r="M35" s="258"/>
      <c r="N35" s="258"/>
      <c r="O35" s="259"/>
      <c r="P35" s="139"/>
    </row>
    <row r="36" spans="2:16" ht="14.4" thickBot="1">
      <c r="B36" s="138"/>
      <c r="C36" s="260"/>
      <c r="D36" s="261"/>
      <c r="E36" s="261"/>
      <c r="F36" s="261"/>
      <c r="G36" s="261"/>
      <c r="H36" s="261"/>
      <c r="I36" s="261"/>
      <c r="J36" s="261"/>
      <c r="K36" s="261"/>
      <c r="L36" s="261"/>
      <c r="M36" s="261"/>
      <c r="N36" s="261"/>
      <c r="O36" s="262"/>
      <c r="P36" s="139"/>
    </row>
    <row r="37" spans="2:16">
      <c r="B37" s="138"/>
      <c r="C37" s="230" t="s">
        <v>50</v>
      </c>
      <c r="D37" s="289"/>
      <c r="E37" s="289"/>
      <c r="F37" s="289"/>
      <c r="G37" s="289"/>
      <c r="H37" s="289"/>
      <c r="I37" s="289"/>
      <c r="J37" s="290"/>
      <c r="K37" s="137" t="s">
        <v>51</v>
      </c>
      <c r="L37" s="93" t="s">
        <v>11</v>
      </c>
      <c r="M37" s="233" t="s">
        <v>60</v>
      </c>
      <c r="N37" s="290"/>
      <c r="O37" s="98" t="s">
        <v>57</v>
      </c>
      <c r="P37" s="139"/>
    </row>
    <row r="38" spans="2:16">
      <c r="B38" s="138"/>
      <c r="C38" s="248"/>
      <c r="D38" s="249"/>
      <c r="E38" s="249"/>
      <c r="F38" s="249"/>
      <c r="G38" s="249"/>
      <c r="H38" s="249"/>
      <c r="I38" s="249"/>
      <c r="J38" s="250"/>
      <c r="K38" s="134"/>
      <c r="L38" s="102"/>
      <c r="M38" s="226"/>
      <c r="N38" s="227"/>
      <c r="O38" s="95"/>
      <c r="P38" s="139"/>
    </row>
    <row r="39" spans="2:16" ht="14.4" thickBot="1">
      <c r="B39" s="138"/>
      <c r="C39" s="299"/>
      <c r="D39" s="300"/>
      <c r="E39" s="300"/>
      <c r="F39" s="300"/>
      <c r="G39" s="300"/>
      <c r="H39" s="300"/>
      <c r="I39" s="300"/>
      <c r="J39" s="301"/>
      <c r="K39" s="60"/>
      <c r="L39" s="101"/>
      <c r="M39" s="305"/>
      <c r="N39" s="306"/>
      <c r="O39" s="100"/>
      <c r="P39" s="139"/>
    </row>
    <row r="40" spans="2:16" ht="14.4" thickBot="1">
      <c r="B40" s="138"/>
      <c r="C40" s="291" t="s">
        <v>58</v>
      </c>
      <c r="D40" s="292"/>
      <c r="E40" s="292"/>
      <c r="F40" s="292"/>
      <c r="G40" s="292"/>
      <c r="H40" s="292"/>
      <c r="I40" s="292"/>
      <c r="J40" s="292"/>
      <c r="K40" s="292"/>
      <c r="L40" s="292"/>
      <c r="M40" s="292"/>
      <c r="N40" s="293"/>
      <c r="O40" s="83">
        <v>0</v>
      </c>
      <c r="P40" s="139"/>
    </row>
    <row r="41" spans="2:16">
      <c r="B41" s="138"/>
      <c r="C41" s="254" t="s">
        <v>61</v>
      </c>
      <c r="D41" s="255"/>
      <c r="E41" s="255"/>
      <c r="F41" s="255"/>
      <c r="G41" s="255"/>
      <c r="H41" s="255"/>
      <c r="I41" s="255"/>
      <c r="J41" s="255"/>
      <c r="K41" s="255"/>
      <c r="L41" s="255"/>
      <c r="M41" s="255"/>
      <c r="N41" s="255"/>
      <c r="O41" s="256"/>
      <c r="P41" s="139"/>
    </row>
    <row r="42" spans="2:16">
      <c r="B42" s="138"/>
      <c r="C42" s="257"/>
      <c r="D42" s="258"/>
      <c r="E42" s="258"/>
      <c r="F42" s="258"/>
      <c r="G42" s="258"/>
      <c r="H42" s="258"/>
      <c r="I42" s="258"/>
      <c r="J42" s="258"/>
      <c r="K42" s="258"/>
      <c r="L42" s="258"/>
      <c r="M42" s="258"/>
      <c r="N42" s="258"/>
      <c r="O42" s="259"/>
      <c r="P42" s="139"/>
    </row>
    <row r="43" spans="2:16" ht="14.4" thickBot="1">
      <c r="B43" s="138"/>
      <c r="C43" s="260"/>
      <c r="D43" s="261"/>
      <c r="E43" s="261"/>
      <c r="F43" s="261"/>
      <c r="G43" s="261"/>
      <c r="H43" s="261"/>
      <c r="I43" s="261"/>
      <c r="J43" s="261"/>
      <c r="K43" s="261"/>
      <c r="L43" s="261"/>
      <c r="M43" s="261"/>
      <c r="N43" s="261"/>
      <c r="O43" s="262"/>
      <c r="P43" s="139"/>
    </row>
    <row r="44" spans="2:16">
      <c r="B44" s="138"/>
      <c r="C44" s="230" t="s">
        <v>62</v>
      </c>
      <c r="D44" s="289"/>
      <c r="E44" s="289"/>
      <c r="F44" s="289"/>
      <c r="G44" s="289"/>
      <c r="H44" s="289"/>
      <c r="I44" s="289"/>
      <c r="J44" s="93" t="s">
        <v>63</v>
      </c>
      <c r="K44" s="135" t="s">
        <v>64</v>
      </c>
      <c r="L44" s="99" t="s">
        <v>65</v>
      </c>
      <c r="M44" s="233" t="s">
        <v>66</v>
      </c>
      <c r="N44" s="290"/>
      <c r="O44" s="98" t="s">
        <v>57</v>
      </c>
      <c r="P44" s="139"/>
    </row>
    <row r="45" spans="2:16">
      <c r="B45" s="138"/>
      <c r="C45" s="248"/>
      <c r="D45" s="249"/>
      <c r="E45" s="249"/>
      <c r="F45" s="249"/>
      <c r="G45" s="249"/>
      <c r="H45" s="249"/>
      <c r="I45" s="249"/>
      <c r="J45" s="96"/>
      <c r="K45" s="97"/>
      <c r="L45" s="96"/>
      <c r="M45" s="312"/>
      <c r="N45" s="313"/>
      <c r="O45" s="95"/>
      <c r="P45" s="139"/>
    </row>
    <row r="46" spans="2:16" ht="14.4" thickBot="1">
      <c r="B46" s="138"/>
      <c r="C46" s="299"/>
      <c r="D46" s="300"/>
      <c r="E46" s="300"/>
      <c r="F46" s="300"/>
      <c r="G46" s="300"/>
      <c r="H46" s="300"/>
      <c r="I46" s="300"/>
      <c r="J46" s="85"/>
      <c r="K46" s="54"/>
      <c r="L46" s="85"/>
      <c r="M46" s="305"/>
      <c r="N46" s="306"/>
      <c r="O46" s="84"/>
      <c r="P46" s="139"/>
    </row>
    <row r="47" spans="2:16" ht="14.4" thickBot="1">
      <c r="B47" s="138"/>
      <c r="C47" s="291" t="s">
        <v>58</v>
      </c>
      <c r="D47" s="292"/>
      <c r="E47" s="292"/>
      <c r="F47" s="292"/>
      <c r="G47" s="292"/>
      <c r="H47" s="292"/>
      <c r="I47" s="292"/>
      <c r="J47" s="292"/>
      <c r="K47" s="292"/>
      <c r="L47" s="292"/>
      <c r="M47" s="292"/>
      <c r="N47" s="293"/>
      <c r="O47" s="94"/>
      <c r="P47" s="139"/>
    </row>
    <row r="48" spans="2:16">
      <c r="B48" s="138"/>
      <c r="C48" s="254" t="s">
        <v>67</v>
      </c>
      <c r="D48" s="255"/>
      <c r="E48" s="255"/>
      <c r="F48" s="255"/>
      <c r="G48" s="255"/>
      <c r="H48" s="255"/>
      <c r="I48" s="255"/>
      <c r="J48" s="255"/>
      <c r="K48" s="255"/>
      <c r="L48" s="255"/>
      <c r="M48" s="255"/>
      <c r="N48" s="255"/>
      <c r="O48" s="256"/>
      <c r="P48" s="139"/>
    </row>
    <row r="49" spans="2:16">
      <c r="B49" s="138"/>
      <c r="C49" s="257"/>
      <c r="D49" s="258"/>
      <c r="E49" s="258"/>
      <c r="F49" s="258"/>
      <c r="G49" s="258"/>
      <c r="H49" s="258"/>
      <c r="I49" s="258"/>
      <c r="J49" s="258"/>
      <c r="K49" s="258"/>
      <c r="L49" s="258"/>
      <c r="M49" s="258"/>
      <c r="N49" s="258"/>
      <c r="O49" s="259"/>
      <c r="P49" s="139"/>
    </row>
    <row r="50" spans="2:16" ht="14.4" thickBot="1">
      <c r="B50" s="138"/>
      <c r="C50" s="260"/>
      <c r="D50" s="261"/>
      <c r="E50" s="261"/>
      <c r="F50" s="261"/>
      <c r="G50" s="261"/>
      <c r="H50" s="261"/>
      <c r="I50" s="261"/>
      <c r="J50" s="261"/>
      <c r="K50" s="261"/>
      <c r="L50" s="261"/>
      <c r="M50" s="261"/>
      <c r="N50" s="261"/>
      <c r="O50" s="262"/>
      <c r="P50" s="139"/>
    </row>
    <row r="51" spans="2:16">
      <c r="B51" s="138"/>
      <c r="C51" s="230" t="s">
        <v>68</v>
      </c>
      <c r="D51" s="289"/>
      <c r="E51" s="289"/>
      <c r="F51" s="289"/>
      <c r="G51" s="289"/>
      <c r="H51" s="289"/>
      <c r="I51" s="289"/>
      <c r="J51" s="93" t="s">
        <v>69</v>
      </c>
      <c r="K51" s="92" t="s">
        <v>70</v>
      </c>
      <c r="L51" s="81" t="s">
        <v>71</v>
      </c>
      <c r="M51" s="310" t="s">
        <v>56</v>
      </c>
      <c r="N51" s="311"/>
      <c r="O51" s="80" t="s">
        <v>57</v>
      </c>
      <c r="P51" s="139"/>
    </row>
    <row r="52" spans="2:16">
      <c r="B52" s="138"/>
      <c r="C52" s="91"/>
      <c r="D52" s="90"/>
      <c r="E52" s="90"/>
      <c r="F52" s="90"/>
      <c r="G52" s="90"/>
      <c r="H52" s="90"/>
      <c r="I52" s="90"/>
      <c r="J52" s="89"/>
      <c r="K52" s="88"/>
      <c r="L52" s="87"/>
      <c r="M52" s="294"/>
      <c r="N52" s="295"/>
      <c r="O52" s="86"/>
      <c r="P52" s="139"/>
    </row>
    <row r="53" spans="2:16">
      <c r="B53" s="138"/>
      <c r="C53" s="91"/>
      <c r="D53" s="90"/>
      <c r="E53" s="90"/>
      <c r="F53" s="90"/>
      <c r="G53" s="90"/>
      <c r="H53" s="90"/>
      <c r="I53" s="90"/>
      <c r="J53" s="89"/>
      <c r="K53" s="88"/>
      <c r="L53" s="87"/>
      <c r="M53" s="294"/>
      <c r="N53" s="295"/>
      <c r="O53" s="86"/>
      <c r="P53" s="139"/>
    </row>
    <row r="54" spans="2:16">
      <c r="B54" s="138"/>
      <c r="C54" s="91"/>
      <c r="D54" s="90"/>
      <c r="E54" s="90"/>
      <c r="F54" s="90"/>
      <c r="G54" s="90"/>
      <c r="H54" s="90"/>
      <c r="I54" s="90"/>
      <c r="J54" s="89"/>
      <c r="K54" s="88"/>
      <c r="L54" s="87"/>
      <c r="M54" s="312"/>
      <c r="N54" s="313"/>
      <c r="O54" s="86"/>
      <c r="P54" s="139"/>
    </row>
    <row r="55" spans="2:16" ht="14.4" thickBot="1">
      <c r="B55" s="138"/>
      <c r="C55" s="299"/>
      <c r="D55" s="300"/>
      <c r="E55" s="300"/>
      <c r="F55" s="300"/>
      <c r="G55" s="300"/>
      <c r="H55" s="300"/>
      <c r="I55" s="300"/>
      <c r="J55" s="85"/>
      <c r="K55" s="54"/>
      <c r="L55" s="85"/>
      <c r="M55" s="305"/>
      <c r="N55" s="306"/>
      <c r="O55" s="84"/>
      <c r="P55" s="139"/>
    </row>
    <row r="56" spans="2:16" ht="14.4" thickBot="1">
      <c r="B56" s="138"/>
      <c r="C56" s="291" t="s">
        <v>58</v>
      </c>
      <c r="D56" s="292"/>
      <c r="E56" s="292"/>
      <c r="F56" s="292"/>
      <c r="G56" s="292"/>
      <c r="H56" s="292"/>
      <c r="I56" s="292"/>
      <c r="J56" s="292"/>
      <c r="K56" s="292"/>
      <c r="L56" s="292"/>
      <c r="M56" s="292"/>
      <c r="N56" s="293"/>
      <c r="O56" s="83"/>
      <c r="P56" s="139"/>
    </row>
    <row r="57" spans="2:16" ht="14.4" thickBot="1">
      <c r="B57" s="138"/>
      <c r="C57" s="59"/>
      <c r="O57" s="58"/>
      <c r="P57" s="139"/>
    </row>
    <row r="58" spans="2:16" ht="14.4" thickBot="1">
      <c r="B58" s="138"/>
      <c r="C58" s="307" t="s">
        <v>72</v>
      </c>
      <c r="D58" s="308"/>
      <c r="E58" s="308"/>
      <c r="F58" s="308"/>
      <c r="G58" s="308"/>
      <c r="H58" s="308"/>
      <c r="I58" s="308"/>
      <c r="J58" s="308"/>
      <c r="K58" s="308"/>
      <c r="L58" s="308"/>
      <c r="M58" s="308"/>
      <c r="N58" s="309"/>
      <c r="O58" s="82"/>
      <c r="P58" s="139"/>
    </row>
    <row r="59" spans="2:16">
      <c r="B59" s="138"/>
      <c r="C59" s="254" t="s">
        <v>73</v>
      </c>
      <c r="D59" s="255"/>
      <c r="E59" s="255"/>
      <c r="F59" s="255"/>
      <c r="G59" s="255"/>
      <c r="H59" s="255"/>
      <c r="I59" s="255"/>
      <c r="J59" s="255"/>
      <c r="K59" s="255"/>
      <c r="L59" s="255"/>
      <c r="M59" s="255"/>
      <c r="N59" s="255"/>
      <c r="O59" s="256"/>
      <c r="P59" s="139"/>
    </row>
    <row r="60" spans="2:16">
      <c r="B60" s="138"/>
      <c r="C60" s="257"/>
      <c r="D60" s="258"/>
      <c r="E60" s="258"/>
      <c r="F60" s="258"/>
      <c r="G60" s="258"/>
      <c r="H60" s="258"/>
      <c r="I60" s="258"/>
      <c r="J60" s="258"/>
      <c r="K60" s="258"/>
      <c r="L60" s="258"/>
      <c r="M60" s="258"/>
      <c r="N60" s="258"/>
      <c r="O60" s="259"/>
      <c r="P60" s="139"/>
    </row>
    <row r="61" spans="2:16" ht="14.4" thickBot="1">
      <c r="B61" s="138"/>
      <c r="C61" s="260"/>
      <c r="D61" s="261"/>
      <c r="E61" s="261"/>
      <c r="F61" s="261"/>
      <c r="G61" s="261"/>
      <c r="H61" s="261"/>
      <c r="I61" s="261"/>
      <c r="J61" s="261"/>
      <c r="K61" s="261"/>
      <c r="L61" s="261"/>
      <c r="M61" s="261"/>
      <c r="N61" s="261"/>
      <c r="O61" s="262"/>
      <c r="P61" s="139"/>
    </row>
    <row r="62" spans="2:16">
      <c r="B62" s="138"/>
      <c r="C62" s="230" t="s">
        <v>74</v>
      </c>
      <c r="D62" s="289"/>
      <c r="E62" s="289"/>
      <c r="F62" s="289"/>
      <c r="G62" s="289"/>
      <c r="H62" s="289"/>
      <c r="I62" s="289"/>
      <c r="J62" s="135"/>
      <c r="K62" s="136"/>
      <c r="L62" s="81" t="s">
        <v>75</v>
      </c>
      <c r="M62" s="310" t="s">
        <v>76</v>
      </c>
      <c r="N62" s="311"/>
      <c r="O62" s="80"/>
      <c r="P62" s="139"/>
    </row>
    <row r="63" spans="2:16">
      <c r="B63" s="138"/>
      <c r="C63" s="248" t="s">
        <v>23</v>
      </c>
      <c r="D63" s="249"/>
      <c r="E63" s="249"/>
      <c r="F63" s="249"/>
      <c r="G63" s="249"/>
      <c r="H63" s="249"/>
      <c r="I63" s="249"/>
      <c r="J63" s="78"/>
      <c r="K63" s="77"/>
      <c r="L63" s="74"/>
      <c r="M63" s="334"/>
      <c r="N63" s="335"/>
      <c r="O63" s="73"/>
      <c r="P63" s="139"/>
    </row>
    <row r="64" spans="2:16">
      <c r="B64" s="138"/>
      <c r="C64" s="79" t="s">
        <v>77</v>
      </c>
      <c r="D64" s="60"/>
      <c r="E64" s="60"/>
      <c r="F64" s="60"/>
      <c r="G64" s="60"/>
      <c r="H64" s="60"/>
      <c r="I64" s="60"/>
      <c r="J64" s="78"/>
      <c r="K64" s="77"/>
      <c r="L64" s="74"/>
      <c r="M64" s="334"/>
      <c r="N64" s="335"/>
      <c r="O64" s="73"/>
      <c r="P64" s="139"/>
    </row>
    <row r="65" spans="2:16" ht="14.4" thickBot="1">
      <c r="B65" s="138"/>
      <c r="C65" s="132" t="s">
        <v>78</v>
      </c>
      <c r="D65" s="133"/>
      <c r="E65" s="133"/>
      <c r="F65" s="133"/>
      <c r="G65" s="133"/>
      <c r="H65" s="133"/>
      <c r="I65" s="133"/>
      <c r="J65" s="76"/>
      <c r="K65" s="75"/>
      <c r="L65" s="74"/>
      <c r="M65" s="336"/>
      <c r="N65" s="337"/>
      <c r="O65" s="73"/>
      <c r="P65" s="139"/>
    </row>
    <row r="66" spans="2:16" ht="14.4" thickBot="1">
      <c r="B66" s="138"/>
      <c r="C66" s="291" t="s">
        <v>58</v>
      </c>
      <c r="D66" s="292"/>
      <c r="E66" s="292"/>
      <c r="F66" s="292"/>
      <c r="G66" s="292"/>
      <c r="H66" s="292"/>
      <c r="I66" s="292"/>
      <c r="J66" s="292"/>
      <c r="K66" s="292"/>
      <c r="L66" s="292"/>
      <c r="M66" s="292"/>
      <c r="N66" s="293"/>
      <c r="O66" s="72"/>
      <c r="P66" s="139"/>
    </row>
    <row r="67" spans="2:16" ht="14.4" thickBot="1">
      <c r="B67" s="138"/>
      <c r="C67" s="59"/>
      <c r="O67" s="58"/>
      <c r="P67" s="139"/>
    </row>
    <row r="68" spans="2:16" ht="14.4" thickBot="1">
      <c r="B68" s="138"/>
      <c r="C68" s="307" t="s">
        <v>79</v>
      </c>
      <c r="D68" s="308"/>
      <c r="E68" s="308"/>
      <c r="F68" s="308"/>
      <c r="G68" s="308"/>
      <c r="H68" s="308"/>
      <c r="I68" s="308"/>
      <c r="J68" s="308"/>
      <c r="K68" s="308"/>
      <c r="L68" s="308"/>
      <c r="M68" s="308"/>
      <c r="N68" s="309"/>
      <c r="O68" s="71"/>
      <c r="P68" s="139"/>
    </row>
    <row r="69" spans="2:16">
      <c r="B69" s="138"/>
      <c r="C69" s="70"/>
      <c r="D69" s="69"/>
      <c r="E69" s="69"/>
      <c r="F69" s="69"/>
      <c r="G69" s="69"/>
      <c r="H69" s="69"/>
      <c r="I69" s="69"/>
      <c r="J69" s="69"/>
      <c r="K69" s="69"/>
      <c r="L69" s="69"/>
      <c r="M69" s="69"/>
      <c r="N69" s="69"/>
      <c r="O69" s="68"/>
      <c r="P69" s="139"/>
    </row>
    <row r="70" spans="2:16">
      <c r="B70" s="138"/>
      <c r="C70" s="59"/>
      <c r="O70" s="58"/>
      <c r="P70" s="139"/>
    </row>
    <row r="71" spans="2:16">
      <c r="B71" s="138"/>
      <c r="C71" s="59"/>
      <c r="O71" s="58"/>
      <c r="P71" s="139"/>
    </row>
    <row r="72" spans="2:16">
      <c r="B72" s="138"/>
      <c r="C72" s="59"/>
      <c r="H72" s="61" t="s">
        <v>80</v>
      </c>
      <c r="I72" s="61"/>
      <c r="J72" s="61"/>
      <c r="K72" s="61"/>
      <c r="O72" s="58"/>
      <c r="P72" s="139"/>
    </row>
    <row r="73" spans="2:16">
      <c r="B73" s="138"/>
      <c r="C73" s="67"/>
      <c r="D73" s="142"/>
      <c r="E73" s="142"/>
      <c r="F73" s="142"/>
      <c r="G73" s="142"/>
      <c r="H73" s="61" t="s">
        <v>81</v>
      </c>
      <c r="I73" s="142"/>
      <c r="J73" s="142"/>
      <c r="K73" s="142"/>
      <c r="L73" s="142"/>
      <c r="M73" s="142"/>
      <c r="N73" s="142"/>
      <c r="O73" s="66"/>
      <c r="P73" s="139"/>
    </row>
    <row r="74" spans="2:16">
      <c r="B74" s="138"/>
      <c r="C74" s="67"/>
      <c r="D74" s="142"/>
      <c r="E74" s="142"/>
      <c r="F74" s="142"/>
      <c r="G74" s="142"/>
      <c r="H74" s="61" t="s">
        <v>82</v>
      </c>
      <c r="K74" s="142"/>
      <c r="L74" s="142"/>
      <c r="M74" s="142"/>
      <c r="N74" s="142"/>
      <c r="O74" s="66"/>
      <c r="P74" s="139"/>
    </row>
    <row r="75" spans="2:16">
      <c r="B75" s="138"/>
      <c r="C75" s="62"/>
      <c r="D75" s="143"/>
      <c r="E75" s="143"/>
      <c r="F75" s="143"/>
      <c r="G75" s="143"/>
      <c r="H75" s="61" t="s">
        <v>83</v>
      </c>
      <c r="I75" s="143"/>
      <c r="J75" s="143"/>
      <c r="K75" s="143"/>
      <c r="L75" s="143"/>
      <c r="M75" s="143"/>
      <c r="N75" s="143"/>
      <c r="O75" s="56"/>
      <c r="P75" s="139"/>
    </row>
    <row r="76" spans="2:16">
      <c r="B76" s="138"/>
      <c r="C76" s="59"/>
      <c r="H76" s="53" t="s">
        <v>84</v>
      </c>
      <c r="O76" s="58"/>
      <c r="P76" s="139"/>
    </row>
    <row r="77" spans="2:16">
      <c r="B77" s="138"/>
      <c r="C77" s="65" t="s">
        <v>85</v>
      </c>
      <c r="D77" s="131"/>
      <c r="E77" s="131"/>
      <c r="F77" s="131"/>
      <c r="G77" s="131"/>
      <c r="H77" s="131"/>
      <c r="I77" s="131"/>
      <c r="J77" s="131"/>
      <c r="K77" s="131"/>
      <c r="L77" s="131"/>
      <c r="M77" s="131"/>
      <c r="N77" s="131"/>
      <c r="O77" s="64"/>
      <c r="P77" s="139"/>
    </row>
    <row r="78" spans="2:16">
      <c r="B78" s="138"/>
      <c r="C78" s="331"/>
      <c r="D78" s="332"/>
      <c r="E78" s="332"/>
      <c r="F78" s="332"/>
      <c r="G78" s="332"/>
      <c r="H78" s="332"/>
      <c r="I78" s="332"/>
      <c r="J78" s="332"/>
      <c r="K78" s="332"/>
      <c r="L78" s="332"/>
      <c r="M78" s="332"/>
      <c r="N78" s="332"/>
      <c r="O78" s="333"/>
      <c r="P78" s="139"/>
    </row>
    <row r="79" spans="2:16">
      <c r="B79" s="138"/>
      <c r="C79" s="331"/>
      <c r="D79" s="332"/>
      <c r="E79" s="332"/>
      <c r="F79" s="332"/>
      <c r="G79" s="332"/>
      <c r="H79" s="332"/>
      <c r="I79" s="332"/>
      <c r="J79" s="332"/>
      <c r="K79" s="332"/>
      <c r="L79" s="332"/>
      <c r="M79" s="332"/>
      <c r="N79" s="332"/>
      <c r="O79" s="333"/>
      <c r="P79" s="139"/>
    </row>
    <row r="80" spans="2:16">
      <c r="B80" s="138"/>
      <c r="C80" s="62"/>
      <c r="D80" s="143"/>
      <c r="E80" s="143"/>
      <c r="F80" s="143"/>
      <c r="G80" s="143"/>
      <c r="H80" s="143"/>
      <c r="I80" s="143"/>
      <c r="J80" s="143"/>
      <c r="K80" s="143"/>
      <c r="L80" s="143"/>
      <c r="M80" s="143"/>
      <c r="N80" s="143"/>
      <c r="O80" s="56"/>
      <c r="P80" s="139"/>
    </row>
    <row r="81" spans="2:16">
      <c r="B81" s="138"/>
      <c r="C81" s="63" t="s">
        <v>86</v>
      </c>
      <c r="D81" s="143"/>
      <c r="E81" s="143"/>
      <c r="F81" s="143"/>
      <c r="G81" s="143"/>
      <c r="H81" s="143"/>
      <c r="I81" s="143"/>
      <c r="J81" s="143"/>
      <c r="K81" s="143"/>
      <c r="L81" s="143"/>
      <c r="M81" s="143"/>
      <c r="N81" s="143"/>
      <c r="O81" s="56"/>
      <c r="P81" s="139"/>
    </row>
    <row r="82" spans="2:16" ht="12.75" customHeight="1">
      <c r="B82" s="138"/>
      <c r="C82" s="328" t="s">
        <v>87</v>
      </c>
      <c r="D82" s="329"/>
      <c r="E82" s="329"/>
      <c r="F82" s="329"/>
      <c r="G82" s="329"/>
      <c r="H82" s="329"/>
      <c r="I82" s="329"/>
      <c r="J82" s="329"/>
      <c r="K82" s="329"/>
      <c r="L82" s="329"/>
      <c r="M82" s="329"/>
      <c r="N82" s="329"/>
      <c r="O82" s="330"/>
      <c r="P82" s="139"/>
    </row>
    <row r="83" spans="2:16">
      <c r="B83" s="138"/>
      <c r="C83" s="328"/>
      <c r="D83" s="329"/>
      <c r="E83" s="329"/>
      <c r="F83" s="329"/>
      <c r="G83" s="329"/>
      <c r="H83" s="329"/>
      <c r="I83" s="329"/>
      <c r="J83" s="329"/>
      <c r="K83" s="329"/>
      <c r="L83" s="329"/>
      <c r="M83" s="329"/>
      <c r="N83" s="329"/>
      <c r="O83" s="330"/>
      <c r="P83" s="139"/>
    </row>
    <row r="84" spans="2:16" ht="12.9" customHeight="1">
      <c r="B84" s="138"/>
      <c r="C84" s="328" t="s">
        <v>88</v>
      </c>
      <c r="D84" s="329"/>
      <c r="E84" s="329"/>
      <c r="F84" s="329"/>
      <c r="G84" s="329"/>
      <c r="H84" s="329"/>
      <c r="I84" s="329"/>
      <c r="J84" s="329"/>
      <c r="K84" s="329"/>
      <c r="L84" s="329"/>
      <c r="M84" s="329"/>
      <c r="N84" s="329"/>
      <c r="O84" s="330"/>
      <c r="P84" s="139"/>
    </row>
    <row r="85" spans="2:16">
      <c r="B85" s="138"/>
      <c r="C85" s="328"/>
      <c r="D85" s="329"/>
      <c r="E85" s="329"/>
      <c r="F85" s="329"/>
      <c r="G85" s="329"/>
      <c r="H85" s="329"/>
      <c r="I85" s="329"/>
      <c r="J85" s="329"/>
      <c r="K85" s="329"/>
      <c r="L85" s="329"/>
      <c r="M85" s="329"/>
      <c r="N85" s="329"/>
      <c r="O85" s="330"/>
      <c r="P85" s="139"/>
    </row>
    <row r="86" spans="2:16">
      <c r="B86" s="138"/>
      <c r="C86" s="62"/>
      <c r="D86" s="143"/>
      <c r="E86" s="143"/>
      <c r="F86" s="143"/>
      <c r="G86" s="143"/>
      <c r="H86" s="143"/>
      <c r="I86" s="143"/>
      <c r="J86" s="143"/>
      <c r="K86" s="143"/>
      <c r="L86" s="143"/>
      <c r="M86" s="143"/>
      <c r="N86" s="143"/>
      <c r="O86" s="56"/>
      <c r="P86" s="139"/>
    </row>
    <row r="87" spans="2:16">
      <c r="B87" s="138"/>
      <c r="C87" s="59"/>
      <c r="H87" s="61" t="s">
        <v>80</v>
      </c>
      <c r="O87" s="58"/>
      <c r="P87" s="139"/>
    </row>
    <row r="88" spans="2:16">
      <c r="B88" s="138"/>
      <c r="C88" s="59"/>
      <c r="H88" s="53" t="s">
        <v>81</v>
      </c>
      <c r="I88" s="60"/>
      <c r="J88" s="60"/>
      <c r="K88" s="60"/>
      <c r="O88" s="58"/>
      <c r="P88" s="139"/>
    </row>
    <row r="89" spans="2:16">
      <c r="B89" s="138"/>
      <c r="C89" s="59"/>
      <c r="H89" s="53" t="s">
        <v>89</v>
      </c>
      <c r="I89" s="144"/>
      <c r="J89" s="144"/>
      <c r="K89" s="144"/>
      <c r="O89" s="58"/>
      <c r="P89" s="139"/>
    </row>
    <row r="90" spans="2:16">
      <c r="B90" s="138"/>
      <c r="C90" s="57"/>
      <c r="D90" s="143"/>
      <c r="E90" s="143"/>
      <c r="F90" s="143"/>
      <c r="G90" s="143"/>
      <c r="H90" s="53" t="s">
        <v>83</v>
      </c>
      <c r="L90" s="143"/>
      <c r="M90" s="143"/>
      <c r="N90" s="143"/>
      <c r="O90" s="56"/>
      <c r="P90" s="139"/>
    </row>
    <row r="91" spans="2:16" ht="17.25" customHeight="1">
      <c r="B91" s="138"/>
      <c r="C91" s="55"/>
      <c r="D91" s="145"/>
      <c r="E91" s="145"/>
      <c r="K91" s="320"/>
      <c r="L91" s="320"/>
      <c r="M91" s="320"/>
      <c r="N91" s="320"/>
      <c r="O91" s="321"/>
      <c r="P91" s="139"/>
    </row>
    <row r="92" spans="2:16" ht="18.75" customHeight="1" thickBot="1">
      <c r="B92" s="138"/>
      <c r="C92" s="324"/>
      <c r="D92" s="325"/>
      <c r="E92" s="325"/>
      <c r="F92" s="54"/>
      <c r="G92" s="54"/>
      <c r="H92" s="54"/>
      <c r="I92" s="54"/>
      <c r="J92" s="54"/>
      <c r="K92" s="322"/>
      <c r="L92" s="322"/>
      <c r="M92" s="322"/>
      <c r="N92" s="322"/>
      <c r="O92" s="323"/>
      <c r="P92" s="139"/>
    </row>
    <row r="93" spans="2:16" ht="14.4" thickBot="1">
      <c r="B93" s="146"/>
      <c r="C93" s="147"/>
      <c r="D93" s="147"/>
      <c r="E93" s="147"/>
      <c r="F93" s="147"/>
      <c r="G93" s="147"/>
      <c r="H93" s="147"/>
      <c r="I93" s="147"/>
      <c r="J93" s="147"/>
      <c r="K93" s="147"/>
      <c r="L93" s="147"/>
      <c r="M93" s="147"/>
      <c r="N93" s="147"/>
      <c r="O93" s="147"/>
      <c r="P93" s="148"/>
    </row>
    <row r="94" spans="2:16" ht="14.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'PROPUESTA ECONOMICA(Proponente)'!_GoBack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yenny p puerto</cp:lastModifiedBy>
  <cp:revision/>
  <cp:lastPrinted>2026-05-14T16:26:24Z</cp:lastPrinted>
  <dcterms:created xsi:type="dcterms:W3CDTF">2006-06-27T16:47:25Z</dcterms:created>
  <dcterms:modified xsi:type="dcterms:W3CDTF">2026-05-14T16:33:47Z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