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V:\EVF-SGEN\2026\SUBASTA INVERSA\SASI003_2026 REPUESTOS AIRE DR JHON JAIRO ISABEL CLAUDIA\PRESUPUESTO 4 JUNIO 25\"/>
    </mc:Choice>
  </mc:AlternateContent>
  <xr:revisionPtr revIDLastSave="0" documentId="8_{7792129A-1CCC-41FE-B088-539F369A8AA3}" xr6:coauthVersionLast="47" xr6:coauthVersionMax="47" xr10:uidLastSave="{00000000-0000-0000-0000-000000000000}"/>
  <bookViews>
    <workbookView xWindow="-120" yWindow="-120" windowWidth="29040" windowHeight="15720" xr2:uid="{A6FEF7B5-1B6F-45AD-A9B1-34F35754D9E2}"/>
  </bookViews>
  <sheets>
    <sheet name="ANEXO PROPUESTA ECONOMICA" sheetId="1" r:id="rId1"/>
  </sheets>
  <definedNames>
    <definedName name="_xlnm.Print_Area" localSheetId="0">'ANEXO PROPUESTA ECONOMICA'!$A$1:$H$126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3" i="1" l="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114" i="1" s="1"/>
  <c r="H115" i="1" l="1"/>
  <c r="H116" i="1" s="1"/>
</calcChain>
</file>

<file path=xl/sharedStrings.xml><?xml version="1.0" encoding="utf-8"?>
<sst xmlns="http://schemas.openxmlformats.org/spreadsheetml/2006/main" count="348" uniqueCount="227">
  <si>
    <t>ANEXO N°8
PROPUESTA ECONÓMICA</t>
  </si>
  <si>
    <t>OBJETO: ADQUISICIÓN DE INSUMOS Y REPUESTOS PARA LA OPERACIÓN Y MANTENIMIENTO DE LOS EQUIPOS QUE COMPONEN EL SISTEMA DE VIGILANCIA DE CALIDAD DEL AIRE Y OLORES OFENSIVOS DE LA CORPORACIÓN AUTÓNOMA REGIONAL DE CUNDINAMARCA CAR</t>
  </si>
  <si>
    <t>ENVEA</t>
  </si>
  <si>
    <t>ITEM</t>
  </si>
  <si>
    <t>EQUIPO/SUMINISTRO/SERVCIO</t>
  </si>
  <si>
    <t>ESPECIFICACIONES TÉCNICAS</t>
  </si>
  <si>
    <t>NÚMERO DE PARTE</t>
  </si>
  <si>
    <t>CANTIDAD 
(A)</t>
  </si>
  <si>
    <t>VALOR UNITARIO TECHO</t>
  </si>
  <si>
    <t>VALOR UNITARIO
(B)</t>
  </si>
  <si>
    <t>VALOR TOTAL
(A x B)</t>
  </si>
  <si>
    <t>REPUESTOS - ENVEA AC32e - NOX</t>
  </si>
  <si>
    <t>Power supply 24V 6.5A - 150W</t>
  </si>
  <si>
    <t>B05-LRS-150F-24</t>
  </si>
  <si>
    <t>CABLE DATA INTERCO / ARM20</t>
  </si>
  <si>
    <t>D01-1292-C</t>
  </si>
  <si>
    <t>Cable power supply 24 VCC</t>
  </si>
  <si>
    <t>D01-1303-A</t>
  </si>
  <si>
    <t>SCP POWER CABLE</t>
  </si>
  <si>
    <t>D01-1334-A</t>
  </si>
  <si>
    <t>OZONEUR CARD POWER SUPPLY</t>
  </si>
  <si>
    <t>D01-1339-A</t>
  </si>
  <si>
    <t>Pressure sensor card</t>
  </si>
  <si>
    <t>C06-0446-C</t>
  </si>
  <si>
    <t>RTP Board</t>
  </si>
  <si>
    <t>C06-0497-C</t>
  </si>
  <si>
    <t>KIT Injector with seal (OZONE)</t>
  </si>
  <si>
    <t>A01-K-C0035-B</t>
  </si>
  <si>
    <t>1, Restrictor OZONO( 0.1mm</t>
  </si>
  <si>
    <t>F02-0010-A</t>
  </si>
  <si>
    <t>Flow restrictor (∅0.31 mm)</t>
  </si>
  <si>
    <t>F02-0035-A</t>
  </si>
  <si>
    <t xml:space="preserve">KIT Flow restrictor 0.31 (Sampling) </t>
  </si>
  <si>
    <t>A01-K-C0036-B</t>
  </si>
  <si>
    <t>ICB board</t>
  </si>
  <si>
    <t>C06-0465-A</t>
  </si>
  <si>
    <t>Heating collar diam 25x60 24V 60W</t>
  </si>
  <si>
    <t>T01-CC-24-60</t>
  </si>
  <si>
    <t>Molybdenum converter</t>
  </si>
  <si>
    <t>F05-0388-C</t>
  </si>
  <si>
    <t>COLD BLOC EQUIPED TEMPERATURE PROBE</t>
  </si>
  <si>
    <t>T05-0029-C</t>
  </si>
  <si>
    <t>40 x 40 EQUIPED DOUBLE LEVEL PELTIER</t>
  </si>
  <si>
    <t>T08-0117-C</t>
  </si>
  <si>
    <t>PHOTOMULTIPLICATOR TUBE ( M02-5225-A )</t>
  </si>
  <si>
    <t>M02-T9828</t>
  </si>
  <si>
    <t>Oring : Ø40 x 1.5 70 sh</t>
  </si>
  <si>
    <t>G06-040_0-1_5-V</t>
  </si>
  <si>
    <t>Chamber window</t>
  </si>
  <si>
    <t>P08-5021-A</t>
  </si>
  <si>
    <t>Optical filter</t>
  </si>
  <si>
    <t>P08-5023-A</t>
  </si>
  <si>
    <t>Permeation dryer 1.20m</t>
  </si>
  <si>
    <t>F05-PERM-003-A</t>
  </si>
  <si>
    <t>AC32e Scrubber ozono FILLING KIT</t>
  </si>
  <si>
    <t>SAV-K-000269-A</t>
  </si>
  <si>
    <t>AC32e ozone cleaner replacement filling kit (SAV-K-000268-A)</t>
  </si>
  <si>
    <t>SAV-K-000268-B</t>
  </si>
  <si>
    <t>OZONE GENERATOR</t>
  </si>
  <si>
    <t>F06-0031-C</t>
  </si>
  <si>
    <t>Timed Fuse TR5 0.500A</t>
  </si>
  <si>
    <t>S01-FT00_500-A</t>
  </si>
  <si>
    <t>Maintenance kit for pump</t>
  </si>
  <si>
    <t>SAV-K-000091-B</t>
  </si>
  <si>
    <t>Head pump set</t>
  </si>
  <si>
    <t>V02-N022-5-0343</t>
  </si>
  <si>
    <t>Set of PTFE diaphragm</t>
  </si>
  <si>
    <t>V02-N026-11-2-A</t>
  </si>
  <si>
    <t>CARTOUCH VERRE-SILICA</t>
  </si>
  <si>
    <t>F05-0406-A</t>
  </si>
  <si>
    <t>PUMPING UNIT AC32e - 115V 60Hz</t>
  </si>
  <si>
    <t>V02-0278-B</t>
  </si>
  <si>
    <t>24DC FAN</t>
  </si>
  <si>
    <t>V03-0025-B</t>
  </si>
  <si>
    <t>REPUESTOS - ENVEA AF22e-SO2</t>
  </si>
  <si>
    <t>UV SOURCE MODULE</t>
  </si>
  <si>
    <t>P10-2200-A</t>
  </si>
  <si>
    <t>HIGH ENERGY ZINC LAMP (1 Year Warranty)</t>
  </si>
  <si>
    <t>D01-1146-A</t>
  </si>
  <si>
    <t>Photomultipicator tube</t>
  </si>
  <si>
    <t>M02-R2693</t>
  </si>
  <si>
    <t>Power supply set PM</t>
  </si>
  <si>
    <t>P10-2217-B</t>
  </si>
  <si>
    <t>Biconvexe lens diam 22, foc 27,5</t>
  </si>
  <si>
    <t>P07-0010-B</t>
  </si>
  <si>
    <t>flow limiter</t>
  </si>
  <si>
    <t>P02-1919-C</t>
  </si>
  <si>
    <t>Outlet optical filter 320 mm</t>
  </si>
  <si>
    <t>P07-0028-A</t>
  </si>
  <si>
    <t>High voltage power supply board</t>
  </si>
  <si>
    <t>C04-0445-H</t>
  </si>
  <si>
    <t>Block zero input / calibration</t>
  </si>
  <si>
    <t>P06-1051-1</t>
  </si>
  <si>
    <t>SOLENOID VALVE WIRED e SERIES</t>
  </si>
  <si>
    <t>F01-0300-C</t>
  </si>
  <si>
    <t>Pump assembly</t>
  </si>
  <si>
    <t>P10-2166-A</t>
  </si>
  <si>
    <t>Kit for KNF Pump</t>
  </si>
  <si>
    <t>V04-0005-A</t>
  </si>
  <si>
    <t>WIRED INTERNAL TEMPERATURE PROBE</t>
  </si>
  <si>
    <t>T05-0014-D</t>
  </si>
  <si>
    <t>Vanadium pentoxide pyrex glass</t>
  </si>
  <si>
    <t>SAV-K-000080-C</t>
  </si>
  <si>
    <t>REPUESTOS - ENVEA CO12e-CO</t>
  </si>
  <si>
    <t>Box of 25 teflon membranes (F05-11-842)</t>
  </si>
  <si>
    <t>F05-11-842</t>
  </si>
  <si>
    <t>Zero Filter</t>
  </si>
  <si>
    <t>F05-0127-C-SAV</t>
  </si>
  <si>
    <t>MEASURE BOARD of CO12e</t>
  </si>
  <si>
    <t>C06-0451-H</t>
  </si>
  <si>
    <t>IR DETECTOR</t>
  </si>
  <si>
    <t>M02-5219-A</t>
  </si>
  <si>
    <t>APPAIRED MIRRORS</t>
  </si>
  <si>
    <t>P10-2241-C</t>
  </si>
  <si>
    <t>OPTICAL FORK CARD CO12e</t>
  </si>
  <si>
    <t>C06-0453-A</t>
  </si>
  <si>
    <t>SOURCE TEMPERATURE REGULATOR CABLED</t>
  </si>
  <si>
    <t>D01-1319-E</t>
  </si>
  <si>
    <t>IR SOURCE SUPPORT</t>
  </si>
  <si>
    <t>P10-2243-B</t>
  </si>
  <si>
    <t>24V BRUSHLESS MOTOR</t>
  </si>
  <si>
    <t>V01-0018-B</t>
  </si>
  <si>
    <t>REPUESTOS - ENVEA O342e - OZONO</t>
  </si>
  <si>
    <t>LENS REFERENCE ASSEMBLY</t>
  </si>
  <si>
    <t>P10-2135-A</t>
  </si>
  <si>
    <t>O-ring Viton Øint 45, Rope 2.5</t>
  </si>
  <si>
    <t>G06-045_0-2_5-V</t>
  </si>
  <si>
    <t>Charcoal cartridge kit for O342e generator</t>
  </si>
  <si>
    <t>F05-K-0078-A</t>
  </si>
  <si>
    <t>Cable GENE O3/ measure board</t>
  </si>
  <si>
    <t>D01-1293-A</t>
  </si>
  <si>
    <t>Mercury lamp wired</t>
  </si>
  <si>
    <t>D01-1322-A</t>
  </si>
  <si>
    <t>MNO2 filter Assembly</t>
  </si>
  <si>
    <t>P10-2175-A</t>
  </si>
  <si>
    <t>REPUESTO - ENVEA MP101M - MATERIAL PARTICULADO</t>
  </si>
  <si>
    <t>Zero-Particle filter from MP101M</t>
  </si>
  <si>
    <t>P10-2195</t>
  </si>
  <si>
    <t>SOURCE BLOCK ASSEMBLY MP101</t>
  </si>
  <si>
    <t>M01-0045-C-SAV</t>
  </si>
  <si>
    <t>Source temperature sensor</t>
  </si>
  <si>
    <t>D01-0203-C</t>
  </si>
  <si>
    <t>Notched belt</t>
  </si>
  <si>
    <t>G05-BM-6T5-B</t>
  </si>
  <si>
    <t>SENSOR KIT MP101M LCD</t>
  </si>
  <si>
    <t>SAV-K-000237-C</t>
  </si>
  <si>
    <t>GM Detector without tube V2 (M02-5054-E)</t>
  </si>
  <si>
    <t>M02-5215</t>
  </si>
  <si>
    <t>Water deflector</t>
  </si>
  <si>
    <t>P02-2180-B</t>
  </si>
  <si>
    <t>LND extraction tool</t>
  </si>
  <si>
    <t>P05-2197-A</t>
  </si>
  <si>
    <t>GEIGER-MULLER Tube  *M02-72412-LND*</t>
  </si>
  <si>
    <t>M02-5224-A</t>
  </si>
  <si>
    <t>FOIL GAUGE -ANOTHER REF:  M04-0004-B-SAV manual 2017</t>
  </si>
  <si>
    <t>M04-0004-D-SAV</t>
  </si>
  <si>
    <t>PICOLINO pump unit 115V 50/60Hz</t>
  </si>
  <si>
    <t>V02-0097-D-SAV</t>
  </si>
  <si>
    <t xml:space="preserve">Kit for pump  PICOLINO VTE </t>
  </si>
  <si>
    <t>SAV-K-000145-A</t>
  </si>
  <si>
    <t>Maintenance kit for KNF pump</t>
  </si>
  <si>
    <t>V02-K-0012-A</t>
  </si>
  <si>
    <t>Valve/Source/pressure motor</t>
  </si>
  <si>
    <t>D01-0201-B</t>
  </si>
  <si>
    <t>Flow limiter N° 6</t>
  </si>
  <si>
    <t>F02-0027-A-SAV</t>
  </si>
  <si>
    <t>Oring diam 27 cord 2</t>
  </si>
  <si>
    <t>G06-027_0-2_0-V</t>
  </si>
  <si>
    <t>CPM LASER + DIAPHRAGM</t>
  </si>
  <si>
    <t>P10-1854-C</t>
  </si>
  <si>
    <t>CPM V2 LASER + DIAPHRAGM</t>
  </si>
  <si>
    <t>P10-2147-A</t>
  </si>
  <si>
    <t>POWER CARD SUPPLY UPGRADE KIT</t>
  </si>
  <si>
    <t>SAV-K-000193-B</t>
  </si>
  <si>
    <t>LIAISON CABLE BUS I2C - RS4i CPM</t>
  </si>
  <si>
    <t>D01-1091-A</t>
  </si>
  <si>
    <t>POWER SUPPLY CARD LIAISON CABLE CPM</t>
  </si>
  <si>
    <t>D01-1092-A</t>
  </si>
  <si>
    <t>POWER SUPPLY CARD CPM</t>
  </si>
  <si>
    <t>C04-0387-B</t>
  </si>
  <si>
    <t>KIT (CPM V2 LASER + DIAPHRAGM)+(OPTICAL SENSOR BOARD CPM V2)+(MEASURING BOARD CPM V2)</t>
  </si>
  <si>
    <t>SAV-K-000220-B</t>
  </si>
  <si>
    <t>PRESSURE SENSOR BOARD</t>
  </si>
  <si>
    <t>C06-C12-0291B</t>
  </si>
  <si>
    <t>T° AND HUMIDITY SENSOR</t>
  </si>
  <si>
    <t>M04-0045-C-SAV</t>
  </si>
  <si>
    <t>CONSUMIBLE - ENVEA AC32e -NOX</t>
  </si>
  <si>
    <t>SAV-K-000042-B</t>
  </si>
  <si>
    <t>filtro de FIBRA DE SILICA   otra ref. NA</t>
  </si>
  <si>
    <t>SAV-K-000266-A</t>
  </si>
  <si>
    <t>AC32e ZERO Filter  Filling kit (purafill)</t>
  </si>
  <si>
    <t>SAV-K-000267-A</t>
  </si>
  <si>
    <t>In-line dust filter</t>
  </si>
  <si>
    <t>F05-IDN-10G</t>
  </si>
  <si>
    <t>CONSUMIBLE - ENVEA AF22e -SO2</t>
  </si>
  <si>
    <t>FILTRE ZERO SO2</t>
  </si>
  <si>
    <t>05-0128-E-SAV</t>
  </si>
  <si>
    <t>Inlet filter o25.4</t>
  </si>
  <si>
    <t>P07-0008-B</t>
  </si>
  <si>
    <t>FILTER HOLDER WITH EV</t>
  </si>
  <si>
    <t>P10-2202-A</t>
  </si>
  <si>
    <t>CONSUMIBLE - ENVEA MP101M - MATERIAL PARTICULADO</t>
  </si>
  <si>
    <t>Roll of filter paper RF100</t>
  </si>
  <si>
    <t>M04-370-392</t>
  </si>
  <si>
    <t>CONSUMIBLE</t>
  </si>
  <si>
    <t>Alcohol Isopropílico 99%</t>
  </si>
  <si>
    <t>Litro</t>
  </si>
  <si>
    <t>Brochas anti estática Para limpieza de tarjetas electrónicas</t>
  </si>
  <si>
    <t>Unidad</t>
  </si>
  <si>
    <t>WD-40 Multiusos en Spray de 300-400 ml</t>
  </si>
  <si>
    <t>Limpia contactos electrónico en Spray de 250-300 ml</t>
  </si>
  <si>
    <t>Caja de isopos de 100 unidades</t>
  </si>
  <si>
    <t>Aceite lubricante O-rings de al menos 250 ml</t>
  </si>
  <si>
    <t>Set De Herramientas de 116 Piezas</t>
  </si>
  <si>
    <t>Caja de termoencogible para sellado de conexiones, quie contenga los siguientes tamaños de diámetro interno: 2,0 mm, 2,5 mm, 3,5 mm, 5,0 mm, 7,0 mm, 10,0 mm, 13 mm</t>
  </si>
  <si>
    <t>Rollo de cinta teflon por 10 metros</t>
  </si>
  <si>
    <t>Pistola de soplar industrial enchufable a 110V, con flujo de aire de al menos 2 m3/min</t>
  </si>
  <si>
    <t xml:space="preserve">SUBTOTAL </t>
  </si>
  <si>
    <t>IVA</t>
  </si>
  <si>
    <t xml:space="preserve">TOTAL  PROPUESTA ECONOMICA </t>
  </si>
  <si>
    <r>
      <rPr>
        <b/>
        <sz val="10"/>
        <color theme="1"/>
        <rFont val="Arial Narrow"/>
        <family val="2"/>
      </rPr>
      <t>Nota 1:</t>
    </r>
    <r>
      <rPr>
        <sz val="10"/>
        <color theme="1"/>
        <rFont val="Arial Narrow"/>
        <family val="2"/>
      </rPr>
      <t> Para determinar el valor de la oferta económica, el proponente debera tener en consideracion el documento denominado "ANEXO ESPECIFICACIONES TECNICAS"</t>
    </r>
  </si>
  <si>
    <r>
      <rPr>
        <b/>
        <sz val="10"/>
        <color theme="1"/>
        <rFont val="Arial Narrow"/>
        <family val="2"/>
      </rPr>
      <t>Nota 2:</t>
    </r>
    <r>
      <rPr>
        <sz val="10"/>
        <color theme="1"/>
        <rFont val="Arial Narrow"/>
        <family val="2"/>
      </rPr>
      <t xml:space="preserve">  La CAR adjudicará el contrato por el valor total del presupuesto oficial.  Los servicios se ejecutarán de acuerdo con los requerimientos de la Dirección Técnico Científica y de Modelamiento Ambiental (DCMA). Es decir, podrán solicitarse cantidades diferentes en cada ítem según las necesidades que se presenten, hasta agotar el presupuesto oficial asignado. </t>
    </r>
  </si>
  <si>
    <r>
      <rPr>
        <b/>
        <sz val="10"/>
        <color theme="1"/>
        <rFont val="Arial Narrow"/>
        <family val="2"/>
      </rPr>
      <t>Nota 3:</t>
    </r>
    <r>
      <rPr>
        <sz val="10"/>
        <color theme="1"/>
        <rFont val="Arial Narrow"/>
        <family val="2"/>
      </rPr>
      <t xml:space="preserve"> La propuesta económica deberá contener todos y cada uno de los ítems requeridos, con sus condiciones técnicas, valores unitarios, totales y el IVA; adicional a ello, los oferentes NO podrán exceder su propuesta en el valor total del presupuesto a valor unitario, ni en los valores unitarios techo establecidos para cada uno de los ítems, so pena de encontrarse incurso en una de las causales de rechazo, contempladas en el Pliego de Condiciones.  </t>
    </r>
  </si>
  <si>
    <r>
      <rPr>
        <b/>
        <sz val="10"/>
        <rFont val="Arial Narrow"/>
        <family val="2"/>
      </rPr>
      <t>Nota 4</t>
    </r>
    <r>
      <rPr>
        <sz val="10"/>
        <rFont val="Arial Narrow"/>
        <family val="2"/>
      </rPr>
      <t>:</t>
    </r>
    <r>
      <rPr>
        <sz val="10"/>
        <color theme="1"/>
        <rFont val="Arial Narrow"/>
        <family val="2"/>
      </rPr>
      <t xml:space="preserve"> La propuesta económica deberá presentarse en formato PDF debidamente suscrito por el Representante legal del proponente, adicionalmente  debe presentar  la propuesta económica en</t>
    </r>
    <r>
      <rPr>
        <b/>
        <u/>
        <sz val="10"/>
        <color theme="1"/>
        <rFont val="Arial Narrow"/>
        <family val="2"/>
      </rPr>
      <t xml:space="preserve"> formato Excel con valores redondeados y sin decimales.</t>
    </r>
  </si>
  <si>
    <t>NOMBRE Y FIRMA DEL PROPONENTE O REPRESENTANTE LEGAL:</t>
  </si>
  <si>
    <t>NOMBRE EMPRESA</t>
  </si>
  <si>
    <t>FECHA DE DILIGENCIAMIENTO: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</si>
</sst>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quot;$&quot;\ #,##0"/>
  </numFmts>
  <fonts count="13" x14ac:knownFonts="1">
    <font>
      <sz val="11"/>
      <color theme="1"/>
      <name val="Calibri"/>
      <family val="2"/>
      <scheme val="minor"/>
    </font>
    <font>
      <sz val="11"/>
      <color theme="1"/>
      <name val="Calibri"/>
      <family val="2"/>
      <scheme val="minor"/>
    </font>
    <font>
      <b/>
      <sz val="9"/>
      <name val="Arial Narrow"/>
      <family val="2"/>
    </font>
    <font>
      <sz val="9"/>
      <name val="Arial Narrow"/>
      <family val="2"/>
    </font>
    <font>
      <sz val="9"/>
      <color theme="1"/>
      <name val="Arial Narrow"/>
      <family val="2"/>
    </font>
    <font>
      <b/>
      <sz val="9"/>
      <color rgb="FF000000"/>
      <name val="Arial Narrow"/>
      <family val="2"/>
    </font>
    <font>
      <sz val="10"/>
      <color theme="1"/>
      <name val="Arial Narrow"/>
      <family val="2"/>
    </font>
    <font>
      <b/>
      <sz val="10"/>
      <color theme="1"/>
      <name val="Arial Narrow"/>
      <family val="2"/>
    </font>
    <font>
      <b/>
      <sz val="10"/>
      <name val="Arial Narrow"/>
      <family val="2"/>
    </font>
    <font>
      <sz val="10"/>
      <name val="Arial Narrow"/>
      <family val="2"/>
    </font>
    <font>
      <b/>
      <u/>
      <sz val="10"/>
      <color theme="1"/>
      <name val="Arial Narrow"/>
      <family val="2"/>
    </font>
    <font>
      <b/>
      <sz val="8"/>
      <name val="Arial Narrow"/>
      <family val="2"/>
    </font>
    <font>
      <sz val="8"/>
      <name val="Arial Narrow"/>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35">
    <xf numFmtId="0" fontId="0" fillId="0" borderId="0" xfId="0"/>
    <xf numFmtId="0" fontId="2" fillId="2" borderId="1" xfId="0" applyFont="1" applyFill="1" applyBorder="1" applyAlignment="1">
      <alignment horizontal="center" vertical="center" wrapText="1"/>
    </xf>
    <xf numFmtId="0" fontId="3" fillId="2" borderId="0" xfId="0" applyFont="1" applyFill="1" applyAlignment="1">
      <alignment horizontal="left" vertical="center"/>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164" fontId="2" fillId="4" borderId="0" xfId="0" applyNumberFormat="1" applyFont="1" applyFill="1" applyAlignment="1">
      <alignment horizontal="center" vertical="center" wrapText="1"/>
    </xf>
    <xf numFmtId="164" fontId="2" fillId="3" borderId="1" xfId="0" applyNumberFormat="1" applyFont="1" applyFill="1" applyBorder="1" applyAlignment="1">
      <alignment horizontal="center" vertical="center" wrapText="1"/>
    </xf>
    <xf numFmtId="43" fontId="2" fillId="3" borderId="1" xfId="1" applyFont="1" applyFill="1" applyBorder="1" applyAlignment="1">
      <alignment horizontal="center" vertical="center" wrapText="1"/>
    </xf>
    <xf numFmtId="0" fontId="3" fillId="2" borderId="0" xfId="0" applyFont="1" applyFill="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2" fontId="4" fillId="0" borderId="1" xfId="0" applyNumberFormat="1" applyFont="1" applyBorder="1" applyAlignment="1">
      <alignment horizontal="justify" vertical="center" wrapText="1"/>
    </xf>
    <xf numFmtId="0" fontId="4" fillId="2" borderId="1" xfId="0" applyFont="1" applyFill="1" applyBorder="1" applyAlignment="1">
      <alignment horizontal="center" vertical="center"/>
    </xf>
    <xf numFmtId="164" fontId="4" fillId="4" borderId="1" xfId="2" applyNumberFormat="1" applyFont="1" applyFill="1" applyBorder="1" applyAlignment="1" applyProtection="1">
      <alignment horizontal="right" vertical="center" wrapText="1"/>
      <protection locked="0"/>
    </xf>
    <xf numFmtId="164" fontId="4" fillId="2" borderId="1" xfId="2" applyNumberFormat="1" applyFont="1" applyFill="1" applyBorder="1" applyAlignment="1" applyProtection="1">
      <alignment horizontal="right" vertical="center" wrapText="1"/>
      <protection locked="0"/>
    </xf>
    <xf numFmtId="43" fontId="4" fillId="0" borderId="1" xfId="1" applyFont="1" applyFill="1" applyBorder="1" applyAlignment="1" applyProtection="1">
      <alignment horizontal="right" vertical="center"/>
    </xf>
    <xf numFmtId="0" fontId="5" fillId="3" borderId="2" xfId="0" applyFont="1" applyFill="1" applyBorder="1" applyAlignment="1">
      <alignment horizontal="right" vertical="center" wrapText="1"/>
    </xf>
    <xf numFmtId="0" fontId="5" fillId="3" borderId="3" xfId="0" applyFont="1" applyFill="1" applyBorder="1" applyAlignment="1">
      <alignment horizontal="right" vertical="center" wrapText="1"/>
    </xf>
    <xf numFmtId="0" fontId="5" fillId="3" borderId="4" xfId="0" applyFont="1" applyFill="1" applyBorder="1" applyAlignment="1">
      <alignment horizontal="right" vertical="center" wrapText="1"/>
    </xf>
    <xf numFmtId="43" fontId="2" fillId="3" borderId="1" xfId="1" applyFont="1" applyFill="1" applyBorder="1" applyAlignment="1">
      <alignment horizontal="right" vertical="center" wrapText="1"/>
    </xf>
    <xf numFmtId="9" fontId="5" fillId="3" borderId="1" xfId="3"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5" xfId="0" applyFont="1" applyBorder="1" applyAlignment="1">
      <alignment horizontal="left" vertical="center" wrapText="1"/>
    </xf>
    <xf numFmtId="0" fontId="2" fillId="2" borderId="6" xfId="0" applyFont="1" applyFill="1" applyBorder="1" applyAlignment="1">
      <alignment horizontal="center" vertical="center" wrapText="1"/>
    </xf>
    <xf numFmtId="0" fontId="2" fillId="2" borderId="0" xfId="0" applyFont="1" applyFill="1" applyAlignment="1">
      <alignment horizontal="center" vertical="center"/>
    </xf>
    <xf numFmtId="43" fontId="3" fillId="2" borderId="0" xfId="1" applyFont="1" applyFill="1" applyBorder="1" applyAlignment="1">
      <alignment horizontal="left" vertical="center"/>
    </xf>
    <xf numFmtId="0" fontId="11" fillId="2" borderId="0" xfId="0" applyFont="1" applyFill="1" applyAlignment="1">
      <alignment horizontal="left" vertical="center"/>
    </xf>
    <xf numFmtId="0" fontId="11" fillId="2" borderId="0" xfId="0" applyFont="1" applyFill="1" applyAlignment="1">
      <alignment horizontal="center" vertical="center"/>
    </xf>
    <xf numFmtId="0" fontId="9" fillId="2" borderId="0" xfId="0" applyFont="1" applyFill="1" applyAlignment="1">
      <alignment horizontal="left" vertical="center"/>
    </xf>
    <xf numFmtId="43" fontId="9" fillId="2" borderId="0" xfId="1" applyFont="1" applyFill="1" applyBorder="1" applyAlignment="1">
      <alignment horizontal="left" vertical="center"/>
    </xf>
    <xf numFmtId="0" fontId="12" fillId="2" borderId="0" xfId="0" applyFont="1" applyFill="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center" vertical="center"/>
    </xf>
    <xf numFmtId="164" fontId="3" fillId="2" borderId="0" xfId="0" applyNumberFormat="1" applyFont="1" applyFill="1" applyAlignment="1">
      <alignment horizontal="left" vertical="center"/>
    </xf>
    <xf numFmtId="43" fontId="3" fillId="2" borderId="0" xfId="1" applyFont="1" applyFill="1" applyAlignment="1">
      <alignment horizontal="left" vertical="center"/>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171</xdr:row>
      <xdr:rowOff>0</xdr:rowOff>
    </xdr:from>
    <xdr:ext cx="85737" cy="9526"/>
    <xdr:pic>
      <xdr:nvPicPr>
        <xdr:cNvPr id="2" name="Imagen 1">
          <a:extLst>
            <a:ext uri="{FF2B5EF4-FFF2-40B4-BE49-F238E27FC236}">
              <a16:creationId xmlns:a16="http://schemas.microsoft.com/office/drawing/2014/main" id="{8A9C2962-D19C-4500-9029-0C8EDAA3EA14}"/>
            </a:ext>
          </a:extLst>
        </xdr:cNvPr>
        <xdr:cNvPicPr>
          <a:picLocks noChangeAspect="1"/>
        </xdr:cNvPicPr>
      </xdr:nvPicPr>
      <xdr:blipFill>
        <a:blip xmlns:r="http://schemas.openxmlformats.org/officeDocument/2006/relationships" r:embed="rId1"/>
        <a:stretch>
          <a:fillRect/>
        </a:stretch>
      </xdr:blipFill>
      <xdr:spPr>
        <a:xfrm>
          <a:off x="457200" y="30203775"/>
          <a:ext cx="85737" cy="9526"/>
        </a:xfrm>
        <a:prstGeom prst="rect">
          <a:avLst/>
        </a:prstGeom>
      </xdr:spPr>
    </xdr:pic>
    <xdr:clientData/>
  </xdr:oneCellAnchor>
  <xdr:twoCellAnchor editAs="oneCell">
    <xdr:from>
      <xdr:col>6</xdr:col>
      <xdr:colOff>720006</xdr:colOff>
      <xdr:row>0</xdr:row>
      <xdr:rowOff>66675</xdr:rowOff>
    </xdr:from>
    <xdr:to>
      <xdr:col>7</xdr:col>
      <xdr:colOff>436059</xdr:colOff>
      <xdr:row>0</xdr:row>
      <xdr:rowOff>590550</xdr:rowOff>
    </xdr:to>
    <xdr:pic>
      <xdr:nvPicPr>
        <xdr:cNvPr id="3" name="Imagen 2" descr="Forma, Flecha&#10;&#10;El contenido generado por IA puede ser incorrecto.">
          <a:extLst>
            <a:ext uri="{FF2B5EF4-FFF2-40B4-BE49-F238E27FC236}">
              <a16:creationId xmlns:a16="http://schemas.microsoft.com/office/drawing/2014/main" id="{CD685FAA-3F6F-415A-8DD7-4E145D10FA1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78231" y="66675"/>
          <a:ext cx="611403" cy="523875"/>
        </a:xfrm>
        <a:prstGeom prst="rect">
          <a:avLst/>
        </a:prstGeom>
        <a:noFill/>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7BFCA-20DA-427E-9531-BE442E7333CD}">
  <sheetPr>
    <pageSetUpPr fitToPage="1"/>
  </sheetPr>
  <dimension ref="A1:H126"/>
  <sheetViews>
    <sheetView tabSelected="1" zoomScaleNormal="100" workbookViewId="0">
      <selection activeCell="H12" sqref="H12"/>
    </sheetView>
  </sheetViews>
  <sheetFormatPr baseColWidth="10" defaultColWidth="11.42578125" defaultRowHeight="13.5" x14ac:dyDescent="0.25"/>
  <cols>
    <col min="1" max="1" width="6.85546875" style="2" customWidth="1"/>
    <col min="2" max="2" width="41.42578125" style="2" bestFit="1" customWidth="1"/>
    <col min="3" max="3" width="43.28515625" style="2" customWidth="1"/>
    <col min="4" max="4" width="16.42578125" style="32" bestFit="1" customWidth="1"/>
    <col min="5" max="5" width="8.42578125" style="2" bestFit="1" customWidth="1"/>
    <col min="6" max="7" width="13.42578125" style="33" bestFit="1" customWidth="1"/>
    <col min="8" max="8" width="11.85546875" style="34" bestFit="1" customWidth="1"/>
    <col min="9" max="16384" width="11.42578125" style="2"/>
  </cols>
  <sheetData>
    <row r="1" spans="1:8" ht="51.75" customHeight="1" x14ac:dyDescent="0.25">
      <c r="A1" s="1" t="s">
        <v>0</v>
      </c>
      <c r="B1" s="1"/>
      <c r="C1" s="1"/>
      <c r="D1" s="1"/>
      <c r="E1" s="1"/>
      <c r="F1" s="1"/>
      <c r="G1" s="1"/>
      <c r="H1" s="1"/>
    </row>
    <row r="2" spans="1:8" ht="47.25" customHeight="1" x14ac:dyDescent="0.25">
      <c r="A2" s="1" t="s">
        <v>1</v>
      </c>
      <c r="B2" s="1"/>
      <c r="C2" s="1"/>
      <c r="D2" s="1"/>
      <c r="E2" s="1"/>
      <c r="F2" s="1"/>
      <c r="G2" s="1"/>
      <c r="H2" s="1"/>
    </row>
    <row r="3" spans="1:8" x14ac:dyDescent="0.25">
      <c r="A3" s="3" t="s">
        <v>2</v>
      </c>
      <c r="B3" s="3"/>
      <c r="C3" s="3"/>
      <c r="D3" s="3"/>
      <c r="E3" s="3"/>
      <c r="F3" s="3"/>
      <c r="G3" s="3"/>
      <c r="H3" s="3"/>
    </row>
    <row r="4" spans="1:8" s="8" customFormat="1" ht="44.25" customHeight="1" x14ac:dyDescent="0.25">
      <c r="A4" s="4" t="s">
        <v>3</v>
      </c>
      <c r="B4" s="4" t="s">
        <v>4</v>
      </c>
      <c r="C4" s="4" t="s">
        <v>5</v>
      </c>
      <c r="D4" s="4" t="s">
        <v>6</v>
      </c>
      <c r="E4" s="4" t="s">
        <v>7</v>
      </c>
      <c r="F4" s="5" t="s">
        <v>8</v>
      </c>
      <c r="G4" s="6" t="s">
        <v>9</v>
      </c>
      <c r="H4" s="7" t="s">
        <v>10</v>
      </c>
    </row>
    <row r="5" spans="1:8" ht="12" customHeight="1" x14ac:dyDescent="0.25">
      <c r="A5" s="9">
        <v>1</v>
      </c>
      <c r="B5" s="10" t="s">
        <v>11</v>
      </c>
      <c r="C5" s="11" t="s">
        <v>12</v>
      </c>
      <c r="D5" s="12" t="s">
        <v>13</v>
      </c>
      <c r="E5" s="12">
        <v>1</v>
      </c>
      <c r="F5" s="13">
        <v>488656</v>
      </c>
      <c r="G5" s="14"/>
      <c r="H5" s="15">
        <f>ROUND(E5*G5,0)</f>
        <v>0</v>
      </c>
    </row>
    <row r="6" spans="1:8" ht="12" customHeight="1" x14ac:dyDescent="0.25">
      <c r="A6" s="9">
        <v>2</v>
      </c>
      <c r="B6" s="10" t="s">
        <v>11</v>
      </c>
      <c r="C6" s="11" t="s">
        <v>14</v>
      </c>
      <c r="D6" s="12" t="s">
        <v>15</v>
      </c>
      <c r="E6" s="12">
        <v>1</v>
      </c>
      <c r="F6" s="13">
        <v>474889</v>
      </c>
      <c r="G6" s="14"/>
      <c r="H6" s="15">
        <f t="shared" ref="H6:H69" si="0">ROUND(E6*G6,0)</f>
        <v>0</v>
      </c>
    </row>
    <row r="7" spans="1:8" ht="12" customHeight="1" x14ac:dyDescent="0.25">
      <c r="A7" s="9">
        <v>3</v>
      </c>
      <c r="B7" s="10" t="s">
        <v>11</v>
      </c>
      <c r="C7" s="11" t="s">
        <v>16</v>
      </c>
      <c r="D7" s="12" t="s">
        <v>17</v>
      </c>
      <c r="E7" s="12">
        <v>1</v>
      </c>
      <c r="F7" s="13">
        <v>515363</v>
      </c>
      <c r="G7" s="14"/>
      <c r="H7" s="15">
        <f>ROUND(E7*G7,0)</f>
        <v>0</v>
      </c>
    </row>
    <row r="8" spans="1:8" ht="12" customHeight="1" x14ac:dyDescent="0.25">
      <c r="A8" s="9">
        <v>4</v>
      </c>
      <c r="B8" s="10" t="s">
        <v>11</v>
      </c>
      <c r="C8" s="11" t="s">
        <v>18</v>
      </c>
      <c r="D8" s="12" t="s">
        <v>19</v>
      </c>
      <c r="E8" s="12">
        <v>1</v>
      </c>
      <c r="F8" s="13">
        <v>716238</v>
      </c>
      <c r="G8" s="14"/>
      <c r="H8" s="15">
        <f t="shared" si="0"/>
        <v>0</v>
      </c>
    </row>
    <row r="9" spans="1:8" ht="12" customHeight="1" x14ac:dyDescent="0.25">
      <c r="A9" s="9">
        <v>5</v>
      </c>
      <c r="B9" s="10" t="s">
        <v>11</v>
      </c>
      <c r="C9" s="11" t="s">
        <v>20</v>
      </c>
      <c r="D9" s="12" t="s">
        <v>21</v>
      </c>
      <c r="E9" s="12">
        <v>1</v>
      </c>
      <c r="F9" s="13">
        <v>663583</v>
      </c>
      <c r="G9" s="14"/>
      <c r="H9" s="15">
        <f>ROUND(E9*G9,0)</f>
        <v>0</v>
      </c>
    </row>
    <row r="10" spans="1:8" ht="12" customHeight="1" x14ac:dyDescent="0.25">
      <c r="A10" s="9">
        <v>6</v>
      </c>
      <c r="B10" s="10" t="s">
        <v>11</v>
      </c>
      <c r="C10" s="11" t="s">
        <v>22</v>
      </c>
      <c r="D10" s="12" t="s">
        <v>23</v>
      </c>
      <c r="E10" s="12">
        <v>1</v>
      </c>
      <c r="F10" s="13">
        <v>906814</v>
      </c>
      <c r="G10" s="14"/>
      <c r="H10" s="15">
        <f>ROUND(E10*G10,0)</f>
        <v>0</v>
      </c>
    </row>
    <row r="11" spans="1:8" ht="12" customHeight="1" x14ac:dyDescent="0.25">
      <c r="A11" s="9">
        <v>7</v>
      </c>
      <c r="B11" s="10" t="s">
        <v>11</v>
      </c>
      <c r="C11" s="11" t="s">
        <v>24</v>
      </c>
      <c r="D11" s="12" t="s">
        <v>25</v>
      </c>
      <c r="E11" s="12">
        <v>1</v>
      </c>
      <c r="F11" s="13">
        <v>2818568</v>
      </c>
      <c r="G11" s="14"/>
      <c r="H11" s="15">
        <f t="shared" si="0"/>
        <v>0</v>
      </c>
    </row>
    <row r="12" spans="1:8" ht="12" customHeight="1" x14ac:dyDescent="0.25">
      <c r="A12" s="9">
        <v>8</v>
      </c>
      <c r="B12" s="10" t="s">
        <v>11</v>
      </c>
      <c r="C12" s="11" t="s">
        <v>26</v>
      </c>
      <c r="D12" s="12" t="s">
        <v>27</v>
      </c>
      <c r="E12" s="12">
        <v>1</v>
      </c>
      <c r="F12" s="13">
        <v>864498</v>
      </c>
      <c r="G12" s="14"/>
      <c r="H12" s="15">
        <f t="shared" si="0"/>
        <v>0</v>
      </c>
    </row>
    <row r="13" spans="1:8" ht="12" customHeight="1" x14ac:dyDescent="0.25">
      <c r="A13" s="9">
        <v>9</v>
      </c>
      <c r="B13" s="10" t="s">
        <v>11</v>
      </c>
      <c r="C13" s="11" t="s">
        <v>28</v>
      </c>
      <c r="D13" s="12" t="s">
        <v>29</v>
      </c>
      <c r="E13" s="12">
        <v>1</v>
      </c>
      <c r="F13" s="13">
        <v>585596</v>
      </c>
      <c r="G13" s="14"/>
      <c r="H13" s="15">
        <f t="shared" si="0"/>
        <v>0</v>
      </c>
    </row>
    <row r="14" spans="1:8" ht="12" customHeight="1" x14ac:dyDescent="0.25">
      <c r="A14" s="9">
        <v>10</v>
      </c>
      <c r="B14" s="10" t="s">
        <v>11</v>
      </c>
      <c r="C14" s="11" t="s">
        <v>30</v>
      </c>
      <c r="D14" s="12" t="s">
        <v>31</v>
      </c>
      <c r="E14" s="12">
        <v>1</v>
      </c>
      <c r="F14" s="13">
        <v>614946</v>
      </c>
      <c r="G14" s="14"/>
      <c r="H14" s="15">
        <f t="shared" si="0"/>
        <v>0</v>
      </c>
    </row>
    <row r="15" spans="1:8" ht="12" customHeight="1" x14ac:dyDescent="0.25">
      <c r="A15" s="9">
        <v>11</v>
      </c>
      <c r="B15" s="10" t="s">
        <v>11</v>
      </c>
      <c r="C15" s="11" t="s">
        <v>32</v>
      </c>
      <c r="D15" s="12" t="s">
        <v>33</v>
      </c>
      <c r="E15" s="12">
        <v>1</v>
      </c>
      <c r="F15" s="13">
        <v>1765297</v>
      </c>
      <c r="G15" s="14"/>
      <c r="H15" s="15">
        <f t="shared" si="0"/>
        <v>0</v>
      </c>
    </row>
    <row r="16" spans="1:8" ht="12" customHeight="1" x14ac:dyDescent="0.25">
      <c r="A16" s="9">
        <v>12</v>
      </c>
      <c r="B16" s="10" t="s">
        <v>11</v>
      </c>
      <c r="C16" s="11" t="s">
        <v>34</v>
      </c>
      <c r="D16" s="12" t="s">
        <v>35</v>
      </c>
      <c r="E16" s="12">
        <v>1</v>
      </c>
      <c r="F16" s="13">
        <v>973671</v>
      </c>
      <c r="G16" s="14"/>
      <c r="H16" s="15">
        <f t="shared" si="0"/>
        <v>0</v>
      </c>
    </row>
    <row r="17" spans="1:8" ht="12" customHeight="1" x14ac:dyDescent="0.25">
      <c r="A17" s="9">
        <v>13</v>
      </c>
      <c r="B17" s="10" t="s">
        <v>11</v>
      </c>
      <c r="C17" s="11" t="s">
        <v>36</v>
      </c>
      <c r="D17" s="12" t="s">
        <v>37</v>
      </c>
      <c r="E17" s="12">
        <v>1</v>
      </c>
      <c r="F17" s="13">
        <v>2186144</v>
      </c>
      <c r="G17" s="14"/>
      <c r="H17" s="15">
        <f t="shared" si="0"/>
        <v>0</v>
      </c>
    </row>
    <row r="18" spans="1:8" ht="12" customHeight="1" x14ac:dyDescent="0.25">
      <c r="A18" s="9">
        <v>14</v>
      </c>
      <c r="B18" s="10" t="s">
        <v>11</v>
      </c>
      <c r="C18" s="11" t="s">
        <v>38</v>
      </c>
      <c r="D18" s="12" t="s">
        <v>39</v>
      </c>
      <c r="E18" s="12">
        <v>1</v>
      </c>
      <c r="F18" s="13">
        <v>27580767</v>
      </c>
      <c r="G18" s="14"/>
      <c r="H18" s="15">
        <f t="shared" si="0"/>
        <v>0</v>
      </c>
    </row>
    <row r="19" spans="1:8" ht="12" customHeight="1" x14ac:dyDescent="0.25">
      <c r="A19" s="9">
        <v>15</v>
      </c>
      <c r="B19" s="10" t="s">
        <v>11</v>
      </c>
      <c r="C19" s="11" t="s">
        <v>40</v>
      </c>
      <c r="D19" s="12" t="s">
        <v>41</v>
      </c>
      <c r="E19" s="12">
        <v>1</v>
      </c>
      <c r="F19" s="13">
        <v>2129457</v>
      </c>
      <c r="G19" s="14"/>
      <c r="H19" s="15">
        <f t="shared" si="0"/>
        <v>0</v>
      </c>
    </row>
    <row r="20" spans="1:8" ht="12" customHeight="1" x14ac:dyDescent="0.25">
      <c r="A20" s="9">
        <v>16</v>
      </c>
      <c r="B20" s="10" t="s">
        <v>11</v>
      </c>
      <c r="C20" s="11" t="s">
        <v>42</v>
      </c>
      <c r="D20" s="12" t="s">
        <v>43</v>
      </c>
      <c r="E20" s="12">
        <v>1</v>
      </c>
      <c r="F20" s="13">
        <v>2402467</v>
      </c>
      <c r="G20" s="14"/>
      <c r="H20" s="15">
        <f t="shared" si="0"/>
        <v>0</v>
      </c>
    </row>
    <row r="21" spans="1:8" ht="12" customHeight="1" x14ac:dyDescent="0.25">
      <c r="A21" s="9">
        <v>17</v>
      </c>
      <c r="B21" s="10" t="s">
        <v>11</v>
      </c>
      <c r="C21" s="11" t="s">
        <v>44</v>
      </c>
      <c r="D21" s="12" t="s">
        <v>45</v>
      </c>
      <c r="E21" s="12">
        <v>1</v>
      </c>
      <c r="F21" s="13">
        <v>10970690</v>
      </c>
      <c r="G21" s="14"/>
      <c r="H21" s="15">
        <f t="shared" si="0"/>
        <v>0</v>
      </c>
    </row>
    <row r="22" spans="1:8" ht="12" customHeight="1" x14ac:dyDescent="0.25">
      <c r="A22" s="9">
        <v>18</v>
      </c>
      <c r="B22" s="10" t="s">
        <v>11</v>
      </c>
      <c r="C22" s="11" t="s">
        <v>46</v>
      </c>
      <c r="D22" s="12" t="s">
        <v>47</v>
      </c>
      <c r="E22" s="12">
        <v>1</v>
      </c>
      <c r="F22" s="13">
        <v>32811</v>
      </c>
      <c r="G22" s="14"/>
      <c r="H22" s="15">
        <f t="shared" si="0"/>
        <v>0</v>
      </c>
    </row>
    <row r="23" spans="1:8" ht="12" customHeight="1" x14ac:dyDescent="0.25">
      <c r="A23" s="9">
        <v>19</v>
      </c>
      <c r="B23" s="10" t="s">
        <v>11</v>
      </c>
      <c r="C23" s="11" t="s">
        <v>48</v>
      </c>
      <c r="D23" s="12" t="s">
        <v>49</v>
      </c>
      <c r="E23" s="12">
        <v>1</v>
      </c>
      <c r="F23" s="13">
        <v>353143</v>
      </c>
      <c r="G23" s="14"/>
      <c r="H23" s="15">
        <f t="shared" si="0"/>
        <v>0</v>
      </c>
    </row>
    <row r="24" spans="1:8" ht="12" customHeight="1" x14ac:dyDescent="0.25">
      <c r="A24" s="9">
        <v>20</v>
      </c>
      <c r="B24" s="10" t="s">
        <v>11</v>
      </c>
      <c r="C24" s="11" t="s">
        <v>50</v>
      </c>
      <c r="D24" s="12" t="s">
        <v>51</v>
      </c>
      <c r="E24" s="12">
        <v>1</v>
      </c>
      <c r="F24" s="13">
        <v>791263</v>
      </c>
      <c r="G24" s="14"/>
      <c r="H24" s="15">
        <f t="shared" si="0"/>
        <v>0</v>
      </c>
    </row>
    <row r="25" spans="1:8" ht="12" customHeight="1" x14ac:dyDescent="0.25">
      <c r="A25" s="9">
        <v>21</v>
      </c>
      <c r="B25" s="10" t="s">
        <v>11</v>
      </c>
      <c r="C25" s="11" t="s">
        <v>52</v>
      </c>
      <c r="D25" s="12" t="s">
        <v>53</v>
      </c>
      <c r="E25" s="12">
        <v>1</v>
      </c>
      <c r="F25" s="13">
        <v>3034389</v>
      </c>
      <c r="G25" s="14"/>
      <c r="H25" s="15">
        <f t="shared" si="0"/>
        <v>0</v>
      </c>
    </row>
    <row r="26" spans="1:8" ht="12" customHeight="1" x14ac:dyDescent="0.25">
      <c r="A26" s="9">
        <v>22</v>
      </c>
      <c r="B26" s="10" t="s">
        <v>11</v>
      </c>
      <c r="C26" s="11" t="s">
        <v>54</v>
      </c>
      <c r="D26" s="12" t="s">
        <v>55</v>
      </c>
      <c r="E26" s="12">
        <v>1</v>
      </c>
      <c r="F26" s="13">
        <v>2552861</v>
      </c>
      <c r="G26" s="14"/>
      <c r="H26" s="15">
        <f t="shared" si="0"/>
        <v>0</v>
      </c>
    </row>
    <row r="27" spans="1:8" ht="12" customHeight="1" x14ac:dyDescent="0.25">
      <c r="A27" s="9">
        <v>23</v>
      </c>
      <c r="B27" s="10" t="s">
        <v>11</v>
      </c>
      <c r="C27" s="11" t="s">
        <v>56</v>
      </c>
      <c r="D27" s="12" t="s">
        <v>57</v>
      </c>
      <c r="E27" s="12">
        <v>1</v>
      </c>
      <c r="F27" s="13">
        <v>902920</v>
      </c>
      <c r="G27" s="14"/>
      <c r="H27" s="15">
        <f t="shared" si="0"/>
        <v>0</v>
      </c>
    </row>
    <row r="28" spans="1:8" ht="12" customHeight="1" x14ac:dyDescent="0.25">
      <c r="A28" s="9">
        <v>24</v>
      </c>
      <c r="B28" s="10" t="s">
        <v>11</v>
      </c>
      <c r="C28" s="11" t="s">
        <v>58</v>
      </c>
      <c r="D28" s="12" t="s">
        <v>59</v>
      </c>
      <c r="E28" s="12">
        <v>1</v>
      </c>
      <c r="F28" s="13">
        <v>29718968</v>
      </c>
      <c r="G28" s="14"/>
      <c r="H28" s="15">
        <f t="shared" si="0"/>
        <v>0</v>
      </c>
    </row>
    <row r="29" spans="1:8" ht="12" customHeight="1" x14ac:dyDescent="0.25">
      <c r="A29" s="9">
        <v>25</v>
      </c>
      <c r="B29" s="10" t="s">
        <v>11</v>
      </c>
      <c r="C29" s="11" t="s">
        <v>60</v>
      </c>
      <c r="D29" s="12" t="s">
        <v>61</v>
      </c>
      <c r="E29" s="12">
        <v>1</v>
      </c>
      <c r="F29" s="13">
        <v>29616</v>
      </c>
      <c r="G29" s="14"/>
      <c r="H29" s="15">
        <f t="shared" si="0"/>
        <v>0</v>
      </c>
    </row>
    <row r="30" spans="1:8" ht="12" customHeight="1" x14ac:dyDescent="0.25">
      <c r="A30" s="9">
        <v>26</v>
      </c>
      <c r="B30" s="10" t="s">
        <v>11</v>
      </c>
      <c r="C30" s="11" t="s">
        <v>62</v>
      </c>
      <c r="D30" s="12" t="s">
        <v>63</v>
      </c>
      <c r="E30" s="12">
        <v>1</v>
      </c>
      <c r="F30" s="13">
        <v>1782935</v>
      </c>
      <c r="G30" s="14"/>
      <c r="H30" s="15">
        <f t="shared" si="0"/>
        <v>0</v>
      </c>
    </row>
    <row r="31" spans="1:8" ht="12" customHeight="1" x14ac:dyDescent="0.25">
      <c r="A31" s="9">
        <v>27</v>
      </c>
      <c r="B31" s="10" t="s">
        <v>11</v>
      </c>
      <c r="C31" s="11" t="s">
        <v>64</v>
      </c>
      <c r="D31" s="12" t="s">
        <v>65</v>
      </c>
      <c r="E31" s="12">
        <v>1</v>
      </c>
      <c r="F31" s="13">
        <v>148717</v>
      </c>
      <c r="G31" s="14"/>
      <c r="H31" s="15">
        <f t="shared" si="0"/>
        <v>0</v>
      </c>
    </row>
    <row r="32" spans="1:8" ht="12" customHeight="1" x14ac:dyDescent="0.25">
      <c r="A32" s="9">
        <v>28</v>
      </c>
      <c r="B32" s="10" t="s">
        <v>11</v>
      </c>
      <c r="C32" s="11" t="s">
        <v>66</v>
      </c>
      <c r="D32" s="12" t="s">
        <v>67</v>
      </c>
      <c r="E32" s="12">
        <v>1</v>
      </c>
      <c r="F32" s="13">
        <v>1417799</v>
      </c>
      <c r="G32" s="14"/>
      <c r="H32" s="15">
        <f t="shared" si="0"/>
        <v>0</v>
      </c>
    </row>
    <row r="33" spans="1:8" ht="12" customHeight="1" x14ac:dyDescent="0.25">
      <c r="A33" s="9">
        <v>29</v>
      </c>
      <c r="B33" s="10" t="s">
        <v>11</v>
      </c>
      <c r="C33" s="11" t="s">
        <v>68</v>
      </c>
      <c r="D33" s="12" t="s">
        <v>69</v>
      </c>
      <c r="E33" s="12">
        <v>1</v>
      </c>
      <c r="F33" s="13">
        <v>2464683</v>
      </c>
      <c r="G33" s="14"/>
      <c r="H33" s="15">
        <f t="shared" si="0"/>
        <v>0</v>
      </c>
    </row>
    <row r="34" spans="1:8" ht="12" customHeight="1" x14ac:dyDescent="0.25">
      <c r="A34" s="9">
        <v>30</v>
      </c>
      <c r="B34" s="10" t="s">
        <v>11</v>
      </c>
      <c r="C34" s="11" t="s">
        <v>70</v>
      </c>
      <c r="D34" s="12" t="s">
        <v>71</v>
      </c>
      <c r="E34" s="12">
        <v>1</v>
      </c>
      <c r="F34" s="13">
        <v>22820783</v>
      </c>
      <c r="G34" s="14"/>
      <c r="H34" s="15">
        <f t="shared" si="0"/>
        <v>0</v>
      </c>
    </row>
    <row r="35" spans="1:8" ht="12" customHeight="1" x14ac:dyDescent="0.25">
      <c r="A35" s="9">
        <v>31</v>
      </c>
      <c r="B35" s="10" t="s">
        <v>11</v>
      </c>
      <c r="C35" s="11" t="s">
        <v>72</v>
      </c>
      <c r="D35" s="12" t="s">
        <v>73</v>
      </c>
      <c r="E35" s="12">
        <v>1</v>
      </c>
      <c r="F35" s="13">
        <v>431189</v>
      </c>
      <c r="G35" s="14"/>
      <c r="H35" s="15">
        <f t="shared" si="0"/>
        <v>0</v>
      </c>
    </row>
    <row r="36" spans="1:8" ht="12" customHeight="1" x14ac:dyDescent="0.25">
      <c r="A36" s="9">
        <v>32</v>
      </c>
      <c r="B36" s="10" t="s">
        <v>74</v>
      </c>
      <c r="C36" s="11" t="s">
        <v>75</v>
      </c>
      <c r="D36" s="12" t="s">
        <v>76</v>
      </c>
      <c r="E36" s="12">
        <v>1</v>
      </c>
      <c r="F36" s="13">
        <v>17813222</v>
      </c>
      <c r="G36" s="14"/>
      <c r="H36" s="15">
        <f t="shared" si="0"/>
        <v>0</v>
      </c>
    </row>
    <row r="37" spans="1:8" ht="12" customHeight="1" x14ac:dyDescent="0.25">
      <c r="A37" s="9">
        <v>33</v>
      </c>
      <c r="B37" s="10" t="s">
        <v>74</v>
      </c>
      <c r="C37" s="11" t="s">
        <v>77</v>
      </c>
      <c r="D37" s="12" t="s">
        <v>78</v>
      </c>
      <c r="E37" s="12">
        <v>1</v>
      </c>
      <c r="F37" s="13">
        <v>8090828</v>
      </c>
      <c r="G37" s="14"/>
      <c r="H37" s="15">
        <f t="shared" si="0"/>
        <v>0</v>
      </c>
    </row>
    <row r="38" spans="1:8" ht="12" customHeight="1" x14ac:dyDescent="0.25">
      <c r="A38" s="9">
        <v>34</v>
      </c>
      <c r="B38" s="10" t="s">
        <v>74</v>
      </c>
      <c r="C38" s="11" t="s">
        <v>79</v>
      </c>
      <c r="D38" s="12" t="s">
        <v>80</v>
      </c>
      <c r="E38" s="12">
        <v>1</v>
      </c>
      <c r="F38" s="13">
        <v>25325570</v>
      </c>
      <c r="G38" s="14"/>
      <c r="H38" s="15">
        <f t="shared" si="0"/>
        <v>0</v>
      </c>
    </row>
    <row r="39" spans="1:8" ht="12" customHeight="1" x14ac:dyDescent="0.25">
      <c r="A39" s="9">
        <v>35</v>
      </c>
      <c r="B39" s="10" t="s">
        <v>74</v>
      </c>
      <c r="C39" s="11" t="s">
        <v>81</v>
      </c>
      <c r="D39" s="12" t="s">
        <v>82</v>
      </c>
      <c r="E39" s="12">
        <v>1</v>
      </c>
      <c r="F39" s="13">
        <v>11525075</v>
      </c>
      <c r="G39" s="14"/>
      <c r="H39" s="15">
        <f t="shared" si="0"/>
        <v>0</v>
      </c>
    </row>
    <row r="40" spans="1:8" ht="12" customHeight="1" x14ac:dyDescent="0.25">
      <c r="A40" s="9">
        <v>36</v>
      </c>
      <c r="B40" s="10" t="s">
        <v>74</v>
      </c>
      <c r="C40" s="11" t="s">
        <v>83</v>
      </c>
      <c r="D40" s="12" t="s">
        <v>84</v>
      </c>
      <c r="E40" s="12">
        <v>1</v>
      </c>
      <c r="F40" s="13">
        <v>3016476</v>
      </c>
      <c r="G40" s="14"/>
      <c r="H40" s="15">
        <f t="shared" si="0"/>
        <v>0</v>
      </c>
    </row>
    <row r="41" spans="1:8" ht="12" customHeight="1" x14ac:dyDescent="0.25">
      <c r="A41" s="9">
        <v>37</v>
      </c>
      <c r="B41" s="10" t="s">
        <v>74</v>
      </c>
      <c r="C41" s="11" t="s">
        <v>85</v>
      </c>
      <c r="D41" s="12" t="s">
        <v>86</v>
      </c>
      <c r="E41" s="12">
        <v>1</v>
      </c>
      <c r="F41" s="13">
        <v>337824</v>
      </c>
      <c r="G41" s="14"/>
      <c r="H41" s="15">
        <f t="shared" si="0"/>
        <v>0</v>
      </c>
    </row>
    <row r="42" spans="1:8" ht="12" customHeight="1" x14ac:dyDescent="0.25">
      <c r="A42" s="9">
        <v>38</v>
      </c>
      <c r="B42" s="10" t="s">
        <v>74</v>
      </c>
      <c r="C42" s="11" t="s">
        <v>87</v>
      </c>
      <c r="D42" s="12" t="s">
        <v>88</v>
      </c>
      <c r="E42" s="12">
        <v>1</v>
      </c>
      <c r="F42" s="13">
        <v>3007186</v>
      </c>
      <c r="G42" s="14"/>
      <c r="H42" s="15">
        <f t="shared" si="0"/>
        <v>0</v>
      </c>
    </row>
    <row r="43" spans="1:8" ht="12" customHeight="1" x14ac:dyDescent="0.25">
      <c r="A43" s="9">
        <v>39</v>
      </c>
      <c r="B43" s="10" t="s">
        <v>74</v>
      </c>
      <c r="C43" s="11" t="s">
        <v>89</v>
      </c>
      <c r="D43" s="12" t="s">
        <v>90</v>
      </c>
      <c r="E43" s="12">
        <v>1</v>
      </c>
      <c r="F43" s="13">
        <v>965644</v>
      </c>
      <c r="G43" s="14"/>
      <c r="H43" s="15">
        <f t="shared" si="0"/>
        <v>0</v>
      </c>
    </row>
    <row r="44" spans="1:8" ht="12" customHeight="1" x14ac:dyDescent="0.25">
      <c r="A44" s="9">
        <v>40</v>
      </c>
      <c r="B44" s="10" t="s">
        <v>74</v>
      </c>
      <c r="C44" s="11" t="s">
        <v>91</v>
      </c>
      <c r="D44" s="12" t="s">
        <v>92</v>
      </c>
      <c r="E44" s="12">
        <v>1</v>
      </c>
      <c r="F44" s="13">
        <v>2013125</v>
      </c>
      <c r="G44" s="14"/>
      <c r="H44" s="15">
        <f t="shared" si="0"/>
        <v>0</v>
      </c>
    </row>
    <row r="45" spans="1:8" ht="12" customHeight="1" x14ac:dyDescent="0.25">
      <c r="A45" s="9">
        <v>41</v>
      </c>
      <c r="B45" s="10" t="s">
        <v>74</v>
      </c>
      <c r="C45" s="11" t="s">
        <v>93</v>
      </c>
      <c r="D45" s="12" t="s">
        <v>94</v>
      </c>
      <c r="E45" s="12">
        <v>1</v>
      </c>
      <c r="F45" s="13">
        <v>1562268</v>
      </c>
      <c r="G45" s="14"/>
      <c r="H45" s="15">
        <f t="shared" si="0"/>
        <v>0</v>
      </c>
    </row>
    <row r="46" spans="1:8" ht="12" customHeight="1" x14ac:dyDescent="0.25">
      <c r="A46" s="9">
        <v>42</v>
      </c>
      <c r="B46" s="10" t="s">
        <v>74</v>
      </c>
      <c r="C46" s="11" t="s">
        <v>95</v>
      </c>
      <c r="D46" s="12" t="s">
        <v>96</v>
      </c>
      <c r="E46" s="12">
        <v>1</v>
      </c>
      <c r="F46" s="13">
        <v>7116778</v>
      </c>
      <c r="G46" s="14"/>
      <c r="H46" s="15">
        <f t="shared" si="0"/>
        <v>0</v>
      </c>
    </row>
    <row r="47" spans="1:8" ht="12" customHeight="1" x14ac:dyDescent="0.25">
      <c r="A47" s="9">
        <v>43</v>
      </c>
      <c r="B47" s="10" t="s">
        <v>74</v>
      </c>
      <c r="C47" s="11" t="s">
        <v>97</v>
      </c>
      <c r="D47" s="12" t="s">
        <v>98</v>
      </c>
      <c r="E47" s="12">
        <v>1</v>
      </c>
      <c r="F47" s="13">
        <v>704843</v>
      </c>
      <c r="G47" s="14"/>
      <c r="H47" s="15">
        <f t="shared" si="0"/>
        <v>0</v>
      </c>
    </row>
    <row r="48" spans="1:8" ht="12" customHeight="1" x14ac:dyDescent="0.25">
      <c r="A48" s="9">
        <v>44</v>
      </c>
      <c r="B48" s="10" t="s">
        <v>74</v>
      </c>
      <c r="C48" s="11" t="s">
        <v>99</v>
      </c>
      <c r="D48" s="12" t="s">
        <v>100</v>
      </c>
      <c r="E48" s="12">
        <v>1</v>
      </c>
      <c r="F48" s="13">
        <v>732147</v>
      </c>
      <c r="G48" s="14"/>
      <c r="H48" s="15">
        <f t="shared" si="0"/>
        <v>0</v>
      </c>
    </row>
    <row r="49" spans="1:8" ht="12" customHeight="1" x14ac:dyDescent="0.25">
      <c r="A49" s="9">
        <v>45</v>
      </c>
      <c r="B49" s="10" t="s">
        <v>74</v>
      </c>
      <c r="C49" s="11" t="s">
        <v>101</v>
      </c>
      <c r="D49" s="12" t="s">
        <v>102</v>
      </c>
      <c r="E49" s="12">
        <v>1</v>
      </c>
      <c r="F49" s="13">
        <v>4546899</v>
      </c>
      <c r="G49" s="14"/>
      <c r="H49" s="15">
        <f t="shared" si="0"/>
        <v>0</v>
      </c>
    </row>
    <row r="50" spans="1:8" ht="12" customHeight="1" x14ac:dyDescent="0.25">
      <c r="A50" s="9">
        <v>46</v>
      </c>
      <c r="B50" s="10" t="s">
        <v>103</v>
      </c>
      <c r="C50" s="11" t="s">
        <v>104</v>
      </c>
      <c r="D50" s="12" t="s">
        <v>105</v>
      </c>
      <c r="E50" s="12">
        <v>1</v>
      </c>
      <c r="F50" s="13">
        <v>4162221</v>
      </c>
      <c r="G50" s="14"/>
      <c r="H50" s="15">
        <f t="shared" si="0"/>
        <v>0</v>
      </c>
    </row>
    <row r="51" spans="1:8" ht="12" customHeight="1" x14ac:dyDescent="0.25">
      <c r="A51" s="9">
        <v>47</v>
      </c>
      <c r="B51" s="10" t="s">
        <v>103</v>
      </c>
      <c r="C51" s="11" t="s">
        <v>106</v>
      </c>
      <c r="D51" s="12" t="s">
        <v>107</v>
      </c>
      <c r="E51" s="12">
        <v>1</v>
      </c>
      <c r="F51" s="13">
        <v>2231389</v>
      </c>
      <c r="G51" s="14"/>
      <c r="H51" s="15">
        <f t="shared" si="0"/>
        <v>0</v>
      </c>
    </row>
    <row r="52" spans="1:8" ht="12" customHeight="1" x14ac:dyDescent="0.25">
      <c r="A52" s="9">
        <v>48</v>
      </c>
      <c r="B52" s="10" t="s">
        <v>103</v>
      </c>
      <c r="C52" s="11" t="s">
        <v>108</v>
      </c>
      <c r="D52" s="12" t="s">
        <v>109</v>
      </c>
      <c r="E52" s="12">
        <v>1</v>
      </c>
      <c r="F52" s="13">
        <v>18453236</v>
      </c>
      <c r="G52" s="14"/>
      <c r="H52" s="15">
        <f t="shared" si="0"/>
        <v>0</v>
      </c>
    </row>
    <row r="53" spans="1:8" ht="12" customHeight="1" x14ac:dyDescent="0.25">
      <c r="A53" s="9">
        <v>49</v>
      </c>
      <c r="B53" s="10" t="s">
        <v>103</v>
      </c>
      <c r="C53" s="11" t="s">
        <v>110</v>
      </c>
      <c r="D53" s="12" t="s">
        <v>111</v>
      </c>
      <c r="E53" s="12">
        <v>1</v>
      </c>
      <c r="F53" s="13">
        <v>21757502</v>
      </c>
      <c r="G53" s="14"/>
      <c r="H53" s="15">
        <f t="shared" si="0"/>
        <v>0</v>
      </c>
    </row>
    <row r="54" spans="1:8" ht="12" customHeight="1" x14ac:dyDescent="0.25">
      <c r="A54" s="9">
        <v>50</v>
      </c>
      <c r="B54" s="10" t="s">
        <v>103</v>
      </c>
      <c r="C54" s="11" t="s">
        <v>112</v>
      </c>
      <c r="D54" s="12" t="s">
        <v>113</v>
      </c>
      <c r="E54" s="12">
        <v>1</v>
      </c>
      <c r="F54" s="13">
        <v>16693796</v>
      </c>
      <c r="G54" s="14"/>
      <c r="H54" s="15">
        <f t="shared" si="0"/>
        <v>0</v>
      </c>
    </row>
    <row r="55" spans="1:8" ht="12" customHeight="1" x14ac:dyDescent="0.25">
      <c r="A55" s="9">
        <v>51</v>
      </c>
      <c r="B55" s="10" t="s">
        <v>103</v>
      </c>
      <c r="C55" s="11" t="s">
        <v>114</v>
      </c>
      <c r="D55" s="12" t="s">
        <v>115</v>
      </c>
      <c r="E55" s="12">
        <v>1</v>
      </c>
      <c r="F55" s="13">
        <v>1133662</v>
      </c>
      <c r="G55" s="14"/>
      <c r="H55" s="15">
        <f t="shared" si="0"/>
        <v>0</v>
      </c>
    </row>
    <row r="56" spans="1:8" ht="12" customHeight="1" x14ac:dyDescent="0.25">
      <c r="A56" s="9">
        <v>52</v>
      </c>
      <c r="B56" s="10" t="s">
        <v>103</v>
      </c>
      <c r="C56" s="11" t="s">
        <v>116</v>
      </c>
      <c r="D56" s="12" t="s">
        <v>117</v>
      </c>
      <c r="E56" s="12">
        <v>1</v>
      </c>
      <c r="F56" s="13">
        <v>3815684</v>
      </c>
      <c r="G56" s="14"/>
      <c r="H56" s="15">
        <f t="shared" si="0"/>
        <v>0</v>
      </c>
    </row>
    <row r="57" spans="1:8" ht="12" customHeight="1" x14ac:dyDescent="0.25">
      <c r="A57" s="9">
        <v>53</v>
      </c>
      <c r="B57" s="10" t="s">
        <v>103</v>
      </c>
      <c r="C57" s="11" t="s">
        <v>95</v>
      </c>
      <c r="D57" s="12" t="s">
        <v>96</v>
      </c>
      <c r="E57" s="12">
        <v>1</v>
      </c>
      <c r="F57" s="13">
        <v>7008595</v>
      </c>
      <c r="G57" s="14"/>
      <c r="H57" s="15">
        <f t="shared" si="0"/>
        <v>0</v>
      </c>
    </row>
    <row r="58" spans="1:8" ht="12" customHeight="1" x14ac:dyDescent="0.25">
      <c r="A58" s="9">
        <v>54</v>
      </c>
      <c r="B58" s="10" t="s">
        <v>103</v>
      </c>
      <c r="C58" s="11" t="s">
        <v>97</v>
      </c>
      <c r="D58" s="12" t="s">
        <v>98</v>
      </c>
      <c r="E58" s="12">
        <v>1</v>
      </c>
      <c r="F58" s="13">
        <v>672340</v>
      </c>
      <c r="G58" s="14"/>
      <c r="H58" s="15">
        <f t="shared" si="0"/>
        <v>0</v>
      </c>
    </row>
    <row r="59" spans="1:8" ht="12" customHeight="1" x14ac:dyDescent="0.25">
      <c r="A59" s="9">
        <v>55</v>
      </c>
      <c r="B59" s="10" t="s">
        <v>103</v>
      </c>
      <c r="C59" s="11" t="s">
        <v>118</v>
      </c>
      <c r="D59" s="12" t="s">
        <v>119</v>
      </c>
      <c r="E59" s="12">
        <v>1</v>
      </c>
      <c r="F59" s="13">
        <v>6790659</v>
      </c>
      <c r="G59" s="14"/>
      <c r="H59" s="15">
        <f t="shared" si="0"/>
        <v>0</v>
      </c>
    </row>
    <row r="60" spans="1:8" ht="12" customHeight="1" x14ac:dyDescent="0.25">
      <c r="A60" s="9">
        <v>56</v>
      </c>
      <c r="B60" s="10" t="s">
        <v>103</v>
      </c>
      <c r="C60" s="11" t="s">
        <v>120</v>
      </c>
      <c r="D60" s="12" t="s">
        <v>121</v>
      </c>
      <c r="E60" s="12">
        <v>1</v>
      </c>
      <c r="F60" s="13">
        <v>1015239</v>
      </c>
      <c r="G60" s="14"/>
      <c r="H60" s="15">
        <f t="shared" si="0"/>
        <v>0</v>
      </c>
    </row>
    <row r="61" spans="1:8" ht="12" customHeight="1" x14ac:dyDescent="0.25">
      <c r="A61" s="9">
        <v>57</v>
      </c>
      <c r="B61" s="10" t="s">
        <v>122</v>
      </c>
      <c r="C61" s="11" t="s">
        <v>104</v>
      </c>
      <c r="D61" s="12" t="s">
        <v>105</v>
      </c>
      <c r="E61" s="12">
        <v>1</v>
      </c>
      <c r="F61" s="13">
        <v>4253003</v>
      </c>
      <c r="G61" s="14"/>
      <c r="H61" s="15">
        <f t="shared" si="0"/>
        <v>0</v>
      </c>
    </row>
    <row r="62" spans="1:8" ht="12" customHeight="1" x14ac:dyDescent="0.25">
      <c r="A62" s="9">
        <v>58</v>
      </c>
      <c r="B62" s="10" t="s">
        <v>122</v>
      </c>
      <c r="C62" s="11" t="s">
        <v>97</v>
      </c>
      <c r="D62" s="12" t="s">
        <v>98</v>
      </c>
      <c r="E62" s="12">
        <v>1</v>
      </c>
      <c r="F62" s="13">
        <v>704245</v>
      </c>
      <c r="G62" s="14"/>
      <c r="H62" s="15">
        <f t="shared" si="0"/>
        <v>0</v>
      </c>
    </row>
    <row r="63" spans="1:8" ht="12" customHeight="1" x14ac:dyDescent="0.25">
      <c r="A63" s="9">
        <v>59</v>
      </c>
      <c r="B63" s="10" t="s">
        <v>122</v>
      </c>
      <c r="C63" s="11" t="s">
        <v>123</v>
      </c>
      <c r="D63" s="12" t="s">
        <v>124</v>
      </c>
      <c r="E63" s="12">
        <v>1</v>
      </c>
      <c r="F63" s="13">
        <v>2370092</v>
      </c>
      <c r="G63" s="14"/>
      <c r="H63" s="15">
        <f t="shared" si="0"/>
        <v>0</v>
      </c>
    </row>
    <row r="64" spans="1:8" ht="12" customHeight="1" x14ac:dyDescent="0.25">
      <c r="A64" s="9">
        <v>60</v>
      </c>
      <c r="B64" s="10" t="s">
        <v>122</v>
      </c>
      <c r="C64" s="11" t="s">
        <v>93</v>
      </c>
      <c r="D64" s="12" t="s">
        <v>94</v>
      </c>
      <c r="E64" s="12">
        <v>1</v>
      </c>
      <c r="F64" s="13">
        <v>1496675</v>
      </c>
      <c r="G64" s="14"/>
      <c r="H64" s="15">
        <f t="shared" si="0"/>
        <v>0</v>
      </c>
    </row>
    <row r="65" spans="1:8" ht="12" customHeight="1" x14ac:dyDescent="0.25">
      <c r="A65" s="9">
        <v>61</v>
      </c>
      <c r="B65" s="10" t="s">
        <v>122</v>
      </c>
      <c r="C65" s="11" t="s">
        <v>125</v>
      </c>
      <c r="D65" s="12" t="s">
        <v>126</v>
      </c>
      <c r="E65" s="12">
        <v>1</v>
      </c>
      <c r="F65" s="13">
        <v>63785</v>
      </c>
      <c r="G65" s="14"/>
      <c r="H65" s="15">
        <f t="shared" si="0"/>
        <v>0</v>
      </c>
    </row>
    <row r="66" spans="1:8" ht="12" customHeight="1" x14ac:dyDescent="0.25">
      <c r="A66" s="9">
        <v>62</v>
      </c>
      <c r="B66" s="10" t="s">
        <v>122</v>
      </c>
      <c r="C66" s="11" t="s">
        <v>127</v>
      </c>
      <c r="D66" s="12" t="s">
        <v>128</v>
      </c>
      <c r="E66" s="12">
        <v>1</v>
      </c>
      <c r="F66" s="13">
        <v>8147657</v>
      </c>
      <c r="G66" s="14"/>
      <c r="H66" s="15">
        <f t="shared" si="0"/>
        <v>0</v>
      </c>
    </row>
    <row r="67" spans="1:8" ht="12" customHeight="1" x14ac:dyDescent="0.25">
      <c r="A67" s="9">
        <v>63</v>
      </c>
      <c r="B67" s="10" t="s">
        <v>122</v>
      </c>
      <c r="C67" s="11" t="s">
        <v>129</v>
      </c>
      <c r="D67" s="12" t="s">
        <v>130</v>
      </c>
      <c r="E67" s="12">
        <v>1</v>
      </c>
      <c r="F67" s="13">
        <v>562227</v>
      </c>
      <c r="G67" s="14"/>
      <c r="H67" s="15">
        <f t="shared" si="0"/>
        <v>0</v>
      </c>
    </row>
    <row r="68" spans="1:8" ht="12" customHeight="1" x14ac:dyDescent="0.25">
      <c r="A68" s="9">
        <v>64</v>
      </c>
      <c r="B68" s="10" t="s">
        <v>122</v>
      </c>
      <c r="C68" s="11" t="s">
        <v>131</v>
      </c>
      <c r="D68" s="12" t="s">
        <v>132</v>
      </c>
      <c r="E68" s="12">
        <v>1</v>
      </c>
      <c r="F68" s="13">
        <v>3437698</v>
      </c>
      <c r="G68" s="14"/>
      <c r="H68" s="15">
        <f t="shared" si="0"/>
        <v>0</v>
      </c>
    </row>
    <row r="69" spans="1:8" ht="12" customHeight="1" x14ac:dyDescent="0.25">
      <c r="A69" s="9">
        <v>65</v>
      </c>
      <c r="B69" s="10" t="s">
        <v>122</v>
      </c>
      <c r="C69" s="11" t="s">
        <v>133</v>
      </c>
      <c r="D69" s="12" t="s">
        <v>134</v>
      </c>
      <c r="E69" s="12">
        <v>1</v>
      </c>
      <c r="F69" s="13">
        <v>6371146</v>
      </c>
      <c r="G69" s="14"/>
      <c r="H69" s="15">
        <f t="shared" si="0"/>
        <v>0</v>
      </c>
    </row>
    <row r="70" spans="1:8" ht="12" customHeight="1" x14ac:dyDescent="0.25">
      <c r="A70" s="9">
        <v>66</v>
      </c>
      <c r="B70" s="10" t="s">
        <v>135</v>
      </c>
      <c r="C70" s="11" t="s">
        <v>136</v>
      </c>
      <c r="D70" s="12" t="s">
        <v>137</v>
      </c>
      <c r="E70" s="12">
        <v>1</v>
      </c>
      <c r="F70" s="13">
        <v>4649122</v>
      </c>
      <c r="G70" s="14"/>
      <c r="H70" s="15">
        <f t="shared" ref="H70:H113" si="1">ROUND(E70*G70,0)</f>
        <v>0</v>
      </c>
    </row>
    <row r="71" spans="1:8" ht="12" customHeight="1" x14ac:dyDescent="0.25">
      <c r="A71" s="9">
        <v>67</v>
      </c>
      <c r="B71" s="10" t="s">
        <v>135</v>
      </c>
      <c r="C71" s="11" t="s">
        <v>138</v>
      </c>
      <c r="D71" s="12" t="s">
        <v>139</v>
      </c>
      <c r="E71" s="12">
        <v>1</v>
      </c>
      <c r="F71" s="13">
        <v>66600446</v>
      </c>
      <c r="G71" s="14"/>
      <c r="H71" s="15">
        <f t="shared" si="1"/>
        <v>0</v>
      </c>
    </row>
    <row r="72" spans="1:8" ht="12" customHeight="1" x14ac:dyDescent="0.25">
      <c r="A72" s="9">
        <v>68</v>
      </c>
      <c r="B72" s="10" t="s">
        <v>135</v>
      </c>
      <c r="C72" s="11" t="s">
        <v>140</v>
      </c>
      <c r="D72" s="12" t="s">
        <v>141</v>
      </c>
      <c r="E72" s="12">
        <v>1</v>
      </c>
      <c r="F72" s="13">
        <v>1018670</v>
      </c>
      <c r="G72" s="14"/>
      <c r="H72" s="15">
        <f t="shared" si="1"/>
        <v>0</v>
      </c>
    </row>
    <row r="73" spans="1:8" ht="12" customHeight="1" x14ac:dyDescent="0.25">
      <c r="A73" s="9">
        <v>69</v>
      </c>
      <c r="B73" s="10" t="s">
        <v>135</v>
      </c>
      <c r="C73" s="11" t="s">
        <v>142</v>
      </c>
      <c r="D73" s="12" t="s">
        <v>143</v>
      </c>
      <c r="E73" s="12">
        <v>1</v>
      </c>
      <c r="F73" s="13">
        <v>125805</v>
      </c>
      <c r="G73" s="14"/>
      <c r="H73" s="15">
        <f t="shared" si="1"/>
        <v>0</v>
      </c>
    </row>
    <row r="74" spans="1:8" ht="12" customHeight="1" x14ac:dyDescent="0.25">
      <c r="A74" s="9">
        <v>70</v>
      </c>
      <c r="B74" s="10" t="s">
        <v>135</v>
      </c>
      <c r="C74" s="11" t="s">
        <v>144</v>
      </c>
      <c r="D74" s="12" t="s">
        <v>145</v>
      </c>
      <c r="E74" s="12">
        <v>1</v>
      </c>
      <c r="F74" s="13">
        <v>14266105</v>
      </c>
      <c r="G74" s="14"/>
      <c r="H74" s="15">
        <f t="shared" si="1"/>
        <v>0</v>
      </c>
    </row>
    <row r="75" spans="1:8" ht="12" customHeight="1" x14ac:dyDescent="0.25">
      <c r="A75" s="9">
        <v>71</v>
      </c>
      <c r="B75" s="10" t="s">
        <v>135</v>
      </c>
      <c r="C75" s="11" t="s">
        <v>146</v>
      </c>
      <c r="D75" s="12" t="s">
        <v>147</v>
      </c>
      <c r="E75" s="12">
        <v>1</v>
      </c>
      <c r="F75" s="13">
        <v>2195699</v>
      </c>
      <c r="G75" s="14"/>
      <c r="H75" s="15">
        <f t="shared" si="1"/>
        <v>0</v>
      </c>
    </row>
    <row r="76" spans="1:8" ht="12" customHeight="1" x14ac:dyDescent="0.25">
      <c r="A76" s="9">
        <v>72</v>
      </c>
      <c r="B76" s="10" t="s">
        <v>135</v>
      </c>
      <c r="C76" s="11" t="s">
        <v>148</v>
      </c>
      <c r="D76" s="12" t="s">
        <v>149</v>
      </c>
      <c r="E76" s="12">
        <v>1</v>
      </c>
      <c r="F76" s="13">
        <v>39326</v>
      </c>
      <c r="G76" s="14"/>
      <c r="H76" s="15">
        <f t="shared" si="1"/>
        <v>0</v>
      </c>
    </row>
    <row r="77" spans="1:8" ht="12" customHeight="1" x14ac:dyDescent="0.25">
      <c r="A77" s="9">
        <v>73</v>
      </c>
      <c r="B77" s="10" t="s">
        <v>135</v>
      </c>
      <c r="C77" s="11" t="s">
        <v>150</v>
      </c>
      <c r="D77" s="12" t="s">
        <v>151</v>
      </c>
      <c r="E77" s="12">
        <v>1</v>
      </c>
      <c r="F77" s="13">
        <v>136423</v>
      </c>
      <c r="G77" s="14"/>
      <c r="H77" s="15">
        <f t="shared" si="1"/>
        <v>0</v>
      </c>
    </row>
    <row r="78" spans="1:8" ht="12" customHeight="1" x14ac:dyDescent="0.25">
      <c r="A78" s="9">
        <v>74</v>
      </c>
      <c r="B78" s="10" t="s">
        <v>135</v>
      </c>
      <c r="C78" s="11" t="s">
        <v>152</v>
      </c>
      <c r="D78" s="12" t="s">
        <v>153</v>
      </c>
      <c r="E78" s="12">
        <v>1</v>
      </c>
      <c r="F78" s="13">
        <v>4971835</v>
      </c>
      <c r="G78" s="14"/>
      <c r="H78" s="15">
        <f t="shared" si="1"/>
        <v>0</v>
      </c>
    </row>
    <row r="79" spans="1:8" ht="12" customHeight="1" x14ac:dyDescent="0.25">
      <c r="A79" s="9">
        <v>75</v>
      </c>
      <c r="B79" s="10" t="s">
        <v>135</v>
      </c>
      <c r="C79" s="11" t="s">
        <v>154</v>
      </c>
      <c r="D79" s="12" t="s">
        <v>155</v>
      </c>
      <c r="E79" s="12">
        <v>1</v>
      </c>
      <c r="F79" s="13">
        <v>3489164</v>
      </c>
      <c r="G79" s="14"/>
      <c r="H79" s="15">
        <f t="shared" si="1"/>
        <v>0</v>
      </c>
    </row>
    <row r="80" spans="1:8" ht="12" customHeight="1" x14ac:dyDescent="0.25">
      <c r="A80" s="9">
        <v>76</v>
      </c>
      <c r="B80" s="10" t="s">
        <v>135</v>
      </c>
      <c r="C80" s="11" t="s">
        <v>156</v>
      </c>
      <c r="D80" s="12" t="s">
        <v>157</v>
      </c>
      <c r="E80" s="12">
        <v>1</v>
      </c>
      <c r="F80" s="13">
        <v>10282563</v>
      </c>
      <c r="G80" s="14"/>
      <c r="H80" s="15">
        <f t="shared" si="1"/>
        <v>0</v>
      </c>
    </row>
    <row r="81" spans="1:8" ht="12" customHeight="1" x14ac:dyDescent="0.25">
      <c r="A81" s="9">
        <v>77</v>
      </c>
      <c r="B81" s="10" t="s">
        <v>135</v>
      </c>
      <c r="C81" s="11" t="s">
        <v>158</v>
      </c>
      <c r="D81" s="12" t="s">
        <v>159</v>
      </c>
      <c r="E81" s="12">
        <v>1</v>
      </c>
      <c r="F81" s="13">
        <v>2890220</v>
      </c>
      <c r="G81" s="14"/>
      <c r="H81" s="15">
        <f t="shared" si="1"/>
        <v>0</v>
      </c>
    </row>
    <row r="82" spans="1:8" ht="12" customHeight="1" x14ac:dyDescent="0.25">
      <c r="A82" s="9">
        <v>78</v>
      </c>
      <c r="B82" s="10" t="s">
        <v>135</v>
      </c>
      <c r="C82" s="11" t="s">
        <v>160</v>
      </c>
      <c r="D82" s="12" t="s">
        <v>161</v>
      </c>
      <c r="E82" s="12">
        <v>1</v>
      </c>
      <c r="F82" s="13">
        <v>1746121</v>
      </c>
      <c r="G82" s="14"/>
      <c r="H82" s="15">
        <f t="shared" si="1"/>
        <v>0</v>
      </c>
    </row>
    <row r="83" spans="1:8" ht="12" customHeight="1" x14ac:dyDescent="0.25">
      <c r="A83" s="9">
        <v>79</v>
      </c>
      <c r="B83" s="10" t="s">
        <v>135</v>
      </c>
      <c r="C83" s="11" t="s">
        <v>162</v>
      </c>
      <c r="D83" s="12" t="s">
        <v>163</v>
      </c>
      <c r="E83" s="12">
        <v>1</v>
      </c>
      <c r="F83" s="13">
        <v>5242521</v>
      </c>
      <c r="G83" s="14"/>
      <c r="H83" s="15">
        <f t="shared" si="1"/>
        <v>0</v>
      </c>
    </row>
    <row r="84" spans="1:8" ht="12" customHeight="1" x14ac:dyDescent="0.25">
      <c r="A84" s="9">
        <v>80</v>
      </c>
      <c r="B84" s="10" t="s">
        <v>135</v>
      </c>
      <c r="C84" s="11" t="s">
        <v>164</v>
      </c>
      <c r="D84" s="12" t="s">
        <v>165</v>
      </c>
      <c r="E84" s="12">
        <v>1</v>
      </c>
      <c r="F84" s="13">
        <v>602203</v>
      </c>
      <c r="G84" s="14"/>
      <c r="H84" s="15">
        <f t="shared" si="1"/>
        <v>0</v>
      </c>
    </row>
    <row r="85" spans="1:8" ht="12" customHeight="1" x14ac:dyDescent="0.25">
      <c r="A85" s="9">
        <v>81</v>
      </c>
      <c r="B85" s="10" t="s">
        <v>135</v>
      </c>
      <c r="C85" s="11" t="s">
        <v>166</v>
      </c>
      <c r="D85" s="12" t="s">
        <v>167</v>
      </c>
      <c r="E85" s="12">
        <v>1</v>
      </c>
      <c r="F85" s="13">
        <v>11699</v>
      </c>
      <c r="G85" s="14"/>
      <c r="H85" s="15">
        <f t="shared" si="1"/>
        <v>0</v>
      </c>
    </row>
    <row r="86" spans="1:8" ht="12" customHeight="1" x14ac:dyDescent="0.25">
      <c r="A86" s="9">
        <v>82</v>
      </c>
      <c r="B86" s="10" t="s">
        <v>135</v>
      </c>
      <c r="C86" s="11" t="s">
        <v>168</v>
      </c>
      <c r="D86" s="12" t="s">
        <v>169</v>
      </c>
      <c r="E86" s="12">
        <v>1</v>
      </c>
      <c r="F86" s="13">
        <v>7042355</v>
      </c>
      <c r="G86" s="14"/>
      <c r="H86" s="15">
        <f t="shared" si="1"/>
        <v>0</v>
      </c>
    </row>
    <row r="87" spans="1:8" ht="12" customHeight="1" x14ac:dyDescent="0.25">
      <c r="A87" s="9">
        <v>83</v>
      </c>
      <c r="B87" s="10" t="s">
        <v>135</v>
      </c>
      <c r="C87" s="11" t="s">
        <v>170</v>
      </c>
      <c r="D87" s="12" t="s">
        <v>171</v>
      </c>
      <c r="E87" s="12">
        <v>1</v>
      </c>
      <c r="F87" s="13">
        <v>7042355</v>
      </c>
      <c r="G87" s="14"/>
      <c r="H87" s="15">
        <f t="shared" si="1"/>
        <v>0</v>
      </c>
    </row>
    <row r="88" spans="1:8" ht="12" customHeight="1" x14ac:dyDescent="0.25">
      <c r="A88" s="9">
        <v>84</v>
      </c>
      <c r="B88" s="10" t="s">
        <v>135</v>
      </c>
      <c r="C88" s="11" t="s">
        <v>172</v>
      </c>
      <c r="D88" s="12" t="s">
        <v>173</v>
      </c>
      <c r="E88" s="12">
        <v>1</v>
      </c>
      <c r="F88" s="13">
        <v>6382932</v>
      </c>
      <c r="G88" s="14"/>
      <c r="H88" s="15">
        <f t="shared" si="1"/>
        <v>0</v>
      </c>
    </row>
    <row r="89" spans="1:8" ht="12" customHeight="1" x14ac:dyDescent="0.25">
      <c r="A89" s="9">
        <v>85</v>
      </c>
      <c r="B89" s="10" t="s">
        <v>135</v>
      </c>
      <c r="C89" s="11" t="s">
        <v>174</v>
      </c>
      <c r="D89" s="12" t="s">
        <v>175</v>
      </c>
      <c r="E89" s="12">
        <v>1</v>
      </c>
      <c r="F89" s="13">
        <v>798738</v>
      </c>
      <c r="G89" s="14"/>
      <c r="H89" s="15">
        <f t="shared" si="1"/>
        <v>0</v>
      </c>
    </row>
    <row r="90" spans="1:8" ht="12" customHeight="1" x14ac:dyDescent="0.25">
      <c r="A90" s="9">
        <v>86</v>
      </c>
      <c r="B90" s="10" t="s">
        <v>135</v>
      </c>
      <c r="C90" s="11" t="s">
        <v>176</v>
      </c>
      <c r="D90" s="12" t="s">
        <v>177</v>
      </c>
      <c r="E90" s="12">
        <v>1</v>
      </c>
      <c r="F90" s="13">
        <v>1133992</v>
      </c>
      <c r="G90" s="14"/>
      <c r="H90" s="15">
        <f t="shared" si="1"/>
        <v>0</v>
      </c>
    </row>
    <row r="91" spans="1:8" ht="12" customHeight="1" x14ac:dyDescent="0.25">
      <c r="A91" s="9">
        <v>87</v>
      </c>
      <c r="B91" s="10" t="s">
        <v>135</v>
      </c>
      <c r="C91" s="11" t="s">
        <v>178</v>
      </c>
      <c r="D91" s="12" t="s">
        <v>179</v>
      </c>
      <c r="E91" s="12">
        <v>1</v>
      </c>
      <c r="F91" s="13">
        <v>2499312</v>
      </c>
      <c r="G91" s="14"/>
      <c r="H91" s="15">
        <f t="shared" si="1"/>
        <v>0</v>
      </c>
    </row>
    <row r="92" spans="1:8" ht="12" customHeight="1" x14ac:dyDescent="0.25">
      <c r="A92" s="9">
        <v>88</v>
      </c>
      <c r="B92" s="10" t="s">
        <v>135</v>
      </c>
      <c r="C92" s="11" t="s">
        <v>180</v>
      </c>
      <c r="D92" s="12" t="s">
        <v>181</v>
      </c>
      <c r="E92" s="12">
        <v>1</v>
      </c>
      <c r="F92" s="13">
        <v>16460582</v>
      </c>
      <c r="G92" s="14"/>
      <c r="H92" s="15">
        <f t="shared" si="1"/>
        <v>0</v>
      </c>
    </row>
    <row r="93" spans="1:8" ht="12" customHeight="1" x14ac:dyDescent="0.25">
      <c r="A93" s="9">
        <v>89</v>
      </c>
      <c r="B93" s="10" t="s">
        <v>135</v>
      </c>
      <c r="C93" s="11" t="s">
        <v>182</v>
      </c>
      <c r="D93" s="12" t="s">
        <v>183</v>
      </c>
      <c r="E93" s="12">
        <v>1</v>
      </c>
      <c r="F93" s="13">
        <v>1499315</v>
      </c>
      <c r="G93" s="14"/>
      <c r="H93" s="15">
        <f t="shared" si="1"/>
        <v>0</v>
      </c>
    </row>
    <row r="94" spans="1:8" ht="12" customHeight="1" x14ac:dyDescent="0.25">
      <c r="A94" s="9">
        <v>90</v>
      </c>
      <c r="B94" s="10" t="s">
        <v>135</v>
      </c>
      <c r="C94" s="11" t="s">
        <v>184</v>
      </c>
      <c r="D94" s="12" t="s">
        <v>185</v>
      </c>
      <c r="E94" s="12">
        <v>1</v>
      </c>
      <c r="F94" s="13">
        <v>9541250</v>
      </c>
      <c r="G94" s="14"/>
      <c r="H94" s="15">
        <f t="shared" si="1"/>
        <v>0</v>
      </c>
    </row>
    <row r="95" spans="1:8" ht="12" customHeight="1" x14ac:dyDescent="0.25">
      <c r="A95" s="9">
        <v>91</v>
      </c>
      <c r="B95" s="10" t="s">
        <v>186</v>
      </c>
      <c r="C95" s="11" t="s">
        <v>104</v>
      </c>
      <c r="D95" s="12" t="s">
        <v>187</v>
      </c>
      <c r="E95" s="12">
        <v>1</v>
      </c>
      <c r="F95" s="13">
        <v>4496125</v>
      </c>
      <c r="G95" s="14"/>
      <c r="H95" s="15">
        <f t="shared" si="1"/>
        <v>0</v>
      </c>
    </row>
    <row r="96" spans="1:8" ht="12" customHeight="1" x14ac:dyDescent="0.25">
      <c r="A96" s="9">
        <v>92</v>
      </c>
      <c r="B96" s="10" t="s">
        <v>186</v>
      </c>
      <c r="C96" s="11" t="s">
        <v>188</v>
      </c>
      <c r="D96" s="12" t="s">
        <v>189</v>
      </c>
      <c r="E96" s="12">
        <v>1</v>
      </c>
      <c r="F96" s="13">
        <v>713209</v>
      </c>
      <c r="G96" s="14"/>
      <c r="H96" s="15">
        <f t="shared" si="1"/>
        <v>0</v>
      </c>
    </row>
    <row r="97" spans="1:8" ht="12" customHeight="1" x14ac:dyDescent="0.25">
      <c r="A97" s="9">
        <v>93</v>
      </c>
      <c r="B97" s="10" t="s">
        <v>186</v>
      </c>
      <c r="C97" s="11" t="s">
        <v>190</v>
      </c>
      <c r="D97" s="12" t="s">
        <v>191</v>
      </c>
      <c r="E97" s="12">
        <v>1</v>
      </c>
      <c r="F97" s="13">
        <v>719099</v>
      </c>
      <c r="G97" s="14"/>
      <c r="H97" s="15">
        <f t="shared" si="1"/>
        <v>0</v>
      </c>
    </row>
    <row r="98" spans="1:8" ht="12" customHeight="1" x14ac:dyDescent="0.25">
      <c r="A98" s="9">
        <v>94</v>
      </c>
      <c r="B98" s="10" t="s">
        <v>186</v>
      </c>
      <c r="C98" s="11" t="s">
        <v>192</v>
      </c>
      <c r="D98" s="12" t="s">
        <v>193</v>
      </c>
      <c r="E98" s="12">
        <v>1</v>
      </c>
      <c r="F98" s="13">
        <v>191256</v>
      </c>
      <c r="G98" s="14"/>
      <c r="H98" s="15">
        <f t="shared" si="1"/>
        <v>0</v>
      </c>
    </row>
    <row r="99" spans="1:8" ht="12" customHeight="1" x14ac:dyDescent="0.25">
      <c r="A99" s="9">
        <v>95</v>
      </c>
      <c r="B99" s="10" t="s">
        <v>194</v>
      </c>
      <c r="C99" s="11" t="s">
        <v>195</v>
      </c>
      <c r="D99" s="12" t="s">
        <v>196</v>
      </c>
      <c r="E99" s="12">
        <v>1</v>
      </c>
      <c r="F99" s="13">
        <v>996308</v>
      </c>
      <c r="G99" s="14"/>
      <c r="H99" s="15">
        <f t="shared" si="1"/>
        <v>0</v>
      </c>
    </row>
    <row r="100" spans="1:8" ht="12" customHeight="1" x14ac:dyDescent="0.25">
      <c r="A100" s="9">
        <v>96</v>
      </c>
      <c r="B100" s="10" t="s">
        <v>194</v>
      </c>
      <c r="C100" s="11" t="s">
        <v>104</v>
      </c>
      <c r="D100" s="12" t="s">
        <v>105</v>
      </c>
      <c r="E100" s="12">
        <v>1</v>
      </c>
      <c r="F100" s="13">
        <v>4010432</v>
      </c>
      <c r="G100" s="14"/>
      <c r="H100" s="15">
        <f t="shared" si="1"/>
        <v>0</v>
      </c>
    </row>
    <row r="101" spans="1:8" ht="12" customHeight="1" x14ac:dyDescent="0.25">
      <c r="A101" s="9">
        <v>97</v>
      </c>
      <c r="B101" s="10" t="s">
        <v>194</v>
      </c>
      <c r="C101" s="11" t="s">
        <v>197</v>
      </c>
      <c r="D101" s="12" t="s">
        <v>198</v>
      </c>
      <c r="E101" s="12">
        <v>1</v>
      </c>
      <c r="F101" s="13">
        <v>10933692</v>
      </c>
      <c r="G101" s="14"/>
      <c r="H101" s="15">
        <f t="shared" si="1"/>
        <v>0</v>
      </c>
    </row>
    <row r="102" spans="1:8" ht="12" customHeight="1" x14ac:dyDescent="0.25">
      <c r="A102" s="9">
        <v>98</v>
      </c>
      <c r="B102" s="10" t="s">
        <v>194</v>
      </c>
      <c r="C102" s="11" t="s">
        <v>199</v>
      </c>
      <c r="D102" s="12" t="s">
        <v>200</v>
      </c>
      <c r="E102" s="12">
        <v>1</v>
      </c>
      <c r="F102" s="13">
        <v>16567650</v>
      </c>
      <c r="G102" s="14"/>
      <c r="H102" s="15">
        <f t="shared" si="1"/>
        <v>0</v>
      </c>
    </row>
    <row r="103" spans="1:8" ht="12" customHeight="1" x14ac:dyDescent="0.25">
      <c r="A103" s="9">
        <v>99</v>
      </c>
      <c r="B103" s="10" t="s">
        <v>201</v>
      </c>
      <c r="C103" s="11" t="s">
        <v>202</v>
      </c>
      <c r="D103" s="12" t="s">
        <v>203</v>
      </c>
      <c r="E103" s="12">
        <v>1</v>
      </c>
      <c r="F103" s="13">
        <v>628296</v>
      </c>
      <c r="G103" s="14"/>
      <c r="H103" s="15">
        <f t="shared" si="1"/>
        <v>0</v>
      </c>
    </row>
    <row r="104" spans="1:8" ht="12" customHeight="1" x14ac:dyDescent="0.25">
      <c r="A104" s="9">
        <v>100</v>
      </c>
      <c r="B104" s="10" t="s">
        <v>204</v>
      </c>
      <c r="C104" s="11" t="s">
        <v>205</v>
      </c>
      <c r="D104" s="12" t="s">
        <v>206</v>
      </c>
      <c r="E104" s="12">
        <v>1</v>
      </c>
      <c r="F104" s="13">
        <v>115313</v>
      </c>
      <c r="G104" s="14"/>
      <c r="H104" s="15">
        <f t="shared" si="1"/>
        <v>0</v>
      </c>
    </row>
    <row r="105" spans="1:8" ht="12" customHeight="1" x14ac:dyDescent="0.25">
      <c r="A105" s="9">
        <v>101</v>
      </c>
      <c r="B105" s="10" t="s">
        <v>204</v>
      </c>
      <c r="C105" s="11" t="s">
        <v>207</v>
      </c>
      <c r="D105" s="12" t="s">
        <v>208</v>
      </c>
      <c r="E105" s="12">
        <v>1</v>
      </c>
      <c r="F105" s="13">
        <v>127057</v>
      </c>
      <c r="G105" s="14"/>
      <c r="H105" s="15">
        <f t="shared" si="1"/>
        <v>0</v>
      </c>
    </row>
    <row r="106" spans="1:8" ht="12" customHeight="1" x14ac:dyDescent="0.25">
      <c r="A106" s="9">
        <v>102</v>
      </c>
      <c r="B106" s="10" t="s">
        <v>204</v>
      </c>
      <c r="C106" s="11" t="s">
        <v>209</v>
      </c>
      <c r="D106" s="12" t="s">
        <v>208</v>
      </c>
      <c r="E106" s="12">
        <v>1</v>
      </c>
      <c r="F106" s="13">
        <v>78556</v>
      </c>
      <c r="G106" s="14"/>
      <c r="H106" s="15">
        <f t="shared" si="1"/>
        <v>0</v>
      </c>
    </row>
    <row r="107" spans="1:8" ht="12" customHeight="1" x14ac:dyDescent="0.25">
      <c r="A107" s="9">
        <v>103</v>
      </c>
      <c r="B107" s="10" t="s">
        <v>204</v>
      </c>
      <c r="C107" s="11" t="s">
        <v>210</v>
      </c>
      <c r="D107" s="12" t="s">
        <v>208</v>
      </c>
      <c r="E107" s="12">
        <v>1</v>
      </c>
      <c r="F107" s="13">
        <v>78556</v>
      </c>
      <c r="G107" s="14"/>
      <c r="H107" s="15">
        <f t="shared" si="1"/>
        <v>0</v>
      </c>
    </row>
    <row r="108" spans="1:8" ht="12" customHeight="1" x14ac:dyDescent="0.25">
      <c r="A108" s="9">
        <v>104</v>
      </c>
      <c r="B108" s="10" t="s">
        <v>204</v>
      </c>
      <c r="C108" s="11" t="s">
        <v>211</v>
      </c>
      <c r="D108" s="12" t="s">
        <v>208</v>
      </c>
      <c r="E108" s="12">
        <v>1</v>
      </c>
      <c r="F108" s="13">
        <v>25973</v>
      </c>
      <c r="G108" s="14"/>
      <c r="H108" s="15">
        <f t="shared" si="1"/>
        <v>0</v>
      </c>
    </row>
    <row r="109" spans="1:8" ht="12" customHeight="1" x14ac:dyDescent="0.25">
      <c r="A109" s="9">
        <v>105</v>
      </c>
      <c r="B109" s="10" t="s">
        <v>204</v>
      </c>
      <c r="C109" s="11" t="s">
        <v>212</v>
      </c>
      <c r="D109" s="12" t="s">
        <v>208</v>
      </c>
      <c r="E109" s="12">
        <v>1</v>
      </c>
      <c r="F109" s="13">
        <v>98659</v>
      </c>
      <c r="G109" s="14"/>
      <c r="H109" s="15">
        <f t="shared" si="1"/>
        <v>0</v>
      </c>
    </row>
    <row r="110" spans="1:8" ht="12" customHeight="1" x14ac:dyDescent="0.25">
      <c r="A110" s="9">
        <v>106</v>
      </c>
      <c r="B110" s="10" t="s">
        <v>204</v>
      </c>
      <c r="C110" s="11" t="s">
        <v>213</v>
      </c>
      <c r="D110" s="12" t="s">
        <v>208</v>
      </c>
      <c r="E110" s="12">
        <v>1</v>
      </c>
      <c r="F110" s="13">
        <v>399256</v>
      </c>
      <c r="G110" s="14"/>
      <c r="H110" s="15">
        <f t="shared" si="1"/>
        <v>0</v>
      </c>
    </row>
    <row r="111" spans="1:8" ht="40.5" x14ac:dyDescent="0.25">
      <c r="A111" s="9">
        <v>107</v>
      </c>
      <c r="B111" s="10" t="s">
        <v>204</v>
      </c>
      <c r="C111" s="11" t="s">
        <v>214</v>
      </c>
      <c r="D111" s="12" t="s">
        <v>208</v>
      </c>
      <c r="E111" s="12">
        <v>1</v>
      </c>
      <c r="F111" s="13">
        <v>104001</v>
      </c>
      <c r="G111" s="14"/>
      <c r="H111" s="15">
        <f t="shared" si="1"/>
        <v>0</v>
      </c>
    </row>
    <row r="112" spans="1:8" ht="12" customHeight="1" x14ac:dyDescent="0.25">
      <c r="A112" s="9">
        <v>108</v>
      </c>
      <c r="B112" s="10" t="s">
        <v>204</v>
      </c>
      <c r="C112" s="11" t="s">
        <v>215</v>
      </c>
      <c r="D112" s="12" t="s">
        <v>208</v>
      </c>
      <c r="E112" s="12">
        <v>1</v>
      </c>
      <c r="F112" s="13">
        <v>14745</v>
      </c>
      <c r="G112" s="14"/>
      <c r="H112" s="15">
        <f t="shared" si="1"/>
        <v>0</v>
      </c>
    </row>
    <row r="113" spans="1:8" ht="27" x14ac:dyDescent="0.25">
      <c r="A113" s="9">
        <v>109</v>
      </c>
      <c r="B113" s="10" t="s">
        <v>204</v>
      </c>
      <c r="C113" s="11" t="s">
        <v>216</v>
      </c>
      <c r="D113" s="12" t="s">
        <v>208</v>
      </c>
      <c r="E113" s="12">
        <v>1</v>
      </c>
      <c r="F113" s="13">
        <v>845748</v>
      </c>
      <c r="G113" s="14"/>
      <c r="H113" s="15">
        <f t="shared" si="1"/>
        <v>0</v>
      </c>
    </row>
    <row r="114" spans="1:8" ht="13.5" customHeight="1" x14ac:dyDescent="0.25">
      <c r="A114" s="16" t="s">
        <v>217</v>
      </c>
      <c r="B114" s="17"/>
      <c r="C114" s="17"/>
      <c r="D114" s="17"/>
      <c r="E114" s="17"/>
      <c r="F114" s="17"/>
      <c r="G114" s="18"/>
      <c r="H114" s="19">
        <f>SUM(H5:H113)</f>
        <v>0</v>
      </c>
    </row>
    <row r="115" spans="1:8" ht="13.5" customHeight="1" x14ac:dyDescent="0.25">
      <c r="A115" s="16" t="s">
        <v>218</v>
      </c>
      <c r="B115" s="17"/>
      <c r="C115" s="17"/>
      <c r="D115" s="17"/>
      <c r="E115" s="17"/>
      <c r="F115" s="18"/>
      <c r="G115" s="20">
        <v>0.19</v>
      </c>
      <c r="H115" s="19">
        <f>+ROUND((H114*G115),0)</f>
        <v>0</v>
      </c>
    </row>
    <row r="116" spans="1:8" ht="13.5" customHeight="1" x14ac:dyDescent="0.25">
      <c r="A116" s="16" t="s">
        <v>219</v>
      </c>
      <c r="B116" s="17"/>
      <c r="C116" s="17"/>
      <c r="D116" s="17"/>
      <c r="E116" s="17"/>
      <c r="F116" s="17"/>
      <c r="G116" s="18"/>
      <c r="H116" s="19">
        <f>+H114+H115</f>
        <v>0</v>
      </c>
    </row>
    <row r="117" spans="1:8" ht="35.25" customHeight="1" x14ac:dyDescent="0.25">
      <c r="A117" s="21" t="s">
        <v>220</v>
      </c>
      <c r="B117" s="21"/>
      <c r="C117" s="21"/>
      <c r="D117" s="21"/>
      <c r="E117" s="21"/>
      <c r="F117" s="21"/>
      <c r="G117" s="21"/>
      <c r="H117" s="21"/>
    </row>
    <row r="118" spans="1:8" ht="35.25" customHeight="1" x14ac:dyDescent="0.25">
      <c r="A118" s="21" t="s">
        <v>221</v>
      </c>
      <c r="B118" s="21"/>
      <c r="C118" s="21"/>
      <c r="D118" s="21"/>
      <c r="E118" s="21"/>
      <c r="F118" s="21"/>
      <c r="G118" s="21"/>
      <c r="H118" s="21"/>
    </row>
    <row r="119" spans="1:8" ht="35.25" customHeight="1" x14ac:dyDescent="0.25">
      <c r="A119" s="22" t="s">
        <v>222</v>
      </c>
      <c r="B119" s="22"/>
      <c r="C119" s="22"/>
      <c r="D119" s="22"/>
      <c r="E119" s="22"/>
      <c r="F119" s="22"/>
      <c r="G119" s="22"/>
      <c r="H119" s="22"/>
    </row>
    <row r="120" spans="1:8" ht="35.25" customHeight="1" x14ac:dyDescent="0.25">
      <c r="A120" s="21" t="s">
        <v>223</v>
      </c>
      <c r="B120" s="21"/>
      <c r="C120" s="21"/>
      <c r="D120" s="21"/>
      <c r="E120" s="21"/>
      <c r="F120" s="21"/>
      <c r="G120" s="21"/>
      <c r="H120" s="21"/>
    </row>
    <row r="121" spans="1:8" x14ac:dyDescent="0.25">
      <c r="A121" s="23"/>
      <c r="B121" s="23"/>
      <c r="C121" s="23"/>
      <c r="D121" s="23"/>
      <c r="E121" s="23"/>
      <c r="F121" s="23"/>
      <c r="G121" s="23"/>
      <c r="H121" s="23"/>
    </row>
    <row r="122" spans="1:8" x14ac:dyDescent="0.25">
      <c r="B122" s="24"/>
      <c r="C122" s="24"/>
      <c r="D122" s="2"/>
      <c r="F122" s="2"/>
      <c r="G122" s="2"/>
      <c r="H122" s="25"/>
    </row>
    <row r="123" spans="1:8" x14ac:dyDescent="0.25">
      <c r="A123" s="26" t="s">
        <v>224</v>
      </c>
      <c r="B123" s="27"/>
      <c r="C123" s="27"/>
      <c r="D123" s="28"/>
      <c r="E123" s="28"/>
      <c r="F123" s="28"/>
      <c r="G123" s="28"/>
      <c r="H123" s="29"/>
    </row>
    <row r="124" spans="1:8" x14ac:dyDescent="0.25">
      <c r="A124" s="28"/>
      <c r="B124" s="30"/>
      <c r="C124" s="30"/>
      <c r="D124" s="28"/>
      <c r="E124" s="28"/>
      <c r="F124" s="28"/>
      <c r="G124" s="28"/>
      <c r="H124" s="29"/>
    </row>
    <row r="125" spans="1:8" x14ac:dyDescent="0.25">
      <c r="A125" s="31" t="s">
        <v>225</v>
      </c>
      <c r="B125" s="31"/>
      <c r="D125" s="2"/>
      <c r="F125" s="2"/>
      <c r="G125" s="2"/>
      <c r="H125" s="25"/>
    </row>
    <row r="126" spans="1:8" x14ac:dyDescent="0.25">
      <c r="A126" s="26" t="s">
        <v>226</v>
      </c>
    </row>
  </sheetData>
  <mergeCells count="12">
    <mergeCell ref="A117:H117"/>
    <mergeCell ref="A118:H118"/>
    <mergeCell ref="A119:H119"/>
    <mergeCell ref="A120:H120"/>
    <mergeCell ref="A121:H121"/>
    <mergeCell ref="A125:B125"/>
    <mergeCell ref="A1:H1"/>
    <mergeCell ref="A2:H2"/>
    <mergeCell ref="A3:H3"/>
    <mergeCell ref="A114:G114"/>
    <mergeCell ref="A115:F115"/>
    <mergeCell ref="A116:G116"/>
  </mergeCells>
  <printOptions horizontalCentered="1"/>
  <pageMargins left="0.70866141732283472" right="0.70866141732283472" top="0.74803149606299213" bottom="0.74803149606299213" header="0.31496062992125984" footer="0.31496062992125984"/>
  <pageSetup paperSize="5"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PROPUESTA ECONOMICA</vt:lpstr>
      <vt:lpstr>'ANEXO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Ingrina Portilla Jaimes</dc:creator>
  <cp:lastModifiedBy>Isabel Ingrina Portilla Jaimes</cp:lastModifiedBy>
  <cp:lastPrinted>2026-06-25T20:05:09Z</cp:lastPrinted>
  <dcterms:created xsi:type="dcterms:W3CDTF">2026-06-25T20:04:52Z</dcterms:created>
  <dcterms:modified xsi:type="dcterms:W3CDTF">2026-06-25T20:05:44Z</dcterms:modified>
</cp:coreProperties>
</file>