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meduco.sharepoint.com/sites/AreaFisica/Documentos compartidos/CONTRATOS/CONTRATOS 2026/SUMINISTROS/PRECONTRACTUALES/EM/Jardinería/Cotizaciones/"/>
    </mc:Choice>
  </mc:AlternateContent>
  <xr:revisionPtr revIDLastSave="0" documentId="13_ncr:1_{F0AD1173-E3B8-4C7F-B275-A3CDD17FFB26}" xr6:coauthVersionLast="47" xr6:coauthVersionMax="47" xr10:uidLastSave="{00000000-0000-0000-0000-000000000000}"/>
  <bookViews>
    <workbookView xWindow="14460" yWindow="180" windowWidth="14160" windowHeight="15360" xr2:uid="{D7CE2060-1250-4A99-9D2B-956835961EF5}"/>
  </bookViews>
  <sheets>
    <sheet name="ITEMS JARDINERI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62" i="1" l="1"/>
  <c r="I163" i="1"/>
  <c r="I164" i="1" l="1"/>
  <c r="H11" i="1"/>
  <c r="I11" i="1"/>
  <c r="H12" i="1"/>
  <c r="I12" i="1"/>
  <c r="H13" i="1"/>
  <c r="I13" i="1"/>
  <c r="H14" i="1"/>
  <c r="I14" i="1"/>
  <c r="H15" i="1"/>
  <c r="I15" i="1"/>
  <c r="H16" i="1"/>
  <c r="I16" i="1"/>
  <c r="H17" i="1"/>
  <c r="I17" i="1"/>
  <c r="H18" i="1"/>
  <c r="I18" i="1"/>
  <c r="H19" i="1"/>
  <c r="I19" i="1"/>
  <c r="H20" i="1"/>
  <c r="I20" i="1"/>
  <c r="H21" i="1"/>
  <c r="I21" i="1"/>
  <c r="H22" i="1"/>
  <c r="I22" i="1"/>
  <c r="H23" i="1"/>
  <c r="I23" i="1"/>
  <c r="H24" i="1"/>
  <c r="I24" i="1"/>
  <c r="H25" i="1"/>
  <c r="I25" i="1"/>
  <c r="H26" i="1"/>
  <c r="I26" i="1"/>
  <c r="H27" i="1"/>
  <c r="I27" i="1"/>
  <c r="H28" i="1"/>
  <c r="I28" i="1"/>
  <c r="H29" i="1"/>
  <c r="I29" i="1"/>
  <c r="H30" i="1"/>
  <c r="I30" i="1"/>
  <c r="H31" i="1"/>
  <c r="I31" i="1"/>
  <c r="H32" i="1"/>
  <c r="I32" i="1"/>
  <c r="H33" i="1"/>
  <c r="I33" i="1"/>
  <c r="H34" i="1"/>
  <c r="I34" i="1"/>
  <c r="H35" i="1"/>
  <c r="I35" i="1"/>
  <c r="H36" i="1"/>
  <c r="I36" i="1"/>
  <c r="H37" i="1"/>
  <c r="I37" i="1"/>
  <c r="H38" i="1"/>
  <c r="I38" i="1"/>
  <c r="H39" i="1"/>
  <c r="I39" i="1"/>
  <c r="H40" i="1"/>
  <c r="I40" i="1"/>
  <c r="H41" i="1"/>
  <c r="I41" i="1"/>
  <c r="H42" i="1"/>
  <c r="I42" i="1"/>
  <c r="H43" i="1"/>
  <c r="I43" i="1"/>
  <c r="H44" i="1"/>
  <c r="I44" i="1"/>
  <c r="H45" i="1"/>
  <c r="I45" i="1"/>
  <c r="H46" i="1"/>
  <c r="I46" i="1"/>
  <c r="H47" i="1"/>
  <c r="I47" i="1"/>
  <c r="H48" i="1"/>
  <c r="I48" i="1"/>
  <c r="H49" i="1"/>
  <c r="I49" i="1"/>
  <c r="H50" i="1"/>
  <c r="I50" i="1"/>
  <c r="H51" i="1"/>
  <c r="I51" i="1"/>
  <c r="H52" i="1"/>
  <c r="I52" i="1"/>
  <c r="H53" i="1"/>
  <c r="I53" i="1"/>
  <c r="H54" i="1"/>
  <c r="I54" i="1"/>
  <c r="H55" i="1"/>
  <c r="I55" i="1"/>
  <c r="H56" i="1"/>
  <c r="I56" i="1"/>
  <c r="H57" i="1"/>
  <c r="I57" i="1"/>
  <c r="H58" i="1"/>
  <c r="I58" i="1"/>
  <c r="H59" i="1"/>
  <c r="I59" i="1"/>
  <c r="H60" i="1"/>
  <c r="I60" i="1"/>
  <c r="H61" i="1"/>
  <c r="I61" i="1"/>
  <c r="H62" i="1"/>
  <c r="I62" i="1"/>
  <c r="H63" i="1"/>
  <c r="I63" i="1"/>
  <c r="H64" i="1"/>
  <c r="I64" i="1"/>
  <c r="H65" i="1"/>
  <c r="I65" i="1"/>
  <c r="H66" i="1"/>
  <c r="I66" i="1"/>
  <c r="H67" i="1"/>
  <c r="I67" i="1"/>
  <c r="H68" i="1"/>
  <c r="I68" i="1"/>
  <c r="H69" i="1"/>
  <c r="I69" i="1"/>
  <c r="H70" i="1"/>
  <c r="I70" i="1"/>
  <c r="H71" i="1"/>
  <c r="I71" i="1"/>
  <c r="H72" i="1"/>
  <c r="I72" i="1"/>
  <c r="H73" i="1"/>
  <c r="I73" i="1"/>
  <c r="H74" i="1"/>
  <c r="I74" i="1"/>
  <c r="H75" i="1"/>
  <c r="I75" i="1"/>
  <c r="H76" i="1"/>
  <c r="I76" i="1"/>
  <c r="H77" i="1"/>
  <c r="I77" i="1"/>
  <c r="H78" i="1"/>
  <c r="I78" i="1"/>
  <c r="H79" i="1"/>
  <c r="I79" i="1"/>
  <c r="H80" i="1"/>
  <c r="I80" i="1"/>
  <c r="H81" i="1"/>
  <c r="I81" i="1"/>
  <c r="H82" i="1"/>
  <c r="I82" i="1"/>
  <c r="H83" i="1"/>
  <c r="I83" i="1"/>
  <c r="H84" i="1"/>
  <c r="I84" i="1"/>
  <c r="H85" i="1"/>
  <c r="I85" i="1"/>
  <c r="H86" i="1"/>
  <c r="I86" i="1"/>
  <c r="H87" i="1"/>
  <c r="I87" i="1"/>
  <c r="H88" i="1"/>
  <c r="I88" i="1"/>
  <c r="H89" i="1"/>
  <c r="I89" i="1"/>
  <c r="H90" i="1"/>
  <c r="I90" i="1"/>
  <c r="H91" i="1"/>
  <c r="I91" i="1"/>
  <c r="H92" i="1"/>
  <c r="I92" i="1"/>
  <c r="H93" i="1"/>
  <c r="I93" i="1"/>
  <c r="H94" i="1"/>
  <c r="I94" i="1"/>
  <c r="H95" i="1"/>
  <c r="I95" i="1"/>
  <c r="H96" i="1"/>
  <c r="I96" i="1"/>
  <c r="H97" i="1"/>
  <c r="I97" i="1"/>
  <c r="H98" i="1"/>
  <c r="I98" i="1"/>
  <c r="H99" i="1"/>
  <c r="I99" i="1"/>
  <c r="H100" i="1"/>
  <c r="I100" i="1"/>
  <c r="H101" i="1"/>
  <c r="I101" i="1"/>
  <c r="H102" i="1"/>
  <c r="I102" i="1"/>
  <c r="H103" i="1"/>
  <c r="I103" i="1"/>
  <c r="H104" i="1"/>
  <c r="I104" i="1"/>
  <c r="H105" i="1"/>
  <c r="I105" i="1"/>
  <c r="H106" i="1"/>
  <c r="I106" i="1"/>
  <c r="H107" i="1"/>
  <c r="I107" i="1"/>
  <c r="H108" i="1"/>
  <c r="I108" i="1"/>
  <c r="H109" i="1"/>
  <c r="I109" i="1"/>
  <c r="H110" i="1"/>
  <c r="I110" i="1"/>
  <c r="H111" i="1"/>
  <c r="I111" i="1"/>
  <c r="H112" i="1"/>
  <c r="I112" i="1"/>
  <c r="H113" i="1"/>
  <c r="I113" i="1"/>
  <c r="H114" i="1"/>
  <c r="I114" i="1"/>
  <c r="H115" i="1"/>
  <c r="I115" i="1"/>
  <c r="H116" i="1"/>
  <c r="I116" i="1"/>
  <c r="H117" i="1"/>
  <c r="I117" i="1"/>
  <c r="H118" i="1"/>
  <c r="I118" i="1"/>
  <c r="H119" i="1"/>
  <c r="I119" i="1"/>
  <c r="H120" i="1"/>
  <c r="I120" i="1"/>
  <c r="H121" i="1"/>
  <c r="I121" i="1"/>
  <c r="H122" i="1"/>
  <c r="I122" i="1"/>
  <c r="H123" i="1"/>
  <c r="I123" i="1"/>
  <c r="H124" i="1"/>
  <c r="I124" i="1"/>
  <c r="H125" i="1"/>
  <c r="I125" i="1"/>
  <c r="H126" i="1"/>
  <c r="I126" i="1"/>
  <c r="H127" i="1"/>
  <c r="I127" i="1"/>
  <c r="H128" i="1"/>
  <c r="I128" i="1"/>
  <c r="H129" i="1"/>
  <c r="I129" i="1"/>
  <c r="H130" i="1"/>
  <c r="I130" i="1"/>
  <c r="H131" i="1"/>
  <c r="I131" i="1"/>
  <c r="H132" i="1"/>
  <c r="I132" i="1"/>
  <c r="H133" i="1"/>
  <c r="I133" i="1"/>
  <c r="H134" i="1"/>
  <c r="I134" i="1"/>
  <c r="H135" i="1"/>
  <c r="I135" i="1"/>
  <c r="H136" i="1"/>
  <c r="I136" i="1"/>
  <c r="H137" i="1"/>
  <c r="I137" i="1"/>
  <c r="H138" i="1"/>
  <c r="I138" i="1"/>
  <c r="H139" i="1"/>
  <c r="I139" i="1"/>
  <c r="H140" i="1"/>
  <c r="I140" i="1"/>
  <c r="H141" i="1"/>
  <c r="I141" i="1"/>
  <c r="H142" i="1"/>
  <c r="I142" i="1"/>
  <c r="H143" i="1"/>
  <c r="I143" i="1"/>
  <c r="H144" i="1"/>
  <c r="I144" i="1"/>
  <c r="H145" i="1"/>
  <c r="I145" i="1"/>
  <c r="H146" i="1"/>
  <c r="I146" i="1"/>
  <c r="H147" i="1"/>
  <c r="I147" i="1"/>
  <c r="H148" i="1"/>
  <c r="I148" i="1"/>
  <c r="H149" i="1"/>
  <c r="I149" i="1"/>
  <c r="H150" i="1"/>
  <c r="I150" i="1"/>
  <c r="H151" i="1"/>
  <c r="I151" i="1"/>
  <c r="H152" i="1"/>
  <c r="I152" i="1"/>
  <c r="H153" i="1"/>
  <c r="I153" i="1"/>
  <c r="H154" i="1"/>
  <c r="I154" i="1"/>
  <c r="H155" i="1"/>
  <c r="I155" i="1"/>
  <c r="H156" i="1"/>
  <c r="I156" i="1"/>
  <c r="H157" i="1"/>
  <c r="I157" i="1"/>
  <c r="H158" i="1"/>
  <c r="I158" i="1"/>
  <c r="H159" i="1"/>
  <c r="I159" i="1"/>
  <c r="H160" i="1"/>
  <c r="I160" i="1"/>
  <c r="H161" i="1"/>
  <c r="I161" i="1"/>
  <c r="I10" i="1"/>
  <c r="H10" i="1"/>
</calcChain>
</file>

<file path=xl/sharedStrings.xml><?xml version="1.0" encoding="utf-8"?>
<sst xmlns="http://schemas.openxmlformats.org/spreadsheetml/2006/main" count="329" uniqueCount="184">
  <si>
    <t>ITEM</t>
  </si>
  <si>
    <t>ESPECIFICACIONES TÉCNICAS DETALLADAS</t>
  </si>
  <si>
    <t>UNIDAD</t>
  </si>
  <si>
    <t>CANT.</t>
  </si>
  <si>
    <t>VALOR  TOTAL ANTES DEL IVA</t>
  </si>
  <si>
    <t>VALOR UNITARIO ANTES DE IVA</t>
  </si>
  <si>
    <t>VALOR TOTAL ANTES DEL IVA</t>
  </si>
  <si>
    <t>VALOR TOTAL IVA INCLUIDO</t>
  </si>
  <si>
    <t>Un</t>
  </si>
  <si>
    <t>Bulto</t>
  </si>
  <si>
    <t>Libra</t>
  </si>
  <si>
    <t>% IVA</t>
  </si>
  <si>
    <t>VALOR DEL IVA</t>
  </si>
  <si>
    <t xml:space="preserve">VALOR DEL IVA </t>
  </si>
  <si>
    <t>Abono gallinaza compostada x 50 kg</t>
  </si>
  <si>
    <t>Abrazadera para manguera de 1/2"</t>
  </si>
  <si>
    <t>Aceitera de boquilla flexible 500 ml</t>
  </si>
  <si>
    <t>Aserrín x 25 kg</t>
  </si>
  <si>
    <t xml:space="preserve">Atomizador profesional sprayer </t>
  </si>
  <si>
    <t xml:space="preserve">Azufre x 400 gr </t>
  </si>
  <si>
    <t>Bandeja plástica para materos 23 cm x 20 cm</t>
  </si>
  <si>
    <t>Barra agricola de 12 libras</t>
  </si>
  <si>
    <t xml:space="preserve">Bidon gasolina 1 galón </t>
  </si>
  <si>
    <t xml:space="preserve">Bidón gasolina 5 Galones Midwest Can </t>
  </si>
  <si>
    <t>Biorreactor para compostaje EARTHGREEN SAC 3000
Sistema Autónomo de Compostaje EARTHGREEN SAC-3000, para producir abono orgánico de uso agrícola</t>
  </si>
  <si>
    <t xml:space="preserve">Bolsa de chip de coco </t>
  </si>
  <si>
    <t>Bomba de aspersión de 1.8 lt RoyalCondor o similar</t>
  </si>
  <si>
    <t>Bomba de aspersión de 20 lt RoyalCondor o similar</t>
  </si>
  <si>
    <t>Boquilla en bronce de rosca 600 RC-355EX (Para fumigadora RoyalCondor)</t>
  </si>
  <si>
    <t>Cabo de almádana</t>
  </si>
  <si>
    <t>Cabo de pala en madera</t>
  </si>
  <si>
    <t>Cabos para azadón redondo y ovalado</t>
  </si>
  <si>
    <t>Cal agrícola x 50 kg</t>
  </si>
  <si>
    <t>Cal dolomítica x 50 kg</t>
  </si>
  <si>
    <t>Cal nare x 10 kg</t>
  </si>
  <si>
    <t>Canasta plástica de 60 cm largo; 40 cm de ancho; 25 cm de alto</t>
  </si>
  <si>
    <t xml:space="preserve">Capacho No. 50 (cocotero) </t>
  </si>
  <si>
    <t>Carretilla o coche de jardinero plástico tolva, tramontina, bellota o similar</t>
  </si>
  <si>
    <t xml:space="preserve">Cartucho 3M 6001 vapores organicos </t>
  </si>
  <si>
    <t>Cepillo alambre 4 x 16 mango plástico</t>
  </si>
  <si>
    <t>Cepillo de alambre 6 x 19 con base de madera y cabo</t>
  </si>
  <si>
    <t>Cortador de jardinería de extensión rama alta</t>
  </si>
  <si>
    <t xml:space="preserve">Cortador de ramas altas con mango telescópico 3.6 m fibra de vidrio Truper </t>
  </si>
  <si>
    <t xml:space="preserve">Costal de fibra </t>
  </si>
  <si>
    <t>Costal de polipropileno</t>
  </si>
  <si>
    <t xml:space="preserve">Desjarretadera media luna </t>
  </si>
  <si>
    <t>Empaque para manguera de 1/2"</t>
  </si>
  <si>
    <t>Fertilizante foliar A-MICSUR</t>
  </si>
  <si>
    <t xml:space="preserve">Litro </t>
  </si>
  <si>
    <t>Fertilizante Hidrobalance Gel 14 - 14 - 14</t>
  </si>
  <si>
    <t>Fertilizante nutrimon 10-30-10 x 50 kg</t>
  </si>
  <si>
    <t>Fertilizante nutrimon 13-26-10-3 x 50 kg</t>
  </si>
  <si>
    <t>Fertilizante nutrimon 15-15-15 x 50 kg</t>
  </si>
  <si>
    <t>Fertilizante nutrimon 17-6-18-2 x 50 kg</t>
  </si>
  <si>
    <t>Fertilizante wuxal 16 - 16 - 12 tapa negra</t>
  </si>
  <si>
    <t>Fertilizante wuxal 20 - 0 - 15 - 4  tapa roja</t>
  </si>
  <si>
    <t xml:space="preserve">Filtro 3M 5N11 material particulado </t>
  </si>
  <si>
    <t>Fungicida Centauro 720 SC</t>
  </si>
  <si>
    <t>Fungicida Elosal 720 SC</t>
  </si>
  <si>
    <t xml:space="preserve">Fungicida luna tranquility </t>
  </si>
  <si>
    <t xml:space="preserve">Fungicida nativo </t>
  </si>
  <si>
    <t>Fungicida Tirton x 500 gr</t>
  </si>
  <si>
    <t xml:space="preserve">Gafa nitro II lente claro Af SteelPro  </t>
  </si>
  <si>
    <t xml:space="preserve">Gafa nitro II lente oscuro Af SteelPro  </t>
  </si>
  <si>
    <t>Hacha con cabo 1.5 Lb</t>
  </si>
  <si>
    <t>Hacha con cabo 3.5 Lb</t>
  </si>
  <si>
    <t xml:space="preserve">Herbicida Panzer 480 SL </t>
  </si>
  <si>
    <t>Herbicida RoundUp activo</t>
  </si>
  <si>
    <t>Herbicida Tordon XT</t>
  </si>
  <si>
    <t xml:space="preserve">Hormiguicida Cebitox X 100 G </t>
  </si>
  <si>
    <t>Hormiguicida Hormix SB 150 gramos</t>
  </si>
  <si>
    <t>Humus x 50 Kg</t>
  </si>
  <si>
    <t>Insecticida Albatross 200 SC</t>
  </si>
  <si>
    <t xml:space="preserve">Insecticida Arriero 2,5 DP </t>
  </si>
  <si>
    <t>Insecticida Citroemulsión 800 EC</t>
  </si>
  <si>
    <t>Insecticida Inveprid 350 SC</t>
  </si>
  <si>
    <t>Insecticida Invetrina 200 EC</t>
  </si>
  <si>
    <t>Insecticida Serok bolsa x 250 gr</t>
  </si>
  <si>
    <t xml:space="preserve">Jardinera hgota #3; 28 x 42 </t>
  </si>
  <si>
    <t>Juego de racor bronce para manguera de 1/2"</t>
  </si>
  <si>
    <t xml:space="preserve">Keylate hierro </t>
  </si>
  <si>
    <t xml:space="preserve">Kit de Compostaje SAC-3000; Incluye zaranda grande, 12 canastillas de maduración, pala grande, y material de mezcla. </t>
  </si>
  <si>
    <t>Kit</t>
  </si>
  <si>
    <t>Kit de empaques bomba fumigadora RoyalCondor (Se justifica la marca y/o referencia por que es la herramienta existente)</t>
  </si>
  <si>
    <t xml:space="preserve">Kit para derrames de 15-20 gl UNIVERSAL en maletin </t>
  </si>
  <si>
    <t>Lanza en bronce de fumigadora de 80 cm RoyalCondor (Se justifica la marca y/o referencia por que es la herramienta existente) (Se justifica la marca y/o referencia por que es la herramienta existente)</t>
  </si>
  <si>
    <t xml:space="preserve">Lima triangular 8 pulgadas </t>
  </si>
  <si>
    <t xml:space="preserve">Machete barrigon 18" </t>
  </si>
  <si>
    <t xml:space="preserve">Machete barrigon 22" </t>
  </si>
  <si>
    <t xml:space="preserve">Machete corneta 18" niquelado 3 rayas </t>
  </si>
  <si>
    <t>Manguera de caucho y lona hidráulica de 1/2" x 100 mts</t>
  </si>
  <si>
    <t>Manguera salida caucho reforzado RC-305X (Para fumigadora RoyalCondor)</t>
  </si>
  <si>
    <t xml:space="preserve">Matera nido rayada mediana prefabricada en concreto 35 x 63 </t>
  </si>
  <si>
    <t xml:space="preserve">Matero de barro gravado de 32 cm </t>
  </si>
  <si>
    <t xml:space="preserve">Matero de barro; ancho: 38 cm; alto: 34 cm </t>
  </si>
  <si>
    <t xml:space="preserve">Matero de barro; ancho: 40 cm; alto: 34 cm </t>
  </si>
  <si>
    <t xml:space="preserve">Matero de cerámica de 20 cm </t>
  </si>
  <si>
    <t xml:space="preserve">Matero plástico; ancho: 26.5 cm; alto: 24 cm </t>
  </si>
  <si>
    <t>Overol tyvek saranex 77428 cualquier talla</t>
  </si>
  <si>
    <t>Pala redonda #2 con cabo Tramontina, Herragro o similar</t>
  </si>
  <si>
    <t>Paladraga Herragro o similar</t>
  </si>
  <si>
    <t>Palín hoyador colima con cabo o similar</t>
  </si>
  <si>
    <t xml:space="preserve">Palita ancha aluminio 30 cm </t>
  </si>
  <si>
    <t>Palma areca 80 cm</t>
  </si>
  <si>
    <t>Palma bambú</t>
  </si>
  <si>
    <t>Pistola de fumigación RoyalCondor (Se justifica la marca y/o referencia por que es la herramienta existente)</t>
  </si>
  <si>
    <t xml:space="preserve">Pistola manguera 7 posiciones </t>
  </si>
  <si>
    <t xml:space="preserve">Pistola para manguera pitón cobre 5" con refuerzo plástico verde en el sistema de apertura </t>
  </si>
  <si>
    <t>Planta Aglonema perdiz blanca</t>
  </si>
  <si>
    <t xml:space="preserve">Planta Anturio blanco </t>
  </si>
  <si>
    <t xml:space="preserve">Planta anturio lady jane  </t>
  </si>
  <si>
    <t xml:space="preserve">Planta biflora </t>
  </si>
  <si>
    <t xml:space="preserve">Planta calathea lancifolia cascabel P14 </t>
  </si>
  <si>
    <t>Planta Dracena fraganz x3 tallos</t>
  </si>
  <si>
    <t xml:space="preserve">Planta Dracena tricolor B35 </t>
  </si>
  <si>
    <t>Planta Duranta limón</t>
  </si>
  <si>
    <t xml:space="preserve">Planta Duranta variegada </t>
  </si>
  <si>
    <t>Planta ficus negro grande</t>
  </si>
  <si>
    <t xml:space="preserve">Planta filodendro orange </t>
  </si>
  <si>
    <t xml:space="preserve">Planta Heliconia surtida B28 </t>
  </si>
  <si>
    <t>Planta Lucky bambú 50 cm</t>
  </si>
  <si>
    <t xml:space="preserve">Polisombra 80%- Ancho 4 mts x 1 metro </t>
  </si>
  <si>
    <t>ml</t>
  </si>
  <si>
    <t>Portaboquilla universal herbicida + boquilla abanico RoyalCondor (Se justifica la marca y/o referencia por que es la herramienta existente)</t>
  </si>
  <si>
    <t>Quemador de gas</t>
  </si>
  <si>
    <t xml:space="preserve">Rastrillo metálico de jardinería </t>
  </si>
  <si>
    <t>Rastrillo plástico Herragro o similar de 25 dientes con mango</t>
  </si>
  <si>
    <t>Recatón herragro de 3lb</t>
  </si>
  <si>
    <t>Regadera jardinería de 8 Lt</t>
  </si>
  <si>
    <t xml:space="preserve">Regador aspersor de bronce con espiga metálica </t>
  </si>
  <si>
    <t xml:space="preserve">Respirador 3M L-6200 pieza facial media cara talla M, sin cartuchos </t>
  </si>
  <si>
    <t xml:space="preserve">Retenedor 3M 50 para prefiltro 5N11 y 5P71 </t>
  </si>
  <si>
    <t>Serrucho arco soqueador 24"</t>
  </si>
  <si>
    <t>Serrucho curvo podador plegable Truper  o similar</t>
  </si>
  <si>
    <t>Serrucho para perdiga</t>
  </si>
  <si>
    <t xml:space="preserve">Serrucho tabla roca 6" </t>
  </si>
  <si>
    <t xml:space="preserve">Soporte para matero con rodachinas de 2” con recogedor de agua; Diámetro: 32 cm </t>
  </si>
  <si>
    <t>Soporte para matero con rodachinas de 2” con recogedor de agua; Diámetro: 45 cm</t>
  </si>
  <si>
    <t>Soporte para matero con rodachinas de 2” con recogedor de agua; Diámetro: 49 cm</t>
  </si>
  <si>
    <t>Soporte para matero con rodachinas de 2” con recogedor de agua; Diámetro: 55 cm</t>
  </si>
  <si>
    <t>Soporte para matero con rodachinas de 2” con recogedor de agua; Diámetro: 66 cm</t>
  </si>
  <si>
    <t xml:space="preserve">Suministro de medidor de suelo; Gran pantalla LCD con
retroiluminación verde.
La unidad de temperatura es conmutable a °C/°F.
Alimentado por una batería de 9 V (no incluida) e indicación de
Batería baja.
El probador de suelo se apagará automáticamente después de
5 minutos de no funcionar.
Hecho de materiales de buena calidad, resistente al óxido y
duradero </t>
  </si>
  <si>
    <t>Tierra abonada x 50 kg</t>
  </si>
  <si>
    <t>Tijera de poda para alturas</t>
  </si>
  <si>
    <t xml:space="preserve">Tijera de podar borde dentado </t>
  </si>
  <si>
    <t xml:space="preserve">Tijera hojalatera 10" </t>
  </si>
  <si>
    <t xml:space="preserve">Tijera podadora a dos manos profesional </t>
  </si>
  <si>
    <t>Tijera podadora de 5"</t>
  </si>
  <si>
    <t>Tijera podadora de 7"</t>
  </si>
  <si>
    <t>Tijera podadora de 9"</t>
  </si>
  <si>
    <t>Tijera podadora extensible profesional</t>
  </si>
  <si>
    <t xml:space="preserve">Tijera podadora grande mango plástico </t>
  </si>
  <si>
    <t>Traje de apicultura completo (guantes y mascara talla L)</t>
  </si>
  <si>
    <t xml:space="preserve">Trompa SB cebo hormicida x 500 gr </t>
  </si>
  <si>
    <t>Vaselina blanca</t>
  </si>
  <si>
    <t>Viruta x 25 kg</t>
  </si>
  <si>
    <t xml:space="preserve">Zapapico jardinero 110 cm con mango de madera </t>
  </si>
  <si>
    <t xml:space="preserve">Insecticida Inveprid 350 SC x 250 cc </t>
  </si>
  <si>
    <t xml:space="preserve">Cortasetos A Gasolina 122HD6 De 21.7 Cc Espada De 22.8 In - 58 Cm Husqvarna </t>
  </si>
  <si>
    <t xml:space="preserve">Planta cafeto </t>
  </si>
  <si>
    <t xml:space="preserve">Planta cuna de moises </t>
  </si>
  <si>
    <t xml:space="preserve">Planta lengua de suegra </t>
  </si>
  <si>
    <t xml:space="preserve">Canasta metálica #60 </t>
  </si>
  <si>
    <t xml:space="preserve">Capacho No. 60 (cocotero) </t>
  </si>
  <si>
    <t xml:space="preserve">Manguera jardin fenix 1/2 x 50 mts flexco garantia 5 años </t>
  </si>
  <si>
    <t xml:space="preserve">Correa acolchada curva y separada RC-700EA1/4 para fumigadora RoyalCondor </t>
  </si>
  <si>
    <t xml:space="preserve">Extracto de plantas ajo-aji </t>
  </si>
  <si>
    <t>Kilo</t>
  </si>
  <si>
    <t xml:space="preserve">Fertilizante In Terra Up x 10 ml </t>
  </si>
  <si>
    <t xml:space="preserve">Lorsban 2.5% Dp Insecticida Agrícola </t>
  </si>
  <si>
    <t>NOMBRE O RAZÓN SOCIAL DEL COTIZANTE</t>
  </si>
  <si>
    <t>NIT DEL COTIZANTE</t>
  </si>
  <si>
    <t>DIRECCIÓN COMPLETA - CIUDAD - DEPARTAMENTO</t>
  </si>
  <si>
    <t>TELÉFONO FIJO / CELULAR</t>
  </si>
  <si>
    <t>CORREO ELECTRÓNICO</t>
  </si>
  <si>
    <t>FECHA DE COTIZACIÓN</t>
  </si>
  <si>
    <t>VIGENCIA DE COTIZACIÓN</t>
  </si>
  <si>
    <t>CARMENAGRO S.A.S</t>
  </si>
  <si>
    <t>901.346.477-3</t>
  </si>
  <si>
    <t>316 2906138</t>
  </si>
  <si>
    <t>carmenagro2020@gmail.com</t>
  </si>
  <si>
    <t>26 de Enero de 2026</t>
  </si>
  <si>
    <t>30 de Abril de 2026</t>
  </si>
  <si>
    <t>CALLE 25 CRA 58C-102 Bello Antioquia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</si>
</sst>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sz val="10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10" fillId="0" borderId="0" applyNumberFormat="0" applyFill="0" applyBorder="0" applyAlignment="0" applyProtection="0"/>
  </cellStyleXfs>
  <cellXfs count="25">
    <xf numFmtId="0" fontId="0" fillId="0" borderId="0" xfId="0"/>
    <xf numFmtId="0" fontId="3" fillId="0" borderId="0" xfId="0" applyFont="1"/>
    <xf numFmtId="0" fontId="5" fillId="0" borderId="0" xfId="0" applyFont="1"/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1" fontId="6" fillId="3" borderId="1" xfId="0" applyNumberFormat="1" applyFont="1" applyFill="1" applyBorder="1" applyAlignment="1">
      <alignment horizontal="center" vertical="center" shrinkToFit="1"/>
    </xf>
    <xf numFmtId="9" fontId="3" fillId="3" borderId="1" xfId="2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9" fontId="3" fillId="0" borderId="1" xfId="2" applyFont="1" applyFill="1" applyBorder="1" applyAlignment="1" applyProtection="1">
      <alignment horizontal="center" vertical="center" wrapText="1"/>
      <protection locked="0"/>
    </xf>
    <xf numFmtId="9" fontId="3" fillId="0" borderId="1" xfId="2" applyFont="1" applyFill="1" applyBorder="1" applyAlignment="1">
      <alignment horizontal="center" vertical="center" wrapText="1"/>
    </xf>
    <xf numFmtId="9" fontId="3" fillId="0" borderId="1" xfId="2" applyFont="1" applyFill="1" applyBorder="1" applyAlignment="1" applyProtection="1">
      <alignment horizontal="center" vertical="center"/>
      <protection locked="0"/>
    </xf>
    <xf numFmtId="1" fontId="5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vertical="center"/>
    </xf>
    <xf numFmtId="164" fontId="2" fillId="2" borderId="1" xfId="1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 wrapText="1"/>
    </xf>
    <xf numFmtId="44" fontId="3" fillId="0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4" applyBorder="1" applyAlignment="1">
      <alignment horizontal="center" vertical="center" wrapText="1"/>
    </xf>
  </cellXfs>
  <cellStyles count="5">
    <cellStyle name="Hipervínculo" xfId="4" builtinId="8"/>
    <cellStyle name="Moneda" xfId="1" builtinId="4"/>
    <cellStyle name="Normal" xfId="0" builtinId="0"/>
    <cellStyle name="Normal 3 2" xfId="3" xr:uid="{B25EFB54-7953-4E1B-8F51-6A90217E00F4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rmenagro202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2:AI164"/>
  <sheetViews>
    <sheetView tabSelected="1" topLeftCell="D141" zoomScaleNormal="100" workbookViewId="0">
      <selection activeCell="L150" sqref="L150"/>
    </sheetView>
  </sheetViews>
  <sheetFormatPr baseColWidth="10" defaultColWidth="11.42578125" defaultRowHeight="16.5" x14ac:dyDescent="0.3"/>
  <cols>
    <col min="1" max="1" width="6" style="1" customWidth="1"/>
    <col min="2" max="2" width="5.42578125" style="1" bestFit="1" customWidth="1" collapsed="1"/>
    <col min="3" max="3" width="56.85546875" style="1" customWidth="1" collapsed="1"/>
    <col min="4" max="4" width="8" style="1" bestFit="1" customWidth="1" collapsed="1"/>
    <col min="5" max="5" width="6.42578125" style="1" customWidth="1" collapsed="1"/>
    <col min="6" max="6" width="6.42578125" style="1" customWidth="1"/>
    <col min="7" max="7" width="15.140625" style="2" customWidth="1" collapsed="1"/>
    <col min="8" max="8" width="14.28515625" style="2" customWidth="1"/>
    <col min="9" max="9" width="23.85546875" style="1" customWidth="1" collapsed="1"/>
    <col min="10" max="31" width="11.42578125" style="1"/>
    <col min="32" max="32" width="11.42578125" style="1" collapsed="1"/>
    <col min="33" max="35" width="11.42578125" style="1"/>
    <col min="36" max="16384" width="11.42578125" style="1" collapsed="1"/>
  </cols>
  <sheetData>
    <row r="2" spans="2:9" x14ac:dyDescent="0.3">
      <c r="B2" s="22" t="s">
        <v>170</v>
      </c>
      <c r="C2" s="22"/>
      <c r="D2" s="23" t="s">
        <v>177</v>
      </c>
      <c r="E2" s="23"/>
      <c r="F2" s="23"/>
      <c r="G2" s="23"/>
      <c r="H2" s="23"/>
      <c r="I2" s="23"/>
    </row>
    <row r="3" spans="2:9" x14ac:dyDescent="0.3">
      <c r="B3" s="22" t="s">
        <v>171</v>
      </c>
      <c r="C3" s="22"/>
      <c r="D3" s="23" t="s">
        <v>178</v>
      </c>
      <c r="E3" s="23"/>
      <c r="F3" s="23"/>
      <c r="G3" s="23"/>
      <c r="H3" s="23"/>
      <c r="I3" s="23"/>
    </row>
    <row r="4" spans="2:9" x14ac:dyDescent="0.3">
      <c r="B4" s="22" t="s">
        <v>172</v>
      </c>
      <c r="C4" s="22"/>
      <c r="D4" s="23" t="s">
        <v>183</v>
      </c>
      <c r="E4" s="23"/>
      <c r="F4" s="23"/>
      <c r="G4" s="23"/>
      <c r="H4" s="23"/>
      <c r="I4" s="23"/>
    </row>
    <row r="5" spans="2:9" x14ac:dyDescent="0.3">
      <c r="B5" s="22" t="s">
        <v>173</v>
      </c>
      <c r="C5" s="22"/>
      <c r="D5" s="23" t="s">
        <v>179</v>
      </c>
      <c r="E5" s="23"/>
      <c r="F5" s="23"/>
      <c r="G5" s="23"/>
      <c r="H5" s="23"/>
      <c r="I5" s="23"/>
    </row>
    <row r="6" spans="2:9" x14ac:dyDescent="0.3">
      <c r="B6" s="22" t="s">
        <v>174</v>
      </c>
      <c r="C6" s="22"/>
      <c r="D6" s="24" t="s">
        <v>180</v>
      </c>
      <c r="E6" s="23"/>
      <c r="F6" s="23"/>
      <c r="G6" s="23"/>
      <c r="H6" s="23"/>
      <c r="I6" s="23"/>
    </row>
    <row r="7" spans="2:9" ht="16.5" customHeight="1" x14ac:dyDescent="0.3">
      <c r="B7" s="22" t="s">
        <v>175</v>
      </c>
      <c r="C7" s="22"/>
      <c r="D7" s="23" t="s">
        <v>181</v>
      </c>
      <c r="E7" s="23"/>
      <c r="F7" s="23"/>
      <c r="G7" s="23"/>
      <c r="H7" s="23"/>
      <c r="I7" s="23"/>
    </row>
    <row r="8" spans="2:9" ht="16.5" customHeight="1" x14ac:dyDescent="0.3">
      <c r="B8" s="22" t="s">
        <v>176</v>
      </c>
      <c r="C8" s="22"/>
      <c r="D8" s="23" t="s">
        <v>182</v>
      </c>
      <c r="E8" s="23"/>
      <c r="F8" s="23"/>
      <c r="G8" s="23"/>
      <c r="H8" s="23"/>
      <c r="I8" s="23"/>
    </row>
    <row r="9" spans="2:9" ht="45.75" customHeight="1" x14ac:dyDescent="0.3">
      <c r="B9" s="17" t="s">
        <v>0</v>
      </c>
      <c r="C9" s="17" t="s">
        <v>1</v>
      </c>
      <c r="D9" s="17" t="s">
        <v>2</v>
      </c>
      <c r="E9" s="17" t="s">
        <v>3</v>
      </c>
      <c r="F9" s="17" t="s">
        <v>11</v>
      </c>
      <c r="G9" s="17" t="s">
        <v>5</v>
      </c>
      <c r="H9" s="17" t="s">
        <v>12</v>
      </c>
      <c r="I9" s="17" t="s">
        <v>4</v>
      </c>
    </row>
    <row r="10" spans="2:9" x14ac:dyDescent="0.3">
      <c r="B10" s="12">
        <v>1</v>
      </c>
      <c r="C10" s="3" t="s">
        <v>14</v>
      </c>
      <c r="D10" s="4" t="s">
        <v>9</v>
      </c>
      <c r="E10" s="5">
        <v>1</v>
      </c>
      <c r="F10" s="9">
        <v>0</v>
      </c>
      <c r="G10" s="18">
        <v>38083</v>
      </c>
      <c r="H10" s="18">
        <f>+F10*G10</f>
        <v>0</v>
      </c>
      <c r="I10" s="19">
        <f>+G10*E10</f>
        <v>38083</v>
      </c>
    </row>
    <row r="11" spans="2:9" x14ac:dyDescent="0.3">
      <c r="B11" s="12">
        <v>2</v>
      </c>
      <c r="C11" s="3" t="s">
        <v>15</v>
      </c>
      <c r="D11" s="4" t="s">
        <v>8</v>
      </c>
      <c r="E11" s="5">
        <v>1</v>
      </c>
      <c r="F11" s="9">
        <v>0.19</v>
      </c>
      <c r="G11" s="18">
        <v>1756</v>
      </c>
      <c r="H11" s="18">
        <f t="shared" ref="H11:H74" si="0">+F11*G11</f>
        <v>333.64</v>
      </c>
      <c r="I11" s="19">
        <f t="shared" ref="I11:I74" si="1">+G11*E11</f>
        <v>1756</v>
      </c>
    </row>
    <row r="12" spans="2:9" x14ac:dyDescent="0.3">
      <c r="B12" s="12">
        <v>3</v>
      </c>
      <c r="C12" s="3" t="s">
        <v>16</v>
      </c>
      <c r="D12" s="4" t="s">
        <v>8</v>
      </c>
      <c r="E12" s="5">
        <v>1</v>
      </c>
      <c r="F12" s="9">
        <v>0.19</v>
      </c>
      <c r="G12" s="18">
        <v>35571</v>
      </c>
      <c r="H12" s="18">
        <f t="shared" si="0"/>
        <v>6758.49</v>
      </c>
      <c r="I12" s="19">
        <f t="shared" si="1"/>
        <v>35571</v>
      </c>
    </row>
    <row r="13" spans="2:9" x14ac:dyDescent="0.3">
      <c r="B13" s="12">
        <v>4</v>
      </c>
      <c r="C13" s="3" t="s">
        <v>17</v>
      </c>
      <c r="D13" s="4" t="s">
        <v>9</v>
      </c>
      <c r="E13" s="5">
        <v>1</v>
      </c>
      <c r="F13" s="9">
        <v>0</v>
      </c>
      <c r="G13" s="18">
        <v>23925</v>
      </c>
      <c r="H13" s="18">
        <f t="shared" si="0"/>
        <v>0</v>
      </c>
      <c r="I13" s="19">
        <f t="shared" si="1"/>
        <v>23925</v>
      </c>
    </row>
    <row r="14" spans="2:9" x14ac:dyDescent="0.3">
      <c r="B14" s="12">
        <v>5</v>
      </c>
      <c r="C14" s="3" t="s">
        <v>18</v>
      </c>
      <c r="D14" s="4" t="s">
        <v>8</v>
      </c>
      <c r="E14" s="5">
        <v>1</v>
      </c>
      <c r="F14" s="9">
        <v>0.19</v>
      </c>
      <c r="G14" s="18">
        <v>57415</v>
      </c>
      <c r="H14" s="18">
        <f t="shared" si="0"/>
        <v>10908.85</v>
      </c>
      <c r="I14" s="19">
        <f t="shared" si="1"/>
        <v>57415</v>
      </c>
    </row>
    <row r="15" spans="2:9" x14ac:dyDescent="0.3">
      <c r="B15" s="12">
        <v>6</v>
      </c>
      <c r="C15" s="3" t="s">
        <v>19</v>
      </c>
      <c r="D15" s="4" t="s">
        <v>8</v>
      </c>
      <c r="E15" s="5">
        <v>1</v>
      </c>
      <c r="F15" s="10">
        <v>0</v>
      </c>
      <c r="G15" s="18">
        <v>12991</v>
      </c>
      <c r="H15" s="18">
        <f t="shared" si="0"/>
        <v>0</v>
      </c>
      <c r="I15" s="19">
        <f t="shared" si="1"/>
        <v>12991</v>
      </c>
    </row>
    <row r="16" spans="2:9" x14ac:dyDescent="0.3">
      <c r="B16" s="12">
        <v>7</v>
      </c>
      <c r="C16" s="3" t="s">
        <v>20</v>
      </c>
      <c r="D16" s="4" t="s">
        <v>8</v>
      </c>
      <c r="E16" s="5">
        <v>1</v>
      </c>
      <c r="F16" s="9">
        <v>0.19</v>
      </c>
      <c r="G16" s="18">
        <v>17885</v>
      </c>
      <c r="H16" s="18">
        <f t="shared" si="0"/>
        <v>3398.15</v>
      </c>
      <c r="I16" s="19">
        <f t="shared" si="1"/>
        <v>17885</v>
      </c>
    </row>
    <row r="17" spans="2:9" x14ac:dyDescent="0.3">
      <c r="B17" s="12">
        <v>8</v>
      </c>
      <c r="C17" s="3" t="s">
        <v>21</v>
      </c>
      <c r="D17" s="4" t="s">
        <v>8</v>
      </c>
      <c r="E17" s="5">
        <v>1</v>
      </c>
      <c r="F17" s="9">
        <v>0.19</v>
      </c>
      <c r="G17" s="18">
        <v>94778</v>
      </c>
      <c r="H17" s="18">
        <f t="shared" si="0"/>
        <v>18007.82</v>
      </c>
      <c r="I17" s="19">
        <f t="shared" si="1"/>
        <v>94778</v>
      </c>
    </row>
    <row r="18" spans="2:9" x14ac:dyDescent="0.3">
      <c r="B18" s="12">
        <v>9</v>
      </c>
      <c r="C18" s="3" t="s">
        <v>22</v>
      </c>
      <c r="D18" s="4" t="s">
        <v>8</v>
      </c>
      <c r="E18" s="5">
        <v>1</v>
      </c>
      <c r="F18" s="9">
        <v>0.19</v>
      </c>
      <c r="G18" s="18">
        <v>55622</v>
      </c>
      <c r="H18" s="18">
        <f t="shared" si="0"/>
        <v>10568.18</v>
      </c>
      <c r="I18" s="19">
        <f t="shared" si="1"/>
        <v>55622</v>
      </c>
    </row>
    <row r="19" spans="2:9" x14ac:dyDescent="0.3">
      <c r="B19" s="12">
        <v>10</v>
      </c>
      <c r="C19" s="3" t="s">
        <v>23</v>
      </c>
      <c r="D19" s="4" t="s">
        <v>8</v>
      </c>
      <c r="E19" s="5">
        <v>1</v>
      </c>
      <c r="F19" s="9">
        <v>0.19</v>
      </c>
      <c r="G19" s="18">
        <v>242463</v>
      </c>
      <c r="H19" s="18">
        <f t="shared" si="0"/>
        <v>46067.97</v>
      </c>
      <c r="I19" s="19">
        <f t="shared" si="1"/>
        <v>242463</v>
      </c>
    </row>
    <row r="20" spans="2:9" ht="49.5" x14ac:dyDescent="0.3">
      <c r="B20" s="12">
        <v>11</v>
      </c>
      <c r="C20" s="3" t="s">
        <v>24</v>
      </c>
      <c r="D20" s="4" t="s">
        <v>8</v>
      </c>
      <c r="E20" s="5">
        <v>1</v>
      </c>
      <c r="F20" s="9">
        <v>0</v>
      </c>
      <c r="G20" s="18">
        <v>13048707</v>
      </c>
      <c r="H20" s="18">
        <f t="shared" si="0"/>
        <v>0</v>
      </c>
      <c r="I20" s="19">
        <f t="shared" si="1"/>
        <v>13048707</v>
      </c>
    </row>
    <row r="21" spans="2:9" x14ac:dyDescent="0.3">
      <c r="B21" s="12">
        <v>12</v>
      </c>
      <c r="C21" s="3" t="s">
        <v>25</v>
      </c>
      <c r="D21" s="4" t="s">
        <v>8</v>
      </c>
      <c r="E21" s="5">
        <v>1</v>
      </c>
      <c r="F21" s="9">
        <v>0</v>
      </c>
      <c r="G21" s="18">
        <v>36974</v>
      </c>
      <c r="H21" s="18">
        <f t="shared" si="0"/>
        <v>0</v>
      </c>
      <c r="I21" s="19">
        <f t="shared" si="1"/>
        <v>36974</v>
      </c>
    </row>
    <row r="22" spans="2:9" x14ac:dyDescent="0.3">
      <c r="B22" s="12">
        <v>13</v>
      </c>
      <c r="C22" s="3" t="s">
        <v>26</v>
      </c>
      <c r="D22" s="4" t="s">
        <v>8</v>
      </c>
      <c r="E22" s="5">
        <v>1</v>
      </c>
      <c r="F22" s="9">
        <v>0.05</v>
      </c>
      <c r="G22" s="18">
        <v>88424</v>
      </c>
      <c r="H22" s="18">
        <f t="shared" si="0"/>
        <v>4421.2</v>
      </c>
      <c r="I22" s="19">
        <f t="shared" si="1"/>
        <v>88424</v>
      </c>
    </row>
    <row r="23" spans="2:9" x14ac:dyDescent="0.3">
      <c r="B23" s="12">
        <v>14</v>
      </c>
      <c r="C23" s="3" t="s">
        <v>27</v>
      </c>
      <c r="D23" s="4" t="s">
        <v>8</v>
      </c>
      <c r="E23" s="5">
        <v>1</v>
      </c>
      <c r="F23" s="9">
        <v>0.05</v>
      </c>
      <c r="G23" s="18">
        <v>412041</v>
      </c>
      <c r="H23" s="18">
        <f t="shared" si="0"/>
        <v>20602.050000000003</v>
      </c>
      <c r="I23" s="19">
        <f t="shared" si="1"/>
        <v>412041</v>
      </c>
    </row>
    <row r="24" spans="2:9" ht="33" x14ac:dyDescent="0.3">
      <c r="B24" s="12">
        <v>15</v>
      </c>
      <c r="C24" s="3" t="s">
        <v>28</v>
      </c>
      <c r="D24" s="4" t="s">
        <v>8</v>
      </c>
      <c r="E24" s="5">
        <v>1</v>
      </c>
      <c r="F24" s="10">
        <v>0.19</v>
      </c>
      <c r="G24" s="18">
        <v>46679</v>
      </c>
      <c r="H24" s="18">
        <f t="shared" si="0"/>
        <v>8869.01</v>
      </c>
      <c r="I24" s="19">
        <f t="shared" si="1"/>
        <v>46679</v>
      </c>
    </row>
    <row r="25" spans="2:9" x14ac:dyDescent="0.3">
      <c r="B25" s="12">
        <v>16</v>
      </c>
      <c r="C25" s="3" t="s">
        <v>29</v>
      </c>
      <c r="D25" s="4" t="s">
        <v>8</v>
      </c>
      <c r="E25" s="5">
        <v>1</v>
      </c>
      <c r="F25" s="9">
        <v>0.19</v>
      </c>
      <c r="G25" s="18">
        <v>37391</v>
      </c>
      <c r="H25" s="18">
        <f t="shared" si="0"/>
        <v>7104.29</v>
      </c>
      <c r="I25" s="19">
        <f t="shared" si="1"/>
        <v>37391</v>
      </c>
    </row>
    <row r="26" spans="2:9" x14ac:dyDescent="0.3">
      <c r="B26" s="12">
        <v>17</v>
      </c>
      <c r="C26" s="3" t="s">
        <v>30</v>
      </c>
      <c r="D26" s="4" t="s">
        <v>8</v>
      </c>
      <c r="E26" s="5">
        <v>1</v>
      </c>
      <c r="F26" s="9">
        <v>0.19</v>
      </c>
      <c r="G26" s="18">
        <v>17606</v>
      </c>
      <c r="H26" s="18">
        <f t="shared" si="0"/>
        <v>3345.14</v>
      </c>
      <c r="I26" s="19">
        <f t="shared" si="1"/>
        <v>17606</v>
      </c>
    </row>
    <row r="27" spans="2:9" x14ac:dyDescent="0.3">
      <c r="B27" s="12">
        <v>18</v>
      </c>
      <c r="C27" s="3" t="s">
        <v>31</v>
      </c>
      <c r="D27" s="4" t="s">
        <v>8</v>
      </c>
      <c r="E27" s="5">
        <v>1</v>
      </c>
      <c r="F27" s="9">
        <v>0.19</v>
      </c>
      <c r="G27" s="18">
        <v>17606</v>
      </c>
      <c r="H27" s="18">
        <f t="shared" si="0"/>
        <v>3345.14</v>
      </c>
      <c r="I27" s="19">
        <f t="shared" si="1"/>
        <v>17606</v>
      </c>
    </row>
    <row r="28" spans="2:9" x14ac:dyDescent="0.3">
      <c r="B28" s="12">
        <v>19</v>
      </c>
      <c r="C28" s="3" t="s">
        <v>32</v>
      </c>
      <c r="D28" s="4" t="s">
        <v>9</v>
      </c>
      <c r="E28" s="5">
        <v>1</v>
      </c>
      <c r="F28" s="9">
        <v>0.19</v>
      </c>
      <c r="G28" s="18">
        <v>45784</v>
      </c>
      <c r="H28" s="18">
        <f t="shared" si="0"/>
        <v>8698.9600000000009</v>
      </c>
      <c r="I28" s="19">
        <f t="shared" si="1"/>
        <v>45784</v>
      </c>
    </row>
    <row r="29" spans="2:9" x14ac:dyDescent="0.3">
      <c r="B29" s="12">
        <v>20</v>
      </c>
      <c r="C29" s="3" t="s">
        <v>33</v>
      </c>
      <c r="D29" s="4" t="s">
        <v>9</v>
      </c>
      <c r="E29" s="5">
        <v>1</v>
      </c>
      <c r="F29" s="9">
        <v>0.19</v>
      </c>
      <c r="G29" s="18">
        <v>45784</v>
      </c>
      <c r="H29" s="18">
        <f t="shared" si="0"/>
        <v>8698.9600000000009</v>
      </c>
      <c r="I29" s="19">
        <f t="shared" si="1"/>
        <v>45784</v>
      </c>
    </row>
    <row r="30" spans="2:9" x14ac:dyDescent="0.3">
      <c r="B30" s="12">
        <v>21</v>
      </c>
      <c r="C30" s="3" t="s">
        <v>34</v>
      </c>
      <c r="D30" s="4" t="s">
        <v>9</v>
      </c>
      <c r="E30" s="5">
        <v>1</v>
      </c>
      <c r="F30" s="9">
        <v>0.19</v>
      </c>
      <c r="G30" s="18">
        <v>25700</v>
      </c>
      <c r="H30" s="18">
        <f t="shared" si="0"/>
        <v>4883</v>
      </c>
      <c r="I30" s="19">
        <f t="shared" si="1"/>
        <v>25700</v>
      </c>
    </row>
    <row r="31" spans="2:9" x14ac:dyDescent="0.3">
      <c r="B31" s="12">
        <v>22</v>
      </c>
      <c r="C31" s="3" t="s">
        <v>35</v>
      </c>
      <c r="D31" s="4" t="s">
        <v>8</v>
      </c>
      <c r="E31" s="5">
        <v>1</v>
      </c>
      <c r="F31" s="9">
        <v>0.19</v>
      </c>
      <c r="G31" s="18">
        <v>44471</v>
      </c>
      <c r="H31" s="18">
        <f t="shared" si="0"/>
        <v>8449.49</v>
      </c>
      <c r="I31" s="19">
        <f t="shared" si="1"/>
        <v>44471</v>
      </c>
    </row>
    <row r="32" spans="2:9" x14ac:dyDescent="0.3">
      <c r="B32" s="12">
        <v>23</v>
      </c>
      <c r="C32" s="3" t="s">
        <v>36</v>
      </c>
      <c r="D32" s="4" t="s">
        <v>8</v>
      </c>
      <c r="E32" s="5">
        <v>1</v>
      </c>
      <c r="F32" s="9">
        <v>0</v>
      </c>
      <c r="G32" s="18">
        <v>53483</v>
      </c>
      <c r="H32" s="18">
        <f t="shared" si="0"/>
        <v>0</v>
      </c>
      <c r="I32" s="19">
        <f t="shared" si="1"/>
        <v>53483</v>
      </c>
    </row>
    <row r="33" spans="2:9" ht="33" x14ac:dyDescent="0.3">
      <c r="B33" s="12">
        <v>24</v>
      </c>
      <c r="C33" s="3" t="s">
        <v>37</v>
      </c>
      <c r="D33" s="4" t="s">
        <v>8</v>
      </c>
      <c r="E33" s="5">
        <v>1</v>
      </c>
      <c r="F33" s="9">
        <v>0.19</v>
      </c>
      <c r="G33" s="18">
        <v>384461</v>
      </c>
      <c r="H33" s="18">
        <f t="shared" si="0"/>
        <v>73047.59</v>
      </c>
      <c r="I33" s="19">
        <f t="shared" si="1"/>
        <v>384461</v>
      </c>
    </row>
    <row r="34" spans="2:9" x14ac:dyDescent="0.3">
      <c r="B34" s="12">
        <v>25</v>
      </c>
      <c r="C34" s="3" t="s">
        <v>38</v>
      </c>
      <c r="D34" s="4" t="s">
        <v>8</v>
      </c>
      <c r="E34" s="5">
        <v>1</v>
      </c>
      <c r="F34" s="9">
        <v>0.19</v>
      </c>
      <c r="G34" s="18">
        <v>88372</v>
      </c>
      <c r="H34" s="18">
        <f t="shared" si="0"/>
        <v>16790.68</v>
      </c>
      <c r="I34" s="19">
        <f t="shared" si="1"/>
        <v>88372</v>
      </c>
    </row>
    <row r="35" spans="2:9" x14ac:dyDescent="0.3">
      <c r="B35" s="12">
        <v>26</v>
      </c>
      <c r="C35" s="3" t="s">
        <v>39</v>
      </c>
      <c r="D35" s="4" t="s">
        <v>8</v>
      </c>
      <c r="E35" s="5">
        <v>1</v>
      </c>
      <c r="F35" s="9">
        <v>0.19</v>
      </c>
      <c r="G35" s="18">
        <v>19647</v>
      </c>
      <c r="H35" s="18">
        <f t="shared" si="0"/>
        <v>3732.93</v>
      </c>
      <c r="I35" s="19">
        <f t="shared" si="1"/>
        <v>19647</v>
      </c>
    </row>
    <row r="36" spans="2:9" x14ac:dyDescent="0.3">
      <c r="B36" s="12">
        <v>27</v>
      </c>
      <c r="C36" s="3" t="s">
        <v>40</v>
      </c>
      <c r="D36" s="4" t="s">
        <v>8</v>
      </c>
      <c r="E36" s="5">
        <v>1</v>
      </c>
      <c r="F36" s="9">
        <v>0.19</v>
      </c>
      <c r="G36" s="18">
        <v>22265</v>
      </c>
      <c r="H36" s="18">
        <f t="shared" si="0"/>
        <v>4230.3500000000004</v>
      </c>
      <c r="I36" s="19">
        <f t="shared" si="1"/>
        <v>22265</v>
      </c>
    </row>
    <row r="37" spans="2:9" x14ac:dyDescent="0.3">
      <c r="B37" s="12">
        <v>28</v>
      </c>
      <c r="C37" s="3" t="s">
        <v>41</v>
      </c>
      <c r="D37" s="4" t="s">
        <v>8</v>
      </c>
      <c r="E37" s="5">
        <v>1</v>
      </c>
      <c r="F37" s="9">
        <v>0.05</v>
      </c>
      <c r="G37" s="18">
        <v>208799</v>
      </c>
      <c r="H37" s="18">
        <f t="shared" si="0"/>
        <v>10439.950000000001</v>
      </c>
      <c r="I37" s="19">
        <f t="shared" si="1"/>
        <v>208799</v>
      </c>
    </row>
    <row r="38" spans="2:9" ht="33" x14ac:dyDescent="0.3">
      <c r="B38" s="12">
        <v>29</v>
      </c>
      <c r="C38" s="3" t="s">
        <v>42</v>
      </c>
      <c r="D38" s="4" t="s">
        <v>8</v>
      </c>
      <c r="E38" s="5">
        <v>1</v>
      </c>
      <c r="F38" s="9">
        <v>0.05</v>
      </c>
      <c r="G38" s="18">
        <v>223617</v>
      </c>
      <c r="H38" s="18">
        <f t="shared" si="0"/>
        <v>11180.85</v>
      </c>
      <c r="I38" s="19">
        <f t="shared" si="1"/>
        <v>223617</v>
      </c>
    </row>
    <row r="39" spans="2:9" x14ac:dyDescent="0.3">
      <c r="B39" s="12">
        <v>30</v>
      </c>
      <c r="C39" s="3" t="s">
        <v>43</v>
      </c>
      <c r="D39" s="4" t="s">
        <v>8</v>
      </c>
      <c r="E39" s="5">
        <v>1</v>
      </c>
      <c r="F39" s="9">
        <v>0.19</v>
      </c>
      <c r="G39" s="18">
        <v>2513</v>
      </c>
      <c r="H39" s="18">
        <f t="shared" si="0"/>
        <v>477.47</v>
      </c>
      <c r="I39" s="19">
        <f t="shared" si="1"/>
        <v>2513</v>
      </c>
    </row>
    <row r="40" spans="2:9" x14ac:dyDescent="0.3">
      <c r="B40" s="12">
        <v>31</v>
      </c>
      <c r="C40" s="3" t="s">
        <v>44</v>
      </c>
      <c r="D40" s="4" t="s">
        <v>8</v>
      </c>
      <c r="E40" s="5">
        <v>1</v>
      </c>
      <c r="F40" s="9">
        <v>0.19</v>
      </c>
      <c r="G40" s="18">
        <v>2678</v>
      </c>
      <c r="H40" s="18">
        <f t="shared" si="0"/>
        <v>508.82</v>
      </c>
      <c r="I40" s="19">
        <f t="shared" si="1"/>
        <v>2678</v>
      </c>
    </row>
    <row r="41" spans="2:9" x14ac:dyDescent="0.3">
      <c r="B41" s="12">
        <v>32</v>
      </c>
      <c r="C41" s="3" t="s">
        <v>45</v>
      </c>
      <c r="D41" s="4" t="s">
        <v>8</v>
      </c>
      <c r="E41" s="5">
        <v>1</v>
      </c>
      <c r="F41" s="10">
        <v>0.05</v>
      </c>
      <c r="G41" s="18">
        <v>37636</v>
      </c>
      <c r="H41" s="18">
        <f t="shared" si="0"/>
        <v>1881.8000000000002</v>
      </c>
      <c r="I41" s="19">
        <f t="shared" si="1"/>
        <v>37636</v>
      </c>
    </row>
    <row r="42" spans="2:9" x14ac:dyDescent="0.3">
      <c r="B42" s="12">
        <v>33</v>
      </c>
      <c r="C42" s="3" t="s">
        <v>46</v>
      </c>
      <c r="D42" s="4" t="s">
        <v>8</v>
      </c>
      <c r="E42" s="5">
        <v>1</v>
      </c>
      <c r="F42" s="9">
        <v>0.19</v>
      </c>
      <c r="G42" s="18">
        <v>554</v>
      </c>
      <c r="H42" s="18">
        <f t="shared" si="0"/>
        <v>105.26</v>
      </c>
      <c r="I42" s="19">
        <f t="shared" si="1"/>
        <v>554</v>
      </c>
    </row>
    <row r="43" spans="2:9" x14ac:dyDescent="0.3">
      <c r="B43" s="12">
        <v>34</v>
      </c>
      <c r="C43" s="3" t="s">
        <v>47</v>
      </c>
      <c r="D43" s="4" t="s">
        <v>48</v>
      </c>
      <c r="E43" s="5">
        <v>1</v>
      </c>
      <c r="F43" s="9">
        <v>0</v>
      </c>
      <c r="G43" s="18">
        <v>176059</v>
      </c>
      <c r="H43" s="18">
        <f t="shared" si="0"/>
        <v>0</v>
      </c>
      <c r="I43" s="19">
        <f t="shared" si="1"/>
        <v>176059</v>
      </c>
    </row>
    <row r="44" spans="2:9" x14ac:dyDescent="0.3">
      <c r="B44" s="12">
        <v>35</v>
      </c>
      <c r="C44" s="3" t="s">
        <v>49</v>
      </c>
      <c r="D44" s="4" t="s">
        <v>48</v>
      </c>
      <c r="E44" s="5">
        <v>1</v>
      </c>
      <c r="F44" s="9">
        <v>0</v>
      </c>
      <c r="G44" s="18">
        <v>90369</v>
      </c>
      <c r="H44" s="18">
        <f t="shared" si="0"/>
        <v>0</v>
      </c>
      <c r="I44" s="19">
        <f t="shared" si="1"/>
        <v>90369</v>
      </c>
    </row>
    <row r="45" spans="2:9" x14ac:dyDescent="0.3">
      <c r="B45" s="12">
        <v>36</v>
      </c>
      <c r="C45" s="3" t="s">
        <v>50</v>
      </c>
      <c r="D45" s="4" t="s">
        <v>9</v>
      </c>
      <c r="E45" s="5">
        <v>1</v>
      </c>
      <c r="F45" s="9">
        <v>0</v>
      </c>
      <c r="G45" s="18">
        <v>349999</v>
      </c>
      <c r="H45" s="18">
        <f t="shared" si="0"/>
        <v>0</v>
      </c>
      <c r="I45" s="19">
        <f t="shared" si="1"/>
        <v>349999</v>
      </c>
    </row>
    <row r="46" spans="2:9" x14ac:dyDescent="0.3">
      <c r="B46" s="12">
        <v>37</v>
      </c>
      <c r="C46" s="3" t="s">
        <v>51</v>
      </c>
      <c r="D46" s="4" t="s">
        <v>9</v>
      </c>
      <c r="E46" s="5">
        <v>1</v>
      </c>
      <c r="F46" s="9">
        <v>0</v>
      </c>
      <c r="G46" s="18">
        <v>333549</v>
      </c>
      <c r="H46" s="18">
        <f t="shared" si="0"/>
        <v>0</v>
      </c>
      <c r="I46" s="19">
        <f t="shared" si="1"/>
        <v>333549</v>
      </c>
    </row>
    <row r="47" spans="2:9" x14ac:dyDescent="0.3">
      <c r="B47" s="12">
        <v>38</v>
      </c>
      <c r="C47" s="3" t="s">
        <v>52</v>
      </c>
      <c r="D47" s="4" t="s">
        <v>9</v>
      </c>
      <c r="E47" s="5">
        <v>1</v>
      </c>
      <c r="F47" s="9">
        <v>0</v>
      </c>
      <c r="G47" s="18">
        <v>285600</v>
      </c>
      <c r="H47" s="18">
        <f t="shared" si="0"/>
        <v>0</v>
      </c>
      <c r="I47" s="19">
        <f t="shared" si="1"/>
        <v>285600</v>
      </c>
    </row>
    <row r="48" spans="2:9" x14ac:dyDescent="0.3">
      <c r="B48" s="12">
        <v>39</v>
      </c>
      <c r="C48" s="3" t="s">
        <v>53</v>
      </c>
      <c r="D48" s="4" t="s">
        <v>9</v>
      </c>
      <c r="E48" s="5">
        <v>1</v>
      </c>
      <c r="F48" s="9">
        <v>0</v>
      </c>
      <c r="G48" s="18">
        <v>273100</v>
      </c>
      <c r="H48" s="18">
        <f t="shared" si="0"/>
        <v>0</v>
      </c>
      <c r="I48" s="19">
        <f t="shared" si="1"/>
        <v>273100</v>
      </c>
    </row>
    <row r="49" spans="2:9" x14ac:dyDescent="0.3">
      <c r="B49" s="12">
        <v>40</v>
      </c>
      <c r="C49" s="3" t="s">
        <v>54</v>
      </c>
      <c r="D49" s="4" t="s">
        <v>48</v>
      </c>
      <c r="E49" s="5">
        <v>1</v>
      </c>
      <c r="F49" s="9">
        <v>0</v>
      </c>
      <c r="G49" s="18">
        <v>111155</v>
      </c>
      <c r="H49" s="18">
        <f t="shared" si="0"/>
        <v>0</v>
      </c>
      <c r="I49" s="19">
        <f t="shared" si="1"/>
        <v>111155</v>
      </c>
    </row>
    <row r="50" spans="2:9" x14ac:dyDescent="0.3">
      <c r="B50" s="12">
        <v>41</v>
      </c>
      <c r="C50" s="3" t="s">
        <v>55</v>
      </c>
      <c r="D50" s="4" t="s">
        <v>48</v>
      </c>
      <c r="E50" s="5">
        <v>1</v>
      </c>
      <c r="F50" s="9">
        <v>0</v>
      </c>
      <c r="G50" s="18">
        <v>132105</v>
      </c>
      <c r="H50" s="18">
        <f t="shared" si="0"/>
        <v>0</v>
      </c>
      <c r="I50" s="19">
        <f t="shared" si="1"/>
        <v>132105</v>
      </c>
    </row>
    <row r="51" spans="2:9" x14ac:dyDescent="0.3">
      <c r="B51" s="12">
        <v>42</v>
      </c>
      <c r="C51" s="3" t="s">
        <v>56</v>
      </c>
      <c r="D51" s="4" t="s">
        <v>8</v>
      </c>
      <c r="E51" s="5">
        <v>1</v>
      </c>
      <c r="F51" s="9">
        <v>0.19</v>
      </c>
      <c r="G51" s="18">
        <v>22485</v>
      </c>
      <c r="H51" s="18">
        <f t="shared" si="0"/>
        <v>4272.1499999999996</v>
      </c>
      <c r="I51" s="19">
        <f t="shared" si="1"/>
        <v>22485</v>
      </c>
    </row>
    <row r="52" spans="2:9" x14ac:dyDescent="0.3">
      <c r="B52" s="12">
        <v>43</v>
      </c>
      <c r="C52" s="3" t="s">
        <v>57</v>
      </c>
      <c r="D52" s="4" t="s">
        <v>48</v>
      </c>
      <c r="E52" s="5">
        <v>1</v>
      </c>
      <c r="F52" s="9">
        <v>0</v>
      </c>
      <c r="G52" s="18">
        <v>44698</v>
      </c>
      <c r="H52" s="18">
        <f t="shared" si="0"/>
        <v>0</v>
      </c>
      <c r="I52" s="19">
        <f t="shared" si="1"/>
        <v>44698</v>
      </c>
    </row>
    <row r="53" spans="2:9" x14ac:dyDescent="0.3">
      <c r="B53" s="12">
        <v>44</v>
      </c>
      <c r="C53" s="3" t="s">
        <v>58</v>
      </c>
      <c r="D53" s="4" t="s">
        <v>48</v>
      </c>
      <c r="E53" s="5">
        <v>1</v>
      </c>
      <c r="F53" s="9">
        <v>0</v>
      </c>
      <c r="G53" s="18">
        <v>53977</v>
      </c>
      <c r="H53" s="18">
        <f t="shared" si="0"/>
        <v>0</v>
      </c>
      <c r="I53" s="19">
        <f t="shared" si="1"/>
        <v>53977</v>
      </c>
    </row>
    <row r="54" spans="2:9" x14ac:dyDescent="0.3">
      <c r="B54" s="12">
        <v>45</v>
      </c>
      <c r="C54" s="3" t="s">
        <v>59</v>
      </c>
      <c r="D54" s="4" t="s">
        <v>48</v>
      </c>
      <c r="E54" s="5">
        <v>1</v>
      </c>
      <c r="F54" s="9">
        <v>0</v>
      </c>
      <c r="G54" s="18">
        <v>293307</v>
      </c>
      <c r="H54" s="18">
        <f t="shared" si="0"/>
        <v>0</v>
      </c>
      <c r="I54" s="19">
        <f t="shared" si="1"/>
        <v>293307</v>
      </c>
    </row>
    <row r="55" spans="2:9" x14ac:dyDescent="0.3">
      <c r="B55" s="12">
        <v>46</v>
      </c>
      <c r="C55" s="3" t="s">
        <v>60</v>
      </c>
      <c r="D55" s="4" t="s">
        <v>48</v>
      </c>
      <c r="E55" s="5">
        <v>1</v>
      </c>
      <c r="F55" s="10">
        <v>0</v>
      </c>
      <c r="G55" s="18">
        <v>293318</v>
      </c>
      <c r="H55" s="18">
        <f t="shared" si="0"/>
        <v>0</v>
      </c>
      <c r="I55" s="19">
        <f t="shared" si="1"/>
        <v>293318</v>
      </c>
    </row>
    <row r="56" spans="2:9" x14ac:dyDescent="0.3">
      <c r="B56" s="12">
        <v>47</v>
      </c>
      <c r="C56" s="3" t="s">
        <v>61</v>
      </c>
      <c r="D56" s="4" t="s">
        <v>8</v>
      </c>
      <c r="E56" s="5">
        <v>1</v>
      </c>
      <c r="F56" s="9">
        <v>0</v>
      </c>
      <c r="G56" s="18">
        <v>49606</v>
      </c>
      <c r="H56" s="18">
        <f t="shared" si="0"/>
        <v>0</v>
      </c>
      <c r="I56" s="19">
        <f t="shared" si="1"/>
        <v>49606</v>
      </c>
    </row>
    <row r="57" spans="2:9" x14ac:dyDescent="0.3">
      <c r="B57" s="12">
        <v>48</v>
      </c>
      <c r="C57" s="3" t="s">
        <v>62</v>
      </c>
      <c r="D57" s="4" t="s">
        <v>8</v>
      </c>
      <c r="E57" s="5">
        <v>1</v>
      </c>
      <c r="F57" s="9">
        <v>0.19</v>
      </c>
      <c r="G57" s="18">
        <v>15366</v>
      </c>
      <c r="H57" s="18">
        <f t="shared" si="0"/>
        <v>2919.54</v>
      </c>
      <c r="I57" s="19">
        <f t="shared" si="1"/>
        <v>15366</v>
      </c>
    </row>
    <row r="58" spans="2:9" x14ac:dyDescent="0.3">
      <c r="B58" s="12">
        <v>49</v>
      </c>
      <c r="C58" s="3" t="s">
        <v>63</v>
      </c>
      <c r="D58" s="4" t="s">
        <v>8</v>
      </c>
      <c r="E58" s="5">
        <v>1</v>
      </c>
      <c r="F58" s="9">
        <v>0.19</v>
      </c>
      <c r="G58" s="18">
        <v>15366</v>
      </c>
      <c r="H58" s="18">
        <f t="shared" si="0"/>
        <v>2919.54</v>
      </c>
      <c r="I58" s="19">
        <f t="shared" si="1"/>
        <v>15366</v>
      </c>
    </row>
    <row r="59" spans="2:9" x14ac:dyDescent="0.3">
      <c r="B59" s="12">
        <v>50</v>
      </c>
      <c r="C59" s="3" t="s">
        <v>64</v>
      </c>
      <c r="D59" s="4" t="s">
        <v>8</v>
      </c>
      <c r="E59" s="5">
        <v>1</v>
      </c>
      <c r="F59" s="9">
        <v>0.05</v>
      </c>
      <c r="G59" s="18">
        <v>81391</v>
      </c>
      <c r="H59" s="18">
        <f t="shared" si="0"/>
        <v>4069.55</v>
      </c>
      <c r="I59" s="19">
        <f t="shared" si="1"/>
        <v>81391</v>
      </c>
    </row>
    <row r="60" spans="2:9" x14ac:dyDescent="0.3">
      <c r="B60" s="12">
        <v>51</v>
      </c>
      <c r="C60" s="3" t="s">
        <v>65</v>
      </c>
      <c r="D60" s="4" t="s">
        <v>8</v>
      </c>
      <c r="E60" s="5">
        <v>1</v>
      </c>
      <c r="F60" s="9">
        <v>0.05</v>
      </c>
      <c r="G60" s="18">
        <v>148741</v>
      </c>
      <c r="H60" s="18">
        <f t="shared" si="0"/>
        <v>7437.05</v>
      </c>
      <c r="I60" s="19">
        <f t="shared" si="1"/>
        <v>148741</v>
      </c>
    </row>
    <row r="61" spans="2:9" x14ac:dyDescent="0.3">
      <c r="B61" s="12">
        <v>52</v>
      </c>
      <c r="C61" s="3" t="s">
        <v>66</v>
      </c>
      <c r="D61" s="4" t="s">
        <v>48</v>
      </c>
      <c r="E61" s="5">
        <v>1</v>
      </c>
      <c r="F61" s="9">
        <v>0</v>
      </c>
      <c r="G61" s="18">
        <v>33235</v>
      </c>
      <c r="H61" s="18">
        <f t="shared" si="0"/>
        <v>0</v>
      </c>
      <c r="I61" s="19">
        <f t="shared" si="1"/>
        <v>33235</v>
      </c>
    </row>
    <row r="62" spans="2:9" x14ac:dyDescent="0.3">
      <c r="B62" s="12">
        <v>53</v>
      </c>
      <c r="C62" s="3" t="s">
        <v>67</v>
      </c>
      <c r="D62" s="4" t="s">
        <v>48</v>
      </c>
      <c r="E62" s="5">
        <v>1</v>
      </c>
      <c r="F62" s="9">
        <v>0</v>
      </c>
      <c r="G62" s="18">
        <v>70974</v>
      </c>
      <c r="H62" s="18">
        <f t="shared" si="0"/>
        <v>0</v>
      </c>
      <c r="I62" s="19">
        <f t="shared" si="1"/>
        <v>70974</v>
      </c>
    </row>
    <row r="63" spans="2:9" x14ac:dyDescent="0.3">
      <c r="B63" s="12">
        <v>54</v>
      </c>
      <c r="C63" s="3" t="s">
        <v>68</v>
      </c>
      <c r="D63" s="4" t="s">
        <v>48</v>
      </c>
      <c r="E63" s="5">
        <v>1</v>
      </c>
      <c r="F63" s="9">
        <v>0</v>
      </c>
      <c r="G63" s="18">
        <v>57215</v>
      </c>
      <c r="H63" s="18">
        <f t="shared" si="0"/>
        <v>0</v>
      </c>
      <c r="I63" s="19">
        <f t="shared" si="1"/>
        <v>57215</v>
      </c>
    </row>
    <row r="64" spans="2:9" x14ac:dyDescent="0.3">
      <c r="B64" s="12">
        <v>55</v>
      </c>
      <c r="C64" s="3" t="s">
        <v>69</v>
      </c>
      <c r="D64" s="4" t="s">
        <v>8</v>
      </c>
      <c r="E64" s="5">
        <v>1</v>
      </c>
      <c r="F64" s="9">
        <v>0</v>
      </c>
      <c r="G64" s="18">
        <v>30713</v>
      </c>
      <c r="H64" s="18">
        <f t="shared" si="0"/>
        <v>0</v>
      </c>
      <c r="I64" s="19">
        <f t="shared" si="1"/>
        <v>30713</v>
      </c>
    </row>
    <row r="65" spans="2:9" x14ac:dyDescent="0.3">
      <c r="B65" s="12">
        <v>56</v>
      </c>
      <c r="C65" s="3" t="s">
        <v>70</v>
      </c>
      <c r="D65" s="4" t="s">
        <v>8</v>
      </c>
      <c r="E65" s="5">
        <v>1</v>
      </c>
      <c r="F65" s="9">
        <v>0</v>
      </c>
      <c r="G65" s="18">
        <v>29094</v>
      </c>
      <c r="H65" s="18">
        <f t="shared" si="0"/>
        <v>0</v>
      </c>
      <c r="I65" s="19">
        <f t="shared" si="1"/>
        <v>29094</v>
      </c>
    </row>
    <row r="66" spans="2:9" x14ac:dyDescent="0.3">
      <c r="B66" s="12">
        <v>57</v>
      </c>
      <c r="C66" s="3" t="s">
        <v>71</v>
      </c>
      <c r="D66" s="4" t="s">
        <v>9</v>
      </c>
      <c r="E66" s="5">
        <v>1</v>
      </c>
      <c r="F66" s="9">
        <v>0.19</v>
      </c>
      <c r="G66" s="18">
        <v>78349</v>
      </c>
      <c r="H66" s="18">
        <f t="shared" si="0"/>
        <v>14886.31</v>
      </c>
      <c r="I66" s="19">
        <f t="shared" si="1"/>
        <v>78349</v>
      </c>
    </row>
    <row r="67" spans="2:9" x14ac:dyDescent="0.3">
      <c r="B67" s="12">
        <v>58</v>
      </c>
      <c r="C67" s="3" t="s">
        <v>72</v>
      </c>
      <c r="D67" s="4" t="s">
        <v>8</v>
      </c>
      <c r="E67" s="5">
        <v>1</v>
      </c>
      <c r="F67" s="9">
        <v>0</v>
      </c>
      <c r="G67" s="18">
        <v>247550</v>
      </c>
      <c r="H67" s="18">
        <f t="shared" si="0"/>
        <v>0</v>
      </c>
      <c r="I67" s="19">
        <f t="shared" si="1"/>
        <v>247550</v>
      </c>
    </row>
    <row r="68" spans="2:9" x14ac:dyDescent="0.3">
      <c r="B68" s="12">
        <v>59</v>
      </c>
      <c r="C68" s="3" t="s">
        <v>73</v>
      </c>
      <c r="D68" s="4" t="s">
        <v>8</v>
      </c>
      <c r="E68" s="5">
        <v>1</v>
      </c>
      <c r="F68" s="9">
        <v>0</v>
      </c>
      <c r="G68" s="18">
        <v>13723</v>
      </c>
      <c r="H68" s="18">
        <f t="shared" si="0"/>
        <v>0</v>
      </c>
      <c r="I68" s="19">
        <f t="shared" si="1"/>
        <v>13723</v>
      </c>
    </row>
    <row r="69" spans="2:9" x14ac:dyDescent="0.3">
      <c r="B69" s="12">
        <v>60</v>
      </c>
      <c r="C69" s="3" t="s">
        <v>74</v>
      </c>
      <c r="D69" s="4" t="s">
        <v>48</v>
      </c>
      <c r="E69" s="5">
        <v>1</v>
      </c>
      <c r="F69" s="9">
        <v>0</v>
      </c>
      <c r="G69" s="18">
        <v>52925</v>
      </c>
      <c r="H69" s="18">
        <f t="shared" si="0"/>
        <v>0</v>
      </c>
      <c r="I69" s="19">
        <f t="shared" si="1"/>
        <v>52925</v>
      </c>
    </row>
    <row r="70" spans="2:9" x14ac:dyDescent="0.3">
      <c r="B70" s="12">
        <v>61</v>
      </c>
      <c r="C70" s="3" t="s">
        <v>75</v>
      </c>
      <c r="D70" s="4" t="s">
        <v>48</v>
      </c>
      <c r="E70" s="5">
        <v>1</v>
      </c>
      <c r="F70" s="9">
        <v>0</v>
      </c>
      <c r="G70" s="18">
        <v>124478</v>
      </c>
      <c r="H70" s="18">
        <f t="shared" si="0"/>
        <v>0</v>
      </c>
      <c r="I70" s="19">
        <f t="shared" si="1"/>
        <v>124478</v>
      </c>
    </row>
    <row r="71" spans="2:9" x14ac:dyDescent="0.3">
      <c r="B71" s="12">
        <v>62</v>
      </c>
      <c r="C71" s="3" t="s">
        <v>76</v>
      </c>
      <c r="D71" s="4" t="s">
        <v>48</v>
      </c>
      <c r="E71" s="5">
        <v>1</v>
      </c>
      <c r="F71" s="9">
        <v>0</v>
      </c>
      <c r="G71" s="18">
        <v>57239</v>
      </c>
      <c r="H71" s="18">
        <f t="shared" si="0"/>
        <v>0</v>
      </c>
      <c r="I71" s="19">
        <f t="shared" si="1"/>
        <v>57239</v>
      </c>
    </row>
    <row r="72" spans="2:9" x14ac:dyDescent="0.3">
      <c r="B72" s="12">
        <v>63</v>
      </c>
      <c r="C72" s="3" t="s">
        <v>77</v>
      </c>
      <c r="D72" s="4" t="s">
        <v>8</v>
      </c>
      <c r="E72" s="5">
        <v>1</v>
      </c>
      <c r="F72" s="9">
        <v>0</v>
      </c>
      <c r="G72" s="18">
        <v>254726</v>
      </c>
      <c r="H72" s="18">
        <f t="shared" si="0"/>
        <v>0</v>
      </c>
      <c r="I72" s="19">
        <f t="shared" si="1"/>
        <v>254726</v>
      </c>
    </row>
    <row r="73" spans="2:9" x14ac:dyDescent="0.3">
      <c r="B73" s="12">
        <v>64</v>
      </c>
      <c r="C73" s="3" t="s">
        <v>78</v>
      </c>
      <c r="D73" s="4" t="s">
        <v>8</v>
      </c>
      <c r="E73" s="5">
        <v>1</v>
      </c>
      <c r="F73" s="9">
        <v>0.19</v>
      </c>
      <c r="G73" s="18">
        <v>159023</v>
      </c>
      <c r="H73" s="18">
        <f t="shared" si="0"/>
        <v>30214.37</v>
      </c>
      <c r="I73" s="19">
        <f t="shared" si="1"/>
        <v>159023</v>
      </c>
    </row>
    <row r="74" spans="2:9" x14ac:dyDescent="0.3">
      <c r="B74" s="12">
        <v>65</v>
      </c>
      <c r="C74" s="3" t="s">
        <v>79</v>
      </c>
      <c r="D74" s="4" t="s">
        <v>8</v>
      </c>
      <c r="E74" s="5">
        <v>1</v>
      </c>
      <c r="F74" s="9">
        <v>0.19</v>
      </c>
      <c r="G74" s="18">
        <v>6976</v>
      </c>
      <c r="H74" s="18">
        <f t="shared" si="0"/>
        <v>1325.44</v>
      </c>
      <c r="I74" s="19">
        <f t="shared" si="1"/>
        <v>6976</v>
      </c>
    </row>
    <row r="75" spans="2:9" x14ac:dyDescent="0.3">
      <c r="B75" s="12">
        <v>66</v>
      </c>
      <c r="C75" s="3" t="s">
        <v>80</v>
      </c>
      <c r="D75" s="4" t="s">
        <v>48</v>
      </c>
      <c r="E75" s="5">
        <v>1</v>
      </c>
      <c r="F75" s="10">
        <v>0</v>
      </c>
      <c r="G75" s="18">
        <v>77161</v>
      </c>
      <c r="H75" s="18">
        <f t="shared" ref="H75:H138" si="2">+F75*G75</f>
        <v>0</v>
      </c>
      <c r="I75" s="19">
        <f t="shared" ref="I75:I138" si="3">+G75*E75</f>
        <v>77161</v>
      </c>
    </row>
    <row r="76" spans="2:9" ht="33" x14ac:dyDescent="0.3">
      <c r="B76" s="12">
        <v>67</v>
      </c>
      <c r="C76" s="3" t="s">
        <v>81</v>
      </c>
      <c r="D76" s="4" t="s">
        <v>82</v>
      </c>
      <c r="E76" s="5">
        <v>1</v>
      </c>
      <c r="F76" s="9">
        <v>0.19</v>
      </c>
      <c r="G76" s="18">
        <v>9797546</v>
      </c>
      <c r="H76" s="18">
        <f t="shared" si="2"/>
        <v>1861533.74</v>
      </c>
      <c r="I76" s="19">
        <f t="shared" si="3"/>
        <v>9797546</v>
      </c>
    </row>
    <row r="77" spans="2:9" ht="33" x14ac:dyDescent="0.3">
      <c r="B77" s="12">
        <v>68</v>
      </c>
      <c r="C77" s="3" t="s">
        <v>83</v>
      </c>
      <c r="D77" s="4" t="s">
        <v>8</v>
      </c>
      <c r="E77" s="5">
        <v>1</v>
      </c>
      <c r="F77" s="9">
        <v>0.19</v>
      </c>
      <c r="G77" s="18">
        <v>50972</v>
      </c>
      <c r="H77" s="18">
        <f t="shared" si="2"/>
        <v>9684.68</v>
      </c>
      <c r="I77" s="19">
        <f t="shared" si="3"/>
        <v>50972</v>
      </c>
    </row>
    <row r="78" spans="2:9" x14ac:dyDescent="0.3">
      <c r="B78" s="12">
        <v>69</v>
      </c>
      <c r="C78" s="3" t="s">
        <v>84</v>
      </c>
      <c r="D78" s="4" t="s">
        <v>8</v>
      </c>
      <c r="E78" s="5">
        <v>1</v>
      </c>
      <c r="F78" s="9">
        <v>0.19</v>
      </c>
      <c r="G78" s="18">
        <v>650804</v>
      </c>
      <c r="H78" s="18">
        <f t="shared" si="2"/>
        <v>123652.76</v>
      </c>
      <c r="I78" s="19">
        <f t="shared" si="3"/>
        <v>650804</v>
      </c>
    </row>
    <row r="79" spans="2:9" ht="49.5" x14ac:dyDescent="0.3">
      <c r="B79" s="12">
        <v>70</v>
      </c>
      <c r="C79" s="3" t="s">
        <v>85</v>
      </c>
      <c r="D79" s="4" t="s">
        <v>8</v>
      </c>
      <c r="E79" s="5">
        <v>1</v>
      </c>
      <c r="F79" s="9">
        <v>0.19</v>
      </c>
      <c r="G79" s="18">
        <v>83249</v>
      </c>
      <c r="H79" s="18">
        <f t="shared" si="2"/>
        <v>15817.31</v>
      </c>
      <c r="I79" s="19">
        <f t="shared" si="3"/>
        <v>83249</v>
      </c>
    </row>
    <row r="80" spans="2:9" x14ac:dyDescent="0.3">
      <c r="B80" s="12">
        <v>71</v>
      </c>
      <c r="C80" s="3" t="s">
        <v>86</v>
      </c>
      <c r="D80" s="4" t="s">
        <v>8</v>
      </c>
      <c r="E80" s="5">
        <v>1</v>
      </c>
      <c r="F80" s="9">
        <v>0.19</v>
      </c>
      <c r="G80" s="18">
        <v>26440</v>
      </c>
      <c r="H80" s="18">
        <f t="shared" si="2"/>
        <v>5023.6000000000004</v>
      </c>
      <c r="I80" s="19">
        <f t="shared" si="3"/>
        <v>26440</v>
      </c>
    </row>
    <row r="81" spans="2:9" x14ac:dyDescent="0.3">
      <c r="B81" s="12">
        <v>72</v>
      </c>
      <c r="C81" s="3" t="s">
        <v>87</v>
      </c>
      <c r="D81" s="4" t="s">
        <v>8</v>
      </c>
      <c r="E81" s="5">
        <v>1</v>
      </c>
      <c r="F81" s="9">
        <v>0.05</v>
      </c>
      <c r="G81" s="18">
        <v>37174</v>
      </c>
      <c r="H81" s="18">
        <f t="shared" si="2"/>
        <v>1858.7</v>
      </c>
      <c r="I81" s="19">
        <f t="shared" si="3"/>
        <v>37174</v>
      </c>
    </row>
    <row r="82" spans="2:9" x14ac:dyDescent="0.3">
      <c r="B82" s="12">
        <v>73</v>
      </c>
      <c r="C82" s="3" t="s">
        <v>88</v>
      </c>
      <c r="D82" s="4" t="s">
        <v>8</v>
      </c>
      <c r="E82" s="5">
        <v>1</v>
      </c>
      <c r="F82" s="9">
        <v>0.05</v>
      </c>
      <c r="G82" s="18">
        <v>36473</v>
      </c>
      <c r="H82" s="18">
        <f t="shared" si="2"/>
        <v>1823.65</v>
      </c>
      <c r="I82" s="19">
        <f t="shared" si="3"/>
        <v>36473</v>
      </c>
    </row>
    <row r="83" spans="2:9" x14ac:dyDescent="0.3">
      <c r="B83" s="12">
        <v>74</v>
      </c>
      <c r="C83" s="3" t="s">
        <v>89</v>
      </c>
      <c r="D83" s="4" t="s">
        <v>8</v>
      </c>
      <c r="E83" s="5">
        <v>1</v>
      </c>
      <c r="F83" s="10">
        <v>0.05</v>
      </c>
      <c r="G83" s="18">
        <v>38783</v>
      </c>
      <c r="H83" s="18">
        <f t="shared" si="2"/>
        <v>1939.15</v>
      </c>
      <c r="I83" s="19">
        <f t="shared" si="3"/>
        <v>38783</v>
      </c>
    </row>
    <row r="84" spans="2:9" x14ac:dyDescent="0.3">
      <c r="B84" s="12">
        <v>75</v>
      </c>
      <c r="C84" s="3" t="s">
        <v>90</v>
      </c>
      <c r="D84" s="4" t="s">
        <v>8</v>
      </c>
      <c r="E84" s="5">
        <v>1</v>
      </c>
      <c r="F84" s="9">
        <v>0.19</v>
      </c>
      <c r="G84" s="18">
        <v>892550</v>
      </c>
      <c r="H84" s="18">
        <f t="shared" si="2"/>
        <v>169584.5</v>
      </c>
      <c r="I84" s="19">
        <f t="shared" si="3"/>
        <v>892550</v>
      </c>
    </row>
    <row r="85" spans="2:9" ht="33" x14ac:dyDescent="0.3">
      <c r="B85" s="12">
        <v>76</v>
      </c>
      <c r="C85" s="3" t="s">
        <v>91</v>
      </c>
      <c r="D85" s="4" t="s">
        <v>8</v>
      </c>
      <c r="E85" s="5">
        <v>1</v>
      </c>
      <c r="F85" s="10">
        <v>0.19</v>
      </c>
      <c r="G85" s="18">
        <v>44944</v>
      </c>
      <c r="H85" s="18">
        <f t="shared" si="2"/>
        <v>8539.36</v>
      </c>
      <c r="I85" s="19">
        <f t="shared" si="3"/>
        <v>44944</v>
      </c>
    </row>
    <row r="86" spans="2:9" x14ac:dyDescent="0.3">
      <c r="B86" s="12">
        <v>77</v>
      </c>
      <c r="C86" s="3" t="s">
        <v>92</v>
      </c>
      <c r="D86" s="4" t="s">
        <v>8</v>
      </c>
      <c r="E86" s="5">
        <v>1</v>
      </c>
      <c r="F86" s="9">
        <v>0.19</v>
      </c>
      <c r="G86" s="18">
        <v>118046</v>
      </c>
      <c r="H86" s="18">
        <f t="shared" si="2"/>
        <v>22428.74</v>
      </c>
      <c r="I86" s="19">
        <f t="shared" si="3"/>
        <v>118046</v>
      </c>
    </row>
    <row r="87" spans="2:9" x14ac:dyDescent="0.3">
      <c r="B87" s="12">
        <v>78</v>
      </c>
      <c r="C87" s="3" t="s">
        <v>93</v>
      </c>
      <c r="D87" s="4" t="s">
        <v>8</v>
      </c>
      <c r="E87" s="5">
        <v>1</v>
      </c>
      <c r="F87" s="9">
        <v>0.19</v>
      </c>
      <c r="G87" s="18">
        <v>82473</v>
      </c>
      <c r="H87" s="18">
        <f t="shared" si="2"/>
        <v>15669.87</v>
      </c>
      <c r="I87" s="19">
        <f t="shared" si="3"/>
        <v>82473</v>
      </c>
    </row>
    <row r="88" spans="2:9" x14ac:dyDescent="0.3">
      <c r="B88" s="12">
        <v>79</v>
      </c>
      <c r="C88" s="3" t="s">
        <v>94</v>
      </c>
      <c r="D88" s="4" t="s">
        <v>8</v>
      </c>
      <c r="E88" s="5">
        <v>1</v>
      </c>
      <c r="F88" s="9">
        <v>0.19</v>
      </c>
      <c r="G88" s="18">
        <v>101872</v>
      </c>
      <c r="H88" s="18">
        <f t="shared" si="2"/>
        <v>19355.68</v>
      </c>
      <c r="I88" s="19">
        <f t="shared" si="3"/>
        <v>101872</v>
      </c>
    </row>
    <row r="89" spans="2:9" x14ac:dyDescent="0.3">
      <c r="B89" s="12">
        <v>80</v>
      </c>
      <c r="C89" s="3" t="s">
        <v>95</v>
      </c>
      <c r="D89" s="4" t="s">
        <v>8</v>
      </c>
      <c r="E89" s="5">
        <v>1</v>
      </c>
      <c r="F89" s="9">
        <v>0.19</v>
      </c>
      <c r="G89" s="18">
        <v>120969</v>
      </c>
      <c r="H89" s="18">
        <f t="shared" si="2"/>
        <v>22984.11</v>
      </c>
      <c r="I89" s="19">
        <f t="shared" si="3"/>
        <v>120969</v>
      </c>
    </row>
    <row r="90" spans="2:9" x14ac:dyDescent="0.3">
      <c r="B90" s="12">
        <v>81</v>
      </c>
      <c r="C90" s="3" t="s">
        <v>96</v>
      </c>
      <c r="D90" s="4" t="s">
        <v>8</v>
      </c>
      <c r="E90" s="5">
        <v>1</v>
      </c>
      <c r="F90" s="9">
        <v>0.19</v>
      </c>
      <c r="G90" s="18">
        <v>141468</v>
      </c>
      <c r="H90" s="18">
        <f t="shared" si="2"/>
        <v>26878.920000000002</v>
      </c>
      <c r="I90" s="19">
        <f t="shared" si="3"/>
        <v>141468</v>
      </c>
    </row>
    <row r="91" spans="2:9" x14ac:dyDescent="0.3">
      <c r="B91" s="12">
        <v>82</v>
      </c>
      <c r="C91" s="3" t="s">
        <v>97</v>
      </c>
      <c r="D91" s="4" t="s">
        <v>8</v>
      </c>
      <c r="E91" s="5">
        <v>1</v>
      </c>
      <c r="F91" s="9">
        <v>0.19</v>
      </c>
      <c r="G91" s="18">
        <v>94116</v>
      </c>
      <c r="H91" s="18">
        <f t="shared" si="2"/>
        <v>17882.04</v>
      </c>
      <c r="I91" s="19">
        <f t="shared" si="3"/>
        <v>94116</v>
      </c>
    </row>
    <row r="92" spans="2:9" x14ac:dyDescent="0.3">
      <c r="B92" s="12">
        <v>83</v>
      </c>
      <c r="C92" s="3" t="s">
        <v>98</v>
      </c>
      <c r="D92" s="4" t="s">
        <v>8</v>
      </c>
      <c r="E92" s="5">
        <v>1</v>
      </c>
      <c r="F92" s="9">
        <v>0.19</v>
      </c>
      <c r="G92" s="18">
        <v>202186</v>
      </c>
      <c r="H92" s="18">
        <f t="shared" si="2"/>
        <v>38415.340000000004</v>
      </c>
      <c r="I92" s="19">
        <f t="shared" si="3"/>
        <v>202186</v>
      </c>
    </row>
    <row r="93" spans="2:9" x14ac:dyDescent="0.3">
      <c r="B93" s="12">
        <v>84</v>
      </c>
      <c r="C93" s="3" t="s">
        <v>99</v>
      </c>
      <c r="D93" s="4" t="s">
        <v>8</v>
      </c>
      <c r="E93" s="5">
        <v>1</v>
      </c>
      <c r="F93" s="9">
        <v>0.05</v>
      </c>
      <c r="G93" s="18">
        <v>49636</v>
      </c>
      <c r="H93" s="18">
        <f t="shared" si="2"/>
        <v>2481.8000000000002</v>
      </c>
      <c r="I93" s="19">
        <f t="shared" si="3"/>
        <v>49636</v>
      </c>
    </row>
    <row r="94" spans="2:9" x14ac:dyDescent="0.3">
      <c r="B94" s="12">
        <v>85</v>
      </c>
      <c r="C94" s="3" t="s">
        <v>100</v>
      </c>
      <c r="D94" s="4" t="s">
        <v>8</v>
      </c>
      <c r="E94" s="5">
        <v>1</v>
      </c>
      <c r="F94" s="9">
        <v>0.05</v>
      </c>
      <c r="G94" s="18">
        <v>97004</v>
      </c>
      <c r="H94" s="18">
        <f t="shared" si="2"/>
        <v>4850.2</v>
      </c>
      <c r="I94" s="19">
        <f t="shared" si="3"/>
        <v>97004</v>
      </c>
    </row>
    <row r="95" spans="2:9" x14ac:dyDescent="0.3">
      <c r="B95" s="12">
        <v>86</v>
      </c>
      <c r="C95" s="3" t="s">
        <v>101</v>
      </c>
      <c r="D95" s="4" t="s">
        <v>8</v>
      </c>
      <c r="E95" s="5">
        <v>1</v>
      </c>
      <c r="F95" s="9">
        <v>0.05</v>
      </c>
      <c r="G95" s="18">
        <v>63591</v>
      </c>
      <c r="H95" s="18">
        <f t="shared" si="2"/>
        <v>3179.55</v>
      </c>
      <c r="I95" s="19">
        <f t="shared" si="3"/>
        <v>63591</v>
      </c>
    </row>
    <row r="96" spans="2:9" x14ac:dyDescent="0.3">
      <c r="B96" s="12">
        <v>87</v>
      </c>
      <c r="C96" s="3" t="s">
        <v>102</v>
      </c>
      <c r="D96" s="4" t="s">
        <v>8</v>
      </c>
      <c r="E96" s="5">
        <v>1</v>
      </c>
      <c r="F96" s="9">
        <v>0.05</v>
      </c>
      <c r="G96" s="18">
        <v>65955</v>
      </c>
      <c r="H96" s="18">
        <f t="shared" si="2"/>
        <v>3297.75</v>
      </c>
      <c r="I96" s="19">
        <f t="shared" si="3"/>
        <v>65955</v>
      </c>
    </row>
    <row r="97" spans="2:9" x14ac:dyDescent="0.3">
      <c r="B97" s="12">
        <v>88</v>
      </c>
      <c r="C97" s="3" t="s">
        <v>103</v>
      </c>
      <c r="D97" s="4" t="s">
        <v>8</v>
      </c>
      <c r="E97" s="5">
        <v>1</v>
      </c>
      <c r="F97" s="9">
        <v>0</v>
      </c>
      <c r="G97" s="18">
        <v>106286</v>
      </c>
      <c r="H97" s="18">
        <f t="shared" si="2"/>
        <v>0</v>
      </c>
      <c r="I97" s="19">
        <f t="shared" si="3"/>
        <v>106286</v>
      </c>
    </row>
    <row r="98" spans="2:9" x14ac:dyDescent="0.3">
      <c r="B98" s="12">
        <v>89</v>
      </c>
      <c r="C98" s="3" t="s">
        <v>104</v>
      </c>
      <c r="D98" s="4" t="s">
        <v>8</v>
      </c>
      <c r="E98" s="5">
        <v>1</v>
      </c>
      <c r="F98" s="9">
        <v>0</v>
      </c>
      <c r="G98" s="18">
        <v>93085</v>
      </c>
      <c r="H98" s="18">
        <f t="shared" si="2"/>
        <v>0</v>
      </c>
      <c r="I98" s="19">
        <f t="shared" si="3"/>
        <v>93085</v>
      </c>
    </row>
    <row r="99" spans="2:9" ht="33" x14ac:dyDescent="0.3">
      <c r="B99" s="12">
        <v>90</v>
      </c>
      <c r="C99" s="3" t="s">
        <v>105</v>
      </c>
      <c r="D99" s="4" t="s">
        <v>8</v>
      </c>
      <c r="E99" s="5">
        <v>1</v>
      </c>
      <c r="F99" s="9">
        <v>0.19</v>
      </c>
      <c r="G99" s="18">
        <v>526675</v>
      </c>
      <c r="H99" s="18">
        <f t="shared" si="2"/>
        <v>100068.25</v>
      </c>
      <c r="I99" s="19">
        <f t="shared" si="3"/>
        <v>526675</v>
      </c>
    </row>
    <row r="100" spans="2:9" x14ac:dyDescent="0.3">
      <c r="B100" s="12">
        <v>91</v>
      </c>
      <c r="C100" s="3" t="s">
        <v>106</v>
      </c>
      <c r="D100" s="4" t="s">
        <v>8</v>
      </c>
      <c r="E100" s="5">
        <v>1</v>
      </c>
      <c r="F100" s="9">
        <v>0.19</v>
      </c>
      <c r="G100" s="18">
        <v>40935</v>
      </c>
      <c r="H100" s="18">
        <f t="shared" si="2"/>
        <v>7777.65</v>
      </c>
      <c r="I100" s="19">
        <f t="shared" si="3"/>
        <v>40935</v>
      </c>
    </row>
    <row r="101" spans="2:9" ht="33" x14ac:dyDescent="0.3">
      <c r="B101" s="12">
        <v>92</v>
      </c>
      <c r="C101" s="3" t="s">
        <v>107</v>
      </c>
      <c r="D101" s="4" t="s">
        <v>8</v>
      </c>
      <c r="E101" s="5">
        <v>1</v>
      </c>
      <c r="F101" s="9">
        <v>0.19</v>
      </c>
      <c r="G101" s="18">
        <v>26610</v>
      </c>
      <c r="H101" s="18">
        <f t="shared" si="2"/>
        <v>5055.8999999999996</v>
      </c>
      <c r="I101" s="19">
        <f t="shared" si="3"/>
        <v>26610</v>
      </c>
    </row>
    <row r="102" spans="2:9" x14ac:dyDescent="0.3">
      <c r="B102" s="12">
        <v>93</v>
      </c>
      <c r="C102" s="3" t="s">
        <v>108</v>
      </c>
      <c r="D102" s="4" t="s">
        <v>8</v>
      </c>
      <c r="E102" s="5">
        <v>1</v>
      </c>
      <c r="F102" s="9">
        <v>0</v>
      </c>
      <c r="G102" s="18">
        <v>51036</v>
      </c>
      <c r="H102" s="18">
        <f t="shared" si="2"/>
        <v>0</v>
      </c>
      <c r="I102" s="19">
        <f t="shared" si="3"/>
        <v>51036</v>
      </c>
    </row>
    <row r="103" spans="2:9" x14ac:dyDescent="0.3">
      <c r="B103" s="12">
        <v>94</v>
      </c>
      <c r="C103" s="3" t="s">
        <v>109</v>
      </c>
      <c r="D103" s="4" t="s">
        <v>8</v>
      </c>
      <c r="E103" s="5">
        <v>1</v>
      </c>
      <c r="F103" s="9">
        <v>0</v>
      </c>
      <c r="G103" s="18">
        <v>67434</v>
      </c>
      <c r="H103" s="18">
        <f t="shared" si="2"/>
        <v>0</v>
      </c>
      <c r="I103" s="19">
        <f t="shared" si="3"/>
        <v>67434</v>
      </c>
    </row>
    <row r="104" spans="2:9" x14ac:dyDescent="0.3">
      <c r="B104" s="12">
        <v>95</v>
      </c>
      <c r="C104" s="3" t="s">
        <v>110</v>
      </c>
      <c r="D104" s="4" t="s">
        <v>8</v>
      </c>
      <c r="E104" s="5">
        <v>1</v>
      </c>
      <c r="F104" s="9">
        <v>0</v>
      </c>
      <c r="G104" s="18">
        <v>53020</v>
      </c>
      <c r="H104" s="18">
        <f t="shared" si="2"/>
        <v>0</v>
      </c>
      <c r="I104" s="19">
        <f t="shared" si="3"/>
        <v>53020</v>
      </c>
    </row>
    <row r="105" spans="2:9" x14ac:dyDescent="0.3">
      <c r="B105" s="12">
        <v>96</v>
      </c>
      <c r="C105" s="7" t="s">
        <v>111</v>
      </c>
      <c r="D105" s="8" t="s">
        <v>8</v>
      </c>
      <c r="E105" s="5">
        <v>1</v>
      </c>
      <c r="F105" s="11">
        <v>0</v>
      </c>
      <c r="G105" s="18">
        <v>45369</v>
      </c>
      <c r="H105" s="18">
        <f t="shared" si="2"/>
        <v>0</v>
      </c>
      <c r="I105" s="19">
        <f t="shared" si="3"/>
        <v>45369</v>
      </c>
    </row>
    <row r="106" spans="2:9" x14ac:dyDescent="0.3">
      <c r="B106" s="12">
        <v>97</v>
      </c>
      <c r="C106" s="3" t="s">
        <v>112</v>
      </c>
      <c r="D106" s="4" t="s">
        <v>8</v>
      </c>
      <c r="E106" s="5">
        <v>1</v>
      </c>
      <c r="F106" s="9">
        <v>0</v>
      </c>
      <c r="G106" s="18">
        <v>49919</v>
      </c>
      <c r="H106" s="18">
        <f t="shared" si="2"/>
        <v>0</v>
      </c>
      <c r="I106" s="19">
        <f t="shared" si="3"/>
        <v>49919</v>
      </c>
    </row>
    <row r="107" spans="2:9" x14ac:dyDescent="0.3">
      <c r="B107" s="12">
        <v>98</v>
      </c>
      <c r="C107" s="3" t="s">
        <v>113</v>
      </c>
      <c r="D107" s="4" t="s">
        <v>8</v>
      </c>
      <c r="E107" s="5">
        <v>1</v>
      </c>
      <c r="F107" s="9">
        <v>0</v>
      </c>
      <c r="G107" s="18">
        <v>113969</v>
      </c>
      <c r="H107" s="18">
        <f t="shared" si="2"/>
        <v>0</v>
      </c>
      <c r="I107" s="19">
        <f t="shared" si="3"/>
        <v>113969</v>
      </c>
    </row>
    <row r="108" spans="2:9" x14ac:dyDescent="0.3">
      <c r="B108" s="12">
        <v>99</v>
      </c>
      <c r="C108" s="3" t="s">
        <v>114</v>
      </c>
      <c r="D108" s="4" t="s">
        <v>8</v>
      </c>
      <c r="E108" s="5">
        <v>1</v>
      </c>
      <c r="F108" s="9">
        <v>0</v>
      </c>
      <c r="G108" s="18">
        <v>57207</v>
      </c>
      <c r="H108" s="18">
        <f t="shared" si="2"/>
        <v>0</v>
      </c>
      <c r="I108" s="19">
        <f t="shared" si="3"/>
        <v>57207</v>
      </c>
    </row>
    <row r="109" spans="2:9" x14ac:dyDescent="0.3">
      <c r="B109" s="12">
        <v>100</v>
      </c>
      <c r="C109" s="3" t="s">
        <v>115</v>
      </c>
      <c r="D109" s="4" t="s">
        <v>8</v>
      </c>
      <c r="E109" s="5">
        <v>1</v>
      </c>
      <c r="F109" s="9">
        <v>0</v>
      </c>
      <c r="G109" s="18">
        <v>4496</v>
      </c>
      <c r="H109" s="18">
        <f t="shared" si="2"/>
        <v>0</v>
      </c>
      <c r="I109" s="19">
        <f t="shared" si="3"/>
        <v>4496</v>
      </c>
    </row>
    <row r="110" spans="2:9" x14ac:dyDescent="0.3">
      <c r="B110" s="12">
        <v>101</v>
      </c>
      <c r="C110" s="3" t="s">
        <v>116</v>
      </c>
      <c r="D110" s="4" t="s">
        <v>8</v>
      </c>
      <c r="E110" s="5">
        <v>1</v>
      </c>
      <c r="F110" s="9">
        <v>0</v>
      </c>
      <c r="G110" s="18">
        <v>4459</v>
      </c>
      <c r="H110" s="18">
        <f t="shared" si="2"/>
        <v>0</v>
      </c>
      <c r="I110" s="19">
        <f t="shared" si="3"/>
        <v>4459</v>
      </c>
    </row>
    <row r="111" spans="2:9" x14ac:dyDescent="0.3">
      <c r="B111" s="12">
        <v>102</v>
      </c>
      <c r="C111" s="3" t="s">
        <v>117</v>
      </c>
      <c r="D111" s="4" t="s">
        <v>8</v>
      </c>
      <c r="E111" s="5">
        <v>1</v>
      </c>
      <c r="F111" s="9">
        <v>0</v>
      </c>
      <c r="G111" s="18">
        <v>142368</v>
      </c>
      <c r="H111" s="18">
        <f t="shared" si="2"/>
        <v>0</v>
      </c>
      <c r="I111" s="19">
        <f t="shared" si="3"/>
        <v>142368</v>
      </c>
    </row>
    <row r="112" spans="2:9" x14ac:dyDescent="0.3">
      <c r="B112" s="12">
        <v>103</v>
      </c>
      <c r="C112" s="3" t="s">
        <v>118</v>
      </c>
      <c r="D112" s="4" t="s">
        <v>8</v>
      </c>
      <c r="E112" s="5">
        <v>1</v>
      </c>
      <c r="F112" s="9">
        <v>0</v>
      </c>
      <c r="G112" s="18">
        <v>44639</v>
      </c>
      <c r="H112" s="18">
        <f t="shared" si="2"/>
        <v>0</v>
      </c>
      <c r="I112" s="19">
        <f t="shared" si="3"/>
        <v>44639</v>
      </c>
    </row>
    <row r="113" spans="2:9" x14ac:dyDescent="0.3">
      <c r="B113" s="12">
        <v>104</v>
      </c>
      <c r="C113" s="3" t="s">
        <v>119</v>
      </c>
      <c r="D113" s="4" t="s">
        <v>8</v>
      </c>
      <c r="E113" s="5">
        <v>1</v>
      </c>
      <c r="F113" s="9">
        <v>0</v>
      </c>
      <c r="G113" s="18">
        <v>49904</v>
      </c>
      <c r="H113" s="18">
        <f t="shared" si="2"/>
        <v>0</v>
      </c>
      <c r="I113" s="19">
        <f t="shared" si="3"/>
        <v>49904</v>
      </c>
    </row>
    <row r="114" spans="2:9" x14ac:dyDescent="0.3">
      <c r="B114" s="12">
        <v>105</v>
      </c>
      <c r="C114" s="3" t="s">
        <v>120</v>
      </c>
      <c r="D114" s="4" t="s">
        <v>8</v>
      </c>
      <c r="E114" s="5">
        <v>1</v>
      </c>
      <c r="F114" s="9">
        <v>0</v>
      </c>
      <c r="G114" s="18">
        <v>31719</v>
      </c>
      <c r="H114" s="18">
        <f t="shared" si="2"/>
        <v>0</v>
      </c>
      <c r="I114" s="19">
        <f t="shared" si="3"/>
        <v>31719</v>
      </c>
    </row>
    <row r="115" spans="2:9" x14ac:dyDescent="0.3">
      <c r="B115" s="12">
        <v>106</v>
      </c>
      <c r="C115" s="3" t="s">
        <v>121</v>
      </c>
      <c r="D115" s="4" t="s">
        <v>122</v>
      </c>
      <c r="E115" s="5">
        <v>1</v>
      </c>
      <c r="F115" s="9">
        <v>0.19</v>
      </c>
      <c r="G115" s="18">
        <v>21806</v>
      </c>
      <c r="H115" s="18">
        <f t="shared" si="2"/>
        <v>4143.1400000000003</v>
      </c>
      <c r="I115" s="19">
        <f t="shared" si="3"/>
        <v>21806</v>
      </c>
    </row>
    <row r="116" spans="2:9" ht="33" x14ac:dyDescent="0.3">
      <c r="B116" s="12">
        <v>107</v>
      </c>
      <c r="C116" s="3" t="s">
        <v>123</v>
      </c>
      <c r="D116" s="4" t="s">
        <v>8</v>
      </c>
      <c r="E116" s="5">
        <v>1</v>
      </c>
      <c r="F116" s="9">
        <v>0.19</v>
      </c>
      <c r="G116" s="18">
        <v>27972</v>
      </c>
      <c r="H116" s="18">
        <f t="shared" si="2"/>
        <v>5314.68</v>
      </c>
      <c r="I116" s="19">
        <f t="shared" si="3"/>
        <v>27972</v>
      </c>
    </row>
    <row r="117" spans="2:9" x14ac:dyDescent="0.3">
      <c r="B117" s="12">
        <v>108</v>
      </c>
      <c r="C117" s="3" t="s">
        <v>124</v>
      </c>
      <c r="D117" s="4" t="s">
        <v>8</v>
      </c>
      <c r="E117" s="5">
        <v>1</v>
      </c>
      <c r="F117" s="9">
        <v>0.19</v>
      </c>
      <c r="G117" s="18">
        <v>97611</v>
      </c>
      <c r="H117" s="18">
        <f t="shared" si="2"/>
        <v>18546.09</v>
      </c>
      <c r="I117" s="19">
        <f t="shared" si="3"/>
        <v>97611</v>
      </c>
    </row>
    <row r="118" spans="2:9" x14ac:dyDescent="0.3">
      <c r="B118" s="12">
        <v>109</v>
      </c>
      <c r="C118" s="3" t="s">
        <v>125</v>
      </c>
      <c r="D118" s="4" t="s">
        <v>8</v>
      </c>
      <c r="E118" s="5">
        <v>1</v>
      </c>
      <c r="F118" s="9">
        <v>0.05</v>
      </c>
      <c r="G118" s="18">
        <v>45109</v>
      </c>
      <c r="H118" s="18">
        <f t="shared" si="2"/>
        <v>2255.4500000000003</v>
      </c>
      <c r="I118" s="19">
        <f t="shared" si="3"/>
        <v>45109</v>
      </c>
    </row>
    <row r="119" spans="2:9" x14ac:dyDescent="0.3">
      <c r="B119" s="12">
        <v>110</v>
      </c>
      <c r="C119" s="3" t="s">
        <v>126</v>
      </c>
      <c r="D119" s="4" t="s">
        <v>8</v>
      </c>
      <c r="E119" s="5">
        <v>1</v>
      </c>
      <c r="F119" s="9">
        <v>0.05</v>
      </c>
      <c r="G119" s="18">
        <v>43211</v>
      </c>
      <c r="H119" s="18">
        <f t="shared" si="2"/>
        <v>2160.5500000000002</v>
      </c>
      <c r="I119" s="19">
        <f t="shared" si="3"/>
        <v>43211</v>
      </c>
    </row>
    <row r="120" spans="2:9" x14ac:dyDescent="0.3">
      <c r="B120" s="12">
        <v>111</v>
      </c>
      <c r="C120" s="3" t="s">
        <v>127</v>
      </c>
      <c r="D120" s="4" t="s">
        <v>8</v>
      </c>
      <c r="E120" s="5">
        <v>1</v>
      </c>
      <c r="F120" s="9">
        <v>0.19</v>
      </c>
      <c r="G120" s="18">
        <v>58640</v>
      </c>
      <c r="H120" s="18">
        <f t="shared" si="2"/>
        <v>11141.6</v>
      </c>
      <c r="I120" s="19">
        <f t="shared" si="3"/>
        <v>58640</v>
      </c>
    </row>
    <row r="121" spans="2:9" x14ac:dyDescent="0.3">
      <c r="B121" s="12">
        <v>112</v>
      </c>
      <c r="C121" s="3" t="s">
        <v>128</v>
      </c>
      <c r="D121" s="4" t="s">
        <v>8</v>
      </c>
      <c r="E121" s="5">
        <v>1</v>
      </c>
      <c r="F121" s="9">
        <v>0.19</v>
      </c>
      <c r="G121" s="18">
        <v>58269</v>
      </c>
      <c r="H121" s="18">
        <f t="shared" si="2"/>
        <v>11071.11</v>
      </c>
      <c r="I121" s="19">
        <f t="shared" si="3"/>
        <v>58269</v>
      </c>
    </row>
    <row r="122" spans="2:9" x14ac:dyDescent="0.3">
      <c r="B122" s="12">
        <v>113</v>
      </c>
      <c r="C122" s="3" t="s">
        <v>129</v>
      </c>
      <c r="D122" s="4" t="s">
        <v>8</v>
      </c>
      <c r="E122" s="5">
        <v>1</v>
      </c>
      <c r="F122" s="9">
        <v>0.19</v>
      </c>
      <c r="G122" s="18">
        <v>94304</v>
      </c>
      <c r="H122" s="18">
        <f t="shared" si="2"/>
        <v>17917.759999999998</v>
      </c>
      <c r="I122" s="19">
        <f t="shared" si="3"/>
        <v>94304</v>
      </c>
    </row>
    <row r="123" spans="2:9" x14ac:dyDescent="0.3">
      <c r="B123" s="12">
        <v>114</v>
      </c>
      <c r="C123" s="3" t="s">
        <v>130</v>
      </c>
      <c r="D123" s="4" t="s">
        <v>8</v>
      </c>
      <c r="E123" s="5">
        <v>1</v>
      </c>
      <c r="F123" s="9">
        <v>0.19</v>
      </c>
      <c r="G123" s="18">
        <v>89048</v>
      </c>
      <c r="H123" s="18">
        <f t="shared" si="2"/>
        <v>16919.12</v>
      </c>
      <c r="I123" s="19">
        <f t="shared" si="3"/>
        <v>89048</v>
      </c>
    </row>
    <row r="124" spans="2:9" x14ac:dyDescent="0.3">
      <c r="B124" s="12">
        <v>115</v>
      </c>
      <c r="C124" s="3" t="s">
        <v>131</v>
      </c>
      <c r="D124" s="4" t="s">
        <v>8</v>
      </c>
      <c r="E124" s="5">
        <v>1</v>
      </c>
      <c r="F124" s="9">
        <v>0.19</v>
      </c>
      <c r="G124" s="18">
        <v>21707</v>
      </c>
      <c r="H124" s="18">
        <f t="shared" si="2"/>
        <v>4124.33</v>
      </c>
      <c r="I124" s="19">
        <f t="shared" si="3"/>
        <v>21707</v>
      </c>
    </row>
    <row r="125" spans="2:9" x14ac:dyDescent="0.3">
      <c r="B125" s="12">
        <v>116</v>
      </c>
      <c r="C125" s="3" t="s">
        <v>132</v>
      </c>
      <c r="D125" s="4" t="s">
        <v>8</v>
      </c>
      <c r="E125" s="5">
        <v>1</v>
      </c>
      <c r="F125" s="9">
        <v>0.05</v>
      </c>
      <c r="G125" s="18">
        <v>46797</v>
      </c>
      <c r="H125" s="18">
        <f t="shared" si="2"/>
        <v>2339.85</v>
      </c>
      <c r="I125" s="19">
        <f t="shared" si="3"/>
        <v>46797</v>
      </c>
    </row>
    <row r="126" spans="2:9" x14ac:dyDescent="0.3">
      <c r="B126" s="12">
        <v>117</v>
      </c>
      <c r="C126" s="3" t="s">
        <v>133</v>
      </c>
      <c r="D126" s="4" t="s">
        <v>8</v>
      </c>
      <c r="E126" s="5">
        <v>1</v>
      </c>
      <c r="F126" s="9">
        <v>0.05</v>
      </c>
      <c r="G126" s="18">
        <v>101127</v>
      </c>
      <c r="H126" s="18">
        <f t="shared" si="2"/>
        <v>5056.3500000000004</v>
      </c>
      <c r="I126" s="19">
        <f t="shared" si="3"/>
        <v>101127</v>
      </c>
    </row>
    <row r="127" spans="2:9" x14ac:dyDescent="0.3">
      <c r="B127" s="12">
        <v>118</v>
      </c>
      <c r="C127" s="3" t="s">
        <v>134</v>
      </c>
      <c r="D127" s="4" t="s">
        <v>8</v>
      </c>
      <c r="E127" s="5">
        <v>1</v>
      </c>
      <c r="F127" s="9">
        <v>0.05</v>
      </c>
      <c r="G127" s="18">
        <v>117696</v>
      </c>
      <c r="H127" s="18">
        <f t="shared" si="2"/>
        <v>5884.8</v>
      </c>
      <c r="I127" s="19">
        <f t="shared" si="3"/>
        <v>117696</v>
      </c>
    </row>
    <row r="128" spans="2:9" x14ac:dyDescent="0.3">
      <c r="B128" s="12">
        <v>119</v>
      </c>
      <c r="C128" s="3" t="s">
        <v>135</v>
      </c>
      <c r="D128" s="4" t="s">
        <v>8</v>
      </c>
      <c r="E128" s="5">
        <v>1</v>
      </c>
      <c r="F128" s="9">
        <v>0.05</v>
      </c>
      <c r="G128" s="18">
        <v>53965</v>
      </c>
      <c r="H128" s="18">
        <f t="shared" si="2"/>
        <v>2698.25</v>
      </c>
      <c r="I128" s="19">
        <f t="shared" si="3"/>
        <v>53965</v>
      </c>
    </row>
    <row r="129" spans="2:9" ht="33" x14ac:dyDescent="0.3">
      <c r="B129" s="12">
        <v>120</v>
      </c>
      <c r="C129" s="3" t="s">
        <v>136</v>
      </c>
      <c r="D129" s="4" t="s">
        <v>8</v>
      </c>
      <c r="E129" s="5">
        <v>1</v>
      </c>
      <c r="F129" s="9">
        <v>0.19</v>
      </c>
      <c r="G129" s="18">
        <v>112709</v>
      </c>
      <c r="H129" s="18">
        <f t="shared" si="2"/>
        <v>21414.71</v>
      </c>
      <c r="I129" s="19">
        <f t="shared" si="3"/>
        <v>112709</v>
      </c>
    </row>
    <row r="130" spans="2:9" ht="33" x14ac:dyDescent="0.3">
      <c r="B130" s="12">
        <v>121</v>
      </c>
      <c r="C130" s="3" t="s">
        <v>137</v>
      </c>
      <c r="D130" s="4" t="s">
        <v>8</v>
      </c>
      <c r="E130" s="5">
        <v>1</v>
      </c>
      <c r="F130" s="9">
        <v>0.19</v>
      </c>
      <c r="G130" s="18">
        <v>156956</v>
      </c>
      <c r="H130" s="18">
        <f t="shared" si="2"/>
        <v>29821.64</v>
      </c>
      <c r="I130" s="19">
        <f t="shared" si="3"/>
        <v>156956</v>
      </c>
    </row>
    <row r="131" spans="2:9" ht="33" x14ac:dyDescent="0.3">
      <c r="B131" s="12">
        <v>122</v>
      </c>
      <c r="C131" s="3" t="s">
        <v>138</v>
      </c>
      <c r="D131" s="4" t="s">
        <v>8</v>
      </c>
      <c r="E131" s="5">
        <v>1</v>
      </c>
      <c r="F131" s="9">
        <v>0.19</v>
      </c>
      <c r="G131" s="18">
        <v>166249</v>
      </c>
      <c r="H131" s="18">
        <f t="shared" si="2"/>
        <v>31587.31</v>
      </c>
      <c r="I131" s="19">
        <f t="shared" si="3"/>
        <v>166249</v>
      </c>
    </row>
    <row r="132" spans="2:9" ht="33" x14ac:dyDescent="0.3">
      <c r="B132" s="12">
        <v>123</v>
      </c>
      <c r="C132" s="3" t="s">
        <v>139</v>
      </c>
      <c r="D132" s="4" t="s">
        <v>8</v>
      </c>
      <c r="E132" s="5">
        <v>1</v>
      </c>
      <c r="F132" s="9">
        <v>0.19</v>
      </c>
      <c r="G132" s="18">
        <v>205252</v>
      </c>
      <c r="H132" s="18">
        <f t="shared" si="2"/>
        <v>38997.879999999997</v>
      </c>
      <c r="I132" s="19">
        <f t="shared" si="3"/>
        <v>205252</v>
      </c>
    </row>
    <row r="133" spans="2:9" ht="33" x14ac:dyDescent="0.3">
      <c r="B133" s="12">
        <v>124</v>
      </c>
      <c r="C133" s="3" t="s">
        <v>140</v>
      </c>
      <c r="D133" s="4" t="s">
        <v>8</v>
      </c>
      <c r="E133" s="5">
        <v>1</v>
      </c>
      <c r="F133" s="9">
        <v>0.19</v>
      </c>
      <c r="G133" s="18">
        <v>224169</v>
      </c>
      <c r="H133" s="18">
        <f t="shared" si="2"/>
        <v>42592.11</v>
      </c>
      <c r="I133" s="19">
        <f t="shared" si="3"/>
        <v>224169</v>
      </c>
    </row>
    <row r="134" spans="2:9" ht="148.5" x14ac:dyDescent="0.3">
      <c r="B134" s="12">
        <v>125</v>
      </c>
      <c r="C134" s="3" t="s">
        <v>141</v>
      </c>
      <c r="D134" s="4" t="s">
        <v>8</v>
      </c>
      <c r="E134" s="5">
        <v>1</v>
      </c>
      <c r="F134" s="9">
        <v>0.19</v>
      </c>
      <c r="G134" s="18">
        <v>251551</v>
      </c>
      <c r="H134" s="18">
        <f t="shared" si="2"/>
        <v>47794.69</v>
      </c>
      <c r="I134" s="19">
        <f t="shared" si="3"/>
        <v>251551</v>
      </c>
    </row>
    <row r="135" spans="2:9" x14ac:dyDescent="0.3">
      <c r="B135" s="12">
        <v>126</v>
      </c>
      <c r="C135" s="3" t="s">
        <v>142</v>
      </c>
      <c r="D135" s="4" t="s">
        <v>9</v>
      </c>
      <c r="E135" s="5">
        <v>1</v>
      </c>
      <c r="F135" s="9">
        <v>0</v>
      </c>
      <c r="G135" s="18">
        <v>41455</v>
      </c>
      <c r="H135" s="18">
        <f t="shared" si="2"/>
        <v>0</v>
      </c>
      <c r="I135" s="19">
        <f t="shared" si="3"/>
        <v>41455</v>
      </c>
    </row>
    <row r="136" spans="2:9" x14ac:dyDescent="0.3">
      <c r="B136" s="12">
        <v>127</v>
      </c>
      <c r="C136" s="3" t="s">
        <v>143</v>
      </c>
      <c r="D136" s="4" t="s">
        <v>8</v>
      </c>
      <c r="E136" s="5">
        <v>1</v>
      </c>
      <c r="F136" s="9">
        <v>0.05</v>
      </c>
      <c r="G136" s="18">
        <v>231904</v>
      </c>
      <c r="H136" s="18">
        <f t="shared" si="2"/>
        <v>11595.2</v>
      </c>
      <c r="I136" s="19">
        <f t="shared" si="3"/>
        <v>231904</v>
      </c>
    </row>
    <row r="137" spans="2:9" x14ac:dyDescent="0.3">
      <c r="B137" s="12">
        <v>128</v>
      </c>
      <c r="C137" s="3" t="s">
        <v>144</v>
      </c>
      <c r="D137" s="4" t="s">
        <v>8</v>
      </c>
      <c r="E137" s="5">
        <v>1</v>
      </c>
      <c r="F137" s="9">
        <v>0.05</v>
      </c>
      <c r="G137" s="18">
        <v>82456</v>
      </c>
      <c r="H137" s="18">
        <f t="shared" si="2"/>
        <v>4122.8</v>
      </c>
      <c r="I137" s="19">
        <f t="shared" si="3"/>
        <v>82456</v>
      </c>
    </row>
    <row r="138" spans="2:9" x14ac:dyDescent="0.3">
      <c r="B138" s="12">
        <v>129</v>
      </c>
      <c r="C138" s="3" t="s">
        <v>145</v>
      </c>
      <c r="D138" s="4" t="s">
        <v>8</v>
      </c>
      <c r="E138" s="5">
        <v>1</v>
      </c>
      <c r="F138" s="9">
        <v>0.05</v>
      </c>
      <c r="G138" s="18">
        <v>70480</v>
      </c>
      <c r="H138" s="18">
        <f t="shared" si="2"/>
        <v>3524</v>
      </c>
      <c r="I138" s="19">
        <f t="shared" si="3"/>
        <v>70480</v>
      </c>
    </row>
    <row r="139" spans="2:9" x14ac:dyDescent="0.3">
      <c r="B139" s="12">
        <v>130</v>
      </c>
      <c r="C139" s="3" t="s">
        <v>146</v>
      </c>
      <c r="D139" s="4" t="s">
        <v>8</v>
      </c>
      <c r="E139" s="5">
        <v>1</v>
      </c>
      <c r="F139" s="9">
        <v>0.05</v>
      </c>
      <c r="G139" s="18">
        <v>55748</v>
      </c>
      <c r="H139" s="18">
        <f t="shared" ref="H139:H161" si="4">+F139*G139</f>
        <v>2787.4</v>
      </c>
      <c r="I139" s="19">
        <f t="shared" ref="I139:I161" si="5">+G139*E139</f>
        <v>55748</v>
      </c>
    </row>
    <row r="140" spans="2:9" x14ac:dyDescent="0.3">
      <c r="B140" s="12">
        <v>131</v>
      </c>
      <c r="C140" s="3" t="s">
        <v>147</v>
      </c>
      <c r="D140" s="4" t="s">
        <v>8</v>
      </c>
      <c r="E140" s="5">
        <v>1</v>
      </c>
      <c r="F140" s="9">
        <v>0.05</v>
      </c>
      <c r="G140" s="18">
        <v>60617</v>
      </c>
      <c r="H140" s="18">
        <f t="shared" si="4"/>
        <v>3030.8500000000004</v>
      </c>
      <c r="I140" s="19">
        <f t="shared" si="5"/>
        <v>60617</v>
      </c>
    </row>
    <row r="141" spans="2:9" x14ac:dyDescent="0.3">
      <c r="B141" s="12">
        <v>132</v>
      </c>
      <c r="C141" s="3" t="s">
        <v>148</v>
      </c>
      <c r="D141" s="4" t="s">
        <v>8</v>
      </c>
      <c r="E141" s="5">
        <v>1</v>
      </c>
      <c r="F141" s="9">
        <v>0.05</v>
      </c>
      <c r="G141" s="18">
        <v>42166</v>
      </c>
      <c r="H141" s="18">
        <f t="shared" si="4"/>
        <v>2108.3000000000002</v>
      </c>
      <c r="I141" s="19">
        <f t="shared" si="5"/>
        <v>42166</v>
      </c>
    </row>
    <row r="142" spans="2:9" x14ac:dyDescent="0.3">
      <c r="B142" s="12">
        <v>133</v>
      </c>
      <c r="C142" s="3" t="s">
        <v>149</v>
      </c>
      <c r="D142" s="4" t="s">
        <v>8</v>
      </c>
      <c r="E142" s="5">
        <v>1</v>
      </c>
      <c r="F142" s="9">
        <v>0.05</v>
      </c>
      <c r="G142" s="18">
        <v>53050</v>
      </c>
      <c r="H142" s="18">
        <f t="shared" si="4"/>
        <v>2652.5</v>
      </c>
      <c r="I142" s="19">
        <f t="shared" si="5"/>
        <v>53050</v>
      </c>
    </row>
    <row r="143" spans="2:9" x14ac:dyDescent="0.3">
      <c r="B143" s="12">
        <v>134</v>
      </c>
      <c r="C143" s="3" t="s">
        <v>150</v>
      </c>
      <c r="D143" s="4" t="s">
        <v>8</v>
      </c>
      <c r="E143" s="5">
        <v>1</v>
      </c>
      <c r="F143" s="9">
        <v>0.05</v>
      </c>
      <c r="G143" s="18">
        <v>138458</v>
      </c>
      <c r="H143" s="18">
        <f t="shared" si="4"/>
        <v>6922.9000000000005</v>
      </c>
      <c r="I143" s="19">
        <f t="shared" si="5"/>
        <v>138458</v>
      </c>
    </row>
    <row r="144" spans="2:9" x14ac:dyDescent="0.3">
      <c r="B144" s="12">
        <v>135</v>
      </c>
      <c r="C144" s="3" t="s">
        <v>151</v>
      </c>
      <c r="D144" s="4" t="s">
        <v>8</v>
      </c>
      <c r="E144" s="5">
        <v>1</v>
      </c>
      <c r="F144" s="9">
        <v>0.05</v>
      </c>
      <c r="G144" s="18">
        <v>69432</v>
      </c>
      <c r="H144" s="18">
        <f t="shared" si="4"/>
        <v>3471.6000000000004</v>
      </c>
      <c r="I144" s="19">
        <f t="shared" si="5"/>
        <v>69432</v>
      </c>
    </row>
    <row r="145" spans="2:9" x14ac:dyDescent="0.3">
      <c r="B145" s="12">
        <v>136</v>
      </c>
      <c r="C145" s="3" t="s">
        <v>152</v>
      </c>
      <c r="D145" s="4" t="s">
        <v>8</v>
      </c>
      <c r="E145" s="5">
        <v>1</v>
      </c>
      <c r="F145" s="9">
        <v>0</v>
      </c>
      <c r="G145" s="18">
        <v>386400</v>
      </c>
      <c r="H145" s="18">
        <f t="shared" si="4"/>
        <v>0</v>
      </c>
      <c r="I145" s="19">
        <f t="shared" si="5"/>
        <v>386400</v>
      </c>
    </row>
    <row r="146" spans="2:9" x14ac:dyDescent="0.3">
      <c r="B146" s="12">
        <v>137</v>
      </c>
      <c r="C146" s="3" t="s">
        <v>153</v>
      </c>
      <c r="D146" s="4" t="s">
        <v>10</v>
      </c>
      <c r="E146" s="5">
        <v>1</v>
      </c>
      <c r="F146" s="10">
        <v>0</v>
      </c>
      <c r="G146" s="18">
        <v>40006</v>
      </c>
      <c r="H146" s="18">
        <f t="shared" si="4"/>
        <v>0</v>
      </c>
      <c r="I146" s="19">
        <f t="shared" si="5"/>
        <v>40006</v>
      </c>
    </row>
    <row r="147" spans="2:9" x14ac:dyDescent="0.3">
      <c r="B147" s="12">
        <v>138</v>
      </c>
      <c r="C147" s="3" t="s">
        <v>154</v>
      </c>
      <c r="D147" s="4" t="s">
        <v>10</v>
      </c>
      <c r="E147" s="5">
        <v>1</v>
      </c>
      <c r="F147" s="9">
        <v>0.19</v>
      </c>
      <c r="G147" s="18">
        <v>38010</v>
      </c>
      <c r="H147" s="18">
        <f t="shared" si="4"/>
        <v>7221.9</v>
      </c>
      <c r="I147" s="19">
        <f t="shared" si="5"/>
        <v>38010</v>
      </c>
    </row>
    <row r="148" spans="2:9" x14ac:dyDescent="0.3">
      <c r="B148" s="12">
        <v>139</v>
      </c>
      <c r="C148" s="3" t="s">
        <v>155</v>
      </c>
      <c r="D148" s="4" t="s">
        <v>9</v>
      </c>
      <c r="E148" s="5">
        <v>1</v>
      </c>
      <c r="F148" s="6">
        <v>0</v>
      </c>
      <c r="G148" s="18">
        <v>27858</v>
      </c>
      <c r="H148" s="18">
        <f t="shared" si="4"/>
        <v>0</v>
      </c>
      <c r="I148" s="19">
        <f t="shared" si="5"/>
        <v>27858</v>
      </c>
    </row>
    <row r="149" spans="2:9" x14ac:dyDescent="0.3">
      <c r="B149" s="12">
        <v>140</v>
      </c>
      <c r="C149" s="3" t="s">
        <v>156</v>
      </c>
      <c r="D149" s="4" t="s">
        <v>8</v>
      </c>
      <c r="E149" s="5">
        <v>1</v>
      </c>
      <c r="F149" s="6">
        <v>0.05</v>
      </c>
      <c r="G149" s="18">
        <v>83955</v>
      </c>
      <c r="H149" s="18">
        <f t="shared" si="4"/>
        <v>4197.75</v>
      </c>
      <c r="I149" s="19">
        <f t="shared" si="5"/>
        <v>83955</v>
      </c>
    </row>
    <row r="150" spans="2:9" x14ac:dyDescent="0.3">
      <c r="B150" s="12">
        <v>141</v>
      </c>
      <c r="C150" s="13" t="s">
        <v>157</v>
      </c>
      <c r="D150" s="14" t="s">
        <v>8</v>
      </c>
      <c r="E150" s="5">
        <v>1</v>
      </c>
      <c r="F150" s="6">
        <v>0</v>
      </c>
      <c r="G150" s="18">
        <v>103320</v>
      </c>
      <c r="H150" s="18">
        <f t="shared" si="4"/>
        <v>0</v>
      </c>
      <c r="I150" s="19">
        <f t="shared" si="5"/>
        <v>103320</v>
      </c>
    </row>
    <row r="151" spans="2:9" ht="33" x14ac:dyDescent="0.3">
      <c r="B151" s="12">
        <v>142</v>
      </c>
      <c r="C151" s="3" t="s">
        <v>158</v>
      </c>
      <c r="D151" s="4" t="s">
        <v>8</v>
      </c>
      <c r="E151" s="5">
        <v>1</v>
      </c>
      <c r="F151" s="6">
        <v>0.19</v>
      </c>
      <c r="G151" s="18">
        <v>1869000</v>
      </c>
      <c r="H151" s="18">
        <f t="shared" si="4"/>
        <v>355110</v>
      </c>
      <c r="I151" s="19">
        <f t="shared" si="5"/>
        <v>1869000</v>
      </c>
    </row>
    <row r="152" spans="2:9" x14ac:dyDescent="0.3">
      <c r="B152" s="12">
        <v>143</v>
      </c>
      <c r="C152" s="3" t="s">
        <v>159</v>
      </c>
      <c r="D152" s="4" t="s">
        <v>8</v>
      </c>
      <c r="E152" s="5">
        <v>1</v>
      </c>
      <c r="F152" s="6">
        <v>0</v>
      </c>
      <c r="G152" s="18">
        <v>77490</v>
      </c>
      <c r="H152" s="18">
        <f t="shared" si="4"/>
        <v>0</v>
      </c>
      <c r="I152" s="19">
        <f t="shared" si="5"/>
        <v>77490</v>
      </c>
    </row>
    <row r="153" spans="2:9" x14ac:dyDescent="0.3">
      <c r="B153" s="12">
        <v>144</v>
      </c>
      <c r="C153" s="3" t="s">
        <v>160</v>
      </c>
      <c r="D153" s="4" t="s">
        <v>8</v>
      </c>
      <c r="E153" s="5">
        <v>1</v>
      </c>
      <c r="F153" s="6">
        <v>0</v>
      </c>
      <c r="G153" s="18">
        <v>49350</v>
      </c>
      <c r="H153" s="18">
        <f t="shared" si="4"/>
        <v>0</v>
      </c>
      <c r="I153" s="19">
        <f t="shared" si="5"/>
        <v>49350</v>
      </c>
    </row>
    <row r="154" spans="2:9" x14ac:dyDescent="0.3">
      <c r="B154" s="12">
        <v>145</v>
      </c>
      <c r="C154" s="3" t="s">
        <v>161</v>
      </c>
      <c r="D154" s="4" t="s">
        <v>8</v>
      </c>
      <c r="E154" s="5">
        <v>1</v>
      </c>
      <c r="F154" s="6">
        <v>0</v>
      </c>
      <c r="G154" s="18">
        <v>51450</v>
      </c>
      <c r="H154" s="18">
        <f t="shared" si="4"/>
        <v>0</v>
      </c>
      <c r="I154" s="19">
        <f t="shared" si="5"/>
        <v>51450</v>
      </c>
    </row>
    <row r="155" spans="2:9" x14ac:dyDescent="0.3">
      <c r="B155" s="12">
        <v>146</v>
      </c>
      <c r="C155" s="3" t="s">
        <v>162</v>
      </c>
      <c r="D155" s="4" t="s">
        <v>8</v>
      </c>
      <c r="E155" s="5">
        <v>1</v>
      </c>
      <c r="F155" s="6">
        <v>0.19</v>
      </c>
      <c r="G155" s="18">
        <v>56700</v>
      </c>
      <c r="H155" s="18">
        <f t="shared" si="4"/>
        <v>10773</v>
      </c>
      <c r="I155" s="19">
        <f t="shared" si="5"/>
        <v>56700</v>
      </c>
    </row>
    <row r="156" spans="2:9" x14ac:dyDescent="0.3">
      <c r="B156" s="12">
        <v>147</v>
      </c>
      <c r="C156" s="3" t="s">
        <v>163</v>
      </c>
      <c r="D156" s="4" t="s">
        <v>8</v>
      </c>
      <c r="E156" s="5">
        <v>1</v>
      </c>
      <c r="F156" s="6">
        <v>0</v>
      </c>
      <c r="G156" s="18">
        <v>31500</v>
      </c>
      <c r="H156" s="18">
        <f t="shared" si="4"/>
        <v>0</v>
      </c>
      <c r="I156" s="19">
        <f t="shared" si="5"/>
        <v>31500</v>
      </c>
    </row>
    <row r="157" spans="2:9" x14ac:dyDescent="0.3">
      <c r="B157" s="12">
        <v>148</v>
      </c>
      <c r="C157" s="3" t="s">
        <v>164</v>
      </c>
      <c r="D157" s="4" t="s">
        <v>8</v>
      </c>
      <c r="E157" s="5">
        <v>1</v>
      </c>
      <c r="F157" s="6">
        <v>0.19</v>
      </c>
      <c r="G157" s="18">
        <v>613200</v>
      </c>
      <c r="H157" s="18">
        <f t="shared" si="4"/>
        <v>116508</v>
      </c>
      <c r="I157" s="19">
        <f t="shared" si="5"/>
        <v>613200</v>
      </c>
    </row>
    <row r="158" spans="2:9" ht="33" x14ac:dyDescent="0.3">
      <c r="B158" s="12">
        <v>149</v>
      </c>
      <c r="C158" s="3" t="s">
        <v>165</v>
      </c>
      <c r="D158" s="4" t="s">
        <v>8</v>
      </c>
      <c r="E158" s="5">
        <v>1</v>
      </c>
      <c r="F158" s="6">
        <v>0.19</v>
      </c>
      <c r="G158" s="18">
        <v>71400</v>
      </c>
      <c r="H158" s="18">
        <f t="shared" si="4"/>
        <v>13566</v>
      </c>
      <c r="I158" s="19">
        <f t="shared" si="5"/>
        <v>71400</v>
      </c>
    </row>
    <row r="159" spans="2:9" x14ac:dyDescent="0.3">
      <c r="B159" s="12">
        <v>150</v>
      </c>
      <c r="C159" s="3" t="s">
        <v>166</v>
      </c>
      <c r="D159" s="4" t="s">
        <v>9</v>
      </c>
      <c r="E159" s="5">
        <v>1</v>
      </c>
      <c r="F159" s="6">
        <v>0</v>
      </c>
      <c r="G159" s="18">
        <v>90300</v>
      </c>
      <c r="H159" s="18">
        <f t="shared" si="4"/>
        <v>0</v>
      </c>
      <c r="I159" s="19">
        <f t="shared" si="5"/>
        <v>90300</v>
      </c>
    </row>
    <row r="160" spans="2:9" x14ac:dyDescent="0.3">
      <c r="B160" s="12">
        <v>151</v>
      </c>
      <c r="C160" s="3" t="s">
        <v>168</v>
      </c>
      <c r="D160" s="4" t="s">
        <v>8</v>
      </c>
      <c r="E160" s="5">
        <v>1</v>
      </c>
      <c r="F160" s="6">
        <v>0</v>
      </c>
      <c r="G160" s="18">
        <v>27300</v>
      </c>
      <c r="H160" s="18">
        <f t="shared" si="4"/>
        <v>0</v>
      </c>
      <c r="I160" s="19">
        <f t="shared" si="5"/>
        <v>27300</v>
      </c>
    </row>
    <row r="161" spans="2:9" x14ac:dyDescent="0.3">
      <c r="B161" s="12">
        <v>152</v>
      </c>
      <c r="C161" s="3" t="s">
        <v>169</v>
      </c>
      <c r="D161" s="4" t="s">
        <v>167</v>
      </c>
      <c r="E161" s="5">
        <v>1</v>
      </c>
      <c r="F161" s="6">
        <v>0</v>
      </c>
      <c r="G161" s="18">
        <v>36225</v>
      </c>
      <c r="H161" s="18">
        <f t="shared" si="4"/>
        <v>0</v>
      </c>
      <c r="I161" s="19">
        <f t="shared" si="5"/>
        <v>36225</v>
      </c>
    </row>
    <row r="162" spans="2:9" ht="16.5" customHeight="1" x14ac:dyDescent="0.3">
      <c r="B162" s="21" t="s">
        <v>6</v>
      </c>
      <c r="C162" s="21"/>
      <c r="D162" s="21"/>
      <c r="E162" s="21"/>
      <c r="F162" s="21"/>
      <c r="G162" s="21"/>
      <c r="H162" s="21"/>
      <c r="I162" s="15">
        <f>+SUM(G10:G161)</f>
        <v>40354012</v>
      </c>
    </row>
    <row r="163" spans="2:9" ht="16.5" customHeight="1" x14ac:dyDescent="0.3">
      <c r="B163" s="20" t="s">
        <v>13</v>
      </c>
      <c r="C163" s="20"/>
      <c r="D163" s="20"/>
      <c r="E163" s="20"/>
      <c r="F163" s="20"/>
      <c r="G163" s="20"/>
      <c r="H163" s="20"/>
      <c r="I163" s="15">
        <f>+SUM(H10:H161)</f>
        <v>3724056.8599999994</v>
      </c>
    </row>
    <row r="164" spans="2:9" ht="16.5" customHeight="1" x14ac:dyDescent="0.3">
      <c r="B164" s="21" t="s">
        <v>7</v>
      </c>
      <c r="C164" s="21"/>
      <c r="D164" s="21"/>
      <c r="E164" s="21"/>
      <c r="F164" s="21"/>
      <c r="G164" s="21"/>
      <c r="H164" s="21"/>
      <c r="I164" s="16">
        <f>+I162+I163</f>
        <v>44078068.859999999</v>
      </c>
    </row>
  </sheetData>
  <mergeCells count="17">
    <mergeCell ref="D8:I8"/>
    <mergeCell ref="B163:H163"/>
    <mergeCell ref="B164:H164"/>
    <mergeCell ref="B2:C2"/>
    <mergeCell ref="D2:I2"/>
    <mergeCell ref="B3:C3"/>
    <mergeCell ref="D3:I3"/>
    <mergeCell ref="B162:H162"/>
    <mergeCell ref="B4:C4"/>
    <mergeCell ref="D4:I4"/>
    <mergeCell ref="B5:C5"/>
    <mergeCell ref="D5:I5"/>
    <mergeCell ref="B6:C6"/>
    <mergeCell ref="D6:I6"/>
    <mergeCell ref="B7:C7"/>
    <mergeCell ref="D7:I7"/>
    <mergeCell ref="B8:C8"/>
  </mergeCells>
  <hyperlinks>
    <hyperlink ref="D6" r:id="rId1" xr:uid="{D39B96C5-FE9B-4723-BD11-F459FB956B2B}"/>
  </hyperlinks>
  <pageMargins left="0.7" right="0.7" top="0.75" bottom="0.75" header="0.3" footer="0.3"/>
  <pageSetup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02290da-c12d-4227-ba4d-03ebdf6cd66d" xsi:nil="true"/>
    <lcf76f155ced4ddcb4097134ff3c332f xmlns="37136c08-ea5e-46c5-bf65-ef278aa8a97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69F94F2B0EA084D858CA6D7C71436B5" ma:contentTypeVersion="19" ma:contentTypeDescription="Crear nuevo documento." ma:contentTypeScope="" ma:versionID="d459cc7f961660ccc2d54e04d658c33b">
  <xsd:schema xmlns:xsd="http://www.w3.org/2001/XMLSchema" xmlns:xs="http://www.w3.org/2001/XMLSchema" xmlns:p="http://schemas.microsoft.com/office/2006/metadata/properties" xmlns:ns2="37136c08-ea5e-46c5-bf65-ef278aa8a970" xmlns:ns3="702290da-c12d-4227-ba4d-03ebdf6cd66d" targetNamespace="http://schemas.microsoft.com/office/2006/metadata/properties" ma:root="true" ma:fieldsID="8eb0afbc4df41d56a2180e7465a2950e" ns2:_="" ns3:_="">
    <xsd:import namespace="37136c08-ea5e-46c5-bf65-ef278aa8a970"/>
    <xsd:import namespace="702290da-c12d-4227-ba4d-03ebdf6cd6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136c08-ea5e-46c5-bf65-ef278aa8a9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2290da-c12d-4227-ba4d-03ebdf6cd66d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9887aad-7938-426e-91e7-aaf887a1fbc9}" ma:internalName="TaxCatchAll" ma:showField="CatchAllData" ma:web="702290da-c12d-4227-ba4d-03ebdf6cd6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A97BA6-7881-40C4-ABB6-4FEC331C17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5EB268-5737-44E0-A96F-CF43F546180B}">
  <ds:schemaRefs>
    <ds:schemaRef ds:uri="http://schemas.microsoft.com/office/2006/metadata/properties"/>
    <ds:schemaRef ds:uri="http://schemas.microsoft.com/office/infopath/2007/PartnerControls"/>
    <ds:schemaRef ds:uri="b85f6fcf-befd-4a6b-a456-ea0676348e62"/>
    <ds:schemaRef ds:uri="8341f547-e6c3-460f-b08f-9d0887320f6b"/>
  </ds:schemaRefs>
</ds:datastoreItem>
</file>

<file path=customXml/itemProps3.xml><?xml version="1.0" encoding="utf-8"?>
<ds:datastoreItem xmlns:ds="http://schemas.openxmlformats.org/officeDocument/2006/customXml" ds:itemID="{9B328EDA-11B4-4DC6-9591-624F5EE882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ITEMS JARDINERIA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Camilo Aguilar Montoya</dc:creator>
  <cp:keywords/>
  <dc:description/>
  <cp:lastModifiedBy>Carlos Mario Lopera Arango</cp:lastModifiedBy>
  <cp:revision/>
  <dcterms:created xsi:type="dcterms:W3CDTF">2023-09-27T15:10:58Z</dcterms:created>
  <dcterms:modified xsi:type="dcterms:W3CDTF">2026-02-05T14:11:13Z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0x010100A69F94F2B0EA084D858CA6D7C71436B5</vt:lpwstr>
  </property>
  <property fmtid="{D5CDD505-2E9C-101B-9397-08002B2CF9AE}" pid="3" name="MediaServiceImageTags">
    <vt:lpwstr/>
  </property>
</Properties>
</file>