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raulp\Nextcloud\Gestion Contratos\2026\3 SAMC\SAMC-008-ICFE-2026 MTTO MAQUINARIA Y HERRAMIENTA\1 ESTUDIO PREVIO Y PROYECTO\ANEXOS\"/>
    </mc:Choice>
  </mc:AlternateContent>
  <xr:revisionPtr revIDLastSave="0" documentId="13_ncr:1_{3E75108A-5CFD-44FD-B4F7-0D72E4C8D9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2" r:id="rId1"/>
  </sheets>
  <definedNames>
    <definedName name="_xlnm.Print_Area" localSheetId="0">'OFERTA ECONÓMICA'!$A$1:$N$291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5" i="2" l="1"/>
  <c r="I281" i="2"/>
  <c r="I276" i="2"/>
  <c r="I270" i="2"/>
  <c r="I263" i="2"/>
  <c r="I256" i="2"/>
  <c r="I245" i="2"/>
  <c r="I238" i="2"/>
  <c r="I234" i="2"/>
  <c r="I229" i="2"/>
  <c r="I224" i="2"/>
  <c r="I219" i="2"/>
  <c r="I214" i="2"/>
  <c r="I209" i="2"/>
  <c r="I204" i="2"/>
  <c r="I198" i="2"/>
  <c r="I192" i="2"/>
  <c r="I186" i="2"/>
  <c r="I180" i="2"/>
  <c r="I174" i="2"/>
  <c r="I169" i="2"/>
  <c r="I165" i="2"/>
  <c r="I158" i="2"/>
  <c r="J154" i="2"/>
  <c r="I154" i="2"/>
  <c r="I148" i="2"/>
  <c r="I142" i="2"/>
  <c r="I136" i="2"/>
  <c r="I130" i="2"/>
  <c r="I122" i="2"/>
  <c r="I117" i="2"/>
  <c r="I112" i="2"/>
  <c r="I105" i="2"/>
  <c r="I99" i="2"/>
  <c r="I95" i="2"/>
  <c r="I91" i="2"/>
  <c r="I87" i="2"/>
  <c r="I82" i="2"/>
  <c r="I77" i="2"/>
  <c r="I72" i="2"/>
  <c r="I67" i="2"/>
  <c r="I62" i="2"/>
  <c r="I57" i="2"/>
  <c r="I53" i="2"/>
  <c r="J50" i="2"/>
  <c r="I50" i="2"/>
  <c r="H50" i="2"/>
  <c r="J263" i="2" l="1"/>
  <c r="J238" i="2"/>
  <c r="J219" i="2"/>
  <c r="J204" i="2"/>
  <c r="J186" i="2"/>
  <c r="J169" i="2"/>
  <c r="J148" i="2"/>
  <c r="J130" i="2"/>
  <c r="J117" i="2"/>
  <c r="J105" i="2"/>
  <c r="J95" i="2"/>
  <c r="J62" i="2"/>
  <c r="J82" i="2"/>
  <c r="J53" i="2"/>
  <c r="J276" i="2"/>
  <c r="J270" i="2"/>
  <c r="J214" i="2"/>
  <c r="J198" i="2"/>
  <c r="J180" i="2"/>
  <c r="J165" i="2"/>
  <c r="J142" i="2"/>
  <c r="J87" i="2"/>
  <c r="I285" i="2"/>
  <c r="J91" i="2"/>
  <c r="J72" i="2"/>
  <c r="J57" i="2"/>
  <c r="J281" i="2"/>
  <c r="J256" i="2"/>
  <c r="J245" i="2"/>
  <c r="J234" i="2"/>
  <c r="J224" i="2"/>
  <c r="J209" i="2"/>
  <c r="J192" i="2"/>
  <c r="J174" i="2"/>
  <c r="J158" i="2"/>
  <c r="J136" i="2"/>
  <c r="J122" i="2"/>
  <c r="J112" i="2"/>
  <c r="J99" i="2"/>
  <c r="J77" i="2"/>
  <c r="J67" i="2"/>
  <c r="J285" i="2" l="1"/>
</calcChain>
</file>

<file path=xl/sharedStrings.xml><?xml version="1.0" encoding="utf-8"?>
<sst xmlns="http://schemas.openxmlformats.org/spreadsheetml/2006/main" count="899" uniqueCount="175">
  <si>
    <t>ANEXO No. 17 DESGLOSE OFERTA ECONÓMICA</t>
  </si>
  <si>
    <t>FIRMA REPRESENTANTE LEGAL</t>
  </si>
  <si>
    <t>PRECIO DE REFERENCIA</t>
  </si>
  <si>
    <t>1. ESPECIFICACIONES TÉCNICAS MANTENIMIENTO PREVENTIVO</t>
  </si>
  <si>
    <t>OFERTA ECONÓMICA</t>
  </si>
  <si>
    <t>ITEM</t>
  </si>
  <si>
    <t>EQUIPO / HERRAMIENTA</t>
  </si>
  <si>
    <t>ESPECIFICACIONES TÉCNICAS DEL MANTENIMIENTO</t>
  </si>
  <si>
    <t>UNID.</t>
  </si>
  <si>
    <t>CANT.</t>
  </si>
  <si>
    <t>PRECIO ANTES DE IVA</t>
  </si>
  <si>
    <t>IVA</t>
  </si>
  <si>
    <t>PRECIO INCLUIDO IVA</t>
  </si>
  <si>
    <t>RUTEADORA 1-3/4</t>
  </si>
  <si>
    <t>LIMPIEZA Y LUBRICACIÓN DE PIEZAS MECÁNICAS, REVISIÓN SISTEMA ELÉCTRICO Y SUMINISTRO E  INSTALACIÓN DE ESCOBILLAS</t>
  </si>
  <si>
    <t>UN</t>
  </si>
  <si>
    <t>TALADRO PERCUTOR  1/2”</t>
  </si>
  <si>
    <t>ROTOMARTILLO 24mm</t>
  </si>
  <si>
    <t>PULIDORA 4 1/2”</t>
  </si>
  <si>
    <t>PULIDORA 7”</t>
  </si>
  <si>
    <t>TRONZADORA 14”</t>
  </si>
  <si>
    <t>CALADORA</t>
  </si>
  <si>
    <t>ROTOSONDA</t>
  </si>
  <si>
    <t>LIMPIEZA Y LUBRICACIÓN DE PIEZAS MECÁNICAS Y REVISIÓN SISTEMA ELÉCTRICO</t>
  </si>
  <si>
    <t>ACOLILLADORA</t>
  </si>
  <si>
    <t>COMPACTADOR MANUAL</t>
  </si>
  <si>
    <t>LIMPIEZA Y LUBRICACIÓN DE PIEZAS MECÁNICAS  REVISIÓN SISTEMA ELÉCTRICO</t>
  </si>
  <si>
    <t>PLANEADORA</t>
  </si>
  <si>
    <t>SIERRA CIRCULAR</t>
  </si>
  <si>
    <t>MOTOSIERRA</t>
  </si>
  <si>
    <t>GUADAÑA</t>
  </si>
  <si>
    <t>LIMPIEZA Y LUBRICACIÓN DE PIEZAS MECÁNICAS, REVISIÓN SISTEMA ELÉCTRICO Y SUMINISTRO Y AFILADO DE CADENA</t>
  </si>
  <si>
    <t>TALADRO DE PEDESTAL</t>
  </si>
  <si>
    <t>COMPRESOR</t>
  </si>
  <si>
    <t xml:space="preserve">LIMPIEZA Y LUBRICACIÓN DE PIEZAS MECÁNICAS, REVISIÓN SISTEMA ELÉCTRICO Y SUMINISTRO E  INSTALACIÓN DE FILTROS  </t>
  </si>
  <si>
    <t>COMPRESOR 300 PSI</t>
  </si>
  <si>
    <t>TROMPO PARA BATIENTAR Y MODULAR</t>
  </si>
  <si>
    <t>CEPILLO</t>
  </si>
  <si>
    <t>SIERRA RADIAL</t>
  </si>
  <si>
    <t>SIERRA SIN FIN</t>
  </si>
  <si>
    <t>DOBLADORA DE LÁMINA NIAGARA</t>
  </si>
  <si>
    <t xml:space="preserve">LIMPIEZA Y LUBRICACIÓN DE PIEZAS MECÁNICAS Y SUMINISTRO PINTURA GENERAL DE LA MAQUINA </t>
  </si>
  <si>
    <t>CIZALLA DE MASA NIAGARA 42”</t>
  </si>
  <si>
    <t>EQUIPO DE SOLDADURA  250A  MIG MILLER</t>
  </si>
  <si>
    <t>LIMPIEZA Y LUBRICACIÓN DE PIEZAS MECÁNICAS  Y REVISIÓN SISTEMA ELÉCTRICO</t>
  </si>
  <si>
    <t>EQUIPO DE SOLDADURA DE ELÉCTRICA LINCOLN 225A (TRANSFORMADOR)</t>
  </si>
  <si>
    <t>EQUIPO DE SOLDADURA DE ELÉCTRICA LINCOLN CISA (GENERADOR)</t>
  </si>
  <si>
    <t>EQUIPO DE SOLDADURA PORTÁTIL 125A</t>
  </si>
  <si>
    <t>EQUIPO DE SOLDADURA PORTÁTIL 200A</t>
  </si>
  <si>
    <t>SIERRA CALADORA</t>
  </si>
  <si>
    <t>PISTOLA DE PINTURA DE TANQUE BAJO</t>
  </si>
  <si>
    <t>LIMPIEZA Y LUBRICACIÓN DE PIEZAS MECÁNICAS, REVISIÓN SISTEMA ELÉCTRICO Y SUMINISTRO E  INSTALACIÓN DE TANQUE</t>
  </si>
  <si>
    <t>PRENSA DE BANCO 125 mm y/o 5”</t>
  </si>
  <si>
    <t>LIMPIEZA Y LUBRICACIÓN DE PIEZAS MECÁNICAS, REVISIÓN SISTEMA ELÉCTRICO</t>
  </si>
  <si>
    <t>PISTOLA SOPLETEADORA 1/4</t>
  </si>
  <si>
    <t>LIJADORA ORBITAL 1/4</t>
  </si>
  <si>
    <t>TALADRO ATORNILLADOR</t>
  </si>
  <si>
    <t>PRENSA RAPIDA TIPO F 12”, 24” Y 32”</t>
  </si>
  <si>
    <t>BRILLADORA INDUSTRIAL DE PISOS 17"</t>
  </si>
  <si>
    <t>HIDROLAVADORA</t>
  </si>
  <si>
    <t>ASPIRADORA INDUSTRIAL</t>
  </si>
  <si>
    <t>SIERRA ACOLILLADORA 12" 1.600W TELESCOPICA</t>
  </si>
  <si>
    <t>EQUIPO DE SOLDADURA PORTÁTIL 170A</t>
  </si>
  <si>
    <t>MAQUINA DUPLICADORA DE LLAVE DE PUNTO</t>
  </si>
  <si>
    <t xml:space="preserve">LIMPIEZA Y LUBRICACIÓN DE PIEZAS MECÁNICAS Y REVISIÓN SISTEMA ELÉCTRICO </t>
  </si>
  <si>
    <t>GATO HIDRÁULICO DE 2.5 TON</t>
  </si>
  <si>
    <t>TOTAL</t>
  </si>
  <si>
    <t>2. ESPECIFICACIONES TÉCNICAS MANTENIMIENTO CORRECTIVO</t>
  </si>
  <si>
    <t>A</t>
  </si>
  <si>
    <t>SUMINISTRO E  INSTALACIÓN SMITH DE ENCENDIDO</t>
  </si>
  <si>
    <t>B</t>
  </si>
  <si>
    <t>SUMINISTRO E  INSTALACIÓN CUCHILLAS</t>
  </si>
  <si>
    <t>C</t>
  </si>
  <si>
    <t>SUMINISTRO E  INSTALACIÓN, CABLE DE ALIMENTACIÓN</t>
  </si>
  <si>
    <t>D</t>
  </si>
  <si>
    <t>SUMINISTRO E  INSTALACIÓN GUÍAS DE CORTE</t>
  </si>
  <si>
    <t xml:space="preserve">TALADRO PERCUTOR  1/2” </t>
  </si>
  <si>
    <t>SUMINISTRO Y AJUSTE TORNILLERÍA</t>
  </si>
  <si>
    <t>SUMINISTRO Y AJUSTE SISTEMA ELÉCTRICO</t>
  </si>
  <si>
    <t>SUMINISTRO E  INSTALACIÓN DE  RODAMIENTOS MOTOR</t>
  </si>
  <si>
    <t>SUMINISTRO E  INSTALACIÓN DE MANDRIL</t>
  </si>
  <si>
    <t>E</t>
  </si>
  <si>
    <t>SUMINISTRO E  INSTALACIÓN DE CABLE DE ALIMENTACIÓN</t>
  </si>
  <si>
    <t>PULIDORA 41/2”</t>
  </si>
  <si>
    <t>SUMINISTRO E  INSTALACIÓN ARRANQUE DE  MOTOR</t>
  </si>
  <si>
    <t>SUMINISTRO E  INSTALACIÓN DE CORREAS</t>
  </si>
  <si>
    <t>F</t>
  </si>
  <si>
    <t>SUMINISTRO E  INSTALACIÓN DE LEVAS DE NIVELACIÓN</t>
  </si>
  <si>
    <t>SUMINISTRO E  INSTALACIÓN DE  CORREAS</t>
  </si>
  <si>
    <t>SUMINISTRO E  INSTALACIÓN DE RODAMIENTOS EJE CUCHILLA</t>
  </si>
  <si>
    <t>AFILADO DE CUCHILLA</t>
  </si>
  <si>
    <t xml:space="preserve">SUMINISTRO E  INSTALACIÓN DE  ESPADA </t>
  </si>
  <si>
    <t xml:space="preserve">SUMINISTRO E  INSTALACIÓN DE CADENA </t>
  </si>
  <si>
    <t>SUMINISTRO E  INSTALACIÓN DE CUCHILLA</t>
  </si>
  <si>
    <t>SUMINISTRO E  INSTALACIÓN DE YOYO Y BALINERAS</t>
  </si>
  <si>
    <t xml:space="preserve">SUMINISTRO E  INSTALACIÓN DE FILTROS  </t>
  </si>
  <si>
    <t>SUMINISTRO E  INSTALACIÓN DE RODAMIENTOS MOTOR</t>
  </si>
  <si>
    <t xml:space="preserve">SUMINISTRO E  INSTALACIÓN DE RODAMIENTOS EJE PRINCIPAL </t>
  </si>
  <si>
    <t>SUMINISTRO E  INSTALACIÓN POLEA EJE PRINCIPAL</t>
  </si>
  <si>
    <t>SUMINISTRO E INSTALACIÓN Y RECTIFICACIÓN CAÑERO EJE</t>
  </si>
  <si>
    <t>G</t>
  </si>
  <si>
    <t>COMPRESOR 100 PSI</t>
  </si>
  <si>
    <t>SUMINISTRO E  INSTALACIÓN DE CONTROL DE PRESIÓN</t>
  </si>
  <si>
    <t>SUMINISTRO E  INSTALACIÓN ARRANCADOR MOTOR</t>
  </si>
  <si>
    <t>SUMINISTRO E  INSTALACIÓN DE NIVELADORES</t>
  </si>
  <si>
    <t>SUMINISTRO E  INSTALACIÓN DE RODAMIENTOS</t>
  </si>
  <si>
    <t>SUMINISTRO E  INSTALACIÓN DE POLEAS</t>
  </si>
  <si>
    <t>SUMINISTRO EL INSTALACIÓN DE CINTA</t>
  </si>
  <si>
    <t>SUMINISTRO E  INSTALACIÓN DE BUJES Y AJUSTE PASADORES</t>
  </si>
  <si>
    <t>RECTIFICACIÓN  Y AJUSTE DE GUÍAS</t>
  </si>
  <si>
    <t>PINTURA GENERAL DE LA MAQUINA</t>
  </si>
  <si>
    <t>SUMINISTRO E  INSTALACIÓN DE LA CUCHILLA SUPERIOR</t>
  </si>
  <si>
    <t>SUMINISTRO E  INSTALACIÓN CUCHILLA INFERIOR</t>
  </si>
  <si>
    <t>SUMINISTRO E  INSTALACIÓN BUJES Y PASADORES BASCULANTE</t>
  </si>
  <si>
    <t>PINTURA GENERAL DE LA MAQUINA </t>
  </si>
  <si>
    <t>EQUIPO DE SOLDADURA  250A</t>
  </si>
  <si>
    <t>MIG MILLER</t>
  </si>
  <si>
    <t>SUMINISTRO DE CABLE 1/0  X   8MTS</t>
  </si>
  <si>
    <t>SUMINISTRO PINZA  MASA</t>
  </si>
  <si>
    <t>SUMINISTRO E INSTALACIÓN DE ANTORCHA</t>
  </si>
  <si>
    <t>EQUIPO DE SOLDADURA DE ELÉCTRICA LINCOLN 225A</t>
  </si>
  <si>
    <t>(TRANSFORMADOR)</t>
  </si>
  <si>
    <t>SUMINISTRO PINZA PORTA ELECTRODO</t>
  </si>
  <si>
    <t>EQUIPO DE SOLDADURA DE ELÉCTRICA LINCOLN CISA</t>
  </si>
  <si>
    <t>(GENERADOR)</t>
  </si>
  <si>
    <t>EQUIPO DE SOLDADURA PORTATIL 200A</t>
  </si>
  <si>
    <t>SUMINISTRO Y AJUSTE ANGULO DE CORTE REGULABLE</t>
  </si>
  <si>
    <t>SUMINISTRO Y AJUSTE VARIADOR DE VELOCIDAD</t>
  </si>
  <si>
    <t>SUMINISTRO E  INSTALACIÓN DE SELECTOR DE ACICON ORBITAL</t>
  </si>
  <si>
    <t>SUMINISTRO E  INSTALACIÓN DE HOJA DE SIERRA</t>
  </si>
  <si>
    <t>SUMINISTRO Y AJUSTE CABEZAL DE AIRE</t>
  </si>
  <si>
    <t>SUMINISTRO Y AJUSTE EGULADOR DE CAUDAL</t>
  </si>
  <si>
    <t>SUMINISTRO Y AJUSTE DE PICO O BOQUILLA</t>
  </si>
  <si>
    <t>SUMINISTRO E  INSTALACIÓN DE TANQUE (DE ACUERDO A LAS CARCATERISTICAS DE LA PISTOLA)</t>
  </si>
  <si>
    <t>SUMINISTRO Y AJUSTE MORDAZAS</t>
  </si>
  <si>
    <t>SUMINISTRO Y AJUSTE BOCA FIJA Y BOCA MOVIL</t>
  </si>
  <si>
    <t>SUMINISTRO Y AJUSTE DE GUIA</t>
  </si>
  <si>
    <t>SUMINISTRO Y AJUSTE DE MANIVELA</t>
  </si>
  <si>
    <t>SUMINISTRO Y AJUSTE DE BASE</t>
  </si>
  <si>
    <t>SUMINISTRO Y AJUSTE DE BOQUILLA CON ALARGADERA</t>
  </si>
  <si>
    <t xml:space="preserve">SUMINISTRO Y AJUSTE TORNILLERIA </t>
  </si>
  <si>
    <t>SUMINISTRO Y AJUSTE DE EMPUÑADORA, GATILLO Y BLOQUEO</t>
  </si>
  <si>
    <t>SUMINISTRO Y AJUSTE DE PATIN</t>
  </si>
  <si>
    <t>SUMINISTRO DE LIJA</t>
  </si>
  <si>
    <t>SUMINISTRO Y AJUSTE DE SLIDA Y DEPOSITO  DE SERRIN</t>
  </si>
  <si>
    <t>CAMBIO DEL SISTEMA ELÉCTRICO</t>
  </si>
  <si>
    <t>CAMBIO DE LOS RODAMIENTOS</t>
  </si>
  <si>
    <t>CAMBIO DE TORNILLERÍA DE LA MAQUINA</t>
  </si>
  <si>
    <t>CAMBIO DE LAS ESCOBILLAS</t>
  </si>
  <si>
    <t>CAMBIO DEL COPLIN DE DIRECCIÓN</t>
  </si>
  <si>
    <t>CAMBIO DE BANDA PROTECTORA</t>
  </si>
  <si>
    <t>CAMBIO BOLSA DE TELA</t>
  </si>
  <si>
    <t>CAMBIO DE TODO TIPO DE FILTROS.</t>
  </si>
  <si>
    <t>CAMBIO DE TODAS LAS VÁLVULAS.</t>
  </si>
  <si>
    <t>DESINCRUSTACIÓN DE SERPENTINA</t>
  </si>
  <si>
    <t>CAMBIO DE ELECTRODOS</t>
  </si>
  <si>
    <t>CAMBIO DE TODO TIPO DE FLUIDOS</t>
  </si>
  <si>
    <t>CAMBIO DE MANGUERAS INTERNAS Y EXTERNAS</t>
  </si>
  <si>
    <t>CAMBIO DE TODAS LAS BOMBAS E INYECTORES</t>
  </si>
  <si>
    <t>H</t>
  </si>
  <si>
    <t>CAMBIO DE TODAS LAS RUEDAS</t>
  </si>
  <si>
    <t>I</t>
  </si>
  <si>
    <t>CAMBIO DE PISTOLAS, LANZAS Y PICOS</t>
  </si>
  <si>
    <t>J</t>
  </si>
  <si>
    <t>CAMBIO DE TODAS LAS LLAVES ELÉCTRICAS DE ENCENDIDO, FUSIBLES, CABLES Y TOMA CORRIENTES</t>
  </si>
  <si>
    <t>K</t>
  </si>
  <si>
    <t>CAMBIO DE TODOS LOS TERMOSTATOS</t>
  </si>
  <si>
    <t>SUMINISTRO Y AJUSTE CEPILLO</t>
  </si>
  <si>
    <t>SUMINISTRO Y AJUSTE FRESA</t>
  </si>
  <si>
    <t>SUMINISTRO Y AJUSTE INDICE COPIADOR</t>
  </si>
  <si>
    <t>SUMINISTRO Y AJUSTE CORREAS</t>
  </si>
  <si>
    <t>SUMINISTRO Y AJUSTE CILINDROS</t>
  </si>
  <si>
    <t>SUMINISTRO Y AJUSTE BOMBA DE AIRE</t>
  </si>
  <si>
    <t>CAMBIO DE ACEITE</t>
  </si>
  <si>
    <r>
      <rPr>
        <b/>
        <sz val="11"/>
        <color theme="1"/>
        <rFont val="Arial"/>
        <family val="2"/>
      </rPr>
      <t>“SERVICIO DE MANTENIMIENTO CORRECTIVO Y PREVENTIVO A TODO COSTO DE MAQUINARIA Y HERRAMIENTAS DE LA SECCION DE MANTENIMIENTO DEL ICFE”.</t>
    </r>
    <r>
      <rPr>
        <sz val="11"/>
        <color theme="1"/>
        <rFont val="Arial"/>
        <family val="2"/>
      </rPr>
      <t xml:space="preserve">
Proceso de Contratación N°____ [</t>
    </r>
    <r>
      <rPr>
        <b/>
        <sz val="11"/>
        <color theme="1"/>
        <rFont val="Arial"/>
        <family val="2"/>
      </rPr>
      <t>Nombre del representante legal o de la persona natural</t>
    </r>
    <r>
      <rPr>
        <sz val="11"/>
        <color theme="1"/>
        <rFont val="Arial"/>
        <family val="2"/>
      </rPr>
      <t xml:space="preserve"> ___ , identificado como aparece al pie de mi firma, ]obrando en mi propio nombre o en mi calidad de representante legal de______, manifiesto que el valor total de la propuesta es por la suma de________ </t>
    </r>
    <r>
      <rPr>
        <b/>
        <sz val="11"/>
        <color theme="1"/>
        <rFont val="Arial"/>
        <family val="2"/>
      </rPr>
      <t>[valor de la propuesta en letras y números</t>
    </r>
    <r>
      <rPr>
        <sz val="11"/>
        <color theme="1"/>
        <rFont val="Arial"/>
        <family val="2"/>
      </rPr>
      <t xml:space="preserve">], Valor que incluye todos los gastos e impuestos a que haya lugar. 
Dicho valor obedece a los siguientes conceptos, en los cuales se relacionan todos los costos, gastos de los bienes y servicios a ofertar”.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</si>
</sst>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7" borderId="2" xfId="0" applyFont="1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/>
    </xf>
  </cellXfs>
  <cellStyles count="3">
    <cellStyle name="Millares 2" xfId="1" xr:uid="{00000000-0005-0000-0000-000000000000}"/>
    <cellStyle name="Moneda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1C4B5-8874-4690-835F-522234D44E34}">
  <dimension ref="B2:M289"/>
  <sheetViews>
    <sheetView tabSelected="1" view="pageBreakPreview" zoomScale="60" zoomScaleNormal="100" workbookViewId="0">
      <selection activeCell="F271" sqref="F271"/>
    </sheetView>
  </sheetViews>
  <sheetFormatPr baseColWidth="10" defaultRowHeight="14.25" x14ac:dyDescent="0.2"/>
  <cols>
    <col min="1" max="2" width="11.42578125" style="17"/>
    <col min="3" max="3" width="20.28515625" style="17" customWidth="1"/>
    <col min="4" max="4" width="11.7109375" style="17" customWidth="1"/>
    <col min="5" max="5" width="39.5703125" style="17" customWidth="1"/>
    <col min="6" max="7" width="11.42578125" style="17"/>
    <col min="8" max="8" width="21.140625" style="17" bestFit="1" customWidth="1"/>
    <col min="9" max="9" width="14" style="17" bestFit="1" customWidth="1"/>
    <col min="10" max="10" width="20.85546875" style="17" bestFit="1" customWidth="1"/>
    <col min="11" max="11" width="22.42578125" style="17" customWidth="1"/>
    <col min="12" max="12" width="21.7109375" style="17" customWidth="1"/>
    <col min="13" max="13" width="19" style="17" customWidth="1"/>
    <col min="14" max="16384" width="11.42578125" style="17"/>
  </cols>
  <sheetData>
    <row r="2" spans="2:13" ht="15" x14ac:dyDescent="0.25">
      <c r="B2" s="18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4" spans="2:13" ht="151.5" customHeight="1" x14ac:dyDescent="0.2">
      <c r="B4" s="20" t="s">
        <v>174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6" spans="2:13" x14ac:dyDescent="0.2">
      <c r="B6" s="14" t="s">
        <v>3</v>
      </c>
      <c r="C6" s="14"/>
      <c r="D6" s="14"/>
      <c r="E6" s="14"/>
      <c r="F6" s="14"/>
      <c r="G6" s="14"/>
      <c r="H6" s="14" t="s">
        <v>2</v>
      </c>
      <c r="I6" s="14"/>
      <c r="J6" s="14"/>
      <c r="K6" s="15" t="s">
        <v>4</v>
      </c>
      <c r="L6" s="15"/>
      <c r="M6" s="15"/>
    </row>
    <row r="7" spans="2:13" x14ac:dyDescent="0.2">
      <c r="B7" s="1" t="s">
        <v>5</v>
      </c>
      <c r="C7" s="1" t="s">
        <v>6</v>
      </c>
      <c r="D7" s="16" t="s">
        <v>7</v>
      </c>
      <c r="E7" s="16"/>
      <c r="F7" s="1" t="s">
        <v>8</v>
      </c>
      <c r="G7" s="1" t="s">
        <v>9</v>
      </c>
      <c r="H7" s="1" t="s">
        <v>10</v>
      </c>
      <c r="I7" s="1" t="s">
        <v>11</v>
      </c>
      <c r="J7" s="1" t="s">
        <v>12</v>
      </c>
      <c r="K7" s="2" t="s">
        <v>10</v>
      </c>
      <c r="L7" s="2" t="s">
        <v>11</v>
      </c>
      <c r="M7" s="2" t="s">
        <v>12</v>
      </c>
    </row>
    <row r="8" spans="2:13" ht="17.25" customHeight="1" x14ac:dyDescent="0.2">
      <c r="B8" s="3">
        <v>1</v>
      </c>
      <c r="C8" s="3" t="s">
        <v>13</v>
      </c>
      <c r="D8" s="10" t="s">
        <v>14</v>
      </c>
      <c r="E8" s="10"/>
      <c r="F8" s="3" t="s">
        <v>15</v>
      </c>
      <c r="G8" s="3">
        <v>1</v>
      </c>
      <c r="H8" s="4">
        <v>108947.89915966387</v>
      </c>
      <c r="I8" s="4">
        <v>20700.100840336134</v>
      </c>
      <c r="J8" s="4">
        <v>129648</v>
      </c>
      <c r="K8" s="4"/>
      <c r="L8" s="4"/>
      <c r="M8" s="4"/>
    </row>
    <row r="9" spans="2:13" ht="17.25" customHeight="1" x14ac:dyDescent="0.2">
      <c r="B9" s="3">
        <v>2</v>
      </c>
      <c r="C9" s="3" t="s">
        <v>16</v>
      </c>
      <c r="D9" s="10" t="s">
        <v>14</v>
      </c>
      <c r="E9" s="10"/>
      <c r="F9" s="3" t="s">
        <v>15</v>
      </c>
      <c r="G9" s="3">
        <v>1</v>
      </c>
      <c r="H9" s="4">
        <v>191773.94957983194</v>
      </c>
      <c r="I9" s="4">
        <v>36437.050420168067</v>
      </c>
      <c r="J9" s="4">
        <v>228211</v>
      </c>
      <c r="K9" s="4"/>
      <c r="L9" s="4"/>
      <c r="M9" s="4"/>
    </row>
    <row r="10" spans="2:13" ht="17.25" customHeight="1" x14ac:dyDescent="0.2">
      <c r="B10" s="3">
        <v>3</v>
      </c>
      <c r="C10" s="3" t="s">
        <v>17</v>
      </c>
      <c r="D10" s="10" t="s">
        <v>14</v>
      </c>
      <c r="E10" s="10"/>
      <c r="F10" s="3" t="s">
        <v>15</v>
      </c>
      <c r="G10" s="3">
        <v>1</v>
      </c>
      <c r="H10" s="4">
        <v>311131.93277310923</v>
      </c>
      <c r="I10" s="4">
        <v>59115.067226890758</v>
      </c>
      <c r="J10" s="4">
        <v>370247</v>
      </c>
      <c r="K10" s="4"/>
      <c r="L10" s="4"/>
      <c r="M10" s="4"/>
    </row>
    <row r="11" spans="2:13" ht="17.25" customHeight="1" x14ac:dyDescent="0.2">
      <c r="B11" s="3">
        <v>4</v>
      </c>
      <c r="C11" s="3" t="s">
        <v>18</v>
      </c>
      <c r="D11" s="10" t="s">
        <v>14</v>
      </c>
      <c r="E11" s="10"/>
      <c r="F11" s="3" t="s">
        <v>15</v>
      </c>
      <c r="G11" s="3">
        <v>1</v>
      </c>
      <c r="H11" s="4">
        <v>187993.27731092437</v>
      </c>
      <c r="I11" s="4">
        <v>35718.722689075628</v>
      </c>
      <c r="J11" s="4">
        <v>223712</v>
      </c>
      <c r="K11" s="4"/>
      <c r="L11" s="4"/>
      <c r="M11" s="4"/>
    </row>
    <row r="12" spans="2:13" ht="17.25" customHeight="1" x14ac:dyDescent="0.2">
      <c r="B12" s="3">
        <v>5</v>
      </c>
      <c r="C12" s="3" t="s">
        <v>19</v>
      </c>
      <c r="D12" s="10" t="s">
        <v>14</v>
      </c>
      <c r="E12" s="10"/>
      <c r="F12" s="3" t="s">
        <v>15</v>
      </c>
      <c r="G12" s="3">
        <v>1</v>
      </c>
      <c r="H12" s="4">
        <v>173593.27731092437</v>
      </c>
      <c r="I12" s="4">
        <v>32982.722689075628</v>
      </c>
      <c r="J12" s="4">
        <v>206576</v>
      </c>
      <c r="K12" s="4"/>
      <c r="L12" s="4"/>
      <c r="M12" s="4"/>
    </row>
    <row r="13" spans="2:13" ht="17.25" customHeight="1" x14ac:dyDescent="0.2">
      <c r="B13" s="3">
        <v>6</v>
      </c>
      <c r="C13" s="3" t="s">
        <v>20</v>
      </c>
      <c r="D13" s="10" t="s">
        <v>14</v>
      </c>
      <c r="E13" s="10"/>
      <c r="F13" s="3" t="s">
        <v>15</v>
      </c>
      <c r="G13" s="3">
        <v>1</v>
      </c>
      <c r="H13" s="4">
        <v>327447.89915966388</v>
      </c>
      <c r="I13" s="4">
        <v>62215.100840336141</v>
      </c>
      <c r="J13" s="4">
        <v>389663</v>
      </c>
      <c r="K13" s="4"/>
      <c r="L13" s="4"/>
      <c r="M13" s="4"/>
    </row>
    <row r="14" spans="2:13" ht="17.25" customHeight="1" x14ac:dyDescent="0.2">
      <c r="B14" s="3">
        <v>7</v>
      </c>
      <c r="C14" s="3" t="s">
        <v>21</v>
      </c>
      <c r="D14" s="10" t="s">
        <v>14</v>
      </c>
      <c r="E14" s="10"/>
      <c r="F14" s="3" t="s">
        <v>15</v>
      </c>
      <c r="G14" s="3">
        <v>1</v>
      </c>
      <c r="H14" s="4">
        <v>167227.731092437</v>
      </c>
      <c r="I14" s="4">
        <v>31773.26890756303</v>
      </c>
      <c r="J14" s="4">
        <v>199001</v>
      </c>
      <c r="K14" s="4"/>
      <c r="L14" s="4"/>
      <c r="M14" s="4"/>
    </row>
    <row r="15" spans="2:13" ht="17.25" customHeight="1" x14ac:dyDescent="0.2">
      <c r="B15" s="3">
        <v>8</v>
      </c>
      <c r="C15" s="3" t="s">
        <v>22</v>
      </c>
      <c r="D15" s="10" t="s">
        <v>23</v>
      </c>
      <c r="E15" s="10"/>
      <c r="F15" s="3" t="s">
        <v>15</v>
      </c>
      <c r="G15" s="3">
        <v>1</v>
      </c>
      <c r="H15" s="4">
        <v>412727.731092437</v>
      </c>
      <c r="I15" s="4">
        <v>78418.268907563033</v>
      </c>
      <c r="J15" s="4">
        <v>491146</v>
      </c>
      <c r="K15" s="4"/>
      <c r="L15" s="4"/>
      <c r="M15" s="4"/>
    </row>
    <row r="16" spans="2:13" ht="17.25" customHeight="1" x14ac:dyDescent="0.2">
      <c r="B16" s="3">
        <v>9</v>
      </c>
      <c r="C16" s="3" t="s">
        <v>24</v>
      </c>
      <c r="D16" s="10" t="s">
        <v>14</v>
      </c>
      <c r="E16" s="10"/>
      <c r="F16" s="3" t="s">
        <v>15</v>
      </c>
      <c r="G16" s="3">
        <v>1</v>
      </c>
      <c r="H16" s="4">
        <v>228226.89075630254</v>
      </c>
      <c r="I16" s="4">
        <v>43363.109243697487</v>
      </c>
      <c r="J16" s="4">
        <v>271590</v>
      </c>
      <c r="K16" s="4"/>
      <c r="L16" s="4"/>
      <c r="M16" s="4"/>
    </row>
    <row r="17" spans="2:13" ht="17.25" customHeight="1" x14ac:dyDescent="0.2">
      <c r="B17" s="3">
        <v>10</v>
      </c>
      <c r="C17" s="3" t="s">
        <v>25</v>
      </c>
      <c r="D17" s="10" t="s">
        <v>26</v>
      </c>
      <c r="E17" s="10"/>
      <c r="F17" s="3" t="s">
        <v>15</v>
      </c>
      <c r="G17" s="3">
        <v>1</v>
      </c>
      <c r="H17" s="4">
        <v>710774.78991596645</v>
      </c>
      <c r="I17" s="4">
        <v>135047.21008403364</v>
      </c>
      <c r="J17" s="4">
        <v>845822</v>
      </c>
      <c r="K17" s="4"/>
      <c r="L17" s="4"/>
      <c r="M17" s="4"/>
    </row>
    <row r="18" spans="2:13" ht="17.25" customHeight="1" x14ac:dyDescent="0.2">
      <c r="B18" s="3">
        <v>11</v>
      </c>
      <c r="C18" s="3" t="s">
        <v>27</v>
      </c>
      <c r="D18" s="10" t="s">
        <v>26</v>
      </c>
      <c r="E18" s="10"/>
      <c r="F18" s="3" t="s">
        <v>15</v>
      </c>
      <c r="G18" s="3">
        <v>1</v>
      </c>
      <c r="H18" s="4">
        <v>575233.61344537814</v>
      </c>
      <c r="I18" s="4">
        <v>109294.38655462184</v>
      </c>
      <c r="J18" s="4">
        <v>684528</v>
      </c>
      <c r="K18" s="4"/>
      <c r="L18" s="4"/>
      <c r="M18" s="4"/>
    </row>
    <row r="19" spans="2:13" ht="17.25" customHeight="1" x14ac:dyDescent="0.2">
      <c r="B19" s="3">
        <v>12</v>
      </c>
      <c r="C19" s="5" t="s">
        <v>28</v>
      </c>
      <c r="D19" s="10" t="s">
        <v>14</v>
      </c>
      <c r="E19" s="10"/>
      <c r="F19" s="3" t="s">
        <v>15</v>
      </c>
      <c r="G19" s="3">
        <v>1</v>
      </c>
      <c r="H19" s="4">
        <v>209707.56302521008</v>
      </c>
      <c r="I19" s="4">
        <v>39844.436974789918</v>
      </c>
      <c r="J19" s="4">
        <v>249552</v>
      </c>
      <c r="K19" s="4"/>
      <c r="L19" s="4"/>
      <c r="M19" s="4"/>
    </row>
    <row r="20" spans="2:13" ht="17.25" customHeight="1" x14ac:dyDescent="0.2">
      <c r="B20" s="3">
        <v>13</v>
      </c>
      <c r="C20" s="3" t="s">
        <v>29</v>
      </c>
      <c r="D20" s="10" t="s">
        <v>26</v>
      </c>
      <c r="E20" s="10"/>
      <c r="F20" s="3" t="s">
        <v>15</v>
      </c>
      <c r="G20" s="3">
        <v>1</v>
      </c>
      <c r="H20" s="4">
        <v>323299.15966386558</v>
      </c>
      <c r="I20" s="4">
        <v>61426.840336134461</v>
      </c>
      <c r="J20" s="4">
        <v>384726</v>
      </c>
      <c r="K20" s="4"/>
      <c r="L20" s="4"/>
      <c r="M20" s="4"/>
    </row>
    <row r="21" spans="2:13" ht="17.25" customHeight="1" x14ac:dyDescent="0.2">
      <c r="B21" s="3">
        <v>14</v>
      </c>
      <c r="C21" s="3" t="s">
        <v>30</v>
      </c>
      <c r="D21" s="10" t="s">
        <v>31</v>
      </c>
      <c r="E21" s="10"/>
      <c r="F21" s="3" t="s">
        <v>15</v>
      </c>
      <c r="G21" s="3">
        <v>1</v>
      </c>
      <c r="H21" s="4">
        <v>467663.86554621853</v>
      </c>
      <c r="I21" s="4">
        <v>88856.134453781517</v>
      </c>
      <c r="J21" s="4">
        <v>556520</v>
      </c>
      <c r="K21" s="4"/>
      <c r="L21" s="4"/>
      <c r="M21" s="4"/>
    </row>
    <row r="22" spans="2:13" ht="17.25" customHeight="1" x14ac:dyDescent="0.2">
      <c r="B22" s="3">
        <v>15</v>
      </c>
      <c r="C22" s="3" t="s">
        <v>32</v>
      </c>
      <c r="D22" s="10" t="s">
        <v>14</v>
      </c>
      <c r="E22" s="10"/>
      <c r="F22" s="3" t="s">
        <v>15</v>
      </c>
      <c r="G22" s="3">
        <v>1</v>
      </c>
      <c r="H22" s="4">
        <v>404201.68067226891</v>
      </c>
      <c r="I22" s="4">
        <v>76798.319327731093</v>
      </c>
      <c r="J22" s="4">
        <v>481000</v>
      </c>
      <c r="K22" s="4"/>
      <c r="L22" s="4"/>
      <c r="M22" s="4"/>
    </row>
    <row r="23" spans="2:13" ht="17.25" customHeight="1" x14ac:dyDescent="0.2">
      <c r="B23" s="3">
        <v>16</v>
      </c>
      <c r="C23" s="3" t="s">
        <v>33</v>
      </c>
      <c r="D23" s="9" t="s">
        <v>34</v>
      </c>
      <c r="E23" s="9"/>
      <c r="F23" s="3" t="s">
        <v>15</v>
      </c>
      <c r="G23" s="3">
        <v>1</v>
      </c>
      <c r="H23" s="4">
        <v>300868.06722689077</v>
      </c>
      <c r="I23" s="4">
        <v>57164.932773109249</v>
      </c>
      <c r="J23" s="4">
        <v>358033</v>
      </c>
      <c r="K23" s="4"/>
      <c r="L23" s="4"/>
      <c r="M23" s="4"/>
    </row>
    <row r="24" spans="2:13" ht="17.25" customHeight="1" x14ac:dyDescent="0.2">
      <c r="B24" s="3">
        <v>17</v>
      </c>
      <c r="C24" s="5" t="s">
        <v>35</v>
      </c>
      <c r="D24" s="9" t="s">
        <v>34</v>
      </c>
      <c r="E24" s="9"/>
      <c r="F24" s="3" t="s">
        <v>15</v>
      </c>
      <c r="G24" s="3">
        <v>1</v>
      </c>
      <c r="H24" s="4">
        <v>376880.6722689076</v>
      </c>
      <c r="I24" s="4">
        <v>71607.327731092446</v>
      </c>
      <c r="J24" s="4">
        <v>448488</v>
      </c>
      <c r="K24" s="4"/>
      <c r="L24" s="4"/>
      <c r="M24" s="4"/>
    </row>
    <row r="25" spans="2:13" ht="17.25" customHeight="1" x14ac:dyDescent="0.2">
      <c r="B25" s="3">
        <v>18</v>
      </c>
      <c r="C25" s="3" t="s">
        <v>36</v>
      </c>
      <c r="D25" s="10" t="s">
        <v>14</v>
      </c>
      <c r="E25" s="10"/>
      <c r="F25" s="3" t="s">
        <v>15</v>
      </c>
      <c r="G25" s="3">
        <v>1</v>
      </c>
      <c r="H25" s="4">
        <v>597418.48739495804</v>
      </c>
      <c r="I25" s="4">
        <v>113509.51260504202</v>
      </c>
      <c r="J25" s="4">
        <v>710928</v>
      </c>
      <c r="K25" s="4"/>
      <c r="L25" s="4"/>
      <c r="M25" s="4"/>
    </row>
    <row r="26" spans="2:13" ht="17.25" customHeight="1" x14ac:dyDescent="0.2">
      <c r="B26" s="3">
        <v>19</v>
      </c>
      <c r="C26" s="3" t="s">
        <v>37</v>
      </c>
      <c r="D26" s="10" t="s">
        <v>14</v>
      </c>
      <c r="E26" s="10"/>
      <c r="F26" s="3" t="s">
        <v>15</v>
      </c>
      <c r="G26" s="3">
        <v>1</v>
      </c>
      <c r="H26" s="4">
        <v>574755.46218487399</v>
      </c>
      <c r="I26" s="4">
        <v>109203.53781512607</v>
      </c>
      <c r="J26" s="4">
        <v>683959</v>
      </c>
      <c r="K26" s="4"/>
      <c r="L26" s="4"/>
      <c r="M26" s="4"/>
    </row>
    <row r="27" spans="2:13" ht="17.25" customHeight="1" x14ac:dyDescent="0.2">
      <c r="B27" s="3">
        <v>20</v>
      </c>
      <c r="C27" s="3" t="s">
        <v>38</v>
      </c>
      <c r="D27" s="10" t="s">
        <v>14</v>
      </c>
      <c r="E27" s="10"/>
      <c r="F27" s="3" t="s">
        <v>15</v>
      </c>
      <c r="G27" s="3">
        <v>1</v>
      </c>
      <c r="H27" s="4">
        <v>290652.10084033612</v>
      </c>
      <c r="I27" s="4">
        <v>55223.899159663866</v>
      </c>
      <c r="J27" s="4">
        <v>345876</v>
      </c>
      <c r="K27" s="4"/>
      <c r="L27" s="4"/>
      <c r="M27" s="4"/>
    </row>
    <row r="28" spans="2:13" ht="17.25" customHeight="1" x14ac:dyDescent="0.2">
      <c r="B28" s="3">
        <v>21</v>
      </c>
      <c r="C28" s="3" t="s">
        <v>39</v>
      </c>
      <c r="D28" s="10" t="s">
        <v>14</v>
      </c>
      <c r="E28" s="10"/>
      <c r="F28" s="3" t="s">
        <v>15</v>
      </c>
      <c r="G28" s="3">
        <v>1</v>
      </c>
      <c r="H28" s="4">
        <v>423079.83193277312</v>
      </c>
      <c r="I28" s="4">
        <v>80385.168067226899</v>
      </c>
      <c r="J28" s="4">
        <v>503465</v>
      </c>
      <c r="K28" s="4"/>
      <c r="L28" s="4"/>
      <c r="M28" s="4"/>
    </row>
    <row r="29" spans="2:13" ht="17.25" customHeight="1" x14ac:dyDescent="0.2">
      <c r="B29" s="3">
        <v>22</v>
      </c>
      <c r="C29" s="3" t="s">
        <v>40</v>
      </c>
      <c r="D29" s="10" t="s">
        <v>41</v>
      </c>
      <c r="E29" s="10"/>
      <c r="F29" s="3" t="s">
        <v>15</v>
      </c>
      <c r="G29" s="3">
        <v>1</v>
      </c>
      <c r="H29" s="4">
        <v>570636.97478991596</v>
      </c>
      <c r="I29" s="4">
        <v>108421.02521008403</v>
      </c>
      <c r="J29" s="4">
        <v>679058</v>
      </c>
      <c r="K29" s="4"/>
      <c r="L29" s="4"/>
      <c r="M29" s="4"/>
    </row>
    <row r="30" spans="2:13" ht="17.25" customHeight="1" x14ac:dyDescent="0.2">
      <c r="B30" s="3">
        <v>23</v>
      </c>
      <c r="C30" s="3" t="s">
        <v>42</v>
      </c>
      <c r="D30" s="10" t="s">
        <v>41</v>
      </c>
      <c r="E30" s="10"/>
      <c r="F30" s="3" t="s">
        <v>15</v>
      </c>
      <c r="G30" s="3">
        <v>1</v>
      </c>
      <c r="H30" s="4">
        <v>406753.78151260508</v>
      </c>
      <c r="I30" s="4">
        <v>77283.218487394974</v>
      </c>
      <c r="J30" s="4">
        <v>484037</v>
      </c>
      <c r="K30" s="4"/>
      <c r="L30" s="4"/>
      <c r="M30" s="4"/>
    </row>
    <row r="31" spans="2:13" ht="17.25" customHeight="1" x14ac:dyDescent="0.2">
      <c r="B31" s="3">
        <v>24</v>
      </c>
      <c r="C31" s="3" t="s">
        <v>43</v>
      </c>
      <c r="D31" s="10" t="s">
        <v>44</v>
      </c>
      <c r="E31" s="10"/>
      <c r="F31" s="3" t="s">
        <v>15</v>
      </c>
      <c r="G31" s="3">
        <v>1</v>
      </c>
      <c r="H31" s="4">
        <v>614327.73109243705</v>
      </c>
      <c r="I31" s="4">
        <v>116722.26890756305</v>
      </c>
      <c r="J31" s="4">
        <v>731050</v>
      </c>
      <c r="K31" s="4"/>
      <c r="L31" s="4"/>
      <c r="M31" s="4"/>
    </row>
    <row r="32" spans="2:13" ht="17.25" customHeight="1" x14ac:dyDescent="0.2">
      <c r="B32" s="3">
        <v>25</v>
      </c>
      <c r="C32" s="3" t="s">
        <v>45</v>
      </c>
      <c r="D32" s="10" t="s">
        <v>44</v>
      </c>
      <c r="E32" s="10"/>
      <c r="F32" s="3" t="s">
        <v>15</v>
      </c>
      <c r="G32" s="3">
        <v>1</v>
      </c>
      <c r="H32" s="4">
        <v>297321.84873949579</v>
      </c>
      <c r="I32" s="4">
        <v>56491.151260504201</v>
      </c>
      <c r="J32" s="4">
        <v>353813</v>
      </c>
      <c r="K32" s="4"/>
      <c r="L32" s="4"/>
      <c r="M32" s="4"/>
    </row>
    <row r="33" spans="2:13" ht="17.25" customHeight="1" x14ac:dyDescent="0.2">
      <c r="B33" s="3">
        <v>26</v>
      </c>
      <c r="C33" s="3" t="s">
        <v>46</v>
      </c>
      <c r="D33" s="10" t="s">
        <v>44</v>
      </c>
      <c r="E33" s="10"/>
      <c r="F33" s="3" t="s">
        <v>15</v>
      </c>
      <c r="G33" s="3">
        <v>1</v>
      </c>
      <c r="H33" s="4">
        <v>617673.94957983191</v>
      </c>
      <c r="I33" s="4">
        <v>117358.05042016806</v>
      </c>
      <c r="J33" s="4">
        <v>735032</v>
      </c>
      <c r="K33" s="4"/>
      <c r="L33" s="4"/>
      <c r="M33" s="4"/>
    </row>
    <row r="34" spans="2:13" ht="17.25" customHeight="1" x14ac:dyDescent="0.2">
      <c r="B34" s="3">
        <v>27</v>
      </c>
      <c r="C34" s="3" t="s">
        <v>47</v>
      </c>
      <c r="D34" s="10" t="s">
        <v>44</v>
      </c>
      <c r="E34" s="10"/>
      <c r="F34" s="3" t="s">
        <v>15</v>
      </c>
      <c r="G34" s="3">
        <v>1</v>
      </c>
      <c r="H34" s="4">
        <v>396384.03361344541</v>
      </c>
      <c r="I34" s="4">
        <v>75312.966386554632</v>
      </c>
      <c r="J34" s="4">
        <v>471697</v>
      </c>
      <c r="K34" s="4"/>
      <c r="L34" s="4"/>
      <c r="M34" s="4"/>
    </row>
    <row r="35" spans="2:13" ht="17.25" customHeight="1" x14ac:dyDescent="0.2">
      <c r="B35" s="3">
        <v>28</v>
      </c>
      <c r="C35" s="3" t="s">
        <v>48</v>
      </c>
      <c r="D35" s="10" t="s">
        <v>44</v>
      </c>
      <c r="E35" s="10"/>
      <c r="F35" s="3" t="s">
        <v>15</v>
      </c>
      <c r="G35" s="3">
        <v>1</v>
      </c>
      <c r="H35" s="4">
        <v>412635.29411764705</v>
      </c>
      <c r="I35" s="4">
        <v>78400.705882352937</v>
      </c>
      <c r="J35" s="4">
        <v>491036</v>
      </c>
      <c r="K35" s="4"/>
      <c r="L35" s="4"/>
      <c r="M35" s="4"/>
    </row>
    <row r="36" spans="2:13" ht="17.25" customHeight="1" x14ac:dyDescent="0.2">
      <c r="B36" s="3">
        <v>29</v>
      </c>
      <c r="C36" s="3" t="s">
        <v>49</v>
      </c>
      <c r="D36" s="10" t="s">
        <v>44</v>
      </c>
      <c r="E36" s="10"/>
      <c r="F36" s="3" t="s">
        <v>15</v>
      </c>
      <c r="G36" s="3">
        <v>1</v>
      </c>
      <c r="H36" s="4">
        <v>217504.20168067227</v>
      </c>
      <c r="I36" s="4">
        <v>41325.798319327732</v>
      </c>
      <c r="J36" s="4">
        <v>258830</v>
      </c>
      <c r="K36" s="4"/>
      <c r="L36" s="4"/>
      <c r="M36" s="4"/>
    </row>
    <row r="37" spans="2:13" ht="17.25" customHeight="1" x14ac:dyDescent="0.2">
      <c r="B37" s="3">
        <v>30</v>
      </c>
      <c r="C37" s="3" t="s">
        <v>50</v>
      </c>
      <c r="D37" s="10" t="s">
        <v>51</v>
      </c>
      <c r="E37" s="10"/>
      <c r="F37" s="3" t="s">
        <v>15</v>
      </c>
      <c r="G37" s="3">
        <v>1</v>
      </c>
      <c r="H37" s="4">
        <v>150375.63025210085</v>
      </c>
      <c r="I37" s="4">
        <v>28571.36974789916</v>
      </c>
      <c r="J37" s="4">
        <v>178947</v>
      </c>
      <c r="K37" s="4"/>
      <c r="L37" s="4"/>
      <c r="M37" s="4"/>
    </row>
    <row r="38" spans="2:13" ht="17.25" customHeight="1" x14ac:dyDescent="0.2">
      <c r="B38" s="3">
        <v>31</v>
      </c>
      <c r="C38" s="3" t="s">
        <v>52</v>
      </c>
      <c r="D38" s="10" t="s">
        <v>53</v>
      </c>
      <c r="E38" s="10"/>
      <c r="F38" s="3" t="s">
        <v>15</v>
      </c>
      <c r="G38" s="3">
        <v>1</v>
      </c>
      <c r="H38" s="4">
        <v>112087.3949579832</v>
      </c>
      <c r="I38" s="4">
        <v>21296.605042016807</v>
      </c>
      <c r="J38" s="4">
        <v>133384</v>
      </c>
      <c r="K38" s="4"/>
      <c r="L38" s="4"/>
      <c r="M38" s="4"/>
    </row>
    <row r="39" spans="2:13" ht="17.25" customHeight="1" x14ac:dyDescent="0.2">
      <c r="B39" s="3">
        <v>32</v>
      </c>
      <c r="C39" s="3" t="s">
        <v>54</v>
      </c>
      <c r="D39" s="10" t="s">
        <v>53</v>
      </c>
      <c r="E39" s="10"/>
      <c r="F39" s="3" t="s">
        <v>15</v>
      </c>
      <c r="G39" s="3">
        <v>1</v>
      </c>
      <c r="H39" s="4">
        <v>112390.75630252101</v>
      </c>
      <c r="I39" s="4">
        <v>21354.243697478993</v>
      </c>
      <c r="J39" s="4">
        <v>133745</v>
      </c>
      <c r="K39" s="4"/>
      <c r="L39" s="4"/>
      <c r="M39" s="4"/>
    </row>
    <row r="40" spans="2:13" ht="17.25" customHeight="1" x14ac:dyDescent="0.2">
      <c r="B40" s="3">
        <v>33</v>
      </c>
      <c r="C40" s="3" t="s">
        <v>55</v>
      </c>
      <c r="D40" s="10" t="s">
        <v>44</v>
      </c>
      <c r="E40" s="10"/>
      <c r="F40" s="3" t="s">
        <v>15</v>
      </c>
      <c r="G40" s="3">
        <v>1</v>
      </c>
      <c r="H40" s="4">
        <v>173259.66386554623</v>
      </c>
      <c r="I40" s="4">
        <v>32919.336134453784</v>
      </c>
      <c r="J40" s="4">
        <v>206179</v>
      </c>
      <c r="K40" s="4"/>
      <c r="L40" s="4"/>
      <c r="M40" s="4"/>
    </row>
    <row r="41" spans="2:13" ht="17.25" customHeight="1" x14ac:dyDescent="0.2">
      <c r="B41" s="3">
        <v>34</v>
      </c>
      <c r="C41" s="3" t="s">
        <v>56</v>
      </c>
      <c r="D41" s="10" t="s">
        <v>44</v>
      </c>
      <c r="E41" s="10"/>
      <c r="F41" s="3" t="s">
        <v>15</v>
      </c>
      <c r="G41" s="3">
        <v>1</v>
      </c>
      <c r="H41" s="4">
        <v>190391.59663865546</v>
      </c>
      <c r="I41" s="4">
        <v>36174.403361344535</v>
      </c>
      <c r="J41" s="4">
        <v>226566</v>
      </c>
      <c r="K41" s="4"/>
      <c r="L41" s="4"/>
      <c r="M41" s="4"/>
    </row>
    <row r="42" spans="2:13" ht="17.25" customHeight="1" x14ac:dyDescent="0.2">
      <c r="B42" s="3">
        <v>35</v>
      </c>
      <c r="C42" s="3" t="s">
        <v>57</v>
      </c>
      <c r="D42" s="10" t="s">
        <v>44</v>
      </c>
      <c r="E42" s="10"/>
      <c r="F42" s="3" t="s">
        <v>15</v>
      </c>
      <c r="G42" s="3">
        <v>1</v>
      </c>
      <c r="H42" s="4">
        <v>120228.57142857143</v>
      </c>
      <c r="I42" s="4">
        <v>22843.428571428572</v>
      </c>
      <c r="J42" s="4">
        <v>143072</v>
      </c>
      <c r="K42" s="4"/>
      <c r="L42" s="4"/>
      <c r="M42" s="4"/>
    </row>
    <row r="43" spans="2:13" ht="17.25" customHeight="1" x14ac:dyDescent="0.2">
      <c r="B43" s="3">
        <v>36</v>
      </c>
      <c r="C43" s="3" t="s">
        <v>58</v>
      </c>
      <c r="D43" s="10" t="s">
        <v>14</v>
      </c>
      <c r="E43" s="10"/>
      <c r="F43" s="3" t="s">
        <v>15</v>
      </c>
      <c r="G43" s="3">
        <v>1</v>
      </c>
      <c r="H43" s="4">
        <v>342265.54621848743</v>
      </c>
      <c r="I43" s="4">
        <v>65030.453781512617</v>
      </c>
      <c r="J43" s="4">
        <v>407296</v>
      </c>
      <c r="K43" s="4"/>
      <c r="L43" s="4"/>
      <c r="M43" s="4"/>
    </row>
    <row r="44" spans="2:13" ht="17.25" customHeight="1" x14ac:dyDescent="0.2">
      <c r="B44" s="3">
        <v>37</v>
      </c>
      <c r="C44" s="3" t="s">
        <v>59</v>
      </c>
      <c r="D44" s="10" t="s">
        <v>44</v>
      </c>
      <c r="E44" s="10"/>
      <c r="F44" s="3" t="s">
        <v>15</v>
      </c>
      <c r="G44" s="3">
        <v>1</v>
      </c>
      <c r="H44" s="4">
        <v>447869.74789915967</v>
      </c>
      <c r="I44" s="4">
        <v>85095.252100840342</v>
      </c>
      <c r="J44" s="4">
        <v>532965</v>
      </c>
      <c r="K44" s="4"/>
      <c r="L44" s="4"/>
      <c r="M44" s="4"/>
    </row>
    <row r="45" spans="2:13" ht="17.25" customHeight="1" x14ac:dyDescent="0.2">
      <c r="B45" s="3">
        <v>38</v>
      </c>
      <c r="C45" s="3" t="s">
        <v>60</v>
      </c>
      <c r="D45" s="10" t="s">
        <v>44</v>
      </c>
      <c r="E45" s="10"/>
      <c r="F45" s="3" t="s">
        <v>15</v>
      </c>
      <c r="G45" s="3">
        <v>1</v>
      </c>
      <c r="H45" s="4">
        <v>395365.54621848743</v>
      </c>
      <c r="I45" s="4">
        <v>75119.45378151261</v>
      </c>
      <c r="J45" s="4">
        <v>470485</v>
      </c>
      <c r="K45" s="4"/>
      <c r="L45" s="4"/>
      <c r="M45" s="4"/>
    </row>
    <row r="46" spans="2:13" ht="17.25" customHeight="1" x14ac:dyDescent="0.2">
      <c r="B46" s="3">
        <v>39</v>
      </c>
      <c r="C46" s="3" t="s">
        <v>61</v>
      </c>
      <c r="D46" s="10" t="s">
        <v>44</v>
      </c>
      <c r="E46" s="10"/>
      <c r="F46" s="3" t="s">
        <v>15</v>
      </c>
      <c r="G46" s="3">
        <v>1</v>
      </c>
      <c r="H46" s="4">
        <v>457204.2016806723</v>
      </c>
      <c r="I46" s="4">
        <v>86868.798319327732</v>
      </c>
      <c r="J46" s="4">
        <v>544073</v>
      </c>
      <c r="K46" s="4"/>
      <c r="L46" s="4"/>
      <c r="M46" s="4"/>
    </row>
    <row r="47" spans="2:13" ht="17.25" customHeight="1" x14ac:dyDescent="0.2">
      <c r="B47" s="3">
        <v>40</v>
      </c>
      <c r="C47" s="3" t="s">
        <v>62</v>
      </c>
      <c r="D47" s="10" t="s">
        <v>44</v>
      </c>
      <c r="E47" s="10"/>
      <c r="F47" s="3" t="s">
        <v>15</v>
      </c>
      <c r="G47" s="3">
        <v>1</v>
      </c>
      <c r="H47" s="4">
        <v>366550.42016806727</v>
      </c>
      <c r="I47" s="4">
        <v>69644.579831932788</v>
      </c>
      <c r="J47" s="4">
        <v>436195</v>
      </c>
      <c r="K47" s="4"/>
      <c r="L47" s="4"/>
      <c r="M47" s="4"/>
    </row>
    <row r="48" spans="2:13" ht="17.25" customHeight="1" x14ac:dyDescent="0.2">
      <c r="B48" s="3">
        <v>41</v>
      </c>
      <c r="C48" s="3" t="s">
        <v>63</v>
      </c>
      <c r="D48" s="10" t="s">
        <v>64</v>
      </c>
      <c r="E48" s="10"/>
      <c r="F48" s="3" t="s">
        <v>15</v>
      </c>
      <c r="G48" s="3">
        <v>1</v>
      </c>
      <c r="H48" s="4">
        <v>281865.54621848743</v>
      </c>
      <c r="I48" s="4">
        <v>53554.45378151261</v>
      </c>
      <c r="J48" s="4">
        <v>335420</v>
      </c>
      <c r="K48" s="4"/>
      <c r="L48" s="4"/>
      <c r="M48" s="4"/>
    </row>
    <row r="49" spans="2:13" ht="17.25" customHeight="1" x14ac:dyDescent="0.2">
      <c r="B49" s="3">
        <v>42</v>
      </c>
      <c r="C49" s="3" t="s">
        <v>65</v>
      </c>
      <c r="D49" s="10" t="s">
        <v>64</v>
      </c>
      <c r="E49" s="10"/>
      <c r="F49" s="3" t="s">
        <v>15</v>
      </c>
      <c r="G49" s="3">
        <v>1</v>
      </c>
      <c r="H49" s="4">
        <v>195278.99159663866</v>
      </c>
      <c r="I49" s="4">
        <v>37103.008403361346</v>
      </c>
      <c r="J49" s="4">
        <v>232382</v>
      </c>
      <c r="K49" s="4"/>
      <c r="L49" s="4"/>
      <c r="M49" s="4"/>
    </row>
    <row r="50" spans="2:13" ht="17.25" customHeight="1" x14ac:dyDescent="0.2">
      <c r="B50" s="11" t="s">
        <v>66</v>
      </c>
      <c r="C50" s="12"/>
      <c r="D50" s="12"/>
      <c r="E50" s="12"/>
      <c r="F50" s="12"/>
      <c r="G50" s="13"/>
      <c r="H50" s="6">
        <f>+SUM(H8:H49)</f>
        <v>14241977.310924362</v>
      </c>
      <c r="I50" s="6">
        <f>+SUM(I8:I49)</f>
        <v>2705975.6890756297</v>
      </c>
      <c r="J50" s="6">
        <f>+SUM(J8:J49)</f>
        <v>16947953</v>
      </c>
      <c r="K50" s="4"/>
      <c r="L50" s="4"/>
      <c r="M50" s="4"/>
    </row>
    <row r="51" spans="2:13" x14ac:dyDescent="0.2">
      <c r="B51" s="14" t="s">
        <v>67</v>
      </c>
      <c r="C51" s="14"/>
      <c r="D51" s="14"/>
      <c r="E51" s="14"/>
      <c r="F51" s="14"/>
      <c r="G51" s="14"/>
      <c r="H51" s="14" t="s">
        <v>2</v>
      </c>
      <c r="I51" s="14"/>
      <c r="J51" s="14"/>
      <c r="K51" s="15" t="s">
        <v>4</v>
      </c>
      <c r="L51" s="15"/>
      <c r="M51" s="15"/>
    </row>
    <row r="52" spans="2:13" x14ac:dyDescent="0.2">
      <c r="B52" s="1" t="s">
        <v>5</v>
      </c>
      <c r="C52" s="1" t="s">
        <v>6</v>
      </c>
      <c r="D52" s="16" t="s">
        <v>7</v>
      </c>
      <c r="E52" s="16"/>
      <c r="F52" s="1" t="s">
        <v>8</v>
      </c>
      <c r="G52" s="1" t="s">
        <v>9</v>
      </c>
      <c r="H52" s="1" t="s">
        <v>10</v>
      </c>
      <c r="I52" s="1" t="s">
        <v>11</v>
      </c>
      <c r="J52" s="1" t="s">
        <v>12</v>
      </c>
      <c r="K52" s="2" t="s">
        <v>10</v>
      </c>
      <c r="L52" s="2" t="s">
        <v>11</v>
      </c>
      <c r="M52" s="2" t="s">
        <v>12</v>
      </c>
    </row>
    <row r="53" spans="2:13" x14ac:dyDescent="0.2">
      <c r="B53" s="10">
        <v>1</v>
      </c>
      <c r="C53" s="10" t="s">
        <v>13</v>
      </c>
      <c r="D53" s="5" t="s">
        <v>68</v>
      </c>
      <c r="E53" s="5" t="s">
        <v>69</v>
      </c>
      <c r="F53" s="5" t="s">
        <v>15</v>
      </c>
      <c r="G53" s="5">
        <v>1</v>
      </c>
      <c r="H53" s="7">
        <v>117600</v>
      </c>
      <c r="I53" s="7">
        <f>+H53*0.19</f>
        <v>22344</v>
      </c>
      <c r="J53" s="7">
        <f>+H53+I53</f>
        <v>139944</v>
      </c>
      <c r="K53" s="7"/>
      <c r="L53" s="7"/>
      <c r="M53" s="7"/>
    </row>
    <row r="54" spans="2:13" x14ac:dyDescent="0.2">
      <c r="B54" s="10"/>
      <c r="C54" s="10"/>
      <c r="D54" s="5" t="s">
        <v>70</v>
      </c>
      <c r="E54" s="5" t="s">
        <v>71</v>
      </c>
      <c r="F54" s="5" t="s">
        <v>15</v>
      </c>
      <c r="G54" s="5">
        <v>1</v>
      </c>
      <c r="H54" s="7"/>
      <c r="I54" s="7"/>
      <c r="J54" s="7"/>
      <c r="K54" s="7"/>
      <c r="L54" s="7"/>
      <c r="M54" s="7"/>
    </row>
    <row r="55" spans="2:13" x14ac:dyDescent="0.2">
      <c r="B55" s="10"/>
      <c r="C55" s="10"/>
      <c r="D55" s="5" t="s">
        <v>72</v>
      </c>
      <c r="E55" s="5" t="s">
        <v>73</v>
      </c>
      <c r="F55" s="5" t="s">
        <v>15</v>
      </c>
      <c r="G55" s="5">
        <v>1</v>
      </c>
      <c r="H55" s="7"/>
      <c r="I55" s="7"/>
      <c r="J55" s="7"/>
      <c r="K55" s="7"/>
      <c r="L55" s="7"/>
      <c r="M55" s="7"/>
    </row>
    <row r="56" spans="2:13" x14ac:dyDescent="0.2">
      <c r="B56" s="10"/>
      <c r="C56" s="10"/>
      <c r="D56" s="5" t="s">
        <v>74</v>
      </c>
      <c r="E56" s="5" t="s">
        <v>75</v>
      </c>
      <c r="F56" s="5" t="s">
        <v>15</v>
      </c>
      <c r="G56" s="5">
        <v>1</v>
      </c>
      <c r="H56" s="7"/>
      <c r="I56" s="7"/>
      <c r="J56" s="7"/>
      <c r="K56" s="7"/>
      <c r="L56" s="7"/>
      <c r="M56" s="7"/>
    </row>
    <row r="57" spans="2:13" x14ac:dyDescent="0.2">
      <c r="B57" s="10">
        <v>2</v>
      </c>
      <c r="C57" s="10" t="s">
        <v>76</v>
      </c>
      <c r="D57" s="5" t="s">
        <v>68</v>
      </c>
      <c r="E57" s="5" t="s">
        <v>77</v>
      </c>
      <c r="F57" s="5" t="s">
        <v>15</v>
      </c>
      <c r="G57" s="5">
        <v>1</v>
      </c>
      <c r="H57" s="7">
        <v>233149.57983193279</v>
      </c>
      <c r="I57" s="7">
        <f>+H57*0.19</f>
        <v>44298.420168067227</v>
      </c>
      <c r="J57" s="7">
        <f>+H57+I57</f>
        <v>277448</v>
      </c>
      <c r="K57" s="7"/>
      <c r="L57" s="7"/>
      <c r="M57" s="7"/>
    </row>
    <row r="58" spans="2:13" x14ac:dyDescent="0.2">
      <c r="B58" s="10"/>
      <c r="C58" s="10"/>
      <c r="D58" s="5" t="s">
        <v>70</v>
      </c>
      <c r="E58" s="5" t="s">
        <v>78</v>
      </c>
      <c r="F58" s="5" t="s">
        <v>15</v>
      </c>
      <c r="G58" s="5">
        <v>1</v>
      </c>
      <c r="H58" s="7"/>
      <c r="I58" s="7"/>
      <c r="J58" s="7"/>
      <c r="K58" s="7"/>
      <c r="L58" s="7"/>
      <c r="M58" s="7"/>
    </row>
    <row r="59" spans="2:13" x14ac:dyDescent="0.2">
      <c r="B59" s="10"/>
      <c r="C59" s="10"/>
      <c r="D59" s="5" t="s">
        <v>72</v>
      </c>
      <c r="E59" s="5" t="s">
        <v>79</v>
      </c>
      <c r="F59" s="5" t="s">
        <v>15</v>
      </c>
      <c r="G59" s="5">
        <v>1</v>
      </c>
      <c r="H59" s="7"/>
      <c r="I59" s="7"/>
      <c r="J59" s="7"/>
      <c r="K59" s="7"/>
      <c r="L59" s="7"/>
      <c r="M59" s="7"/>
    </row>
    <row r="60" spans="2:13" x14ac:dyDescent="0.2">
      <c r="B60" s="10"/>
      <c r="C60" s="10"/>
      <c r="D60" s="5" t="s">
        <v>74</v>
      </c>
      <c r="E60" s="5" t="s">
        <v>80</v>
      </c>
      <c r="F60" s="5" t="s">
        <v>15</v>
      </c>
      <c r="G60" s="5">
        <v>1</v>
      </c>
      <c r="H60" s="7"/>
      <c r="I60" s="7"/>
      <c r="J60" s="7"/>
      <c r="K60" s="7"/>
      <c r="L60" s="7"/>
      <c r="M60" s="7"/>
    </row>
    <row r="61" spans="2:13" ht="16.5" x14ac:dyDescent="0.2">
      <c r="B61" s="10"/>
      <c r="C61" s="10"/>
      <c r="D61" s="5" t="s">
        <v>81</v>
      </c>
      <c r="E61" s="5" t="s">
        <v>82</v>
      </c>
      <c r="F61" s="5" t="s">
        <v>15</v>
      </c>
      <c r="G61" s="5">
        <v>1</v>
      </c>
      <c r="H61" s="7"/>
      <c r="I61" s="7"/>
      <c r="J61" s="7"/>
      <c r="K61" s="7"/>
      <c r="L61" s="7"/>
      <c r="M61" s="7"/>
    </row>
    <row r="62" spans="2:13" x14ac:dyDescent="0.2">
      <c r="B62" s="10">
        <v>3</v>
      </c>
      <c r="C62" s="10" t="s">
        <v>17</v>
      </c>
      <c r="D62" s="5" t="s">
        <v>68</v>
      </c>
      <c r="E62" s="5" t="s">
        <v>77</v>
      </c>
      <c r="F62" s="5" t="s">
        <v>15</v>
      </c>
      <c r="G62" s="5">
        <v>1</v>
      </c>
      <c r="H62" s="7">
        <v>395631.93277310923</v>
      </c>
      <c r="I62" s="7">
        <f>+H62*0.19</f>
        <v>75170.067226890751</v>
      </c>
      <c r="J62" s="7">
        <f>+H62+I62</f>
        <v>470802</v>
      </c>
      <c r="K62" s="7"/>
      <c r="L62" s="7"/>
      <c r="M62" s="7"/>
    </row>
    <row r="63" spans="2:13" x14ac:dyDescent="0.2">
      <c r="B63" s="10"/>
      <c r="C63" s="10"/>
      <c r="D63" s="5" t="s">
        <v>70</v>
      </c>
      <c r="E63" s="5" t="s">
        <v>78</v>
      </c>
      <c r="F63" s="5" t="s">
        <v>15</v>
      </c>
      <c r="G63" s="5">
        <v>1</v>
      </c>
      <c r="H63" s="7"/>
      <c r="I63" s="7"/>
      <c r="J63" s="7"/>
      <c r="K63" s="7"/>
      <c r="L63" s="7"/>
      <c r="M63" s="7"/>
    </row>
    <row r="64" spans="2:13" x14ac:dyDescent="0.2">
      <c r="B64" s="10"/>
      <c r="C64" s="10"/>
      <c r="D64" s="5" t="s">
        <v>72</v>
      </c>
      <c r="E64" s="5" t="s">
        <v>79</v>
      </c>
      <c r="F64" s="5" t="s">
        <v>15</v>
      </c>
      <c r="G64" s="5">
        <v>1</v>
      </c>
      <c r="H64" s="7"/>
      <c r="I64" s="7"/>
      <c r="J64" s="7"/>
      <c r="K64" s="7"/>
      <c r="L64" s="7"/>
      <c r="M64" s="7"/>
    </row>
    <row r="65" spans="2:13" x14ac:dyDescent="0.2">
      <c r="B65" s="10"/>
      <c r="C65" s="10"/>
      <c r="D65" s="5" t="s">
        <v>74</v>
      </c>
      <c r="E65" s="5" t="s">
        <v>80</v>
      </c>
      <c r="F65" s="5" t="s">
        <v>15</v>
      </c>
      <c r="G65" s="5">
        <v>1</v>
      </c>
      <c r="H65" s="7"/>
      <c r="I65" s="7"/>
      <c r="J65" s="7"/>
      <c r="K65" s="7"/>
      <c r="L65" s="7"/>
      <c r="M65" s="7"/>
    </row>
    <row r="66" spans="2:13" ht="16.5" x14ac:dyDescent="0.2">
      <c r="B66" s="10"/>
      <c r="C66" s="10"/>
      <c r="D66" s="5" t="s">
        <v>81</v>
      </c>
      <c r="E66" s="5" t="s">
        <v>82</v>
      </c>
      <c r="F66" s="5" t="s">
        <v>15</v>
      </c>
      <c r="G66" s="5">
        <v>1</v>
      </c>
      <c r="H66" s="7"/>
      <c r="I66" s="7"/>
      <c r="J66" s="7"/>
      <c r="K66" s="7"/>
      <c r="L66" s="7"/>
      <c r="M66" s="7"/>
    </row>
    <row r="67" spans="2:13" x14ac:dyDescent="0.2">
      <c r="B67" s="10">
        <v>4</v>
      </c>
      <c r="C67" s="10" t="s">
        <v>83</v>
      </c>
      <c r="D67" s="5" t="s">
        <v>68</v>
      </c>
      <c r="E67" s="5" t="s">
        <v>77</v>
      </c>
      <c r="F67" s="5" t="s">
        <v>15</v>
      </c>
      <c r="G67" s="5">
        <v>1</v>
      </c>
      <c r="H67" s="7">
        <v>257257.14285714287</v>
      </c>
      <c r="I67" s="7">
        <f>+H67*0.19</f>
        <v>48878.857142857145</v>
      </c>
      <c r="J67" s="7">
        <f>+H67+I67</f>
        <v>306136</v>
      </c>
      <c r="K67" s="7"/>
      <c r="L67" s="7"/>
      <c r="M67" s="7"/>
    </row>
    <row r="68" spans="2:13" x14ac:dyDescent="0.2">
      <c r="B68" s="10"/>
      <c r="C68" s="10"/>
      <c r="D68" s="5" t="s">
        <v>70</v>
      </c>
      <c r="E68" s="5" t="s">
        <v>78</v>
      </c>
      <c r="F68" s="5" t="s">
        <v>15</v>
      </c>
      <c r="G68" s="5">
        <v>1</v>
      </c>
      <c r="H68" s="7"/>
      <c r="I68" s="7"/>
      <c r="J68" s="7"/>
      <c r="K68" s="7"/>
      <c r="L68" s="7"/>
      <c r="M68" s="7"/>
    </row>
    <row r="69" spans="2:13" x14ac:dyDescent="0.2">
      <c r="B69" s="10"/>
      <c r="C69" s="10"/>
      <c r="D69" s="5" t="s">
        <v>72</v>
      </c>
      <c r="E69" s="5" t="s">
        <v>79</v>
      </c>
      <c r="F69" s="5" t="s">
        <v>15</v>
      </c>
      <c r="G69" s="5">
        <v>1</v>
      </c>
      <c r="H69" s="7"/>
      <c r="I69" s="7"/>
      <c r="J69" s="7"/>
      <c r="K69" s="7"/>
      <c r="L69" s="7"/>
      <c r="M69" s="7"/>
    </row>
    <row r="70" spans="2:13" x14ac:dyDescent="0.2">
      <c r="B70" s="10"/>
      <c r="C70" s="10"/>
      <c r="D70" s="5" t="s">
        <v>74</v>
      </c>
      <c r="E70" s="5" t="s">
        <v>80</v>
      </c>
      <c r="F70" s="5" t="s">
        <v>15</v>
      </c>
      <c r="G70" s="5">
        <v>1</v>
      </c>
      <c r="H70" s="7"/>
      <c r="I70" s="7"/>
      <c r="J70" s="7"/>
      <c r="K70" s="7"/>
      <c r="L70" s="7"/>
      <c r="M70" s="7"/>
    </row>
    <row r="71" spans="2:13" ht="16.5" x14ac:dyDescent="0.2">
      <c r="B71" s="10"/>
      <c r="C71" s="10"/>
      <c r="D71" s="5" t="s">
        <v>81</v>
      </c>
      <c r="E71" s="5" t="s">
        <v>82</v>
      </c>
      <c r="F71" s="5" t="s">
        <v>15</v>
      </c>
      <c r="G71" s="5">
        <v>1</v>
      </c>
      <c r="H71" s="7"/>
      <c r="I71" s="7"/>
      <c r="J71" s="7"/>
      <c r="K71" s="7"/>
      <c r="L71" s="7"/>
      <c r="M71" s="7"/>
    </row>
    <row r="72" spans="2:13" x14ac:dyDescent="0.2">
      <c r="B72" s="10">
        <v>5</v>
      </c>
      <c r="C72" s="10" t="s">
        <v>19</v>
      </c>
      <c r="D72" s="5" t="s">
        <v>68</v>
      </c>
      <c r="E72" s="5" t="s">
        <v>77</v>
      </c>
      <c r="F72" s="5" t="s">
        <v>15</v>
      </c>
      <c r="G72" s="5">
        <v>1</v>
      </c>
      <c r="H72" s="7">
        <v>235200</v>
      </c>
      <c r="I72" s="7">
        <f>+H72*0.19</f>
        <v>44688</v>
      </c>
      <c r="J72" s="7">
        <f>+H72+I72</f>
        <v>279888</v>
      </c>
      <c r="K72" s="7"/>
      <c r="L72" s="7"/>
      <c r="M72" s="7"/>
    </row>
    <row r="73" spans="2:13" x14ac:dyDescent="0.2">
      <c r="B73" s="10"/>
      <c r="C73" s="10"/>
      <c r="D73" s="5" t="s">
        <v>70</v>
      </c>
      <c r="E73" s="5" t="s">
        <v>78</v>
      </c>
      <c r="F73" s="5" t="s">
        <v>15</v>
      </c>
      <c r="G73" s="5">
        <v>1</v>
      </c>
      <c r="H73" s="7"/>
      <c r="I73" s="7"/>
      <c r="J73" s="7"/>
      <c r="K73" s="7"/>
      <c r="L73" s="7"/>
      <c r="M73" s="7"/>
    </row>
    <row r="74" spans="2:13" x14ac:dyDescent="0.2">
      <c r="B74" s="10"/>
      <c r="C74" s="10"/>
      <c r="D74" s="5" t="s">
        <v>72</v>
      </c>
      <c r="E74" s="5" t="s">
        <v>79</v>
      </c>
      <c r="F74" s="5" t="s">
        <v>15</v>
      </c>
      <c r="G74" s="5">
        <v>1</v>
      </c>
      <c r="H74" s="7"/>
      <c r="I74" s="7"/>
      <c r="J74" s="7"/>
      <c r="K74" s="7"/>
      <c r="L74" s="7"/>
      <c r="M74" s="7"/>
    </row>
    <row r="75" spans="2:13" x14ac:dyDescent="0.2">
      <c r="B75" s="10"/>
      <c r="C75" s="10"/>
      <c r="D75" s="5" t="s">
        <v>74</v>
      </c>
      <c r="E75" s="5" t="s">
        <v>80</v>
      </c>
      <c r="F75" s="5" t="s">
        <v>15</v>
      </c>
      <c r="G75" s="5">
        <v>1</v>
      </c>
      <c r="H75" s="7"/>
      <c r="I75" s="7"/>
      <c r="J75" s="7"/>
      <c r="K75" s="7"/>
      <c r="L75" s="7"/>
      <c r="M75" s="7"/>
    </row>
    <row r="76" spans="2:13" ht="16.5" x14ac:dyDescent="0.2">
      <c r="B76" s="10"/>
      <c r="C76" s="10"/>
      <c r="D76" s="5" t="s">
        <v>81</v>
      </c>
      <c r="E76" s="5" t="s">
        <v>82</v>
      </c>
      <c r="F76" s="5" t="s">
        <v>15</v>
      </c>
      <c r="G76" s="5">
        <v>1</v>
      </c>
      <c r="H76" s="7"/>
      <c r="I76" s="7"/>
      <c r="J76" s="7"/>
      <c r="K76" s="7"/>
      <c r="L76" s="7"/>
      <c r="M76" s="7"/>
    </row>
    <row r="77" spans="2:13" x14ac:dyDescent="0.2">
      <c r="B77" s="10">
        <v>6</v>
      </c>
      <c r="C77" s="10" t="s">
        <v>20</v>
      </c>
      <c r="D77" s="5" t="s">
        <v>68</v>
      </c>
      <c r="E77" s="5" t="s">
        <v>77</v>
      </c>
      <c r="F77" s="5" t="s">
        <v>15</v>
      </c>
      <c r="G77" s="5">
        <v>1</v>
      </c>
      <c r="H77" s="7">
        <v>359522.68907563027</v>
      </c>
      <c r="I77" s="7">
        <f>+H77*0.19</f>
        <v>68309.310924369755</v>
      </c>
      <c r="J77" s="7">
        <f>+H77+I77</f>
        <v>427832</v>
      </c>
      <c r="K77" s="7"/>
      <c r="L77" s="7"/>
      <c r="M77" s="7"/>
    </row>
    <row r="78" spans="2:13" x14ac:dyDescent="0.2">
      <c r="B78" s="10"/>
      <c r="C78" s="10"/>
      <c r="D78" s="5" t="s">
        <v>70</v>
      </c>
      <c r="E78" s="5" t="s">
        <v>78</v>
      </c>
      <c r="F78" s="5" t="s">
        <v>15</v>
      </c>
      <c r="G78" s="5">
        <v>1</v>
      </c>
      <c r="H78" s="7"/>
      <c r="I78" s="7"/>
      <c r="J78" s="7"/>
      <c r="K78" s="7"/>
      <c r="L78" s="7"/>
      <c r="M78" s="7"/>
    </row>
    <row r="79" spans="2:13" x14ac:dyDescent="0.2">
      <c r="B79" s="10"/>
      <c r="C79" s="10"/>
      <c r="D79" s="5" t="s">
        <v>72</v>
      </c>
      <c r="E79" s="5" t="s">
        <v>79</v>
      </c>
      <c r="F79" s="5" t="s">
        <v>15</v>
      </c>
      <c r="G79" s="5">
        <v>1</v>
      </c>
      <c r="H79" s="7"/>
      <c r="I79" s="7"/>
      <c r="J79" s="7"/>
      <c r="K79" s="7"/>
      <c r="L79" s="7"/>
      <c r="M79" s="7"/>
    </row>
    <row r="80" spans="2:13" x14ac:dyDescent="0.2">
      <c r="B80" s="10"/>
      <c r="C80" s="10"/>
      <c r="D80" s="5" t="s">
        <v>74</v>
      </c>
      <c r="E80" s="5" t="s">
        <v>80</v>
      </c>
      <c r="F80" s="5" t="s">
        <v>15</v>
      </c>
      <c r="G80" s="5">
        <v>1</v>
      </c>
      <c r="H80" s="7"/>
      <c r="I80" s="7"/>
      <c r="J80" s="7"/>
      <c r="K80" s="7"/>
      <c r="L80" s="7"/>
      <c r="M80" s="7"/>
    </row>
    <row r="81" spans="2:13" ht="16.5" x14ac:dyDescent="0.2">
      <c r="B81" s="10"/>
      <c r="C81" s="10"/>
      <c r="D81" s="5" t="s">
        <v>81</v>
      </c>
      <c r="E81" s="5" t="s">
        <v>82</v>
      </c>
      <c r="F81" s="5" t="s">
        <v>15</v>
      </c>
      <c r="G81" s="5">
        <v>1</v>
      </c>
      <c r="H81" s="7"/>
      <c r="I81" s="7"/>
      <c r="J81" s="7"/>
      <c r="K81" s="7"/>
      <c r="L81" s="7"/>
      <c r="M81" s="7"/>
    </row>
    <row r="82" spans="2:13" x14ac:dyDescent="0.2">
      <c r="B82" s="10">
        <v>7</v>
      </c>
      <c r="C82" s="10" t="s">
        <v>21</v>
      </c>
      <c r="D82" s="5" t="s">
        <v>68</v>
      </c>
      <c r="E82" s="5" t="s">
        <v>77</v>
      </c>
      <c r="F82" s="5" t="s">
        <v>15</v>
      </c>
      <c r="G82" s="5">
        <v>1</v>
      </c>
      <c r="H82" s="7">
        <v>224617.64705882355</v>
      </c>
      <c r="I82" s="7">
        <f>+H82*0.19</f>
        <v>42677.352941176476</v>
      </c>
      <c r="J82" s="7">
        <f>+H82+I82</f>
        <v>267295</v>
      </c>
      <c r="K82" s="7"/>
      <c r="L82" s="7"/>
      <c r="M82" s="7"/>
    </row>
    <row r="83" spans="2:13" x14ac:dyDescent="0.2">
      <c r="B83" s="10"/>
      <c r="C83" s="10"/>
      <c r="D83" s="5" t="s">
        <v>70</v>
      </c>
      <c r="E83" s="5" t="s">
        <v>78</v>
      </c>
      <c r="F83" s="5" t="s">
        <v>15</v>
      </c>
      <c r="G83" s="5">
        <v>1</v>
      </c>
      <c r="H83" s="7"/>
      <c r="I83" s="7"/>
      <c r="J83" s="7"/>
      <c r="K83" s="7"/>
      <c r="L83" s="7"/>
      <c r="M83" s="7"/>
    </row>
    <row r="84" spans="2:13" x14ac:dyDescent="0.2">
      <c r="B84" s="10"/>
      <c r="C84" s="10"/>
      <c r="D84" s="5" t="s">
        <v>72</v>
      </c>
      <c r="E84" s="5" t="s">
        <v>79</v>
      </c>
      <c r="F84" s="5" t="s">
        <v>15</v>
      </c>
      <c r="G84" s="5">
        <v>1</v>
      </c>
      <c r="H84" s="7"/>
      <c r="I84" s="7"/>
      <c r="J84" s="7"/>
      <c r="K84" s="7"/>
      <c r="L84" s="7"/>
      <c r="M84" s="7"/>
    </row>
    <row r="85" spans="2:13" x14ac:dyDescent="0.2">
      <c r="B85" s="10"/>
      <c r="C85" s="10"/>
      <c r="D85" s="5" t="s">
        <v>74</v>
      </c>
      <c r="E85" s="5" t="s">
        <v>80</v>
      </c>
      <c r="F85" s="5" t="s">
        <v>15</v>
      </c>
      <c r="G85" s="5">
        <v>1</v>
      </c>
      <c r="H85" s="7"/>
      <c r="I85" s="7"/>
      <c r="J85" s="7"/>
      <c r="K85" s="7"/>
      <c r="L85" s="7"/>
      <c r="M85" s="7"/>
    </row>
    <row r="86" spans="2:13" ht="16.5" x14ac:dyDescent="0.2">
      <c r="B86" s="10"/>
      <c r="C86" s="10"/>
      <c r="D86" s="5" t="s">
        <v>81</v>
      </c>
      <c r="E86" s="5" t="s">
        <v>82</v>
      </c>
      <c r="F86" s="5" t="s">
        <v>15</v>
      </c>
      <c r="G86" s="5">
        <v>1</v>
      </c>
      <c r="H86" s="7"/>
      <c r="I86" s="7"/>
      <c r="J86" s="7"/>
      <c r="K86" s="7"/>
      <c r="L86" s="7"/>
      <c r="M86" s="7"/>
    </row>
    <row r="87" spans="2:13" x14ac:dyDescent="0.2">
      <c r="B87" s="10">
        <v>8</v>
      </c>
      <c r="C87" s="9" t="s">
        <v>22</v>
      </c>
      <c r="D87" s="5" t="s">
        <v>68</v>
      </c>
      <c r="E87" s="5" t="s">
        <v>77</v>
      </c>
      <c r="F87" s="5" t="s">
        <v>15</v>
      </c>
      <c r="G87" s="5">
        <v>1</v>
      </c>
      <c r="H87" s="7">
        <v>386745.37815126055</v>
      </c>
      <c r="I87" s="7">
        <f>+H87*0.19</f>
        <v>73481.621848739509</v>
      </c>
      <c r="J87" s="7">
        <f>+H87+I87</f>
        <v>460227.00000000006</v>
      </c>
      <c r="K87" s="7"/>
      <c r="L87" s="7"/>
      <c r="M87" s="7"/>
    </row>
    <row r="88" spans="2:13" x14ac:dyDescent="0.2">
      <c r="B88" s="10"/>
      <c r="C88" s="9"/>
      <c r="D88" s="5" t="s">
        <v>70</v>
      </c>
      <c r="E88" s="5" t="s">
        <v>78</v>
      </c>
      <c r="F88" s="5" t="s">
        <v>15</v>
      </c>
      <c r="G88" s="5">
        <v>1</v>
      </c>
      <c r="H88" s="7"/>
      <c r="I88" s="7"/>
      <c r="J88" s="7"/>
      <c r="K88" s="7"/>
      <c r="L88" s="7"/>
      <c r="M88" s="7"/>
    </row>
    <row r="89" spans="2:13" x14ac:dyDescent="0.2">
      <c r="B89" s="10"/>
      <c r="C89" s="9"/>
      <c r="D89" s="5" t="s">
        <v>72</v>
      </c>
      <c r="E89" s="5" t="s">
        <v>79</v>
      </c>
      <c r="F89" s="5" t="s">
        <v>15</v>
      </c>
      <c r="G89" s="5">
        <v>1</v>
      </c>
      <c r="H89" s="7"/>
      <c r="I89" s="7"/>
      <c r="J89" s="7"/>
      <c r="K89" s="7"/>
      <c r="L89" s="7"/>
      <c r="M89" s="7"/>
    </row>
    <row r="90" spans="2:13" ht="16.5" x14ac:dyDescent="0.2">
      <c r="B90" s="10"/>
      <c r="C90" s="9"/>
      <c r="D90" s="5" t="s">
        <v>74</v>
      </c>
      <c r="E90" s="5" t="s">
        <v>82</v>
      </c>
      <c r="F90" s="5" t="s">
        <v>15</v>
      </c>
      <c r="G90" s="5">
        <v>1</v>
      </c>
      <c r="H90" s="7"/>
      <c r="I90" s="7"/>
      <c r="J90" s="7"/>
      <c r="K90" s="7"/>
      <c r="L90" s="7"/>
      <c r="M90" s="7"/>
    </row>
    <row r="91" spans="2:13" x14ac:dyDescent="0.2">
      <c r="B91" s="10">
        <v>9</v>
      </c>
      <c r="C91" s="10" t="s">
        <v>24</v>
      </c>
      <c r="D91" s="5" t="s">
        <v>68</v>
      </c>
      <c r="E91" s="5" t="s">
        <v>77</v>
      </c>
      <c r="F91" s="5" t="s">
        <v>15</v>
      </c>
      <c r="G91" s="5">
        <v>1</v>
      </c>
      <c r="H91" s="7">
        <v>256409.24369747899</v>
      </c>
      <c r="I91" s="7">
        <f>+H91*0.19</f>
        <v>48717.756302521011</v>
      </c>
      <c r="J91" s="7">
        <f>+H91+I91</f>
        <v>305127</v>
      </c>
      <c r="K91" s="7"/>
      <c r="L91" s="7"/>
      <c r="M91" s="7"/>
    </row>
    <row r="92" spans="2:13" x14ac:dyDescent="0.2">
      <c r="B92" s="10"/>
      <c r="C92" s="10"/>
      <c r="D92" s="5" t="s">
        <v>70</v>
      </c>
      <c r="E92" s="5" t="s">
        <v>78</v>
      </c>
      <c r="F92" s="5" t="s">
        <v>15</v>
      </c>
      <c r="G92" s="5">
        <v>1</v>
      </c>
      <c r="H92" s="7"/>
      <c r="I92" s="7"/>
      <c r="J92" s="7"/>
      <c r="K92" s="7"/>
      <c r="L92" s="7"/>
      <c r="M92" s="7"/>
    </row>
    <row r="93" spans="2:13" x14ac:dyDescent="0.2">
      <c r="B93" s="10"/>
      <c r="C93" s="10"/>
      <c r="D93" s="5" t="s">
        <v>72</v>
      </c>
      <c r="E93" s="5" t="s">
        <v>79</v>
      </c>
      <c r="F93" s="5" t="s">
        <v>15</v>
      </c>
      <c r="G93" s="5">
        <v>1</v>
      </c>
      <c r="H93" s="7"/>
      <c r="I93" s="7"/>
      <c r="J93" s="7"/>
      <c r="K93" s="7"/>
      <c r="L93" s="7"/>
      <c r="M93" s="7"/>
    </row>
    <row r="94" spans="2:13" ht="16.5" x14ac:dyDescent="0.2">
      <c r="B94" s="10"/>
      <c r="C94" s="10"/>
      <c r="D94" s="5" t="s">
        <v>74</v>
      </c>
      <c r="E94" s="5" t="s">
        <v>82</v>
      </c>
      <c r="F94" s="5" t="s">
        <v>15</v>
      </c>
      <c r="G94" s="5">
        <v>1</v>
      </c>
      <c r="H94" s="7"/>
      <c r="I94" s="7"/>
      <c r="J94" s="7"/>
      <c r="K94" s="7"/>
      <c r="L94" s="7"/>
      <c r="M94" s="7"/>
    </row>
    <row r="95" spans="2:13" x14ac:dyDescent="0.2">
      <c r="B95" s="10">
        <v>10</v>
      </c>
      <c r="C95" s="10" t="s">
        <v>25</v>
      </c>
      <c r="D95" s="5" t="s">
        <v>68</v>
      </c>
      <c r="E95" s="5" t="s">
        <v>77</v>
      </c>
      <c r="F95" s="5" t="s">
        <v>15</v>
      </c>
      <c r="G95" s="5">
        <v>1</v>
      </c>
      <c r="H95" s="7">
        <v>444104.2016806723</v>
      </c>
      <c r="I95" s="7">
        <f>+H95*0.19</f>
        <v>84379.798319327732</v>
      </c>
      <c r="J95" s="7">
        <f>+H95+I95</f>
        <v>528484</v>
      </c>
      <c r="K95" s="7"/>
      <c r="L95" s="7"/>
      <c r="M95" s="7"/>
    </row>
    <row r="96" spans="2:13" x14ac:dyDescent="0.2">
      <c r="B96" s="10"/>
      <c r="C96" s="10"/>
      <c r="D96" s="5" t="s">
        <v>70</v>
      </c>
      <c r="E96" s="5" t="s">
        <v>78</v>
      </c>
      <c r="F96" s="5" t="s">
        <v>15</v>
      </c>
      <c r="G96" s="5">
        <v>1</v>
      </c>
      <c r="H96" s="7"/>
      <c r="I96" s="7"/>
      <c r="J96" s="7"/>
      <c r="K96" s="7"/>
      <c r="L96" s="7"/>
      <c r="M96" s="7"/>
    </row>
    <row r="97" spans="2:13" x14ac:dyDescent="0.2">
      <c r="B97" s="10"/>
      <c r="C97" s="10"/>
      <c r="D97" s="5" t="s">
        <v>72</v>
      </c>
      <c r="E97" s="5" t="s">
        <v>79</v>
      </c>
      <c r="F97" s="5" t="s">
        <v>15</v>
      </c>
      <c r="G97" s="5">
        <v>1</v>
      </c>
      <c r="H97" s="7"/>
      <c r="I97" s="7"/>
      <c r="J97" s="7"/>
      <c r="K97" s="7"/>
      <c r="L97" s="7"/>
      <c r="M97" s="7"/>
    </row>
    <row r="98" spans="2:13" x14ac:dyDescent="0.2">
      <c r="B98" s="10"/>
      <c r="C98" s="10"/>
      <c r="D98" s="5" t="s">
        <v>74</v>
      </c>
      <c r="E98" s="5" t="s">
        <v>84</v>
      </c>
      <c r="F98" s="5" t="s">
        <v>15</v>
      </c>
      <c r="G98" s="5">
        <v>1</v>
      </c>
      <c r="H98" s="7"/>
      <c r="I98" s="7"/>
      <c r="J98" s="7"/>
      <c r="K98" s="7"/>
      <c r="L98" s="7"/>
      <c r="M98" s="7"/>
    </row>
    <row r="99" spans="2:13" x14ac:dyDescent="0.2">
      <c r="B99" s="10">
        <v>11</v>
      </c>
      <c r="C99" s="10" t="s">
        <v>27</v>
      </c>
      <c r="D99" s="5" t="s">
        <v>68</v>
      </c>
      <c r="E99" s="5" t="s">
        <v>77</v>
      </c>
      <c r="F99" s="5" t="s">
        <v>15</v>
      </c>
      <c r="G99" s="5">
        <v>1</v>
      </c>
      <c r="H99" s="7">
        <v>392105.04201680672</v>
      </c>
      <c r="I99" s="7">
        <f>+H99*0.19</f>
        <v>74499.957983193279</v>
      </c>
      <c r="J99" s="7">
        <f>+H99+I99</f>
        <v>466605</v>
      </c>
      <c r="K99" s="7"/>
      <c r="L99" s="7"/>
      <c r="M99" s="7"/>
    </row>
    <row r="100" spans="2:13" x14ac:dyDescent="0.2">
      <c r="B100" s="10"/>
      <c r="C100" s="10"/>
      <c r="D100" s="5" t="s">
        <v>70</v>
      </c>
      <c r="E100" s="5" t="s">
        <v>78</v>
      </c>
      <c r="F100" s="5" t="s">
        <v>15</v>
      </c>
      <c r="G100" s="5">
        <v>1</v>
      </c>
      <c r="H100" s="7"/>
      <c r="I100" s="7"/>
      <c r="J100" s="7"/>
      <c r="K100" s="7"/>
      <c r="L100" s="7"/>
      <c r="M100" s="7"/>
    </row>
    <row r="101" spans="2:13" x14ac:dyDescent="0.2">
      <c r="B101" s="10"/>
      <c r="C101" s="10"/>
      <c r="D101" s="5" t="s">
        <v>72</v>
      </c>
      <c r="E101" s="5" t="s">
        <v>85</v>
      </c>
      <c r="F101" s="5" t="s">
        <v>15</v>
      </c>
      <c r="G101" s="5">
        <v>1</v>
      </c>
      <c r="H101" s="7"/>
      <c r="I101" s="7"/>
      <c r="J101" s="7"/>
      <c r="K101" s="7"/>
      <c r="L101" s="7"/>
      <c r="M101" s="7"/>
    </row>
    <row r="102" spans="2:13" x14ac:dyDescent="0.2">
      <c r="B102" s="10"/>
      <c r="C102" s="10"/>
      <c r="D102" s="5" t="s">
        <v>74</v>
      </c>
      <c r="E102" s="5" t="s">
        <v>71</v>
      </c>
      <c r="F102" s="5" t="s">
        <v>15</v>
      </c>
      <c r="G102" s="5">
        <v>1</v>
      </c>
      <c r="H102" s="7"/>
      <c r="I102" s="7"/>
      <c r="J102" s="7"/>
      <c r="K102" s="7"/>
      <c r="L102" s="7"/>
      <c r="M102" s="7"/>
    </row>
    <row r="103" spans="2:13" ht="16.5" x14ac:dyDescent="0.2">
      <c r="B103" s="10"/>
      <c r="C103" s="10"/>
      <c r="D103" s="5" t="s">
        <v>81</v>
      </c>
      <c r="E103" s="5" t="s">
        <v>82</v>
      </c>
      <c r="F103" s="5" t="s">
        <v>15</v>
      </c>
      <c r="G103" s="5">
        <v>1</v>
      </c>
      <c r="H103" s="7"/>
      <c r="I103" s="7"/>
      <c r="J103" s="7"/>
      <c r="K103" s="7"/>
      <c r="L103" s="7"/>
      <c r="M103" s="7"/>
    </row>
    <row r="104" spans="2:13" x14ac:dyDescent="0.2">
      <c r="B104" s="10"/>
      <c r="C104" s="10"/>
      <c r="D104" s="5" t="s">
        <v>86</v>
      </c>
      <c r="E104" s="5" t="s">
        <v>87</v>
      </c>
      <c r="F104" s="5" t="s">
        <v>15</v>
      </c>
      <c r="G104" s="5">
        <v>1</v>
      </c>
      <c r="H104" s="7"/>
      <c r="I104" s="7"/>
      <c r="J104" s="7"/>
      <c r="K104" s="7"/>
      <c r="L104" s="7"/>
      <c r="M104" s="7"/>
    </row>
    <row r="105" spans="2:13" x14ac:dyDescent="0.2">
      <c r="B105" s="10">
        <v>12</v>
      </c>
      <c r="C105" s="9" t="s">
        <v>28</v>
      </c>
      <c r="D105" s="5" t="s">
        <v>68</v>
      </c>
      <c r="E105" s="5" t="s">
        <v>77</v>
      </c>
      <c r="F105" s="5" t="s">
        <v>15</v>
      </c>
      <c r="G105" s="5">
        <v>1</v>
      </c>
      <c r="H105" s="7">
        <v>252662.18487394959</v>
      </c>
      <c r="I105" s="7">
        <f>+H105*0.19</f>
        <v>48005.815126050424</v>
      </c>
      <c r="J105" s="7">
        <f>+H105+I105</f>
        <v>300668</v>
      </c>
      <c r="K105" s="7"/>
      <c r="L105" s="7"/>
      <c r="M105" s="7"/>
    </row>
    <row r="106" spans="2:13" x14ac:dyDescent="0.2">
      <c r="B106" s="10"/>
      <c r="C106" s="9"/>
      <c r="D106" s="5" t="s">
        <v>70</v>
      </c>
      <c r="E106" s="5" t="s">
        <v>78</v>
      </c>
      <c r="F106" s="5" t="s">
        <v>15</v>
      </c>
      <c r="G106" s="5">
        <v>1</v>
      </c>
      <c r="H106" s="7"/>
      <c r="I106" s="7"/>
      <c r="J106" s="7"/>
      <c r="K106" s="7"/>
      <c r="L106" s="7"/>
      <c r="M106" s="7"/>
    </row>
    <row r="107" spans="2:13" x14ac:dyDescent="0.2">
      <c r="B107" s="10"/>
      <c r="C107" s="9"/>
      <c r="D107" s="5" t="s">
        <v>72</v>
      </c>
      <c r="E107" s="5" t="s">
        <v>88</v>
      </c>
      <c r="F107" s="5" t="s">
        <v>15</v>
      </c>
      <c r="G107" s="5">
        <v>1</v>
      </c>
      <c r="H107" s="7"/>
      <c r="I107" s="7"/>
      <c r="J107" s="7"/>
      <c r="K107" s="7"/>
      <c r="L107" s="7"/>
      <c r="M107" s="7"/>
    </row>
    <row r="108" spans="2:13" x14ac:dyDescent="0.2">
      <c r="B108" s="10"/>
      <c r="C108" s="9"/>
      <c r="D108" s="5" t="s">
        <v>74</v>
      </c>
      <c r="E108" s="5" t="s">
        <v>79</v>
      </c>
      <c r="F108" s="5" t="s">
        <v>15</v>
      </c>
      <c r="G108" s="5">
        <v>1</v>
      </c>
      <c r="H108" s="7"/>
      <c r="I108" s="7"/>
      <c r="J108" s="7"/>
      <c r="K108" s="7"/>
      <c r="L108" s="7"/>
      <c r="M108" s="7"/>
    </row>
    <row r="109" spans="2:13" ht="16.5" x14ac:dyDescent="0.2">
      <c r="B109" s="10"/>
      <c r="C109" s="9"/>
      <c r="D109" s="5" t="s">
        <v>81</v>
      </c>
      <c r="E109" s="5" t="s">
        <v>89</v>
      </c>
      <c r="F109" s="5" t="s">
        <v>15</v>
      </c>
      <c r="G109" s="5">
        <v>1</v>
      </c>
      <c r="H109" s="7"/>
      <c r="I109" s="7"/>
      <c r="J109" s="7"/>
      <c r="K109" s="7"/>
      <c r="L109" s="7"/>
      <c r="M109" s="7"/>
    </row>
    <row r="110" spans="2:13" x14ac:dyDescent="0.2">
      <c r="B110" s="10"/>
      <c r="C110" s="9"/>
      <c r="D110" s="5" t="s">
        <v>81</v>
      </c>
      <c r="E110" s="5" t="s">
        <v>90</v>
      </c>
      <c r="F110" s="5" t="s">
        <v>15</v>
      </c>
      <c r="G110" s="5">
        <v>1</v>
      </c>
      <c r="H110" s="7"/>
      <c r="I110" s="7"/>
      <c r="J110" s="7"/>
      <c r="K110" s="7"/>
      <c r="L110" s="7"/>
      <c r="M110" s="7"/>
    </row>
    <row r="111" spans="2:13" ht="16.5" x14ac:dyDescent="0.2">
      <c r="B111" s="10"/>
      <c r="C111" s="9"/>
      <c r="D111" s="5" t="s">
        <v>86</v>
      </c>
      <c r="E111" s="5" t="s">
        <v>82</v>
      </c>
      <c r="F111" s="5" t="s">
        <v>15</v>
      </c>
      <c r="G111" s="5">
        <v>1</v>
      </c>
      <c r="H111" s="7"/>
      <c r="I111" s="7"/>
      <c r="J111" s="7"/>
      <c r="K111" s="7"/>
      <c r="L111" s="7"/>
      <c r="M111" s="7"/>
    </row>
    <row r="112" spans="2:13" x14ac:dyDescent="0.2">
      <c r="B112" s="10">
        <v>13</v>
      </c>
      <c r="C112" s="10" t="s">
        <v>29</v>
      </c>
      <c r="D112" s="5" t="s">
        <v>68</v>
      </c>
      <c r="E112" s="5" t="s">
        <v>77</v>
      </c>
      <c r="F112" s="5" t="s">
        <v>15</v>
      </c>
      <c r="G112" s="5">
        <v>1</v>
      </c>
      <c r="H112" s="7">
        <v>448104.2016806723</v>
      </c>
      <c r="I112" s="7">
        <f>+H112*0.19</f>
        <v>85139.798319327732</v>
      </c>
      <c r="J112" s="7">
        <f>+H112+I112</f>
        <v>533244</v>
      </c>
      <c r="K112" s="7"/>
      <c r="L112" s="7"/>
      <c r="M112" s="7"/>
    </row>
    <row r="113" spans="2:13" x14ac:dyDescent="0.2">
      <c r="B113" s="10"/>
      <c r="C113" s="10"/>
      <c r="D113" s="5" t="s">
        <v>70</v>
      </c>
      <c r="E113" s="5" t="s">
        <v>78</v>
      </c>
      <c r="F113" s="5" t="s">
        <v>15</v>
      </c>
      <c r="G113" s="5">
        <v>1</v>
      </c>
      <c r="H113" s="7"/>
      <c r="I113" s="7"/>
      <c r="J113" s="7"/>
      <c r="K113" s="7"/>
      <c r="L113" s="7"/>
      <c r="M113" s="7"/>
    </row>
    <row r="114" spans="2:13" x14ac:dyDescent="0.2">
      <c r="B114" s="10"/>
      <c r="C114" s="10"/>
      <c r="D114" s="5" t="s">
        <v>72</v>
      </c>
      <c r="E114" s="5" t="s">
        <v>91</v>
      </c>
      <c r="F114" s="5" t="s">
        <v>15</v>
      </c>
      <c r="G114" s="5">
        <v>1</v>
      </c>
      <c r="H114" s="7"/>
      <c r="I114" s="7"/>
      <c r="J114" s="7"/>
      <c r="K114" s="7"/>
      <c r="L114" s="7"/>
      <c r="M114" s="7"/>
    </row>
    <row r="115" spans="2:13" x14ac:dyDescent="0.2">
      <c r="B115" s="10"/>
      <c r="C115" s="10"/>
      <c r="D115" s="5" t="s">
        <v>74</v>
      </c>
      <c r="E115" s="5" t="s">
        <v>79</v>
      </c>
      <c r="F115" s="5" t="s">
        <v>15</v>
      </c>
      <c r="G115" s="5">
        <v>1</v>
      </c>
      <c r="H115" s="7"/>
      <c r="I115" s="7"/>
      <c r="J115" s="7"/>
      <c r="K115" s="7"/>
      <c r="L115" s="7"/>
      <c r="M115" s="7"/>
    </row>
    <row r="116" spans="2:13" x14ac:dyDescent="0.2">
      <c r="B116" s="10"/>
      <c r="C116" s="10"/>
      <c r="D116" s="5" t="s">
        <v>81</v>
      </c>
      <c r="E116" s="5" t="s">
        <v>92</v>
      </c>
      <c r="F116" s="5" t="s">
        <v>15</v>
      </c>
      <c r="G116" s="5">
        <v>1</v>
      </c>
      <c r="H116" s="7"/>
      <c r="I116" s="7"/>
      <c r="J116" s="7"/>
      <c r="K116" s="7"/>
      <c r="L116" s="7"/>
      <c r="M116" s="7"/>
    </row>
    <row r="117" spans="2:13" x14ac:dyDescent="0.2">
      <c r="B117" s="10">
        <v>14</v>
      </c>
      <c r="C117" s="10" t="s">
        <v>30</v>
      </c>
      <c r="D117" s="5" t="s">
        <v>68</v>
      </c>
      <c r="E117" s="5" t="s">
        <v>77</v>
      </c>
      <c r="F117" s="5" t="s">
        <v>15</v>
      </c>
      <c r="G117" s="5">
        <v>1</v>
      </c>
      <c r="H117" s="7">
        <v>567442.85714285716</v>
      </c>
      <c r="I117" s="7">
        <f>+H117*0.19</f>
        <v>107814.14285714286</v>
      </c>
      <c r="J117" s="7">
        <f>+H117+I117</f>
        <v>675257</v>
      </c>
      <c r="K117" s="7"/>
      <c r="L117" s="7"/>
      <c r="M117" s="7"/>
    </row>
    <row r="118" spans="2:13" x14ac:dyDescent="0.2">
      <c r="B118" s="10"/>
      <c r="C118" s="10"/>
      <c r="D118" s="5" t="s">
        <v>70</v>
      </c>
      <c r="E118" s="5" t="s">
        <v>93</v>
      </c>
      <c r="F118" s="5" t="s">
        <v>15</v>
      </c>
      <c r="G118" s="5">
        <v>1</v>
      </c>
      <c r="H118" s="7"/>
      <c r="I118" s="7"/>
      <c r="J118" s="7"/>
      <c r="K118" s="7"/>
      <c r="L118" s="7"/>
      <c r="M118" s="7"/>
    </row>
    <row r="119" spans="2:13" x14ac:dyDescent="0.2">
      <c r="B119" s="10"/>
      <c r="C119" s="10"/>
      <c r="D119" s="5" t="s">
        <v>72</v>
      </c>
      <c r="E119" s="5" t="s">
        <v>79</v>
      </c>
      <c r="F119" s="5" t="s">
        <v>15</v>
      </c>
      <c r="G119" s="5">
        <v>1</v>
      </c>
      <c r="H119" s="7"/>
      <c r="I119" s="7"/>
      <c r="J119" s="7"/>
      <c r="K119" s="7"/>
      <c r="L119" s="7"/>
      <c r="M119" s="7"/>
    </row>
    <row r="120" spans="2:13" x14ac:dyDescent="0.2">
      <c r="B120" s="10"/>
      <c r="C120" s="10"/>
      <c r="D120" s="5" t="s">
        <v>74</v>
      </c>
      <c r="E120" s="5" t="s">
        <v>94</v>
      </c>
      <c r="F120" s="5" t="s">
        <v>15</v>
      </c>
      <c r="G120" s="5">
        <v>1</v>
      </c>
      <c r="H120" s="7"/>
      <c r="I120" s="7"/>
      <c r="J120" s="7"/>
      <c r="K120" s="7"/>
      <c r="L120" s="7"/>
      <c r="M120" s="7"/>
    </row>
    <row r="121" spans="2:13" x14ac:dyDescent="0.2">
      <c r="B121" s="10"/>
      <c r="C121" s="10"/>
      <c r="D121" s="5" t="s">
        <v>81</v>
      </c>
      <c r="E121" s="5" t="s">
        <v>95</v>
      </c>
      <c r="F121" s="5" t="s">
        <v>15</v>
      </c>
      <c r="G121" s="5">
        <v>1</v>
      </c>
      <c r="H121" s="7"/>
      <c r="I121" s="7"/>
      <c r="J121" s="7"/>
      <c r="K121" s="7"/>
      <c r="L121" s="7"/>
      <c r="M121" s="7"/>
    </row>
    <row r="122" spans="2:13" x14ac:dyDescent="0.2">
      <c r="B122" s="10">
        <v>15</v>
      </c>
      <c r="C122" s="10" t="s">
        <v>32</v>
      </c>
      <c r="D122" s="5" t="s">
        <v>68</v>
      </c>
      <c r="E122" s="5" t="s">
        <v>77</v>
      </c>
      <c r="F122" s="5" t="s">
        <v>15</v>
      </c>
      <c r="G122" s="5">
        <v>1</v>
      </c>
      <c r="H122" s="7">
        <v>470400</v>
      </c>
      <c r="I122" s="7">
        <f>+H122*0.19</f>
        <v>89376</v>
      </c>
      <c r="J122" s="7">
        <f>+H122+I122</f>
        <v>559776</v>
      </c>
      <c r="K122" s="7"/>
      <c r="L122" s="7"/>
      <c r="M122" s="7"/>
    </row>
    <row r="123" spans="2:13" x14ac:dyDescent="0.2">
      <c r="B123" s="10"/>
      <c r="C123" s="10"/>
      <c r="D123" s="5" t="s">
        <v>70</v>
      </c>
      <c r="E123" s="5" t="s">
        <v>78</v>
      </c>
      <c r="F123" s="5" t="s">
        <v>15</v>
      </c>
      <c r="G123" s="5">
        <v>1</v>
      </c>
      <c r="H123" s="7"/>
      <c r="I123" s="7"/>
      <c r="J123" s="7"/>
      <c r="K123" s="7"/>
      <c r="L123" s="7"/>
      <c r="M123" s="7"/>
    </row>
    <row r="124" spans="2:13" x14ac:dyDescent="0.2">
      <c r="B124" s="10"/>
      <c r="C124" s="10"/>
      <c r="D124" s="5" t="s">
        <v>70</v>
      </c>
      <c r="E124" s="5" t="s">
        <v>85</v>
      </c>
      <c r="F124" s="5" t="s">
        <v>15</v>
      </c>
      <c r="G124" s="5">
        <v>1</v>
      </c>
      <c r="H124" s="7"/>
      <c r="I124" s="7"/>
      <c r="J124" s="7"/>
      <c r="K124" s="7"/>
      <c r="L124" s="7"/>
      <c r="M124" s="7"/>
    </row>
    <row r="125" spans="2:13" x14ac:dyDescent="0.2">
      <c r="B125" s="10"/>
      <c r="C125" s="10"/>
      <c r="D125" s="5" t="s">
        <v>72</v>
      </c>
      <c r="E125" s="5" t="s">
        <v>96</v>
      </c>
      <c r="F125" s="5" t="s">
        <v>15</v>
      </c>
      <c r="G125" s="5">
        <v>1</v>
      </c>
      <c r="H125" s="7"/>
      <c r="I125" s="7"/>
      <c r="J125" s="7"/>
      <c r="K125" s="7"/>
      <c r="L125" s="7"/>
      <c r="M125" s="7"/>
    </row>
    <row r="126" spans="2:13" ht="16.5" x14ac:dyDescent="0.2">
      <c r="B126" s="10"/>
      <c r="C126" s="10"/>
      <c r="D126" s="5" t="s">
        <v>74</v>
      </c>
      <c r="E126" s="5" t="s">
        <v>97</v>
      </c>
      <c r="F126" s="5" t="s">
        <v>15</v>
      </c>
      <c r="G126" s="5">
        <v>1</v>
      </c>
      <c r="H126" s="7"/>
      <c r="I126" s="7"/>
      <c r="J126" s="7"/>
      <c r="K126" s="7"/>
      <c r="L126" s="7"/>
      <c r="M126" s="7"/>
    </row>
    <row r="127" spans="2:13" x14ac:dyDescent="0.2">
      <c r="B127" s="10"/>
      <c r="C127" s="10"/>
      <c r="D127" s="5" t="s">
        <v>81</v>
      </c>
      <c r="E127" s="5" t="s">
        <v>98</v>
      </c>
      <c r="F127" s="5" t="s">
        <v>15</v>
      </c>
      <c r="G127" s="5">
        <v>1</v>
      </c>
      <c r="H127" s="7"/>
      <c r="I127" s="7"/>
      <c r="J127" s="7"/>
      <c r="K127" s="7"/>
      <c r="L127" s="7"/>
      <c r="M127" s="7"/>
    </row>
    <row r="128" spans="2:13" ht="16.5" x14ac:dyDescent="0.2">
      <c r="B128" s="10"/>
      <c r="C128" s="10"/>
      <c r="D128" s="5" t="s">
        <v>86</v>
      </c>
      <c r="E128" s="5" t="s">
        <v>99</v>
      </c>
      <c r="F128" s="5" t="s">
        <v>15</v>
      </c>
      <c r="G128" s="5">
        <v>1</v>
      </c>
      <c r="H128" s="7"/>
      <c r="I128" s="7"/>
      <c r="J128" s="7"/>
      <c r="K128" s="7"/>
      <c r="L128" s="7"/>
      <c r="M128" s="7"/>
    </row>
    <row r="129" spans="2:13" ht="16.5" x14ac:dyDescent="0.2">
      <c r="B129" s="10"/>
      <c r="C129" s="10"/>
      <c r="D129" s="5" t="s">
        <v>100</v>
      </c>
      <c r="E129" s="5" t="s">
        <v>82</v>
      </c>
      <c r="F129" s="5" t="s">
        <v>15</v>
      </c>
      <c r="G129" s="5">
        <v>1</v>
      </c>
      <c r="H129" s="7"/>
      <c r="I129" s="7"/>
      <c r="J129" s="7"/>
      <c r="K129" s="7"/>
      <c r="L129" s="7"/>
      <c r="M129" s="7"/>
    </row>
    <row r="130" spans="2:13" x14ac:dyDescent="0.2">
      <c r="B130" s="10">
        <v>16</v>
      </c>
      <c r="C130" s="10" t="s">
        <v>101</v>
      </c>
      <c r="D130" s="5" t="s">
        <v>68</v>
      </c>
      <c r="E130" s="5" t="s">
        <v>77</v>
      </c>
      <c r="F130" s="5" t="s">
        <v>15</v>
      </c>
      <c r="G130" s="5">
        <v>1</v>
      </c>
      <c r="H130" s="7">
        <v>470400</v>
      </c>
      <c r="I130" s="7">
        <f>+H130*0.19</f>
        <v>89376</v>
      </c>
      <c r="J130" s="7">
        <f>+H130+I130</f>
        <v>559776</v>
      </c>
      <c r="K130" s="7"/>
      <c r="L130" s="7"/>
      <c r="M130" s="7"/>
    </row>
    <row r="131" spans="2:13" x14ac:dyDescent="0.2">
      <c r="B131" s="10"/>
      <c r="C131" s="10"/>
      <c r="D131" s="5" t="s">
        <v>70</v>
      </c>
      <c r="E131" s="5" t="s">
        <v>78</v>
      </c>
      <c r="F131" s="5" t="s">
        <v>15</v>
      </c>
      <c r="G131" s="5">
        <v>1</v>
      </c>
      <c r="H131" s="7"/>
      <c r="I131" s="7"/>
      <c r="J131" s="7"/>
      <c r="K131" s="7"/>
      <c r="L131" s="7"/>
      <c r="M131" s="7"/>
    </row>
    <row r="132" spans="2:13" x14ac:dyDescent="0.2">
      <c r="B132" s="10"/>
      <c r="C132" s="10"/>
      <c r="D132" s="5" t="s">
        <v>72</v>
      </c>
      <c r="E132" s="5" t="s">
        <v>102</v>
      </c>
      <c r="F132" s="5" t="s">
        <v>15</v>
      </c>
      <c r="G132" s="5">
        <v>1</v>
      </c>
      <c r="H132" s="7"/>
      <c r="I132" s="7"/>
      <c r="J132" s="7"/>
      <c r="K132" s="7"/>
      <c r="L132" s="7"/>
      <c r="M132" s="7"/>
    </row>
    <row r="133" spans="2:13" x14ac:dyDescent="0.2">
      <c r="B133" s="10"/>
      <c r="C133" s="10"/>
      <c r="D133" s="5" t="s">
        <v>74</v>
      </c>
      <c r="E133" s="5" t="s">
        <v>103</v>
      </c>
      <c r="F133" s="5" t="s">
        <v>15</v>
      </c>
      <c r="G133" s="5">
        <v>1</v>
      </c>
      <c r="H133" s="7"/>
      <c r="I133" s="7"/>
      <c r="J133" s="7"/>
      <c r="K133" s="7"/>
      <c r="L133" s="7"/>
      <c r="M133" s="7"/>
    </row>
    <row r="134" spans="2:13" x14ac:dyDescent="0.2">
      <c r="B134" s="10"/>
      <c r="C134" s="10"/>
      <c r="D134" s="5" t="s">
        <v>81</v>
      </c>
      <c r="E134" s="5" t="s">
        <v>85</v>
      </c>
      <c r="F134" s="5" t="s">
        <v>15</v>
      </c>
      <c r="G134" s="5">
        <v>1</v>
      </c>
      <c r="H134" s="7"/>
      <c r="I134" s="7"/>
      <c r="J134" s="7"/>
      <c r="K134" s="7"/>
      <c r="L134" s="7"/>
      <c r="M134" s="7"/>
    </row>
    <row r="135" spans="2:13" ht="16.5" x14ac:dyDescent="0.2">
      <c r="B135" s="10"/>
      <c r="C135" s="10"/>
      <c r="D135" s="5" t="s">
        <v>86</v>
      </c>
      <c r="E135" s="5" t="s">
        <v>82</v>
      </c>
      <c r="F135" s="5" t="s">
        <v>15</v>
      </c>
      <c r="G135" s="5">
        <v>1</v>
      </c>
      <c r="H135" s="7"/>
      <c r="I135" s="7"/>
      <c r="J135" s="7"/>
      <c r="K135" s="7"/>
      <c r="L135" s="7"/>
      <c r="M135" s="7"/>
    </row>
    <row r="136" spans="2:13" x14ac:dyDescent="0.2">
      <c r="B136" s="10">
        <v>17</v>
      </c>
      <c r="C136" s="9" t="s">
        <v>35</v>
      </c>
      <c r="D136" s="5" t="s">
        <v>68</v>
      </c>
      <c r="E136" s="5" t="s">
        <v>77</v>
      </c>
      <c r="F136" s="5" t="s">
        <v>15</v>
      </c>
      <c r="G136" s="5">
        <v>1</v>
      </c>
      <c r="H136" s="7">
        <v>434233.6134453782</v>
      </c>
      <c r="I136" s="7">
        <f>+H136*0.19</f>
        <v>82504.386554621859</v>
      </c>
      <c r="J136" s="7">
        <f>+H136+I136</f>
        <v>516738.00000000006</v>
      </c>
      <c r="K136" s="7"/>
      <c r="L136" s="7"/>
      <c r="M136" s="7"/>
    </row>
    <row r="137" spans="2:13" x14ac:dyDescent="0.2">
      <c r="B137" s="10"/>
      <c r="C137" s="9"/>
      <c r="D137" s="5" t="s">
        <v>70</v>
      </c>
      <c r="E137" s="5" t="s">
        <v>78</v>
      </c>
      <c r="F137" s="5" t="s">
        <v>15</v>
      </c>
      <c r="G137" s="5">
        <v>1</v>
      </c>
      <c r="H137" s="7"/>
      <c r="I137" s="7"/>
      <c r="J137" s="7"/>
      <c r="K137" s="7"/>
      <c r="L137" s="7"/>
      <c r="M137" s="7"/>
    </row>
    <row r="138" spans="2:13" x14ac:dyDescent="0.2">
      <c r="B138" s="10"/>
      <c r="C138" s="9"/>
      <c r="D138" s="5" t="s">
        <v>72</v>
      </c>
      <c r="E138" s="5" t="s">
        <v>102</v>
      </c>
      <c r="F138" s="5" t="s">
        <v>15</v>
      </c>
      <c r="G138" s="5">
        <v>1</v>
      </c>
      <c r="H138" s="7"/>
      <c r="I138" s="7"/>
      <c r="J138" s="7"/>
      <c r="K138" s="7"/>
      <c r="L138" s="7"/>
      <c r="M138" s="7"/>
    </row>
    <row r="139" spans="2:13" x14ac:dyDescent="0.2">
      <c r="B139" s="10"/>
      <c r="C139" s="9"/>
      <c r="D139" s="5" t="s">
        <v>74</v>
      </c>
      <c r="E139" s="5" t="s">
        <v>103</v>
      </c>
      <c r="F139" s="5" t="s">
        <v>15</v>
      </c>
      <c r="G139" s="5">
        <v>1</v>
      </c>
      <c r="H139" s="7"/>
      <c r="I139" s="7"/>
      <c r="J139" s="7"/>
      <c r="K139" s="7"/>
      <c r="L139" s="7"/>
      <c r="M139" s="7"/>
    </row>
    <row r="140" spans="2:13" x14ac:dyDescent="0.2">
      <c r="B140" s="10"/>
      <c r="C140" s="9"/>
      <c r="D140" s="5" t="s">
        <v>81</v>
      </c>
      <c r="E140" s="5" t="s">
        <v>85</v>
      </c>
      <c r="F140" s="5" t="s">
        <v>15</v>
      </c>
      <c r="G140" s="5">
        <v>1</v>
      </c>
      <c r="H140" s="7"/>
      <c r="I140" s="7"/>
      <c r="J140" s="7"/>
      <c r="K140" s="7"/>
      <c r="L140" s="7"/>
      <c r="M140" s="7"/>
    </row>
    <row r="141" spans="2:13" ht="16.5" x14ac:dyDescent="0.2">
      <c r="B141" s="10"/>
      <c r="C141" s="9"/>
      <c r="D141" s="5" t="s">
        <v>86</v>
      </c>
      <c r="E141" s="5" t="s">
        <v>82</v>
      </c>
      <c r="F141" s="5" t="s">
        <v>15</v>
      </c>
      <c r="G141" s="5">
        <v>1</v>
      </c>
      <c r="H141" s="7"/>
      <c r="I141" s="7"/>
      <c r="J141" s="7"/>
      <c r="K141" s="7"/>
      <c r="L141" s="7"/>
      <c r="M141" s="7"/>
    </row>
    <row r="142" spans="2:13" x14ac:dyDescent="0.2">
      <c r="B142" s="10">
        <v>18</v>
      </c>
      <c r="C142" s="10" t="s">
        <v>36</v>
      </c>
      <c r="D142" s="5" t="s">
        <v>68</v>
      </c>
      <c r="E142" s="5" t="s">
        <v>77</v>
      </c>
      <c r="F142" s="5" t="s">
        <v>15</v>
      </c>
      <c r="G142" s="5">
        <v>1</v>
      </c>
      <c r="H142" s="7">
        <v>958541.17647058831</v>
      </c>
      <c r="I142" s="7">
        <f>+H142*0.19</f>
        <v>182122.82352941178</v>
      </c>
      <c r="J142" s="7">
        <f>+H142+I142</f>
        <v>1140664</v>
      </c>
      <c r="K142" s="7"/>
      <c r="L142" s="7"/>
      <c r="M142" s="7"/>
    </row>
    <row r="143" spans="2:13" x14ac:dyDescent="0.2">
      <c r="B143" s="10"/>
      <c r="C143" s="10"/>
      <c r="D143" s="5" t="s">
        <v>70</v>
      </c>
      <c r="E143" s="5" t="s">
        <v>78</v>
      </c>
      <c r="F143" s="5" t="s">
        <v>15</v>
      </c>
      <c r="G143" s="5">
        <v>1</v>
      </c>
      <c r="H143" s="7"/>
      <c r="I143" s="7"/>
      <c r="J143" s="7"/>
      <c r="K143" s="7"/>
      <c r="L143" s="7"/>
      <c r="M143" s="7"/>
    </row>
    <row r="144" spans="2:13" x14ac:dyDescent="0.2">
      <c r="B144" s="10"/>
      <c r="C144" s="10"/>
      <c r="D144" s="5" t="s">
        <v>72</v>
      </c>
      <c r="E144" s="5" t="s">
        <v>85</v>
      </c>
      <c r="F144" s="5" t="s">
        <v>15</v>
      </c>
      <c r="G144" s="5">
        <v>1</v>
      </c>
      <c r="H144" s="7"/>
      <c r="I144" s="7"/>
      <c r="J144" s="7"/>
      <c r="K144" s="7"/>
      <c r="L144" s="7"/>
      <c r="M144" s="7"/>
    </row>
    <row r="145" spans="2:13" x14ac:dyDescent="0.2">
      <c r="B145" s="10"/>
      <c r="C145" s="10"/>
      <c r="D145" s="5" t="s">
        <v>74</v>
      </c>
      <c r="E145" s="5" t="s">
        <v>96</v>
      </c>
      <c r="F145" s="5" t="s">
        <v>15</v>
      </c>
      <c r="G145" s="5">
        <v>1</v>
      </c>
      <c r="H145" s="7"/>
      <c r="I145" s="7"/>
      <c r="J145" s="7"/>
      <c r="K145" s="7"/>
      <c r="L145" s="7"/>
      <c r="M145" s="7"/>
    </row>
    <row r="146" spans="2:13" ht="16.5" x14ac:dyDescent="0.2">
      <c r="B146" s="10"/>
      <c r="C146" s="10"/>
      <c r="D146" s="5" t="s">
        <v>81</v>
      </c>
      <c r="E146" s="5" t="s">
        <v>97</v>
      </c>
      <c r="F146" s="5" t="s">
        <v>15</v>
      </c>
      <c r="G146" s="5">
        <v>1</v>
      </c>
      <c r="H146" s="7"/>
      <c r="I146" s="7"/>
      <c r="J146" s="7"/>
      <c r="K146" s="7"/>
      <c r="L146" s="7"/>
      <c r="M146" s="7"/>
    </row>
    <row r="147" spans="2:13" ht="16.5" x14ac:dyDescent="0.2">
      <c r="B147" s="10"/>
      <c r="C147" s="10"/>
      <c r="D147" s="5" t="s">
        <v>86</v>
      </c>
      <c r="E147" s="5" t="s">
        <v>82</v>
      </c>
      <c r="F147" s="5" t="s">
        <v>15</v>
      </c>
      <c r="G147" s="5">
        <v>1</v>
      </c>
      <c r="H147" s="7"/>
      <c r="I147" s="7"/>
      <c r="J147" s="7"/>
      <c r="K147" s="7"/>
      <c r="L147" s="7"/>
      <c r="M147" s="7"/>
    </row>
    <row r="148" spans="2:13" x14ac:dyDescent="0.2">
      <c r="B148" s="10">
        <v>19</v>
      </c>
      <c r="C148" s="10" t="s">
        <v>37</v>
      </c>
      <c r="D148" s="5" t="s">
        <v>68</v>
      </c>
      <c r="E148" s="5" t="s">
        <v>77</v>
      </c>
      <c r="F148" s="5" t="s">
        <v>15</v>
      </c>
      <c r="G148" s="5">
        <v>1</v>
      </c>
      <c r="H148" s="7">
        <v>705600</v>
      </c>
      <c r="I148" s="7">
        <f>+H148*0.19</f>
        <v>134064</v>
      </c>
      <c r="J148" s="7">
        <f>+H148+I148</f>
        <v>839664</v>
      </c>
      <c r="K148" s="7"/>
      <c r="L148" s="7"/>
      <c r="M148" s="7"/>
    </row>
    <row r="149" spans="2:13" x14ac:dyDescent="0.2">
      <c r="B149" s="10"/>
      <c r="C149" s="10"/>
      <c r="D149" s="5" t="s">
        <v>70</v>
      </c>
      <c r="E149" s="5" t="s">
        <v>78</v>
      </c>
      <c r="F149" s="5" t="s">
        <v>15</v>
      </c>
      <c r="G149" s="5">
        <v>1</v>
      </c>
      <c r="H149" s="7"/>
      <c r="I149" s="7"/>
      <c r="J149" s="7"/>
      <c r="K149" s="7"/>
      <c r="L149" s="7"/>
      <c r="M149" s="7"/>
    </row>
    <row r="150" spans="2:13" x14ac:dyDescent="0.2">
      <c r="B150" s="10"/>
      <c r="C150" s="10"/>
      <c r="D150" s="5" t="s">
        <v>72</v>
      </c>
      <c r="E150" s="5" t="s">
        <v>85</v>
      </c>
      <c r="F150" s="5" t="s">
        <v>15</v>
      </c>
      <c r="G150" s="5">
        <v>1</v>
      </c>
      <c r="H150" s="7"/>
      <c r="I150" s="7"/>
      <c r="J150" s="7"/>
      <c r="K150" s="7"/>
      <c r="L150" s="7"/>
      <c r="M150" s="7"/>
    </row>
    <row r="151" spans="2:13" x14ac:dyDescent="0.2">
      <c r="B151" s="10"/>
      <c r="C151" s="10"/>
      <c r="D151" s="5" t="s">
        <v>74</v>
      </c>
      <c r="E151" s="5" t="s">
        <v>104</v>
      </c>
      <c r="F151" s="5" t="s">
        <v>15</v>
      </c>
      <c r="G151" s="5">
        <v>1</v>
      </c>
      <c r="H151" s="7"/>
      <c r="I151" s="7"/>
      <c r="J151" s="7"/>
      <c r="K151" s="7"/>
      <c r="L151" s="7"/>
      <c r="M151" s="7"/>
    </row>
    <row r="152" spans="2:13" x14ac:dyDescent="0.2">
      <c r="B152" s="10"/>
      <c r="C152" s="10"/>
      <c r="D152" s="5" t="s">
        <v>81</v>
      </c>
      <c r="E152" s="5" t="s">
        <v>105</v>
      </c>
      <c r="F152" s="5" t="s">
        <v>15</v>
      </c>
      <c r="G152" s="5">
        <v>1</v>
      </c>
      <c r="H152" s="7"/>
      <c r="I152" s="7"/>
      <c r="J152" s="7"/>
      <c r="K152" s="7"/>
      <c r="L152" s="7"/>
      <c r="M152" s="7"/>
    </row>
    <row r="153" spans="2:13" ht="16.5" x14ac:dyDescent="0.2">
      <c r="B153" s="10"/>
      <c r="C153" s="10"/>
      <c r="D153" s="5" t="s">
        <v>86</v>
      </c>
      <c r="E153" s="5" t="s">
        <v>82</v>
      </c>
      <c r="F153" s="5" t="s">
        <v>15</v>
      </c>
      <c r="G153" s="5">
        <v>1</v>
      </c>
      <c r="H153" s="7"/>
      <c r="I153" s="7"/>
      <c r="J153" s="7"/>
      <c r="K153" s="7"/>
      <c r="L153" s="7"/>
      <c r="M153" s="7"/>
    </row>
    <row r="154" spans="2:13" x14ac:dyDescent="0.2">
      <c r="B154" s="10">
        <v>20</v>
      </c>
      <c r="C154" s="10" t="s">
        <v>38</v>
      </c>
      <c r="D154" s="5" t="s">
        <v>68</v>
      </c>
      <c r="E154" s="5" t="s">
        <v>77</v>
      </c>
      <c r="F154" s="5" t="s">
        <v>15</v>
      </c>
      <c r="G154" s="5">
        <v>1</v>
      </c>
      <c r="H154" s="7">
        <v>361072.26890756306</v>
      </c>
      <c r="I154" s="7">
        <f>+H154*0.19</f>
        <v>68603.731092436981</v>
      </c>
      <c r="J154" s="7">
        <f>+H154+I154</f>
        <v>429676.00000000006</v>
      </c>
      <c r="K154" s="7"/>
      <c r="L154" s="7"/>
      <c r="M154" s="7"/>
    </row>
    <row r="155" spans="2:13" x14ac:dyDescent="0.2">
      <c r="B155" s="10"/>
      <c r="C155" s="10"/>
      <c r="D155" s="5" t="s">
        <v>70</v>
      </c>
      <c r="E155" s="5" t="s">
        <v>78</v>
      </c>
      <c r="F155" s="5" t="s">
        <v>15</v>
      </c>
      <c r="G155" s="5">
        <v>1</v>
      </c>
      <c r="H155" s="7"/>
      <c r="I155" s="7"/>
      <c r="J155" s="7"/>
      <c r="K155" s="7"/>
      <c r="L155" s="7"/>
      <c r="M155" s="7"/>
    </row>
    <row r="156" spans="2:13" x14ac:dyDescent="0.2">
      <c r="B156" s="10"/>
      <c r="C156" s="10"/>
      <c r="D156" s="5" t="s">
        <v>72</v>
      </c>
      <c r="E156" s="5" t="s">
        <v>79</v>
      </c>
      <c r="F156" s="5" t="s">
        <v>15</v>
      </c>
      <c r="G156" s="5">
        <v>1</v>
      </c>
      <c r="H156" s="7"/>
      <c r="I156" s="7"/>
      <c r="J156" s="7"/>
      <c r="K156" s="7"/>
      <c r="L156" s="7"/>
      <c r="M156" s="7"/>
    </row>
    <row r="157" spans="2:13" ht="16.5" x14ac:dyDescent="0.2">
      <c r="B157" s="10"/>
      <c r="C157" s="10"/>
      <c r="D157" s="5" t="s">
        <v>74</v>
      </c>
      <c r="E157" s="5" t="s">
        <v>82</v>
      </c>
      <c r="F157" s="5" t="s">
        <v>15</v>
      </c>
      <c r="G157" s="5">
        <v>1</v>
      </c>
      <c r="H157" s="7"/>
      <c r="I157" s="7"/>
      <c r="J157" s="7"/>
      <c r="K157" s="7"/>
      <c r="L157" s="7"/>
      <c r="M157" s="7"/>
    </row>
    <row r="158" spans="2:13" x14ac:dyDescent="0.2">
      <c r="B158" s="10">
        <v>21</v>
      </c>
      <c r="C158" s="10" t="s">
        <v>39</v>
      </c>
      <c r="D158" s="5" t="s">
        <v>68</v>
      </c>
      <c r="E158" s="5" t="s">
        <v>77</v>
      </c>
      <c r="F158" s="5" t="s">
        <v>15</v>
      </c>
      <c r="G158" s="5">
        <v>1</v>
      </c>
      <c r="H158" s="7">
        <v>470400</v>
      </c>
      <c r="I158" s="7">
        <f>+H158*0.19</f>
        <v>89376</v>
      </c>
      <c r="J158" s="7">
        <f>+H158+I158</f>
        <v>559776</v>
      </c>
      <c r="K158" s="7"/>
      <c r="L158" s="7"/>
      <c r="M158" s="7"/>
    </row>
    <row r="159" spans="2:13" x14ac:dyDescent="0.2">
      <c r="B159" s="10"/>
      <c r="C159" s="10"/>
      <c r="D159" s="5" t="s">
        <v>70</v>
      </c>
      <c r="E159" s="5" t="s">
        <v>78</v>
      </c>
      <c r="F159" s="5" t="s">
        <v>15</v>
      </c>
      <c r="G159" s="5">
        <v>1</v>
      </c>
      <c r="H159" s="7"/>
      <c r="I159" s="7"/>
      <c r="J159" s="7"/>
      <c r="K159" s="7"/>
      <c r="L159" s="7"/>
      <c r="M159" s="7"/>
    </row>
    <row r="160" spans="2:13" x14ac:dyDescent="0.2">
      <c r="B160" s="10"/>
      <c r="C160" s="10"/>
      <c r="D160" s="5" t="s">
        <v>72</v>
      </c>
      <c r="E160" s="5" t="s">
        <v>106</v>
      </c>
      <c r="F160" s="5" t="s">
        <v>15</v>
      </c>
      <c r="G160" s="5">
        <v>1</v>
      </c>
      <c r="H160" s="7"/>
      <c r="I160" s="7"/>
      <c r="J160" s="7"/>
      <c r="K160" s="7"/>
      <c r="L160" s="7"/>
      <c r="M160" s="7"/>
    </row>
    <row r="161" spans="2:13" x14ac:dyDescent="0.2">
      <c r="B161" s="10"/>
      <c r="C161" s="10"/>
      <c r="D161" s="5" t="s">
        <v>74</v>
      </c>
      <c r="E161" s="5" t="s">
        <v>88</v>
      </c>
      <c r="F161" s="5" t="s">
        <v>15</v>
      </c>
      <c r="G161" s="5">
        <v>1</v>
      </c>
      <c r="H161" s="7"/>
      <c r="I161" s="7"/>
      <c r="J161" s="7"/>
      <c r="K161" s="7"/>
      <c r="L161" s="7"/>
      <c r="M161" s="7"/>
    </row>
    <row r="162" spans="2:13" x14ac:dyDescent="0.2">
      <c r="B162" s="10"/>
      <c r="C162" s="10"/>
      <c r="D162" s="5" t="s">
        <v>81</v>
      </c>
      <c r="E162" s="5" t="s">
        <v>79</v>
      </c>
      <c r="F162" s="5" t="s">
        <v>15</v>
      </c>
      <c r="G162" s="5">
        <v>1</v>
      </c>
      <c r="H162" s="7"/>
      <c r="I162" s="7"/>
      <c r="J162" s="7"/>
      <c r="K162" s="7"/>
      <c r="L162" s="7"/>
      <c r="M162" s="7"/>
    </row>
    <row r="163" spans="2:13" x14ac:dyDescent="0.2">
      <c r="B163" s="10"/>
      <c r="C163" s="10"/>
      <c r="D163" s="5" t="s">
        <v>86</v>
      </c>
      <c r="E163" s="5" t="s">
        <v>107</v>
      </c>
      <c r="F163" s="5" t="s">
        <v>15</v>
      </c>
      <c r="G163" s="5">
        <v>1</v>
      </c>
      <c r="H163" s="7"/>
      <c r="I163" s="7"/>
      <c r="J163" s="7"/>
      <c r="K163" s="7"/>
      <c r="L163" s="7"/>
      <c r="M163" s="7"/>
    </row>
    <row r="164" spans="2:13" ht="16.5" x14ac:dyDescent="0.2">
      <c r="B164" s="10"/>
      <c r="C164" s="10"/>
      <c r="D164" s="5" t="s">
        <v>100</v>
      </c>
      <c r="E164" s="5" t="s">
        <v>82</v>
      </c>
      <c r="F164" s="5" t="s">
        <v>15</v>
      </c>
      <c r="G164" s="5">
        <v>1</v>
      </c>
      <c r="H164" s="7"/>
      <c r="I164" s="7"/>
      <c r="J164" s="7"/>
      <c r="K164" s="7"/>
      <c r="L164" s="7"/>
      <c r="M164" s="7"/>
    </row>
    <row r="165" spans="2:13" x14ac:dyDescent="0.2">
      <c r="B165" s="10">
        <v>22</v>
      </c>
      <c r="C165" s="10" t="s">
        <v>40</v>
      </c>
      <c r="D165" s="5" t="s">
        <v>68</v>
      </c>
      <c r="E165" s="5" t="s">
        <v>77</v>
      </c>
      <c r="F165" s="5" t="s">
        <v>15</v>
      </c>
      <c r="G165" s="5">
        <v>1</v>
      </c>
      <c r="H165" s="7">
        <v>705600</v>
      </c>
      <c r="I165" s="7">
        <f>+H165*0.19</f>
        <v>134064</v>
      </c>
      <c r="J165" s="7">
        <f>+H165+I165</f>
        <v>839664</v>
      </c>
      <c r="K165" s="7"/>
      <c r="L165" s="7"/>
      <c r="M165" s="7"/>
    </row>
    <row r="166" spans="2:13" ht="16.5" x14ac:dyDescent="0.2">
      <c r="B166" s="10"/>
      <c r="C166" s="10"/>
      <c r="D166" s="5" t="s">
        <v>70</v>
      </c>
      <c r="E166" s="5" t="s">
        <v>108</v>
      </c>
      <c r="F166" s="5" t="s">
        <v>15</v>
      </c>
      <c r="G166" s="5">
        <v>1</v>
      </c>
      <c r="H166" s="7"/>
      <c r="I166" s="7"/>
      <c r="J166" s="7"/>
      <c r="K166" s="7"/>
      <c r="L166" s="7"/>
      <c r="M166" s="7"/>
    </row>
    <row r="167" spans="2:13" x14ac:dyDescent="0.2">
      <c r="B167" s="10"/>
      <c r="C167" s="10"/>
      <c r="D167" s="5" t="s">
        <v>72</v>
      </c>
      <c r="E167" s="5" t="s">
        <v>109</v>
      </c>
      <c r="F167" s="5" t="s">
        <v>15</v>
      </c>
      <c r="G167" s="5">
        <v>1</v>
      </c>
      <c r="H167" s="7"/>
      <c r="I167" s="7"/>
      <c r="J167" s="7"/>
      <c r="K167" s="7"/>
      <c r="L167" s="7"/>
      <c r="M167" s="7"/>
    </row>
    <row r="168" spans="2:13" x14ac:dyDescent="0.2">
      <c r="B168" s="10"/>
      <c r="C168" s="10"/>
      <c r="D168" s="5" t="s">
        <v>74</v>
      </c>
      <c r="E168" s="5" t="s">
        <v>110</v>
      </c>
      <c r="F168" s="5" t="s">
        <v>15</v>
      </c>
      <c r="G168" s="5">
        <v>1</v>
      </c>
      <c r="H168" s="7"/>
      <c r="I168" s="7"/>
      <c r="J168" s="7"/>
      <c r="K168" s="7"/>
      <c r="L168" s="7"/>
      <c r="M168" s="7"/>
    </row>
    <row r="169" spans="2:13" x14ac:dyDescent="0.2">
      <c r="B169" s="10">
        <v>23</v>
      </c>
      <c r="C169" s="10" t="s">
        <v>42</v>
      </c>
      <c r="D169" s="5" t="s">
        <v>68</v>
      </c>
      <c r="E169" s="5" t="s">
        <v>77</v>
      </c>
      <c r="F169" s="5" t="s">
        <v>15</v>
      </c>
      <c r="G169" s="5">
        <v>1</v>
      </c>
      <c r="H169" s="7">
        <v>1182537.8151260505</v>
      </c>
      <c r="I169" s="7">
        <f>+H169*0.19</f>
        <v>224682.18487394959</v>
      </c>
      <c r="J169" s="7">
        <f>+H169+I169</f>
        <v>1407220</v>
      </c>
      <c r="K169" s="7"/>
      <c r="L169" s="7"/>
      <c r="M169" s="7"/>
    </row>
    <row r="170" spans="2:13" x14ac:dyDescent="0.2">
      <c r="B170" s="10"/>
      <c r="C170" s="10"/>
      <c r="D170" s="5" t="s">
        <v>70</v>
      </c>
      <c r="E170" s="5" t="s">
        <v>111</v>
      </c>
      <c r="F170" s="5" t="s">
        <v>15</v>
      </c>
      <c r="G170" s="5">
        <v>1</v>
      </c>
      <c r="H170" s="7"/>
      <c r="I170" s="7"/>
      <c r="J170" s="7"/>
      <c r="K170" s="7"/>
      <c r="L170" s="7"/>
      <c r="M170" s="7"/>
    </row>
    <row r="171" spans="2:13" x14ac:dyDescent="0.2">
      <c r="B171" s="10"/>
      <c r="C171" s="10"/>
      <c r="D171" s="5" t="s">
        <v>72</v>
      </c>
      <c r="E171" s="5" t="s">
        <v>112</v>
      </c>
      <c r="F171" s="5" t="s">
        <v>15</v>
      </c>
      <c r="G171" s="5">
        <v>1</v>
      </c>
      <c r="H171" s="7"/>
      <c r="I171" s="7"/>
      <c r="J171" s="7"/>
      <c r="K171" s="7"/>
      <c r="L171" s="7"/>
      <c r="M171" s="7"/>
    </row>
    <row r="172" spans="2:13" ht="16.5" x14ac:dyDescent="0.2">
      <c r="B172" s="10"/>
      <c r="C172" s="10"/>
      <c r="D172" s="5" t="s">
        <v>74</v>
      </c>
      <c r="E172" s="5" t="s">
        <v>113</v>
      </c>
      <c r="F172" s="5" t="s">
        <v>15</v>
      </c>
      <c r="G172" s="5">
        <v>1</v>
      </c>
      <c r="H172" s="7"/>
      <c r="I172" s="7"/>
      <c r="J172" s="7"/>
      <c r="K172" s="7"/>
      <c r="L172" s="7"/>
      <c r="M172" s="7"/>
    </row>
    <row r="173" spans="2:13" x14ac:dyDescent="0.2">
      <c r="B173" s="10"/>
      <c r="C173" s="10"/>
      <c r="D173" s="5" t="s">
        <v>81</v>
      </c>
      <c r="E173" s="5" t="s">
        <v>114</v>
      </c>
      <c r="F173" s="5" t="s">
        <v>15</v>
      </c>
      <c r="G173" s="5">
        <v>1</v>
      </c>
      <c r="H173" s="7"/>
      <c r="I173" s="7"/>
      <c r="J173" s="7"/>
      <c r="K173" s="7"/>
      <c r="L173" s="7"/>
      <c r="M173" s="7"/>
    </row>
    <row r="174" spans="2:13" x14ac:dyDescent="0.2">
      <c r="B174" s="10">
        <v>24</v>
      </c>
      <c r="C174" s="3" t="s">
        <v>115</v>
      </c>
      <c r="D174" s="5" t="s">
        <v>68</v>
      </c>
      <c r="E174" s="5" t="s">
        <v>77</v>
      </c>
      <c r="F174" s="5" t="s">
        <v>15</v>
      </c>
      <c r="G174" s="5">
        <v>1</v>
      </c>
      <c r="H174" s="7">
        <v>1157589.0756302522</v>
      </c>
      <c r="I174" s="7">
        <f>+H174*0.19</f>
        <v>219941.92436974793</v>
      </c>
      <c r="J174" s="7">
        <f>+H174+I174</f>
        <v>1377531.0000000002</v>
      </c>
      <c r="K174" s="7"/>
      <c r="L174" s="7"/>
      <c r="M174" s="7"/>
    </row>
    <row r="175" spans="2:13" x14ac:dyDescent="0.2">
      <c r="B175" s="10"/>
      <c r="C175" s="3" t="s">
        <v>116</v>
      </c>
      <c r="D175" s="5" t="s">
        <v>70</v>
      </c>
      <c r="E175" s="5" t="s">
        <v>78</v>
      </c>
      <c r="F175" s="5" t="s">
        <v>15</v>
      </c>
      <c r="G175" s="5">
        <v>1</v>
      </c>
      <c r="H175" s="7"/>
      <c r="I175" s="7"/>
      <c r="J175" s="7"/>
      <c r="K175" s="7"/>
      <c r="L175" s="7"/>
      <c r="M175" s="7"/>
    </row>
    <row r="176" spans="2:13" x14ac:dyDescent="0.2">
      <c r="B176" s="10"/>
      <c r="C176" s="3"/>
      <c r="D176" s="5" t="s">
        <v>72</v>
      </c>
      <c r="E176" s="5" t="s">
        <v>117</v>
      </c>
      <c r="F176" s="5" t="s">
        <v>15</v>
      </c>
      <c r="G176" s="5">
        <v>1</v>
      </c>
      <c r="H176" s="7"/>
      <c r="I176" s="7"/>
      <c r="J176" s="7"/>
      <c r="K176" s="7"/>
      <c r="L176" s="7"/>
      <c r="M176" s="7"/>
    </row>
    <row r="177" spans="2:13" x14ac:dyDescent="0.2">
      <c r="B177" s="10"/>
      <c r="C177" s="3"/>
      <c r="D177" s="5" t="s">
        <v>74</v>
      </c>
      <c r="E177" s="5" t="s">
        <v>118</v>
      </c>
      <c r="F177" s="5" t="s">
        <v>15</v>
      </c>
      <c r="G177" s="5">
        <v>1</v>
      </c>
      <c r="H177" s="7"/>
      <c r="I177" s="7"/>
      <c r="J177" s="7"/>
      <c r="K177" s="7"/>
      <c r="L177" s="7"/>
      <c r="M177" s="7"/>
    </row>
    <row r="178" spans="2:13" x14ac:dyDescent="0.2">
      <c r="B178" s="10"/>
      <c r="C178" s="3"/>
      <c r="D178" s="5" t="s">
        <v>81</v>
      </c>
      <c r="E178" s="5" t="s">
        <v>119</v>
      </c>
      <c r="F178" s="5" t="s">
        <v>15</v>
      </c>
      <c r="G178" s="5">
        <v>1</v>
      </c>
      <c r="H178" s="7"/>
      <c r="I178" s="7"/>
      <c r="J178" s="7"/>
      <c r="K178" s="7"/>
      <c r="L178" s="7"/>
      <c r="M178" s="7"/>
    </row>
    <row r="179" spans="2:13" ht="16.5" x14ac:dyDescent="0.2">
      <c r="B179" s="10"/>
      <c r="C179" s="3"/>
      <c r="D179" s="5" t="s">
        <v>86</v>
      </c>
      <c r="E179" s="5" t="s">
        <v>82</v>
      </c>
      <c r="F179" s="5" t="s">
        <v>15</v>
      </c>
      <c r="G179" s="5">
        <v>1</v>
      </c>
      <c r="H179" s="7"/>
      <c r="I179" s="7"/>
      <c r="J179" s="7"/>
      <c r="K179" s="7"/>
      <c r="L179" s="7"/>
      <c r="M179" s="7"/>
    </row>
    <row r="180" spans="2:13" ht="16.5" x14ac:dyDescent="0.2">
      <c r="B180" s="10">
        <v>25</v>
      </c>
      <c r="C180" s="3" t="s">
        <v>120</v>
      </c>
      <c r="D180" s="5" t="s">
        <v>68</v>
      </c>
      <c r="E180" s="5" t="s">
        <v>77</v>
      </c>
      <c r="F180" s="5" t="s">
        <v>15</v>
      </c>
      <c r="G180" s="5">
        <v>1</v>
      </c>
      <c r="H180" s="7">
        <v>404764.70588235295</v>
      </c>
      <c r="I180" s="7">
        <f>+H180*0.19</f>
        <v>76905.294117647063</v>
      </c>
      <c r="J180" s="7">
        <f>+H180+I180</f>
        <v>481670</v>
      </c>
      <c r="K180" s="7"/>
      <c r="L180" s="7"/>
      <c r="M180" s="7"/>
    </row>
    <row r="181" spans="2:13" x14ac:dyDescent="0.2">
      <c r="B181" s="10"/>
      <c r="C181" s="3" t="s">
        <v>121</v>
      </c>
      <c r="D181" s="5" t="s">
        <v>70</v>
      </c>
      <c r="E181" s="5" t="s">
        <v>78</v>
      </c>
      <c r="F181" s="5" t="s">
        <v>15</v>
      </c>
      <c r="G181" s="5">
        <v>1</v>
      </c>
      <c r="H181" s="7"/>
      <c r="I181" s="7"/>
      <c r="J181" s="7"/>
      <c r="K181" s="7"/>
      <c r="L181" s="7"/>
      <c r="M181" s="7"/>
    </row>
    <row r="182" spans="2:13" x14ac:dyDescent="0.2">
      <c r="B182" s="10"/>
      <c r="C182" s="3"/>
      <c r="D182" s="5" t="s">
        <v>72</v>
      </c>
      <c r="E182" s="5" t="s">
        <v>117</v>
      </c>
      <c r="F182" s="5" t="s">
        <v>15</v>
      </c>
      <c r="G182" s="5">
        <v>1</v>
      </c>
      <c r="H182" s="7"/>
      <c r="I182" s="7"/>
      <c r="J182" s="7"/>
      <c r="K182" s="7"/>
      <c r="L182" s="7"/>
      <c r="M182" s="7"/>
    </row>
    <row r="183" spans="2:13" x14ac:dyDescent="0.2">
      <c r="B183" s="10"/>
      <c r="C183" s="3"/>
      <c r="D183" s="5" t="s">
        <v>74</v>
      </c>
      <c r="E183" s="5" t="s">
        <v>122</v>
      </c>
      <c r="F183" s="5" t="s">
        <v>15</v>
      </c>
      <c r="G183" s="5">
        <v>1</v>
      </c>
      <c r="H183" s="7"/>
      <c r="I183" s="7"/>
      <c r="J183" s="7"/>
      <c r="K183" s="7"/>
      <c r="L183" s="7"/>
      <c r="M183" s="7"/>
    </row>
    <row r="184" spans="2:13" x14ac:dyDescent="0.2">
      <c r="B184" s="10"/>
      <c r="C184" s="3"/>
      <c r="D184" s="5" t="s">
        <v>81</v>
      </c>
      <c r="E184" s="5" t="s">
        <v>118</v>
      </c>
      <c r="F184" s="5" t="s">
        <v>15</v>
      </c>
      <c r="G184" s="5">
        <v>1</v>
      </c>
      <c r="H184" s="7"/>
      <c r="I184" s="7"/>
      <c r="J184" s="7"/>
      <c r="K184" s="7"/>
      <c r="L184" s="7"/>
      <c r="M184" s="7"/>
    </row>
    <row r="185" spans="2:13" ht="16.5" x14ac:dyDescent="0.2">
      <c r="B185" s="10"/>
      <c r="C185" s="3"/>
      <c r="D185" s="5" t="s">
        <v>81</v>
      </c>
      <c r="E185" s="5" t="s">
        <v>82</v>
      </c>
      <c r="F185" s="5" t="s">
        <v>15</v>
      </c>
      <c r="G185" s="5">
        <v>1</v>
      </c>
      <c r="H185" s="7"/>
      <c r="I185" s="7"/>
      <c r="J185" s="7"/>
      <c r="K185" s="7"/>
      <c r="L185" s="7"/>
      <c r="M185" s="7"/>
    </row>
    <row r="186" spans="2:13" ht="16.5" x14ac:dyDescent="0.2">
      <c r="B186" s="10">
        <v>26</v>
      </c>
      <c r="C186" s="3" t="s">
        <v>123</v>
      </c>
      <c r="D186" s="5" t="s">
        <v>68</v>
      </c>
      <c r="E186" s="5" t="s">
        <v>77</v>
      </c>
      <c r="F186" s="5" t="s">
        <v>15</v>
      </c>
      <c r="G186" s="5">
        <v>1</v>
      </c>
      <c r="H186" s="7">
        <v>992308.40336134459</v>
      </c>
      <c r="I186" s="7">
        <f>+H186*0.19</f>
        <v>188538.59663865546</v>
      </c>
      <c r="J186" s="7">
        <f>+H186+I186</f>
        <v>1180847</v>
      </c>
      <c r="K186" s="7"/>
      <c r="L186" s="7"/>
      <c r="M186" s="7"/>
    </row>
    <row r="187" spans="2:13" x14ac:dyDescent="0.2">
      <c r="B187" s="10"/>
      <c r="C187" s="3" t="s">
        <v>124</v>
      </c>
      <c r="D187" s="5" t="s">
        <v>70</v>
      </c>
      <c r="E187" s="5" t="s">
        <v>78</v>
      </c>
      <c r="F187" s="5" t="s">
        <v>15</v>
      </c>
      <c r="G187" s="5">
        <v>1</v>
      </c>
      <c r="H187" s="7"/>
      <c r="I187" s="7"/>
      <c r="J187" s="7"/>
      <c r="K187" s="7"/>
      <c r="L187" s="7"/>
      <c r="M187" s="7"/>
    </row>
    <row r="188" spans="2:13" x14ac:dyDescent="0.2">
      <c r="B188" s="10"/>
      <c r="C188" s="3"/>
      <c r="D188" s="5" t="s">
        <v>72</v>
      </c>
      <c r="E188" s="5" t="s">
        <v>117</v>
      </c>
      <c r="F188" s="5" t="s">
        <v>15</v>
      </c>
      <c r="G188" s="5">
        <v>1</v>
      </c>
      <c r="H188" s="7"/>
      <c r="I188" s="7"/>
      <c r="J188" s="7"/>
      <c r="K188" s="7"/>
      <c r="L188" s="7"/>
      <c r="M188" s="7"/>
    </row>
    <row r="189" spans="2:13" x14ac:dyDescent="0.2">
      <c r="B189" s="10"/>
      <c r="C189" s="3"/>
      <c r="D189" s="5" t="s">
        <v>74</v>
      </c>
      <c r="E189" s="5" t="s">
        <v>122</v>
      </c>
      <c r="F189" s="5" t="s">
        <v>15</v>
      </c>
      <c r="G189" s="5">
        <v>1</v>
      </c>
      <c r="H189" s="7"/>
      <c r="I189" s="7"/>
      <c r="J189" s="7"/>
      <c r="K189" s="7"/>
      <c r="L189" s="7"/>
      <c r="M189" s="7"/>
    </row>
    <row r="190" spans="2:13" x14ac:dyDescent="0.2">
      <c r="B190" s="10"/>
      <c r="C190" s="3"/>
      <c r="D190" s="5" t="s">
        <v>81</v>
      </c>
      <c r="E190" s="5" t="s">
        <v>118</v>
      </c>
      <c r="F190" s="5" t="s">
        <v>15</v>
      </c>
      <c r="G190" s="5">
        <v>1</v>
      </c>
      <c r="H190" s="7"/>
      <c r="I190" s="7"/>
      <c r="J190" s="7"/>
      <c r="K190" s="7"/>
      <c r="L190" s="7"/>
      <c r="M190" s="7"/>
    </row>
    <row r="191" spans="2:13" ht="16.5" x14ac:dyDescent="0.2">
      <c r="B191" s="10"/>
      <c r="C191" s="3"/>
      <c r="D191" s="5" t="s">
        <v>81</v>
      </c>
      <c r="E191" s="5" t="s">
        <v>82</v>
      </c>
      <c r="F191" s="5" t="s">
        <v>15</v>
      </c>
      <c r="G191" s="5">
        <v>1</v>
      </c>
      <c r="H191" s="7"/>
      <c r="I191" s="7"/>
      <c r="J191" s="7"/>
      <c r="K191" s="7"/>
      <c r="L191" s="7"/>
      <c r="M191" s="7"/>
    </row>
    <row r="192" spans="2:13" x14ac:dyDescent="0.2">
      <c r="B192" s="10">
        <v>27</v>
      </c>
      <c r="C192" s="10" t="s">
        <v>47</v>
      </c>
      <c r="D192" s="5" t="s">
        <v>68</v>
      </c>
      <c r="E192" s="5" t="s">
        <v>77</v>
      </c>
      <c r="F192" s="5" t="s">
        <v>15</v>
      </c>
      <c r="G192" s="5">
        <v>1</v>
      </c>
      <c r="H192" s="7">
        <v>638241.17647058831</v>
      </c>
      <c r="I192" s="7">
        <f>+H192*0.19</f>
        <v>121265.82352941178</v>
      </c>
      <c r="J192" s="7">
        <f>+H192+I192</f>
        <v>759507.00000000012</v>
      </c>
      <c r="K192" s="7"/>
      <c r="L192" s="7"/>
      <c r="M192" s="7"/>
    </row>
    <row r="193" spans="2:13" x14ac:dyDescent="0.2">
      <c r="B193" s="10"/>
      <c r="C193" s="10"/>
      <c r="D193" s="5" t="s">
        <v>70</v>
      </c>
      <c r="E193" s="5" t="s">
        <v>78</v>
      </c>
      <c r="F193" s="5" t="s">
        <v>15</v>
      </c>
      <c r="G193" s="5">
        <v>1</v>
      </c>
      <c r="H193" s="7"/>
      <c r="I193" s="7"/>
      <c r="J193" s="7"/>
      <c r="K193" s="7"/>
      <c r="L193" s="7"/>
      <c r="M193" s="7"/>
    </row>
    <row r="194" spans="2:13" x14ac:dyDescent="0.2">
      <c r="B194" s="10"/>
      <c r="C194" s="10"/>
      <c r="D194" s="5" t="s">
        <v>72</v>
      </c>
      <c r="E194" s="5" t="s">
        <v>117</v>
      </c>
      <c r="F194" s="5" t="s">
        <v>15</v>
      </c>
      <c r="G194" s="5">
        <v>1</v>
      </c>
      <c r="H194" s="7"/>
      <c r="I194" s="7"/>
      <c r="J194" s="7"/>
      <c r="K194" s="7"/>
      <c r="L194" s="7"/>
      <c r="M194" s="7"/>
    </row>
    <row r="195" spans="2:13" x14ac:dyDescent="0.2">
      <c r="B195" s="10"/>
      <c r="C195" s="10"/>
      <c r="D195" s="5" t="s">
        <v>74</v>
      </c>
      <c r="E195" s="5" t="s">
        <v>122</v>
      </c>
      <c r="F195" s="5" t="s">
        <v>15</v>
      </c>
      <c r="G195" s="5">
        <v>1</v>
      </c>
      <c r="H195" s="7"/>
      <c r="I195" s="7"/>
      <c r="J195" s="7"/>
      <c r="K195" s="7"/>
      <c r="L195" s="7"/>
      <c r="M195" s="7"/>
    </row>
    <row r="196" spans="2:13" x14ac:dyDescent="0.2">
      <c r="B196" s="10"/>
      <c r="C196" s="10"/>
      <c r="D196" s="5" t="s">
        <v>81</v>
      </c>
      <c r="E196" s="5" t="s">
        <v>118</v>
      </c>
      <c r="F196" s="5" t="s">
        <v>15</v>
      </c>
      <c r="G196" s="5">
        <v>1</v>
      </c>
      <c r="H196" s="7"/>
      <c r="I196" s="7"/>
      <c r="J196" s="7"/>
      <c r="K196" s="7"/>
      <c r="L196" s="7"/>
      <c r="M196" s="7"/>
    </row>
    <row r="197" spans="2:13" ht="16.5" x14ac:dyDescent="0.2">
      <c r="B197" s="10"/>
      <c r="C197" s="10"/>
      <c r="D197" s="5" t="s">
        <v>86</v>
      </c>
      <c r="E197" s="5" t="s">
        <v>82</v>
      </c>
      <c r="F197" s="5" t="s">
        <v>15</v>
      </c>
      <c r="G197" s="5">
        <v>1</v>
      </c>
      <c r="H197" s="7"/>
      <c r="I197" s="7"/>
      <c r="J197" s="7"/>
      <c r="K197" s="7"/>
      <c r="L197" s="7"/>
      <c r="M197" s="7"/>
    </row>
    <row r="198" spans="2:13" x14ac:dyDescent="0.2">
      <c r="B198" s="10">
        <v>28</v>
      </c>
      <c r="C198" s="10" t="s">
        <v>125</v>
      </c>
      <c r="D198" s="5" t="s">
        <v>68</v>
      </c>
      <c r="E198" s="5" t="s">
        <v>77</v>
      </c>
      <c r="F198" s="5" t="s">
        <v>15</v>
      </c>
      <c r="G198" s="5">
        <v>1</v>
      </c>
      <c r="H198" s="7">
        <v>807719.32773109246</v>
      </c>
      <c r="I198" s="7">
        <f>+H198*0.19</f>
        <v>153466.67226890757</v>
      </c>
      <c r="J198" s="7">
        <f>+H198+I198</f>
        <v>961186</v>
      </c>
      <c r="K198" s="7"/>
      <c r="L198" s="7"/>
      <c r="M198" s="7"/>
    </row>
    <row r="199" spans="2:13" x14ac:dyDescent="0.2">
      <c r="B199" s="10"/>
      <c r="C199" s="10"/>
      <c r="D199" s="5" t="s">
        <v>70</v>
      </c>
      <c r="E199" s="5" t="s">
        <v>78</v>
      </c>
      <c r="F199" s="5" t="s">
        <v>15</v>
      </c>
      <c r="G199" s="5">
        <v>1</v>
      </c>
      <c r="H199" s="7"/>
      <c r="I199" s="7"/>
      <c r="J199" s="7"/>
      <c r="K199" s="7"/>
      <c r="L199" s="7"/>
      <c r="M199" s="7"/>
    </row>
    <row r="200" spans="2:13" x14ac:dyDescent="0.2">
      <c r="B200" s="10"/>
      <c r="C200" s="10"/>
      <c r="D200" s="5" t="s">
        <v>72</v>
      </c>
      <c r="E200" s="5" t="s">
        <v>117</v>
      </c>
      <c r="F200" s="5" t="s">
        <v>15</v>
      </c>
      <c r="G200" s="5">
        <v>1</v>
      </c>
      <c r="H200" s="7"/>
      <c r="I200" s="7"/>
      <c r="J200" s="7"/>
      <c r="K200" s="7"/>
      <c r="L200" s="7"/>
      <c r="M200" s="7"/>
    </row>
    <row r="201" spans="2:13" x14ac:dyDescent="0.2">
      <c r="B201" s="10"/>
      <c r="C201" s="10"/>
      <c r="D201" s="5" t="s">
        <v>74</v>
      </c>
      <c r="E201" s="5" t="s">
        <v>122</v>
      </c>
      <c r="F201" s="5" t="s">
        <v>15</v>
      </c>
      <c r="G201" s="5">
        <v>1</v>
      </c>
      <c r="H201" s="7"/>
      <c r="I201" s="7"/>
      <c r="J201" s="7"/>
      <c r="K201" s="7"/>
      <c r="L201" s="7"/>
      <c r="M201" s="7"/>
    </row>
    <row r="202" spans="2:13" x14ac:dyDescent="0.2">
      <c r="B202" s="10"/>
      <c r="C202" s="10"/>
      <c r="D202" s="5" t="s">
        <v>81</v>
      </c>
      <c r="E202" s="5" t="s">
        <v>118</v>
      </c>
      <c r="F202" s="5" t="s">
        <v>15</v>
      </c>
      <c r="G202" s="5">
        <v>1</v>
      </c>
      <c r="H202" s="7"/>
      <c r="I202" s="7"/>
      <c r="J202" s="7"/>
      <c r="K202" s="7"/>
      <c r="L202" s="7"/>
      <c r="M202" s="7"/>
    </row>
    <row r="203" spans="2:13" ht="16.5" x14ac:dyDescent="0.2">
      <c r="B203" s="10"/>
      <c r="C203" s="10"/>
      <c r="D203" s="5" t="s">
        <v>86</v>
      </c>
      <c r="E203" s="5" t="s">
        <v>82</v>
      </c>
      <c r="F203" s="5" t="s">
        <v>15</v>
      </c>
      <c r="G203" s="5">
        <v>1</v>
      </c>
      <c r="H203" s="7"/>
      <c r="I203" s="7"/>
      <c r="J203" s="7"/>
      <c r="K203" s="7"/>
      <c r="L203" s="7"/>
      <c r="M203" s="7"/>
    </row>
    <row r="204" spans="2:13" x14ac:dyDescent="0.2">
      <c r="B204" s="9">
        <v>29</v>
      </c>
      <c r="C204" s="9" t="s">
        <v>49</v>
      </c>
      <c r="D204" s="5" t="s">
        <v>68</v>
      </c>
      <c r="E204" s="5" t="s">
        <v>126</v>
      </c>
      <c r="F204" s="5" t="s">
        <v>15</v>
      </c>
      <c r="G204" s="5">
        <v>1</v>
      </c>
      <c r="H204" s="7">
        <v>281890.75630252104</v>
      </c>
      <c r="I204" s="7">
        <f>+H204*0.19</f>
        <v>53559.243697478996</v>
      </c>
      <c r="J204" s="7">
        <f>+H204+I204</f>
        <v>335450.00000000006</v>
      </c>
      <c r="K204" s="7"/>
      <c r="L204" s="7"/>
      <c r="M204" s="7"/>
    </row>
    <row r="205" spans="2:13" x14ac:dyDescent="0.2">
      <c r="B205" s="9"/>
      <c r="C205" s="9"/>
      <c r="D205" s="5" t="s">
        <v>70</v>
      </c>
      <c r="E205" s="5" t="s">
        <v>127</v>
      </c>
      <c r="F205" s="5" t="s">
        <v>15</v>
      </c>
      <c r="G205" s="5">
        <v>1</v>
      </c>
      <c r="H205" s="7"/>
      <c r="I205" s="7"/>
      <c r="J205" s="7"/>
      <c r="K205" s="7"/>
      <c r="L205" s="7"/>
      <c r="M205" s="7"/>
    </row>
    <row r="206" spans="2:13" ht="16.5" x14ac:dyDescent="0.2">
      <c r="B206" s="9"/>
      <c r="C206" s="9"/>
      <c r="D206" s="5" t="s">
        <v>72</v>
      </c>
      <c r="E206" s="5" t="s">
        <v>128</v>
      </c>
      <c r="F206" s="5" t="s">
        <v>15</v>
      </c>
      <c r="G206" s="5">
        <v>1</v>
      </c>
      <c r="H206" s="7"/>
      <c r="I206" s="7"/>
      <c r="J206" s="7"/>
      <c r="K206" s="7"/>
      <c r="L206" s="7"/>
      <c r="M206" s="7"/>
    </row>
    <row r="207" spans="2:13" x14ac:dyDescent="0.2">
      <c r="B207" s="9"/>
      <c r="C207" s="9"/>
      <c r="D207" s="5" t="s">
        <v>74</v>
      </c>
      <c r="E207" s="5" t="s">
        <v>129</v>
      </c>
      <c r="F207" s="5" t="s">
        <v>15</v>
      </c>
      <c r="G207" s="5">
        <v>1</v>
      </c>
      <c r="H207" s="7"/>
      <c r="I207" s="7"/>
      <c r="J207" s="7"/>
      <c r="K207" s="7"/>
      <c r="L207" s="7"/>
      <c r="M207" s="7"/>
    </row>
    <row r="208" spans="2:13" ht="16.5" x14ac:dyDescent="0.2">
      <c r="B208" s="9"/>
      <c r="C208" s="9"/>
      <c r="D208" s="5" t="s">
        <v>81</v>
      </c>
      <c r="E208" s="5" t="s">
        <v>82</v>
      </c>
      <c r="F208" s="5" t="s">
        <v>15</v>
      </c>
      <c r="G208" s="5">
        <v>1</v>
      </c>
      <c r="H208" s="7"/>
      <c r="I208" s="7"/>
      <c r="J208" s="7"/>
      <c r="K208" s="7"/>
      <c r="L208" s="7"/>
      <c r="M208" s="7"/>
    </row>
    <row r="209" spans="2:13" x14ac:dyDescent="0.2">
      <c r="B209" s="9">
        <v>30</v>
      </c>
      <c r="C209" s="9" t="s">
        <v>50</v>
      </c>
      <c r="D209" s="5" t="s">
        <v>68</v>
      </c>
      <c r="E209" s="5" t="s">
        <v>130</v>
      </c>
      <c r="F209" s="5" t="s">
        <v>15</v>
      </c>
      <c r="G209" s="5">
        <v>1</v>
      </c>
      <c r="H209" s="7">
        <v>197262.18487394959</v>
      </c>
      <c r="I209" s="7">
        <f>+H209*0.19</f>
        <v>37479.815126050424</v>
      </c>
      <c r="J209" s="7">
        <f>+H209+I209</f>
        <v>234742</v>
      </c>
      <c r="K209" s="7"/>
      <c r="L209" s="7"/>
      <c r="M209" s="7"/>
    </row>
    <row r="210" spans="2:13" x14ac:dyDescent="0.2">
      <c r="B210" s="9"/>
      <c r="C210" s="9"/>
      <c r="D210" s="5" t="s">
        <v>70</v>
      </c>
      <c r="E210" s="5" t="s">
        <v>131</v>
      </c>
      <c r="F210" s="5" t="s">
        <v>15</v>
      </c>
      <c r="G210" s="5">
        <v>1</v>
      </c>
      <c r="H210" s="7"/>
      <c r="I210" s="7"/>
      <c r="J210" s="7"/>
      <c r="K210" s="7"/>
      <c r="L210" s="7"/>
      <c r="M210" s="7"/>
    </row>
    <row r="211" spans="2:13" x14ac:dyDescent="0.2">
      <c r="B211" s="9"/>
      <c r="C211" s="9"/>
      <c r="D211" s="5" t="s">
        <v>72</v>
      </c>
      <c r="E211" s="5" t="s">
        <v>132</v>
      </c>
      <c r="F211" s="5" t="s">
        <v>15</v>
      </c>
      <c r="G211" s="5">
        <v>1</v>
      </c>
      <c r="H211" s="7"/>
      <c r="I211" s="7"/>
      <c r="J211" s="7"/>
      <c r="K211" s="7"/>
      <c r="L211" s="7"/>
      <c r="M211" s="7"/>
    </row>
    <row r="212" spans="2:13" ht="16.5" x14ac:dyDescent="0.2">
      <c r="B212" s="9"/>
      <c r="C212" s="9"/>
      <c r="D212" s="5" t="s">
        <v>74</v>
      </c>
      <c r="E212" s="5" t="s">
        <v>133</v>
      </c>
      <c r="F212" s="5" t="s">
        <v>15</v>
      </c>
      <c r="G212" s="5">
        <v>1</v>
      </c>
      <c r="H212" s="7"/>
      <c r="I212" s="7"/>
      <c r="J212" s="7"/>
      <c r="K212" s="7"/>
      <c r="L212" s="7"/>
      <c r="M212" s="7"/>
    </row>
    <row r="213" spans="2:13" ht="16.5" x14ac:dyDescent="0.2">
      <c r="B213" s="9"/>
      <c r="C213" s="9"/>
      <c r="D213" s="5" t="s">
        <v>81</v>
      </c>
      <c r="E213" s="5" t="s">
        <v>82</v>
      </c>
      <c r="F213" s="5" t="s">
        <v>15</v>
      </c>
      <c r="G213" s="5">
        <v>1</v>
      </c>
      <c r="H213" s="7"/>
      <c r="I213" s="7"/>
      <c r="J213" s="7"/>
      <c r="K213" s="7"/>
      <c r="L213" s="7"/>
      <c r="M213" s="7"/>
    </row>
    <row r="214" spans="2:13" x14ac:dyDescent="0.2">
      <c r="B214" s="9">
        <v>31</v>
      </c>
      <c r="C214" s="9" t="s">
        <v>52</v>
      </c>
      <c r="D214" s="5" t="s">
        <v>68</v>
      </c>
      <c r="E214" s="5" t="s">
        <v>134</v>
      </c>
      <c r="F214" s="5" t="s">
        <v>15</v>
      </c>
      <c r="G214" s="5">
        <v>1</v>
      </c>
      <c r="H214" s="7">
        <v>149255.46218487396</v>
      </c>
      <c r="I214" s="7">
        <f>+H214*0.19</f>
        <v>28358.537815126052</v>
      </c>
      <c r="J214" s="7">
        <f>+H214+I214</f>
        <v>177614</v>
      </c>
      <c r="K214" s="7"/>
      <c r="L214" s="7"/>
      <c r="M214" s="7"/>
    </row>
    <row r="215" spans="2:13" x14ac:dyDescent="0.2">
      <c r="B215" s="9"/>
      <c r="C215" s="9"/>
      <c r="D215" s="5" t="s">
        <v>70</v>
      </c>
      <c r="E215" s="5" t="s">
        <v>135</v>
      </c>
      <c r="F215" s="5" t="s">
        <v>15</v>
      </c>
      <c r="G215" s="5">
        <v>1</v>
      </c>
      <c r="H215" s="7"/>
      <c r="I215" s="7"/>
      <c r="J215" s="7"/>
      <c r="K215" s="7"/>
      <c r="L215" s="7"/>
      <c r="M215" s="7"/>
    </row>
    <row r="216" spans="2:13" x14ac:dyDescent="0.2">
      <c r="B216" s="9"/>
      <c r="C216" s="9"/>
      <c r="D216" s="5" t="s">
        <v>72</v>
      </c>
      <c r="E216" s="5" t="s">
        <v>136</v>
      </c>
      <c r="F216" s="5" t="s">
        <v>15</v>
      </c>
      <c r="G216" s="5">
        <v>1</v>
      </c>
      <c r="H216" s="7"/>
      <c r="I216" s="7"/>
      <c r="J216" s="7"/>
      <c r="K216" s="7"/>
      <c r="L216" s="7"/>
      <c r="M216" s="7"/>
    </row>
    <row r="217" spans="2:13" x14ac:dyDescent="0.2">
      <c r="B217" s="9"/>
      <c r="C217" s="9"/>
      <c r="D217" s="5" t="s">
        <v>74</v>
      </c>
      <c r="E217" s="5" t="s">
        <v>137</v>
      </c>
      <c r="F217" s="5" t="s">
        <v>15</v>
      </c>
      <c r="G217" s="5">
        <v>1</v>
      </c>
      <c r="H217" s="7"/>
      <c r="I217" s="7"/>
      <c r="J217" s="7"/>
      <c r="K217" s="7"/>
      <c r="L217" s="7"/>
      <c r="M217" s="7"/>
    </row>
    <row r="218" spans="2:13" x14ac:dyDescent="0.2">
      <c r="B218" s="9"/>
      <c r="C218" s="9"/>
      <c r="D218" s="5" t="s">
        <v>81</v>
      </c>
      <c r="E218" s="5" t="s">
        <v>138</v>
      </c>
      <c r="F218" s="5" t="s">
        <v>15</v>
      </c>
      <c r="G218" s="5">
        <v>1</v>
      </c>
      <c r="H218" s="7"/>
      <c r="I218" s="7"/>
      <c r="J218" s="7"/>
      <c r="K218" s="7"/>
      <c r="L218" s="7"/>
      <c r="M218" s="7"/>
    </row>
    <row r="219" spans="2:13" x14ac:dyDescent="0.2">
      <c r="B219" s="9">
        <v>32</v>
      </c>
      <c r="C219" s="9" t="s">
        <v>54</v>
      </c>
      <c r="D219" s="5" t="s">
        <v>68</v>
      </c>
      <c r="E219" s="5" t="s">
        <v>130</v>
      </c>
      <c r="F219" s="5" t="s">
        <v>15</v>
      </c>
      <c r="G219" s="5">
        <v>1</v>
      </c>
      <c r="H219" s="7">
        <v>115126.05042016807</v>
      </c>
      <c r="I219" s="7">
        <f>+H219*0.19</f>
        <v>21873.949579831933</v>
      </c>
      <c r="J219" s="7">
        <f>+H219+I219</f>
        <v>137000</v>
      </c>
      <c r="K219" s="7"/>
      <c r="L219" s="7"/>
      <c r="M219" s="7"/>
    </row>
    <row r="220" spans="2:13" x14ac:dyDescent="0.2">
      <c r="B220" s="9"/>
      <c r="C220" s="9"/>
      <c r="D220" s="5" t="s">
        <v>70</v>
      </c>
      <c r="E220" s="5" t="s">
        <v>131</v>
      </c>
      <c r="F220" s="5" t="s">
        <v>15</v>
      </c>
      <c r="G220" s="5">
        <v>1</v>
      </c>
      <c r="H220" s="7"/>
      <c r="I220" s="7"/>
      <c r="J220" s="7"/>
      <c r="K220" s="7"/>
      <c r="L220" s="7"/>
      <c r="M220" s="7"/>
    </row>
    <row r="221" spans="2:13" x14ac:dyDescent="0.2">
      <c r="B221" s="9"/>
      <c r="C221" s="9"/>
      <c r="D221" s="5" t="s">
        <v>72</v>
      </c>
      <c r="E221" s="5" t="s">
        <v>139</v>
      </c>
      <c r="F221" s="5" t="s">
        <v>15</v>
      </c>
      <c r="G221" s="5">
        <v>1</v>
      </c>
      <c r="H221" s="7"/>
      <c r="I221" s="7"/>
      <c r="J221" s="7"/>
      <c r="K221" s="7"/>
      <c r="L221" s="7"/>
      <c r="M221" s="7"/>
    </row>
    <row r="222" spans="2:13" x14ac:dyDescent="0.2">
      <c r="B222" s="9"/>
      <c r="C222" s="9"/>
      <c r="D222" s="5" t="s">
        <v>74</v>
      </c>
      <c r="E222" s="5" t="s">
        <v>140</v>
      </c>
      <c r="F222" s="5" t="s">
        <v>15</v>
      </c>
      <c r="G222" s="5">
        <v>1</v>
      </c>
      <c r="H222" s="7"/>
      <c r="I222" s="7"/>
      <c r="J222" s="7"/>
      <c r="K222" s="7"/>
      <c r="L222" s="7"/>
      <c r="M222" s="7"/>
    </row>
    <row r="223" spans="2:13" ht="16.5" x14ac:dyDescent="0.2">
      <c r="B223" s="9"/>
      <c r="C223" s="9"/>
      <c r="D223" s="5" t="s">
        <v>81</v>
      </c>
      <c r="E223" s="5" t="s">
        <v>82</v>
      </c>
      <c r="F223" s="5" t="s">
        <v>15</v>
      </c>
      <c r="G223" s="5">
        <v>1</v>
      </c>
      <c r="H223" s="7"/>
      <c r="I223" s="7"/>
      <c r="J223" s="7"/>
      <c r="K223" s="7"/>
      <c r="L223" s="7"/>
      <c r="M223" s="7"/>
    </row>
    <row r="224" spans="2:13" ht="16.5" x14ac:dyDescent="0.2">
      <c r="B224" s="9">
        <v>33</v>
      </c>
      <c r="C224" s="9" t="s">
        <v>55</v>
      </c>
      <c r="D224" s="5" t="s">
        <v>68</v>
      </c>
      <c r="E224" s="5" t="s">
        <v>141</v>
      </c>
      <c r="F224" s="5" t="s">
        <v>15</v>
      </c>
      <c r="G224" s="5">
        <v>1</v>
      </c>
      <c r="H224" s="7">
        <v>216123.52941176473</v>
      </c>
      <c r="I224" s="7">
        <f>+H224*0.19</f>
        <v>41063.470588235301</v>
      </c>
      <c r="J224" s="7">
        <f>+H224+I224</f>
        <v>257187.00000000003</v>
      </c>
      <c r="K224" s="7"/>
      <c r="L224" s="7"/>
      <c r="M224" s="7"/>
    </row>
    <row r="225" spans="2:13" x14ac:dyDescent="0.2">
      <c r="B225" s="9"/>
      <c r="C225" s="9"/>
      <c r="D225" s="5" t="s">
        <v>70</v>
      </c>
      <c r="E225" s="5" t="s">
        <v>142</v>
      </c>
      <c r="F225" s="5" t="s">
        <v>15</v>
      </c>
      <c r="G225" s="5">
        <v>1</v>
      </c>
      <c r="H225" s="7"/>
      <c r="I225" s="7"/>
      <c r="J225" s="7"/>
      <c r="K225" s="7"/>
      <c r="L225" s="7"/>
      <c r="M225" s="7"/>
    </row>
    <row r="226" spans="2:13" x14ac:dyDescent="0.2">
      <c r="B226" s="9"/>
      <c r="C226" s="9"/>
      <c r="D226" s="5" t="s">
        <v>72</v>
      </c>
      <c r="E226" s="5" t="s">
        <v>143</v>
      </c>
      <c r="F226" s="5" t="s">
        <v>15</v>
      </c>
      <c r="G226" s="5">
        <v>1</v>
      </c>
      <c r="H226" s="7"/>
      <c r="I226" s="7"/>
      <c r="J226" s="7"/>
      <c r="K226" s="7"/>
      <c r="L226" s="7"/>
      <c r="M226" s="7"/>
    </row>
    <row r="227" spans="2:13" x14ac:dyDescent="0.2">
      <c r="B227" s="9"/>
      <c r="C227" s="9"/>
      <c r="D227" s="5" t="s">
        <v>74</v>
      </c>
      <c r="E227" s="5" t="s">
        <v>144</v>
      </c>
      <c r="F227" s="5"/>
      <c r="G227" s="5"/>
      <c r="H227" s="7"/>
      <c r="I227" s="7"/>
      <c r="J227" s="7"/>
      <c r="K227" s="7"/>
      <c r="L227" s="7"/>
      <c r="M227" s="7"/>
    </row>
    <row r="228" spans="2:13" ht="16.5" x14ac:dyDescent="0.2">
      <c r="B228" s="9"/>
      <c r="C228" s="9"/>
      <c r="D228" s="5" t="s">
        <v>81</v>
      </c>
      <c r="E228" s="5" t="s">
        <v>82</v>
      </c>
      <c r="F228" s="5" t="s">
        <v>15</v>
      </c>
      <c r="G228" s="5">
        <v>1</v>
      </c>
      <c r="H228" s="7"/>
      <c r="I228" s="7"/>
      <c r="J228" s="7"/>
      <c r="K228" s="7"/>
      <c r="L228" s="7"/>
      <c r="M228" s="7"/>
    </row>
    <row r="229" spans="2:13" x14ac:dyDescent="0.2">
      <c r="B229" s="9">
        <v>34</v>
      </c>
      <c r="C229" s="9" t="s">
        <v>56</v>
      </c>
      <c r="D229" s="5" t="s">
        <v>68</v>
      </c>
      <c r="E229" s="5" t="s">
        <v>77</v>
      </c>
      <c r="F229" s="5" t="s">
        <v>15</v>
      </c>
      <c r="G229" s="5">
        <v>1</v>
      </c>
      <c r="H229" s="7">
        <v>239889.0756302521</v>
      </c>
      <c r="I229" s="7">
        <f>+H229*0.19</f>
        <v>45578.924369747903</v>
      </c>
      <c r="J229" s="7">
        <v>285468</v>
      </c>
      <c r="K229" s="7"/>
      <c r="L229" s="7"/>
      <c r="M229" s="7"/>
    </row>
    <row r="230" spans="2:13" x14ac:dyDescent="0.2">
      <c r="B230" s="9"/>
      <c r="C230" s="9"/>
      <c r="D230" s="5" t="s">
        <v>70</v>
      </c>
      <c r="E230" s="5" t="s">
        <v>78</v>
      </c>
      <c r="F230" s="5" t="s">
        <v>15</v>
      </c>
      <c r="G230" s="5">
        <v>1</v>
      </c>
      <c r="H230" s="7"/>
      <c r="I230" s="7"/>
      <c r="J230" s="7"/>
      <c r="K230" s="7"/>
      <c r="L230" s="7"/>
      <c r="M230" s="7"/>
    </row>
    <row r="231" spans="2:13" x14ac:dyDescent="0.2">
      <c r="B231" s="9"/>
      <c r="C231" s="9"/>
      <c r="D231" s="5" t="s">
        <v>72</v>
      </c>
      <c r="E231" s="5" t="s">
        <v>79</v>
      </c>
      <c r="F231" s="5" t="s">
        <v>15</v>
      </c>
      <c r="G231" s="5">
        <v>1</v>
      </c>
      <c r="H231" s="7"/>
      <c r="I231" s="7"/>
      <c r="J231" s="7"/>
      <c r="K231" s="7"/>
      <c r="L231" s="7"/>
      <c r="M231" s="7"/>
    </row>
    <row r="232" spans="2:13" x14ac:dyDescent="0.2">
      <c r="B232" s="9"/>
      <c r="C232" s="9"/>
      <c r="D232" s="5" t="s">
        <v>74</v>
      </c>
      <c r="E232" s="5" t="s">
        <v>80</v>
      </c>
      <c r="F232" s="5" t="s">
        <v>15</v>
      </c>
      <c r="G232" s="5">
        <v>1</v>
      </c>
      <c r="H232" s="7"/>
      <c r="I232" s="7"/>
      <c r="J232" s="7"/>
      <c r="K232" s="7"/>
      <c r="L232" s="7"/>
      <c r="M232" s="7"/>
    </row>
    <row r="233" spans="2:13" ht="16.5" x14ac:dyDescent="0.2">
      <c r="B233" s="9"/>
      <c r="C233" s="9"/>
      <c r="D233" s="5" t="s">
        <v>81</v>
      </c>
      <c r="E233" s="5" t="s">
        <v>82</v>
      </c>
      <c r="F233" s="5" t="s">
        <v>15</v>
      </c>
      <c r="G233" s="5">
        <v>1</v>
      </c>
      <c r="H233" s="7"/>
      <c r="I233" s="7"/>
      <c r="J233" s="7"/>
      <c r="K233" s="7"/>
      <c r="L233" s="7"/>
      <c r="M233" s="7"/>
    </row>
    <row r="234" spans="2:13" x14ac:dyDescent="0.2">
      <c r="B234" s="9">
        <v>35</v>
      </c>
      <c r="C234" s="9" t="s">
        <v>57</v>
      </c>
      <c r="D234" s="5" t="s">
        <v>68</v>
      </c>
      <c r="E234" s="5" t="s">
        <v>134</v>
      </c>
      <c r="F234" s="5" t="s">
        <v>15</v>
      </c>
      <c r="G234" s="5">
        <v>1</v>
      </c>
      <c r="H234" s="7">
        <v>145608.40336134454</v>
      </c>
      <c r="I234" s="7">
        <f>+H234*0.19</f>
        <v>27665.596638655461</v>
      </c>
      <c r="J234" s="7">
        <f>+H234+I234</f>
        <v>173274</v>
      </c>
      <c r="K234" s="7"/>
      <c r="L234" s="7"/>
      <c r="M234" s="7"/>
    </row>
    <row r="235" spans="2:13" x14ac:dyDescent="0.2">
      <c r="B235" s="9"/>
      <c r="C235" s="9"/>
      <c r="D235" s="5" t="s">
        <v>70</v>
      </c>
      <c r="E235" s="5" t="s">
        <v>135</v>
      </c>
      <c r="F235" s="5" t="s">
        <v>15</v>
      </c>
      <c r="G235" s="5">
        <v>1</v>
      </c>
      <c r="H235" s="7"/>
      <c r="I235" s="7"/>
      <c r="J235" s="7"/>
      <c r="K235" s="7"/>
      <c r="L235" s="7"/>
      <c r="M235" s="7"/>
    </row>
    <row r="236" spans="2:13" x14ac:dyDescent="0.2">
      <c r="B236" s="9"/>
      <c r="C236" s="9"/>
      <c r="D236" s="5" t="s">
        <v>72</v>
      </c>
      <c r="E236" s="5" t="s">
        <v>136</v>
      </c>
      <c r="F236" s="5" t="s">
        <v>15</v>
      </c>
      <c r="G236" s="5">
        <v>1</v>
      </c>
      <c r="H236" s="7"/>
      <c r="I236" s="7"/>
      <c r="J236" s="7"/>
      <c r="K236" s="7"/>
      <c r="L236" s="7"/>
      <c r="M236" s="7"/>
    </row>
    <row r="237" spans="2:13" x14ac:dyDescent="0.2">
      <c r="B237" s="9"/>
      <c r="C237" s="9"/>
      <c r="D237" s="5" t="s">
        <v>74</v>
      </c>
      <c r="E237" s="5" t="s">
        <v>137</v>
      </c>
      <c r="F237" s="5" t="s">
        <v>15</v>
      </c>
      <c r="G237" s="5">
        <v>1</v>
      </c>
      <c r="H237" s="7"/>
      <c r="I237" s="7"/>
      <c r="J237" s="7"/>
      <c r="K237" s="7"/>
      <c r="L237" s="7"/>
      <c r="M237" s="7"/>
    </row>
    <row r="238" spans="2:13" x14ac:dyDescent="0.2">
      <c r="B238" s="9">
        <v>36</v>
      </c>
      <c r="C238" s="9" t="s">
        <v>58</v>
      </c>
      <c r="D238" s="5" t="s">
        <v>68</v>
      </c>
      <c r="E238" s="5" t="s">
        <v>145</v>
      </c>
      <c r="F238" s="5" t="s">
        <v>15</v>
      </c>
      <c r="G238" s="5">
        <v>1</v>
      </c>
      <c r="H238" s="7">
        <v>541277.31092436973</v>
      </c>
      <c r="I238" s="7">
        <f>+H238*0.19</f>
        <v>102842.68907563025</v>
      </c>
      <c r="J238" s="7">
        <f>+H238+I238</f>
        <v>644120</v>
      </c>
      <c r="K238" s="7"/>
      <c r="L238" s="7"/>
      <c r="M238" s="7"/>
    </row>
    <row r="239" spans="2:13" x14ac:dyDescent="0.2">
      <c r="B239" s="9"/>
      <c r="C239" s="9"/>
      <c r="D239" s="5" t="s">
        <v>70</v>
      </c>
      <c r="E239" s="5" t="s">
        <v>146</v>
      </c>
      <c r="F239" s="5" t="s">
        <v>15</v>
      </c>
      <c r="G239" s="5">
        <v>1</v>
      </c>
      <c r="H239" s="7"/>
      <c r="I239" s="7"/>
      <c r="J239" s="7"/>
      <c r="K239" s="7"/>
      <c r="L239" s="7"/>
      <c r="M239" s="7"/>
    </row>
    <row r="240" spans="2:13" x14ac:dyDescent="0.2">
      <c r="B240" s="9"/>
      <c r="C240" s="9"/>
      <c r="D240" s="5" t="s">
        <v>72</v>
      </c>
      <c r="E240" s="5" t="s">
        <v>147</v>
      </c>
      <c r="F240" s="5" t="s">
        <v>15</v>
      </c>
      <c r="G240" s="5">
        <v>1</v>
      </c>
      <c r="H240" s="7"/>
      <c r="I240" s="7"/>
      <c r="J240" s="7"/>
      <c r="K240" s="7"/>
      <c r="L240" s="7"/>
      <c r="M240" s="7"/>
    </row>
    <row r="241" spans="2:13" x14ac:dyDescent="0.2">
      <c r="B241" s="9"/>
      <c r="C241" s="9"/>
      <c r="D241" s="5" t="s">
        <v>74</v>
      </c>
      <c r="E241" s="5" t="s">
        <v>148</v>
      </c>
      <c r="F241" s="5" t="s">
        <v>15</v>
      </c>
      <c r="G241" s="5">
        <v>1</v>
      </c>
      <c r="H241" s="7"/>
      <c r="I241" s="7"/>
      <c r="J241" s="7"/>
      <c r="K241" s="7"/>
      <c r="L241" s="7"/>
      <c r="M241" s="7"/>
    </row>
    <row r="242" spans="2:13" x14ac:dyDescent="0.2">
      <c r="B242" s="9"/>
      <c r="C242" s="9"/>
      <c r="D242" s="5" t="s">
        <v>81</v>
      </c>
      <c r="E242" s="5" t="s">
        <v>149</v>
      </c>
      <c r="F242" s="5" t="s">
        <v>15</v>
      </c>
      <c r="G242" s="5">
        <v>1</v>
      </c>
      <c r="H242" s="7"/>
      <c r="I242" s="7"/>
      <c r="J242" s="7"/>
      <c r="K242" s="7"/>
      <c r="L242" s="7"/>
      <c r="M242" s="7"/>
    </row>
    <row r="243" spans="2:13" x14ac:dyDescent="0.2">
      <c r="B243" s="9"/>
      <c r="C243" s="9"/>
      <c r="D243" s="5" t="s">
        <v>86</v>
      </c>
      <c r="E243" s="5" t="s">
        <v>150</v>
      </c>
      <c r="F243" s="5" t="s">
        <v>15</v>
      </c>
      <c r="G243" s="5">
        <v>1</v>
      </c>
      <c r="H243" s="7"/>
      <c r="I243" s="7"/>
      <c r="J243" s="7"/>
      <c r="K243" s="7"/>
      <c r="L243" s="7"/>
      <c r="M243" s="7"/>
    </row>
    <row r="244" spans="2:13" x14ac:dyDescent="0.2">
      <c r="B244" s="9"/>
      <c r="C244" s="9"/>
      <c r="D244" s="5" t="s">
        <v>100</v>
      </c>
      <c r="E244" s="5" t="s">
        <v>151</v>
      </c>
      <c r="F244" s="5" t="s">
        <v>15</v>
      </c>
      <c r="G244" s="5">
        <v>1</v>
      </c>
      <c r="H244" s="7"/>
      <c r="I244" s="7"/>
      <c r="J244" s="7"/>
      <c r="K244" s="7"/>
      <c r="L244" s="7"/>
      <c r="M244" s="7"/>
    </row>
    <row r="245" spans="2:13" x14ac:dyDescent="0.2">
      <c r="B245" s="9">
        <v>37</v>
      </c>
      <c r="C245" s="9" t="s">
        <v>59</v>
      </c>
      <c r="D245" s="5" t="s">
        <v>68</v>
      </c>
      <c r="E245" s="5" t="s">
        <v>152</v>
      </c>
      <c r="F245" s="5" t="s">
        <v>15</v>
      </c>
      <c r="G245" s="5">
        <v>1</v>
      </c>
      <c r="H245" s="7">
        <v>705600</v>
      </c>
      <c r="I245" s="7">
        <f>+H245*0.19</f>
        <v>134064</v>
      </c>
      <c r="J245" s="7">
        <f>+H245+I245</f>
        <v>839664</v>
      </c>
      <c r="K245" s="7"/>
      <c r="L245" s="7"/>
      <c r="M245" s="7"/>
    </row>
    <row r="246" spans="2:13" x14ac:dyDescent="0.2">
      <c r="B246" s="9"/>
      <c r="C246" s="9"/>
      <c r="D246" s="5" t="s">
        <v>70</v>
      </c>
      <c r="E246" s="5" t="s">
        <v>153</v>
      </c>
      <c r="F246" s="5" t="s">
        <v>15</v>
      </c>
      <c r="G246" s="5">
        <v>1</v>
      </c>
      <c r="H246" s="7"/>
      <c r="I246" s="7"/>
      <c r="J246" s="7"/>
      <c r="K246" s="7"/>
      <c r="L246" s="7"/>
      <c r="M246" s="7"/>
    </row>
    <row r="247" spans="2:13" x14ac:dyDescent="0.2">
      <c r="B247" s="9"/>
      <c r="C247" s="9"/>
      <c r="D247" s="5" t="s">
        <v>72</v>
      </c>
      <c r="E247" s="5" t="s">
        <v>154</v>
      </c>
      <c r="F247" s="5" t="s">
        <v>15</v>
      </c>
      <c r="G247" s="5">
        <v>1</v>
      </c>
      <c r="H247" s="7"/>
      <c r="I247" s="7"/>
      <c r="J247" s="7"/>
      <c r="K247" s="7"/>
      <c r="L247" s="7"/>
      <c r="M247" s="7"/>
    </row>
    <row r="248" spans="2:13" x14ac:dyDescent="0.2">
      <c r="B248" s="9"/>
      <c r="C248" s="9"/>
      <c r="D248" s="5" t="s">
        <v>74</v>
      </c>
      <c r="E248" s="5" t="s">
        <v>155</v>
      </c>
      <c r="F248" s="5" t="s">
        <v>15</v>
      </c>
      <c r="G248" s="5">
        <v>1</v>
      </c>
      <c r="H248" s="7"/>
      <c r="I248" s="7"/>
      <c r="J248" s="7"/>
      <c r="K248" s="7"/>
      <c r="L248" s="7"/>
      <c r="M248" s="7"/>
    </row>
    <row r="249" spans="2:13" x14ac:dyDescent="0.2">
      <c r="B249" s="9"/>
      <c r="C249" s="9"/>
      <c r="D249" s="5" t="s">
        <v>81</v>
      </c>
      <c r="E249" s="5" t="s">
        <v>156</v>
      </c>
      <c r="F249" s="5" t="s">
        <v>15</v>
      </c>
      <c r="G249" s="5">
        <v>1</v>
      </c>
      <c r="H249" s="7"/>
      <c r="I249" s="7"/>
      <c r="J249" s="7"/>
      <c r="K249" s="7"/>
      <c r="L249" s="7"/>
      <c r="M249" s="7"/>
    </row>
    <row r="250" spans="2:13" x14ac:dyDescent="0.2">
      <c r="B250" s="9"/>
      <c r="C250" s="9"/>
      <c r="D250" s="5" t="s">
        <v>86</v>
      </c>
      <c r="E250" s="5" t="s">
        <v>157</v>
      </c>
      <c r="F250" s="5" t="s">
        <v>15</v>
      </c>
      <c r="G250" s="5">
        <v>1</v>
      </c>
      <c r="H250" s="7"/>
      <c r="I250" s="7"/>
      <c r="J250" s="7"/>
      <c r="K250" s="7"/>
      <c r="L250" s="7"/>
      <c r="M250" s="7"/>
    </row>
    <row r="251" spans="2:13" x14ac:dyDescent="0.2">
      <c r="B251" s="9"/>
      <c r="C251" s="9"/>
      <c r="D251" s="5" t="s">
        <v>100</v>
      </c>
      <c r="E251" s="5" t="s">
        <v>158</v>
      </c>
      <c r="F251" s="5" t="s">
        <v>15</v>
      </c>
      <c r="G251" s="5">
        <v>1</v>
      </c>
      <c r="H251" s="7"/>
      <c r="I251" s="7"/>
      <c r="J251" s="7"/>
      <c r="K251" s="7"/>
      <c r="L251" s="7"/>
      <c r="M251" s="7"/>
    </row>
    <row r="252" spans="2:13" x14ac:dyDescent="0.2">
      <c r="B252" s="9"/>
      <c r="C252" s="9"/>
      <c r="D252" s="5" t="s">
        <v>159</v>
      </c>
      <c r="E252" s="5" t="s">
        <v>160</v>
      </c>
      <c r="F252" s="5" t="s">
        <v>15</v>
      </c>
      <c r="G252" s="5">
        <v>1</v>
      </c>
      <c r="H252" s="7"/>
      <c r="I252" s="7"/>
      <c r="J252" s="7"/>
      <c r="K252" s="7"/>
      <c r="L252" s="7"/>
      <c r="M252" s="7"/>
    </row>
    <row r="253" spans="2:13" x14ac:dyDescent="0.2">
      <c r="B253" s="9"/>
      <c r="C253" s="9"/>
      <c r="D253" s="5" t="s">
        <v>161</v>
      </c>
      <c r="E253" s="5" t="s">
        <v>162</v>
      </c>
      <c r="F253" s="5" t="s">
        <v>15</v>
      </c>
      <c r="G253" s="5">
        <v>1</v>
      </c>
      <c r="H253" s="7"/>
      <c r="I253" s="7"/>
      <c r="J253" s="7"/>
      <c r="K253" s="7"/>
      <c r="L253" s="7"/>
      <c r="M253" s="7"/>
    </row>
    <row r="254" spans="2:13" ht="16.5" x14ac:dyDescent="0.2">
      <c r="B254" s="9"/>
      <c r="C254" s="9"/>
      <c r="D254" s="5" t="s">
        <v>163</v>
      </c>
      <c r="E254" s="5" t="s">
        <v>164</v>
      </c>
      <c r="F254" s="5" t="s">
        <v>15</v>
      </c>
      <c r="G254" s="5">
        <v>1</v>
      </c>
      <c r="H254" s="7"/>
      <c r="I254" s="7"/>
      <c r="J254" s="7"/>
      <c r="K254" s="7"/>
      <c r="L254" s="7"/>
      <c r="M254" s="7"/>
    </row>
    <row r="255" spans="2:13" x14ac:dyDescent="0.2">
      <c r="B255" s="9"/>
      <c r="C255" s="9"/>
      <c r="D255" s="5" t="s">
        <v>165</v>
      </c>
      <c r="E255" s="5" t="s">
        <v>166</v>
      </c>
      <c r="F255" s="5" t="s">
        <v>15</v>
      </c>
      <c r="G255" s="5">
        <v>1</v>
      </c>
      <c r="H255" s="7"/>
      <c r="I255" s="7"/>
      <c r="J255" s="7"/>
      <c r="K255" s="7"/>
      <c r="L255" s="7"/>
      <c r="M255" s="7"/>
    </row>
    <row r="256" spans="2:13" x14ac:dyDescent="0.2">
      <c r="B256" s="9">
        <v>38</v>
      </c>
      <c r="C256" s="9" t="s">
        <v>60</v>
      </c>
      <c r="D256" s="5" t="s">
        <v>68</v>
      </c>
      <c r="E256" s="5" t="s">
        <v>145</v>
      </c>
      <c r="F256" s="5" t="s">
        <v>15</v>
      </c>
      <c r="G256" s="5">
        <v>1</v>
      </c>
      <c r="H256" s="7">
        <v>470400</v>
      </c>
      <c r="I256" s="7">
        <f>+H256*0.19</f>
        <v>89376</v>
      </c>
      <c r="J256" s="7">
        <f>+H256+I256</f>
        <v>559776</v>
      </c>
      <c r="K256" s="7"/>
      <c r="L256" s="7"/>
      <c r="M256" s="7"/>
    </row>
    <row r="257" spans="2:13" x14ac:dyDescent="0.2">
      <c r="B257" s="9"/>
      <c r="C257" s="9"/>
      <c r="D257" s="5" t="s">
        <v>70</v>
      </c>
      <c r="E257" s="5" t="s">
        <v>146</v>
      </c>
      <c r="F257" s="5" t="s">
        <v>15</v>
      </c>
      <c r="G257" s="5">
        <v>1</v>
      </c>
      <c r="H257" s="7"/>
      <c r="I257" s="7"/>
      <c r="J257" s="7"/>
      <c r="K257" s="7"/>
      <c r="L257" s="7"/>
      <c r="M257" s="7"/>
    </row>
    <row r="258" spans="2:13" x14ac:dyDescent="0.2">
      <c r="B258" s="9"/>
      <c r="C258" s="9"/>
      <c r="D258" s="5" t="s">
        <v>72</v>
      </c>
      <c r="E258" s="5" t="s">
        <v>147</v>
      </c>
      <c r="F258" s="5" t="s">
        <v>15</v>
      </c>
      <c r="G258" s="5">
        <v>1</v>
      </c>
      <c r="H258" s="7"/>
      <c r="I258" s="7"/>
      <c r="J258" s="7"/>
      <c r="K258" s="7"/>
      <c r="L258" s="7"/>
      <c r="M258" s="7"/>
    </row>
    <row r="259" spans="2:13" x14ac:dyDescent="0.2">
      <c r="B259" s="9"/>
      <c r="C259" s="9"/>
      <c r="D259" s="5" t="s">
        <v>74</v>
      </c>
      <c r="E259" s="5" t="s">
        <v>148</v>
      </c>
      <c r="F259" s="5" t="s">
        <v>15</v>
      </c>
      <c r="G259" s="5">
        <v>1</v>
      </c>
      <c r="H259" s="7"/>
      <c r="I259" s="7"/>
      <c r="J259" s="7"/>
      <c r="K259" s="7"/>
      <c r="L259" s="7"/>
      <c r="M259" s="7"/>
    </row>
    <row r="260" spans="2:13" x14ac:dyDescent="0.2">
      <c r="B260" s="9"/>
      <c r="C260" s="9"/>
      <c r="D260" s="5" t="s">
        <v>81</v>
      </c>
      <c r="E260" s="5" t="s">
        <v>149</v>
      </c>
      <c r="F260" s="5" t="s">
        <v>15</v>
      </c>
      <c r="G260" s="5">
        <v>1</v>
      </c>
      <c r="H260" s="7"/>
      <c r="I260" s="7"/>
      <c r="J260" s="7"/>
      <c r="K260" s="7"/>
      <c r="L260" s="7"/>
      <c r="M260" s="7"/>
    </row>
    <row r="261" spans="2:13" x14ac:dyDescent="0.2">
      <c r="B261" s="9"/>
      <c r="C261" s="9"/>
      <c r="D261" s="5" t="s">
        <v>86</v>
      </c>
      <c r="E261" s="5" t="s">
        <v>150</v>
      </c>
      <c r="F261" s="5" t="s">
        <v>15</v>
      </c>
      <c r="G261" s="5">
        <v>1</v>
      </c>
      <c r="H261" s="7"/>
      <c r="I261" s="7"/>
      <c r="J261" s="7"/>
      <c r="K261" s="7"/>
      <c r="L261" s="7"/>
      <c r="M261" s="7"/>
    </row>
    <row r="262" spans="2:13" x14ac:dyDescent="0.2">
      <c r="B262" s="9"/>
      <c r="C262" s="9"/>
      <c r="D262" s="5" t="s">
        <v>100</v>
      </c>
      <c r="E262" s="5" t="s">
        <v>151</v>
      </c>
      <c r="F262" s="5" t="s">
        <v>15</v>
      </c>
      <c r="G262" s="5">
        <v>1</v>
      </c>
      <c r="H262" s="7"/>
      <c r="I262" s="7"/>
      <c r="J262" s="7"/>
      <c r="K262" s="7"/>
      <c r="L262" s="7"/>
      <c r="M262" s="7"/>
    </row>
    <row r="263" spans="2:13" x14ac:dyDescent="0.2">
      <c r="B263" s="9">
        <v>39</v>
      </c>
      <c r="C263" s="9" t="s">
        <v>61</v>
      </c>
      <c r="D263" s="5" t="s">
        <v>68</v>
      </c>
      <c r="E263" s="5" t="s">
        <v>77</v>
      </c>
      <c r="F263" s="5" t="s">
        <v>15</v>
      </c>
      <c r="G263" s="5">
        <v>1</v>
      </c>
      <c r="H263" s="7">
        <v>719638.65546218492</v>
      </c>
      <c r="I263" s="7">
        <f>+H263*0.19</f>
        <v>136731.34453781514</v>
      </c>
      <c r="J263" s="7">
        <f>+H263+I263</f>
        <v>856370</v>
      </c>
      <c r="K263" s="7"/>
      <c r="L263" s="7"/>
      <c r="M263" s="7"/>
    </row>
    <row r="264" spans="2:13" x14ac:dyDescent="0.2">
      <c r="B264" s="9"/>
      <c r="C264" s="9"/>
      <c r="D264" s="5" t="s">
        <v>70</v>
      </c>
      <c r="E264" s="5" t="s">
        <v>78</v>
      </c>
      <c r="F264" s="5" t="s">
        <v>15</v>
      </c>
      <c r="G264" s="5">
        <v>1</v>
      </c>
      <c r="H264" s="7"/>
      <c r="I264" s="7"/>
      <c r="J264" s="7"/>
      <c r="K264" s="7"/>
      <c r="L264" s="7"/>
      <c r="M264" s="7"/>
    </row>
    <row r="265" spans="2:13" x14ac:dyDescent="0.2">
      <c r="B265" s="9"/>
      <c r="C265" s="9"/>
      <c r="D265" s="5" t="s">
        <v>72</v>
      </c>
      <c r="E265" s="5" t="s">
        <v>88</v>
      </c>
      <c r="F265" s="5" t="s">
        <v>15</v>
      </c>
      <c r="G265" s="5">
        <v>1</v>
      </c>
      <c r="H265" s="7"/>
      <c r="I265" s="7"/>
      <c r="J265" s="7"/>
      <c r="K265" s="7"/>
      <c r="L265" s="7"/>
      <c r="M265" s="7"/>
    </row>
    <row r="266" spans="2:13" x14ac:dyDescent="0.2">
      <c r="B266" s="9"/>
      <c r="C266" s="9"/>
      <c r="D266" s="5" t="s">
        <v>74</v>
      </c>
      <c r="E266" s="5" t="s">
        <v>79</v>
      </c>
      <c r="F266" s="5" t="s">
        <v>15</v>
      </c>
      <c r="G266" s="5">
        <v>1</v>
      </c>
      <c r="H266" s="7"/>
      <c r="I266" s="7"/>
      <c r="J266" s="7"/>
      <c r="K266" s="7"/>
      <c r="L266" s="7"/>
      <c r="M266" s="7"/>
    </row>
    <row r="267" spans="2:13" ht="16.5" x14ac:dyDescent="0.2">
      <c r="B267" s="9"/>
      <c r="C267" s="9"/>
      <c r="D267" s="5" t="s">
        <v>81</v>
      </c>
      <c r="E267" s="5" t="s">
        <v>89</v>
      </c>
      <c r="F267" s="5" t="s">
        <v>15</v>
      </c>
      <c r="G267" s="5">
        <v>1</v>
      </c>
      <c r="H267" s="7"/>
      <c r="I267" s="7"/>
      <c r="J267" s="7"/>
      <c r="K267" s="7"/>
      <c r="L267" s="7"/>
      <c r="M267" s="7"/>
    </row>
    <row r="268" spans="2:13" x14ac:dyDescent="0.2">
      <c r="B268" s="9"/>
      <c r="C268" s="9"/>
      <c r="D268" s="5" t="s">
        <v>81</v>
      </c>
      <c r="E268" s="5" t="s">
        <v>90</v>
      </c>
      <c r="F268" s="5" t="s">
        <v>15</v>
      </c>
      <c r="G268" s="5">
        <v>1</v>
      </c>
      <c r="H268" s="7"/>
      <c r="I268" s="7"/>
      <c r="J268" s="7"/>
      <c r="K268" s="7"/>
      <c r="L268" s="7"/>
      <c r="M268" s="7"/>
    </row>
    <row r="269" spans="2:13" ht="16.5" x14ac:dyDescent="0.2">
      <c r="B269" s="9"/>
      <c r="C269" s="9"/>
      <c r="D269" s="5" t="s">
        <v>86</v>
      </c>
      <c r="E269" s="5" t="s">
        <v>82</v>
      </c>
      <c r="F269" s="5" t="s">
        <v>15</v>
      </c>
      <c r="G269" s="5">
        <v>1</v>
      </c>
      <c r="H269" s="7"/>
      <c r="I269" s="7"/>
      <c r="J269" s="7"/>
      <c r="K269" s="7"/>
      <c r="L269" s="7"/>
      <c r="M269" s="7"/>
    </row>
    <row r="270" spans="2:13" x14ac:dyDescent="0.2">
      <c r="B270" s="9">
        <v>40</v>
      </c>
      <c r="C270" s="9" t="s">
        <v>62</v>
      </c>
      <c r="D270" s="5" t="s">
        <v>68</v>
      </c>
      <c r="E270" s="5" t="s">
        <v>77</v>
      </c>
      <c r="F270" s="5" t="s">
        <v>15</v>
      </c>
      <c r="G270" s="5">
        <v>1</v>
      </c>
      <c r="H270" s="7">
        <v>794488.23529411771</v>
      </c>
      <c r="I270" s="7">
        <f>+H270*0.19</f>
        <v>150952.76470588238</v>
      </c>
      <c r="J270" s="7">
        <f>+H270+I270</f>
        <v>945441.00000000012</v>
      </c>
      <c r="K270" s="7"/>
      <c r="L270" s="7"/>
      <c r="M270" s="7"/>
    </row>
    <row r="271" spans="2:13" x14ac:dyDescent="0.2">
      <c r="B271" s="9"/>
      <c r="C271" s="9"/>
      <c r="D271" s="5" t="s">
        <v>70</v>
      </c>
      <c r="E271" s="5" t="s">
        <v>78</v>
      </c>
      <c r="F271" s="5" t="s">
        <v>15</v>
      </c>
      <c r="G271" s="5">
        <v>1</v>
      </c>
      <c r="H271" s="7"/>
      <c r="I271" s="7"/>
      <c r="J271" s="7"/>
      <c r="K271" s="7"/>
      <c r="L271" s="7"/>
      <c r="M271" s="7"/>
    </row>
    <row r="272" spans="2:13" x14ac:dyDescent="0.2">
      <c r="B272" s="9"/>
      <c r="C272" s="9"/>
      <c r="D272" s="5" t="s">
        <v>72</v>
      </c>
      <c r="E272" s="5" t="s">
        <v>117</v>
      </c>
      <c r="F272" s="5" t="s">
        <v>15</v>
      </c>
      <c r="G272" s="5">
        <v>1</v>
      </c>
      <c r="H272" s="7"/>
      <c r="I272" s="7"/>
      <c r="J272" s="7"/>
      <c r="K272" s="7"/>
      <c r="L272" s="7"/>
      <c r="M272" s="7"/>
    </row>
    <row r="273" spans="2:13" x14ac:dyDescent="0.2">
      <c r="B273" s="9"/>
      <c r="C273" s="9"/>
      <c r="D273" s="5" t="s">
        <v>74</v>
      </c>
      <c r="E273" s="5" t="s">
        <v>122</v>
      </c>
      <c r="F273" s="5" t="s">
        <v>15</v>
      </c>
      <c r="G273" s="5">
        <v>1</v>
      </c>
      <c r="H273" s="7"/>
      <c r="I273" s="7"/>
      <c r="J273" s="7"/>
      <c r="K273" s="7"/>
      <c r="L273" s="7"/>
      <c r="M273" s="7"/>
    </row>
    <row r="274" spans="2:13" x14ac:dyDescent="0.2">
      <c r="B274" s="9"/>
      <c r="C274" s="9"/>
      <c r="D274" s="5" t="s">
        <v>81</v>
      </c>
      <c r="E274" s="5" t="s">
        <v>118</v>
      </c>
      <c r="F274" s="5" t="s">
        <v>15</v>
      </c>
      <c r="G274" s="5">
        <v>1</v>
      </c>
      <c r="H274" s="7"/>
      <c r="I274" s="7"/>
      <c r="J274" s="7"/>
      <c r="K274" s="7"/>
      <c r="L274" s="7"/>
      <c r="M274" s="7"/>
    </row>
    <row r="275" spans="2:13" ht="16.5" x14ac:dyDescent="0.2">
      <c r="B275" s="9"/>
      <c r="C275" s="9"/>
      <c r="D275" s="5" t="s">
        <v>86</v>
      </c>
      <c r="E275" s="5" t="s">
        <v>82</v>
      </c>
      <c r="F275" s="5" t="s">
        <v>15</v>
      </c>
      <c r="G275" s="5">
        <v>1</v>
      </c>
      <c r="H275" s="7"/>
      <c r="I275" s="7"/>
      <c r="J275" s="7"/>
      <c r="K275" s="7"/>
      <c r="L275" s="7"/>
      <c r="M275" s="7"/>
    </row>
    <row r="276" spans="2:13" x14ac:dyDescent="0.2">
      <c r="B276" s="9">
        <v>41</v>
      </c>
      <c r="C276" s="9" t="s">
        <v>63</v>
      </c>
      <c r="D276" s="5" t="s">
        <v>68</v>
      </c>
      <c r="E276" s="5" t="s">
        <v>167</v>
      </c>
      <c r="F276" s="5" t="s">
        <v>15</v>
      </c>
      <c r="G276" s="5">
        <v>1</v>
      </c>
      <c r="H276" s="7">
        <v>360066.38655462186</v>
      </c>
      <c r="I276" s="7">
        <f>+H276*0.19</f>
        <v>68412.613445378156</v>
      </c>
      <c r="J276" s="7">
        <f>+H276+I276</f>
        <v>428479</v>
      </c>
      <c r="K276" s="7"/>
      <c r="L276" s="7"/>
      <c r="M276" s="7"/>
    </row>
    <row r="277" spans="2:13" x14ac:dyDescent="0.2">
      <c r="B277" s="9"/>
      <c r="C277" s="9"/>
      <c r="D277" s="5" t="s">
        <v>70</v>
      </c>
      <c r="E277" s="5" t="s">
        <v>168</v>
      </c>
      <c r="F277" s="5" t="s">
        <v>15</v>
      </c>
      <c r="G277" s="5">
        <v>1</v>
      </c>
      <c r="H277" s="7"/>
      <c r="I277" s="7"/>
      <c r="J277" s="7"/>
      <c r="K277" s="7"/>
      <c r="L277" s="7"/>
      <c r="M277" s="7"/>
    </row>
    <row r="278" spans="2:13" x14ac:dyDescent="0.2">
      <c r="B278" s="9"/>
      <c r="C278" s="9"/>
      <c r="D278" s="5" t="s">
        <v>72</v>
      </c>
      <c r="E278" s="5" t="s">
        <v>169</v>
      </c>
      <c r="F278" s="5" t="s">
        <v>15</v>
      </c>
      <c r="G278" s="5">
        <v>1</v>
      </c>
      <c r="H278" s="7"/>
      <c r="I278" s="7"/>
      <c r="J278" s="7"/>
      <c r="K278" s="7"/>
      <c r="L278" s="7"/>
      <c r="M278" s="7"/>
    </row>
    <row r="279" spans="2:13" x14ac:dyDescent="0.2">
      <c r="B279" s="9"/>
      <c r="C279" s="9"/>
      <c r="D279" s="5" t="s">
        <v>74</v>
      </c>
      <c r="E279" s="5" t="s">
        <v>170</v>
      </c>
      <c r="F279" s="5" t="s">
        <v>15</v>
      </c>
      <c r="G279" s="5">
        <v>1</v>
      </c>
      <c r="H279" s="7"/>
      <c r="I279" s="7"/>
      <c r="J279" s="7"/>
      <c r="K279" s="7"/>
      <c r="L279" s="7"/>
      <c r="M279" s="7"/>
    </row>
    <row r="280" spans="2:13" x14ac:dyDescent="0.2">
      <c r="B280" s="9"/>
      <c r="C280" s="9"/>
      <c r="D280" s="5" t="s">
        <v>81</v>
      </c>
      <c r="E280" s="5" t="s">
        <v>79</v>
      </c>
      <c r="F280" s="5" t="s">
        <v>15</v>
      </c>
      <c r="G280" s="5">
        <v>1</v>
      </c>
      <c r="H280" s="7"/>
      <c r="I280" s="7"/>
      <c r="J280" s="7"/>
      <c r="K280" s="7"/>
      <c r="L280" s="7"/>
      <c r="M280" s="7"/>
    </row>
    <row r="281" spans="2:13" x14ac:dyDescent="0.2">
      <c r="B281" s="9">
        <v>42</v>
      </c>
      <c r="C281" s="9" t="s">
        <v>65</v>
      </c>
      <c r="D281" s="5" t="s">
        <v>68</v>
      </c>
      <c r="E281" s="5" t="s">
        <v>171</v>
      </c>
      <c r="F281" s="5" t="s">
        <v>15</v>
      </c>
      <c r="G281" s="5">
        <v>1</v>
      </c>
      <c r="H281" s="7">
        <v>278845.37815126049</v>
      </c>
      <c r="I281" s="7">
        <f>+H281*0.19</f>
        <v>52980.621848739494</v>
      </c>
      <c r="J281" s="7">
        <f>+H281+I281</f>
        <v>331826</v>
      </c>
      <c r="K281" s="7"/>
      <c r="L281" s="7"/>
      <c r="M281" s="7"/>
    </row>
    <row r="282" spans="2:13" x14ac:dyDescent="0.2">
      <c r="B282" s="9"/>
      <c r="C282" s="9"/>
      <c r="D282" s="5" t="s">
        <v>70</v>
      </c>
      <c r="E282" s="5" t="s">
        <v>172</v>
      </c>
      <c r="F282" s="5" t="s">
        <v>15</v>
      </c>
      <c r="G282" s="5">
        <v>1</v>
      </c>
      <c r="H282" s="7"/>
      <c r="I282" s="7"/>
      <c r="J282" s="7"/>
      <c r="K282" s="7"/>
      <c r="L282" s="7"/>
      <c r="M282" s="7"/>
    </row>
    <row r="283" spans="2:13" x14ac:dyDescent="0.2">
      <c r="B283" s="9"/>
      <c r="C283" s="9"/>
      <c r="D283" s="5" t="s">
        <v>72</v>
      </c>
      <c r="E283" s="5" t="s">
        <v>173</v>
      </c>
      <c r="F283" s="5" t="s">
        <v>15</v>
      </c>
      <c r="G283" s="5">
        <v>1</v>
      </c>
      <c r="H283" s="7"/>
      <c r="I283" s="7"/>
      <c r="J283" s="7"/>
      <c r="K283" s="7"/>
      <c r="L283" s="7"/>
      <c r="M283" s="7"/>
    </row>
    <row r="284" spans="2:13" x14ac:dyDescent="0.2">
      <c r="B284" s="9"/>
      <c r="C284" s="9"/>
      <c r="D284" s="5" t="s">
        <v>74</v>
      </c>
      <c r="E284" s="5" t="s">
        <v>170</v>
      </c>
      <c r="F284" s="5" t="s">
        <v>15</v>
      </c>
      <c r="G284" s="5">
        <v>1</v>
      </c>
      <c r="H284" s="7"/>
      <c r="I284" s="7"/>
      <c r="J284" s="7"/>
      <c r="K284" s="7"/>
      <c r="L284" s="7"/>
      <c r="M284" s="7"/>
    </row>
    <row r="285" spans="2:13" x14ac:dyDescent="0.2">
      <c r="B285" s="8" t="s">
        <v>66</v>
      </c>
      <c r="C285" s="8"/>
      <c r="D285" s="8"/>
      <c r="E285" s="8"/>
      <c r="F285" s="8"/>
      <c r="G285" s="8"/>
      <c r="H285" s="6">
        <f>+SUM(H53:H284)</f>
        <v>19545431.092436977</v>
      </c>
      <c r="I285" s="6">
        <f>+SUM(I53:I284)</f>
        <v>3713631.9075630251</v>
      </c>
      <c r="J285" s="6">
        <f>+SUM(J53:J284)</f>
        <v>23259063</v>
      </c>
      <c r="K285" s="6"/>
      <c r="L285" s="6"/>
      <c r="M285" s="6"/>
    </row>
    <row r="288" spans="2:13" ht="15" thickBot="1" x14ac:dyDescent="0.25"/>
    <row r="289" spans="2:4" ht="15.75" thickTop="1" x14ac:dyDescent="0.25">
      <c r="B289" s="22" t="s">
        <v>1</v>
      </c>
      <c r="C289" s="22"/>
      <c r="D289" s="22"/>
    </row>
  </sheetData>
  <mergeCells count="388">
    <mergeCell ref="D8:E8"/>
    <mergeCell ref="D9:E9"/>
    <mergeCell ref="D10:E10"/>
    <mergeCell ref="D11:E11"/>
    <mergeCell ref="D12:E12"/>
    <mergeCell ref="D13:E13"/>
    <mergeCell ref="B6:G6"/>
    <mergeCell ref="H6:J6"/>
    <mergeCell ref="K6:M6"/>
    <mergeCell ref="D7:E7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B50:G50"/>
    <mergeCell ref="B51:G51"/>
    <mergeCell ref="H51:J51"/>
    <mergeCell ref="K51:M51"/>
    <mergeCell ref="D52:E52"/>
    <mergeCell ref="B53:B56"/>
    <mergeCell ref="C53:C56"/>
    <mergeCell ref="H53:H56"/>
    <mergeCell ref="I53:I56"/>
    <mergeCell ref="J53:J56"/>
    <mergeCell ref="K53:K56"/>
    <mergeCell ref="L53:L56"/>
    <mergeCell ref="M53:M56"/>
    <mergeCell ref="B57:B61"/>
    <mergeCell ref="C57:C61"/>
    <mergeCell ref="H57:H61"/>
    <mergeCell ref="I57:I61"/>
    <mergeCell ref="J57:J61"/>
    <mergeCell ref="K57:K61"/>
    <mergeCell ref="L57:L61"/>
    <mergeCell ref="M57:M61"/>
    <mergeCell ref="B62:B66"/>
    <mergeCell ref="C62:C66"/>
    <mergeCell ref="H62:H66"/>
    <mergeCell ref="I62:I66"/>
    <mergeCell ref="J62:J66"/>
    <mergeCell ref="K62:K66"/>
    <mergeCell ref="L62:L66"/>
    <mergeCell ref="M62:M66"/>
    <mergeCell ref="L67:L71"/>
    <mergeCell ref="M67:M71"/>
    <mergeCell ref="B72:B76"/>
    <mergeCell ref="C72:C76"/>
    <mergeCell ref="H72:H76"/>
    <mergeCell ref="I72:I76"/>
    <mergeCell ref="J72:J76"/>
    <mergeCell ref="K72:K76"/>
    <mergeCell ref="L72:L76"/>
    <mergeCell ref="M72:M76"/>
    <mergeCell ref="B67:B71"/>
    <mergeCell ref="C67:C71"/>
    <mergeCell ref="H67:H71"/>
    <mergeCell ref="I67:I71"/>
    <mergeCell ref="J67:J71"/>
    <mergeCell ref="K67:K71"/>
    <mergeCell ref="L77:L81"/>
    <mergeCell ref="M77:M81"/>
    <mergeCell ref="B82:B86"/>
    <mergeCell ref="C82:C86"/>
    <mergeCell ref="H82:H86"/>
    <mergeCell ref="I82:I86"/>
    <mergeCell ref="J82:J86"/>
    <mergeCell ref="K82:K86"/>
    <mergeCell ref="L82:L86"/>
    <mergeCell ref="M82:M86"/>
    <mergeCell ref="B77:B81"/>
    <mergeCell ref="C77:C81"/>
    <mergeCell ref="H77:H81"/>
    <mergeCell ref="I77:I81"/>
    <mergeCell ref="J77:J81"/>
    <mergeCell ref="K77:K81"/>
    <mergeCell ref="L87:L90"/>
    <mergeCell ref="M87:M90"/>
    <mergeCell ref="B91:B94"/>
    <mergeCell ref="C91:C94"/>
    <mergeCell ref="H91:H94"/>
    <mergeCell ref="I91:I94"/>
    <mergeCell ref="J91:J94"/>
    <mergeCell ref="K91:K94"/>
    <mergeCell ref="L91:L94"/>
    <mergeCell ref="M91:M94"/>
    <mergeCell ref="B87:B90"/>
    <mergeCell ref="C87:C90"/>
    <mergeCell ref="H87:H90"/>
    <mergeCell ref="I87:I90"/>
    <mergeCell ref="J87:J90"/>
    <mergeCell ref="K87:K90"/>
    <mergeCell ref="L95:L98"/>
    <mergeCell ref="M95:M98"/>
    <mergeCell ref="B99:B104"/>
    <mergeCell ref="C99:C104"/>
    <mergeCell ref="H99:H104"/>
    <mergeCell ref="I99:I104"/>
    <mergeCell ref="J99:J104"/>
    <mergeCell ref="K99:K104"/>
    <mergeCell ref="L99:L104"/>
    <mergeCell ref="M99:M104"/>
    <mergeCell ref="B95:B98"/>
    <mergeCell ref="C95:C98"/>
    <mergeCell ref="H95:H98"/>
    <mergeCell ref="I95:I98"/>
    <mergeCell ref="J95:J98"/>
    <mergeCell ref="K95:K98"/>
    <mergeCell ref="L105:L111"/>
    <mergeCell ref="M105:M111"/>
    <mergeCell ref="B112:B116"/>
    <mergeCell ref="C112:C116"/>
    <mergeCell ref="H112:H116"/>
    <mergeCell ref="I112:I116"/>
    <mergeCell ref="J112:J116"/>
    <mergeCell ref="K112:K116"/>
    <mergeCell ref="L112:L116"/>
    <mergeCell ref="M112:M116"/>
    <mergeCell ref="B105:B111"/>
    <mergeCell ref="C105:C111"/>
    <mergeCell ref="H105:H111"/>
    <mergeCell ref="I105:I111"/>
    <mergeCell ref="J105:J111"/>
    <mergeCell ref="K105:K111"/>
    <mergeCell ref="L117:L121"/>
    <mergeCell ref="M117:M121"/>
    <mergeCell ref="B122:B129"/>
    <mergeCell ref="C122:C129"/>
    <mergeCell ref="H122:H129"/>
    <mergeCell ref="I122:I129"/>
    <mergeCell ref="J122:J129"/>
    <mergeCell ref="K122:K129"/>
    <mergeCell ref="L122:L129"/>
    <mergeCell ref="M122:M129"/>
    <mergeCell ref="B117:B121"/>
    <mergeCell ref="C117:C121"/>
    <mergeCell ref="H117:H121"/>
    <mergeCell ref="I117:I121"/>
    <mergeCell ref="J117:J121"/>
    <mergeCell ref="K117:K121"/>
    <mergeCell ref="L130:L135"/>
    <mergeCell ref="M130:M135"/>
    <mergeCell ref="B136:B141"/>
    <mergeCell ref="C136:C141"/>
    <mergeCell ref="H136:H141"/>
    <mergeCell ref="I136:I141"/>
    <mergeCell ref="J136:J141"/>
    <mergeCell ref="K136:K141"/>
    <mergeCell ref="L136:L141"/>
    <mergeCell ref="M136:M141"/>
    <mergeCell ref="B130:B135"/>
    <mergeCell ref="C130:C135"/>
    <mergeCell ref="H130:H135"/>
    <mergeCell ref="I130:I135"/>
    <mergeCell ref="J130:J135"/>
    <mergeCell ref="K130:K135"/>
    <mergeCell ref="L142:L147"/>
    <mergeCell ref="M142:M147"/>
    <mergeCell ref="B148:B153"/>
    <mergeCell ref="C148:C153"/>
    <mergeCell ref="H148:H153"/>
    <mergeCell ref="I148:I153"/>
    <mergeCell ref="J148:J153"/>
    <mergeCell ref="K148:K153"/>
    <mergeCell ref="L148:L153"/>
    <mergeCell ref="M148:M153"/>
    <mergeCell ref="B142:B147"/>
    <mergeCell ref="C142:C147"/>
    <mergeCell ref="H142:H147"/>
    <mergeCell ref="I142:I147"/>
    <mergeCell ref="J142:J147"/>
    <mergeCell ref="K142:K147"/>
    <mergeCell ref="L154:L157"/>
    <mergeCell ref="M154:M157"/>
    <mergeCell ref="B158:B164"/>
    <mergeCell ref="C158:C164"/>
    <mergeCell ref="H158:H164"/>
    <mergeCell ref="I158:I164"/>
    <mergeCell ref="J158:J164"/>
    <mergeCell ref="K158:K164"/>
    <mergeCell ref="L158:L164"/>
    <mergeCell ref="M158:M164"/>
    <mergeCell ref="B154:B157"/>
    <mergeCell ref="C154:C157"/>
    <mergeCell ref="H154:H157"/>
    <mergeCell ref="I154:I157"/>
    <mergeCell ref="J154:J157"/>
    <mergeCell ref="K154:K157"/>
    <mergeCell ref="L165:L168"/>
    <mergeCell ref="M165:M168"/>
    <mergeCell ref="B169:B173"/>
    <mergeCell ref="C169:C173"/>
    <mergeCell ref="H169:H173"/>
    <mergeCell ref="I169:I173"/>
    <mergeCell ref="J169:J173"/>
    <mergeCell ref="K169:K173"/>
    <mergeCell ref="L169:L173"/>
    <mergeCell ref="M169:M173"/>
    <mergeCell ref="B165:B168"/>
    <mergeCell ref="C165:C168"/>
    <mergeCell ref="H165:H168"/>
    <mergeCell ref="I165:I168"/>
    <mergeCell ref="J165:J168"/>
    <mergeCell ref="K165:K168"/>
    <mergeCell ref="M174:M179"/>
    <mergeCell ref="B180:B185"/>
    <mergeCell ref="H180:H185"/>
    <mergeCell ref="I180:I185"/>
    <mergeCell ref="J180:J185"/>
    <mergeCell ref="K180:K185"/>
    <mergeCell ref="L180:L185"/>
    <mergeCell ref="M180:M185"/>
    <mergeCell ref="B174:B179"/>
    <mergeCell ref="H174:H179"/>
    <mergeCell ref="I174:I179"/>
    <mergeCell ref="J174:J179"/>
    <mergeCell ref="K174:K179"/>
    <mergeCell ref="L174:L179"/>
    <mergeCell ref="M186:M191"/>
    <mergeCell ref="B192:B197"/>
    <mergeCell ref="C192:C197"/>
    <mergeCell ref="H192:H197"/>
    <mergeCell ref="I192:I197"/>
    <mergeCell ref="J192:J197"/>
    <mergeCell ref="K192:K197"/>
    <mergeCell ref="L192:L197"/>
    <mergeCell ref="M192:M197"/>
    <mergeCell ref="B186:B191"/>
    <mergeCell ref="H186:H191"/>
    <mergeCell ref="I186:I191"/>
    <mergeCell ref="J186:J191"/>
    <mergeCell ref="K186:K191"/>
    <mergeCell ref="L186:L191"/>
    <mergeCell ref="L198:L203"/>
    <mergeCell ref="M198:M203"/>
    <mergeCell ref="B204:B208"/>
    <mergeCell ref="C204:C208"/>
    <mergeCell ref="H204:H208"/>
    <mergeCell ref="I204:I208"/>
    <mergeCell ref="J204:J208"/>
    <mergeCell ref="K204:K208"/>
    <mergeCell ref="L204:L208"/>
    <mergeCell ref="M204:M208"/>
    <mergeCell ref="B198:B203"/>
    <mergeCell ref="C198:C203"/>
    <mergeCell ref="H198:H203"/>
    <mergeCell ref="I198:I203"/>
    <mergeCell ref="J198:J203"/>
    <mergeCell ref="K198:K203"/>
    <mergeCell ref="L209:L213"/>
    <mergeCell ref="M209:M213"/>
    <mergeCell ref="B214:B218"/>
    <mergeCell ref="C214:C218"/>
    <mergeCell ref="H214:H218"/>
    <mergeCell ref="I214:I218"/>
    <mergeCell ref="J214:J218"/>
    <mergeCell ref="K214:K218"/>
    <mergeCell ref="L214:L218"/>
    <mergeCell ref="M214:M218"/>
    <mergeCell ref="B209:B213"/>
    <mergeCell ref="C209:C213"/>
    <mergeCell ref="H209:H213"/>
    <mergeCell ref="I209:I213"/>
    <mergeCell ref="J209:J213"/>
    <mergeCell ref="K209:K213"/>
    <mergeCell ref="L219:L223"/>
    <mergeCell ref="M219:M223"/>
    <mergeCell ref="B224:B228"/>
    <mergeCell ref="C224:C228"/>
    <mergeCell ref="H224:H228"/>
    <mergeCell ref="I224:I228"/>
    <mergeCell ref="J224:J228"/>
    <mergeCell ref="K224:K228"/>
    <mergeCell ref="L224:L228"/>
    <mergeCell ref="M224:M228"/>
    <mergeCell ref="B219:B223"/>
    <mergeCell ref="C219:C223"/>
    <mergeCell ref="H219:H223"/>
    <mergeCell ref="I219:I223"/>
    <mergeCell ref="J219:J223"/>
    <mergeCell ref="K219:K223"/>
    <mergeCell ref="L229:L233"/>
    <mergeCell ref="M229:M233"/>
    <mergeCell ref="B234:B237"/>
    <mergeCell ref="C234:C237"/>
    <mergeCell ref="H234:H237"/>
    <mergeCell ref="I234:I237"/>
    <mergeCell ref="J234:J237"/>
    <mergeCell ref="K234:K237"/>
    <mergeCell ref="L234:L237"/>
    <mergeCell ref="M234:M237"/>
    <mergeCell ref="B229:B233"/>
    <mergeCell ref="C229:C233"/>
    <mergeCell ref="H229:H233"/>
    <mergeCell ref="I229:I233"/>
    <mergeCell ref="J229:J233"/>
    <mergeCell ref="K229:K233"/>
    <mergeCell ref="L238:L244"/>
    <mergeCell ref="M238:M244"/>
    <mergeCell ref="B245:B255"/>
    <mergeCell ref="C245:C255"/>
    <mergeCell ref="H245:H255"/>
    <mergeCell ref="I245:I255"/>
    <mergeCell ref="J245:J255"/>
    <mergeCell ref="K245:K255"/>
    <mergeCell ref="L245:L255"/>
    <mergeCell ref="M245:M255"/>
    <mergeCell ref="B238:B244"/>
    <mergeCell ref="C238:C244"/>
    <mergeCell ref="H238:H244"/>
    <mergeCell ref="I238:I244"/>
    <mergeCell ref="J238:J244"/>
    <mergeCell ref="K238:K244"/>
    <mergeCell ref="H270:H275"/>
    <mergeCell ref="I270:I275"/>
    <mergeCell ref="J270:J275"/>
    <mergeCell ref="K270:K275"/>
    <mergeCell ref="L256:L262"/>
    <mergeCell ref="M256:M262"/>
    <mergeCell ref="B263:B269"/>
    <mergeCell ref="C263:C269"/>
    <mergeCell ref="H263:H269"/>
    <mergeCell ref="I263:I269"/>
    <mergeCell ref="J263:J269"/>
    <mergeCell ref="K263:K269"/>
    <mergeCell ref="L263:L269"/>
    <mergeCell ref="M263:M269"/>
    <mergeCell ref="B256:B262"/>
    <mergeCell ref="C256:C262"/>
    <mergeCell ref="H256:H262"/>
    <mergeCell ref="I256:I262"/>
    <mergeCell ref="J256:J262"/>
    <mergeCell ref="K256:K262"/>
    <mergeCell ref="L281:L284"/>
    <mergeCell ref="M281:M284"/>
    <mergeCell ref="B285:G285"/>
    <mergeCell ref="B4:M4"/>
    <mergeCell ref="B2:M2"/>
    <mergeCell ref="B289:D289"/>
    <mergeCell ref="B281:B284"/>
    <mergeCell ref="C281:C284"/>
    <mergeCell ref="H281:H284"/>
    <mergeCell ref="I281:I284"/>
    <mergeCell ref="J281:J284"/>
    <mergeCell ref="K281:K284"/>
    <mergeCell ref="L270:L275"/>
    <mergeCell ref="M270:M275"/>
    <mergeCell ref="B276:B280"/>
    <mergeCell ref="C276:C280"/>
    <mergeCell ref="H276:H280"/>
    <mergeCell ref="I276:I280"/>
    <mergeCell ref="J276:J280"/>
    <mergeCell ref="K276:K280"/>
    <mergeCell ref="L276:L280"/>
    <mergeCell ref="M276:M280"/>
    <mergeCell ref="B270:B275"/>
    <mergeCell ref="C270:C275"/>
  </mergeCells>
  <pageMargins left="0.7" right="0.7" top="0.75" bottom="0.75" header="0.3" footer="0.3"/>
  <pageSetup scale="23" orientation="portrait" verticalDpi="0" r:id="rId1"/>
  <rowBreaks count="1" manualBreakCount="1">
    <brk id="9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Humberto Perez Patiño</dc:creator>
  <cp:lastModifiedBy>Raul Humberto Perez Patiño</cp:lastModifiedBy>
  <dcterms:created xsi:type="dcterms:W3CDTF">2023-05-15T16:48:13Z</dcterms:created>
  <dcterms:modified xsi:type="dcterms:W3CDTF">2026-06-24T20:27:54Z</dcterms:modified>
</cp:coreProperties>
</file>