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EDUCACION\MINIMA 026 UNIFORMES DEPORTISTAS\"/>
    </mc:Choice>
  </mc:AlternateContent>
  <xr:revisionPtr revIDLastSave="0" documentId="8_{A9334D52-AF9B-4484-9D5D-C6CC72C50A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 (2)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3" l="1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11" i="3" l="1"/>
  <c r="F9" i="3" l="1"/>
  <c r="F10" i="3"/>
  <c r="F8" i="3"/>
  <c r="F30" i="3" s="1"/>
  <c r="F28" i="3" l="1"/>
  <c r="C1" i="3"/>
  <c r="F29" i="3" l="1"/>
</calcChain>
</file>

<file path=xl/sharedStrings.xml><?xml version="1.0" encoding="utf-8"?>
<sst xmlns="http://schemas.openxmlformats.org/spreadsheetml/2006/main" count="55" uniqueCount="36">
  <si>
    <t>VALOR ANTES DE IVA</t>
  </si>
  <si>
    <t>IVA</t>
  </si>
  <si>
    <t>VALOR IVA INCLUIDO</t>
  </si>
  <si>
    <t>NIT: 21.533.604-1</t>
  </si>
  <si>
    <t>N°</t>
  </si>
  <si>
    <t>UNIDADES</t>
  </si>
  <si>
    <t>CANTIDADES</t>
  </si>
  <si>
    <t>VALORES UNITARIO</t>
  </si>
  <si>
    <t>VALORES TOTALES</t>
  </si>
  <si>
    <t>DESCRIPCION/PRODUCTO</t>
  </si>
  <si>
    <t>MILENA RUIZ</t>
  </si>
  <si>
    <t>SEÑORES</t>
  </si>
  <si>
    <t xml:space="preserve">COTIZACION </t>
  </si>
  <si>
    <t xml:space="preserve">Y TEXTILES </t>
  </si>
  <si>
    <t>UNIFORME DEPORTIVO DE COMPETENCIA BALONCESTO MASCULINO ESCOLARES EN LOGOS Y COLORES INSTITUCIONALES COMPUESTO POR CAMISETA SUBLIMADA CON ESCUDO EN APLIQUE TEXTIL, PANTALONETA Y MEDIAS EN NAYLON EN LÍNEA AVANCE (TRANSPORTE DE HUMEDAD, PROTECCIÓN UV, TACTO SUAVE) TEJIDO 100% POLIÉSTER, CUELLO REDONDO, MANGA SETIN, TELA HIDROTECH. 5 TALLA 16 5 TALLA S</t>
  </si>
  <si>
    <t>UNIDAD</t>
  </si>
  <si>
    <t>UNIFORME DEPORTIVO DE COMPETENCIA BALONCESTO FEMEMNINO ESCOLARES EN LOGOS Y COLORES INSTITUCIONALES COMPUESTO POR CAMISETA SUBLIMADA CON ESCUDO EN APLIQUE TEXTIL, PANTALONETA Y MEDIAS EN NAYLON EN LÍNEA AVANCE (TRANSPORTE DE HUMEDAD, PROTECCIÓN UV, TACTO SUAVE) TEJIDO 100% POLIÉSTER, CUELLO REDONDO, MANGA SETIN, TELA HIDROTECH. 5 TALLA 16 5 TALLA S</t>
  </si>
  <si>
    <t>UNIFORME DEPORTIVO DE COMPETENCIA BALONCESTO FEMEMNINO REGIONALES EN LOGOS Y COLORES INSTITUCIONALES COMPUESTO POR CAMISETA SUBLIMADA CON ESCUDO EN APLIQUE TEXTIL, PANTALONETA Y MEDIAS EN NAYLON EN LÍNEA AVANCE (TRANSPORTE DE HUMEDAD, PROTECCIÓN UV, TACTO SUAVE) TEJIDO 100% POLIÉSTER, CUELLO REDONDO, MANGA SETIN, TELA HIDROTECH. 5 TALLA M 5 TALLA L 2 TALLA XL</t>
  </si>
  <si>
    <t>UNIFORME DEPORTIVO DE COMPETENCIA FUTBOL MASCULINO ESCOLRES EN LOGOS Y COLORES INSTITUCIONALES COMPUESTO POR CAMISETA SUBLIMADA CON ESCUDO EN APLIQUE TEXTIL, PANTALONETA Y MEDIAS EN NAYLON EN LÍNEA AVANCE (TRANSPORTE DE HUMEDAD, PROTECCIÓN UV, TACTO SUAVE) TEJIDO 100% POLIÉSTER, CUELLO REDONDO, MANGA SETIN, TELA HIDROTECH. 7 TALLA 14 7 TALLA 16 2 TALLA M 1 DE ARQUERO TALLA 14 (NUMERO 12) 1 DE ARQUERO TALLA 16 (NUMERO 1)</t>
  </si>
  <si>
    <t>UNIFORME DEPORTIVO DE COMPETENCIA FUTBOL MASCULINO REGIONALES EN LOGOS Y COLORES INSTITUCIONALES COMPUESTO POR CAMISETA SUBLIMADA CON ESCUDO EN APLIQUE TEXTIL, PANTALONETA Y MEDIAS EN NAYLON EN LÍNEA AVANCE (TRANSPORTE DE HUMEDAD, PROTECCIÓN UV, TACTO SUAVE) TEJIDO 100% POLIÉSTER, CUELLO REDONDO, MANGA SETIN, TELA HIDROTECH. 8 TALLA L 10 TALLA XL 2 TALLA L ARQUEROS</t>
  </si>
  <si>
    <t>UNIFORME DEPORTIVO DE COMPETENCIA FUTBOL FEMENINO REGIONALES EN LOGOS Y COLORES INSTITUCIONALES COMPUESTO POR CAMISETA SUBLIMADA CON ESCUDO EN APLIQUE TEXTIL, PANTALONETA Y MEDIAS EN NAYLON EN LÍNEA AVANCE (TRANSPORTE DE HUMEDAD, PROTECCIÓN UV, TACTO SUAVE) TEJIDO 100% POLIÉSTER, CUELLO REDONDO, MANGA SETIN, TELA HIDROTECH. 9 TALLA M 7 TALLA L 2 TALLA XL 1 TALLA M ARQUERA 1 TALLA XL ARQUERA</t>
  </si>
  <si>
    <t>UNIFORME DEPORTIVO DE COMPETENCIA FUTBOL SALA MASCULINO ESCOLARES EN LOGOS Y COLORES INSTITUCIONALES COMPUESTO POR CAMISETA SUBLIMADA CON ESCUDO EN APLIQUE TEXTIL, PANTALONETA Y MEDIAS EN NAYLON EN LÍNEA AVANCE (TRANSPORTE DE HUMEDAD, PROTECCIÓN UV, TACTO SUAVE) TEJIDO 100% POLIÉSTER, CUELLO REDONDO, MANGA SETIN, TELA HIDROTECH. 5 TALLA 14 4 TALLA 16 1 TALLA 16 ARQUERO</t>
  </si>
  <si>
    <t xml:space="preserve"> UNIFORME DEPORTIVO DE COMPETENCIA FUTBOL SALA MASCULINO REGIONALES EN LOGOS Y COLORES INSTITUCIONALES COMPUESTO POR CAMISETA SUBLIMADA CON ESCUDO EN APLIQUE TEXTIL, PANTALONETA Y MEDIAS EN NAYLON EN LÍNEA AVANCE (TRANSPORTE DE HUMEDAD, PROTECCIÓN UV, TACTO SUAVE) TEJIDO 100% POLIÉSTER, CUELLO REDONDO, MANGA SETIN, TELA HIDROTECH. 2 TALLA M 1 TALLA L 3 TALLA XL 2 TALLA 2 XL 1 TALLA L ARQUERO 1 TALLA 2 XL ARQUERO</t>
  </si>
  <si>
    <t>UNIFORME DEPORTIVO DE COMPETENCIA ATLETISMO ESCOLARES EN LOGOS Y COLORES INSTITUCIONALES COMPUESTO POR CAMISETA SUBLIMADA CON ESCUDO EN APLIQUE TEXTIL, PANTALONETA Y MEDIAS EN NAYLON EN LÍNEA AVANCE (TRANSPORTE DE HUMEDAD, PROTECCIÓN UV, TACTO SUAVE) TEJIDO 100% POLIÉSTER, CUELLO REDONDO, MANGA SETIN, TELA HIDROTECH. 12 TALLA 10 4 TALLA 12 1 TALLA 14 1.</t>
  </si>
  <si>
    <t>UNIFORME DEPORTIVO DE COMPETENCIA ATLETISMO REGIONALES EN LOGOS Y COLORES INSTITUCIONALES COMPUESTO POR CAMISETA SUBLIMADA CON ESCUDO EN APLIQUE TEXTIL, PANTALONETA Y MEDIAS EN NAYLON EN LÍNEA AVANCE (TRANSPORTE DE HUMEDAD, PROTECCIÓN UV, TACTO SUAVE) TEJIDO 100% POLIÉSTER, CUELLO REDONDO, MANGA SETIN, TELA HIDROTECH. 28 TALLA S 13 TALLA M 6 TALLA L 3 TALLA XL</t>
  </si>
  <si>
    <t>UNIFORME DEPORTIVO DE COMPETENCIA DE VOLIEBOL ESCOLARES FEMENINO EN LOGOS Y COLORES INSTITUCIONALES COMPUESTO POR CAMISETA SUBLIMADA CON ESCUDO EN APLIQUE TEXTIL, LICRA Y MEDIAS EN NAYLON EN LÍNEA AVANCE (TRANSPORTE DE HUMEDAD, PROTECCIÓN UV, TACTO SUAVE) TEJIDO 100% POLIÉSTER, CUELLO REDONDO, MANGA SETIN, TELA HIDROTECH. 5 TALLA XS 5 TALLA S LA CAMISETA CON EL NUMERO 2 HACERLE EL DISTINTIVO DE CAPITÁN (FRANJA HORIZONTAL DEBAJO DEL NUMERO, DEL MISMO COLOR DEL NUMERO DE 8 CM DE LARGO Y 2 CENTÍMETROS DE ANCHO)</t>
  </si>
  <si>
    <t>UNIFORME DEPORTIVO DE COMPETENCIA DE VOLIEBOL REGIONALES FEMENINO EN LOGOS Y COLORES INSTITUCIONALES COMPUESTO POR CAMISETA SUBLIMADA CON ESCUDO EN APLIQUE TEXTIL, LICRA Y MEDIAS EN NAYLON EN LÍNEA AVANCE (TRANSPORTE DE HUMEDAD, PROTECCIÓN UV, TACTO SUAVE) TEJIDO 100% POLIÉSTER, CUELLO REDONDO, MANGA SETIN, TELA HIDROTECH. 5 TALLA S 5 TALLA L 2 TALLA L CAMISETA CON EL NUMERO 7 HACERLE EL DISTINTIVO DE CAPITÁN (FRANJA HORIZONTAL DEBAJO DEL NUMERO, DEL MISMO COLOR DEL NUMERO, DE 8 CM DE LARGO Y 2 CENTÍMETROS DE ANCHO).</t>
  </si>
  <si>
    <t>UNIFORME DEPORTIVO DE COMPETENCIA DE VOLIEBOL REGIONALES MASCULINO EN LOGOS Y COLORES INSTITUCIONALES COMPUESTO POR CAMISETA SUBLIMADA CON ESCUDO EN APLIQUE TEXTIL, PANTALONETA Y MEDIAS EN NAYLON EN LÍNEA AVANCE (TRANSPORTE DE HUMEDAD, PROTECCIÓN UV, TACTO SUAVE) TEJIDO 100% POLIÉSTER, CUELLO REDONDO, MANGA SETIN, TELA HIDROTECH. 4 TALLA L 8 TALLA XL CAMISA NUMERO 5 PONERLE EL DISTINTIVO DE CAPITÁN (FRANJA HORIZONTAL DEBAJO DEL NUMERO, DEL MISMO COLOR DEL NUMERO, DE 8 CM DE LARGO Y 2 CENTÍMETROS DE ANCHO).</t>
  </si>
  <si>
    <t>UNIFORME    DEPORTIVO    DE    COMPETENCIA    DE PATINAJE JUEGOS ESCOLARES EN LOGOS Y COLORES INSTITUCIONALES SUBLIMADA CON  ESCUDO  EN  APLIQUE  TEXTIL,  EN LÍNEA     AVANCE     (TRANSPORTE     DE     HUMEDAD, PROTECCIÓN   UV,   TACTO   SUAVE)   TEJIDO   100% POLIÉSTER, CUELLO REDONDO, MANGA SETIN, TELA HIDROTECH. 2 TALLA 10 2 TALLA 12 5 TALLA 14 7 TALLA 16 4 TALLA S</t>
  </si>
  <si>
    <t>UNIFORME    DEPORTIVO    DE    COMPETENCIA    DE PATINAJE JUEGOS REGIONALES EN LOGOS Y COLORES INSTITUCIONALES SUBLIMADA CON  ESCUDO  EN  APLIQUE  TEXTIL,  EN LÍNEA     AVANCE     (TRANSPORTE     DE     HUMEDAD, PROTECCIÓN   UV,   TACTO   SUAVE)   TEJIDO   100% POLIÉSTER, CUELLO REDONDO, MANGA SETIN, TELA HIDROTECH. 3 TALLA S 3 TALLA M 2 TALLA XL</t>
  </si>
  <si>
    <t>UNIFORME DEPORTIVO DE COMPETENCIA DE FUTBOL DE SALON MASCULINO REGIONALES EN LOGOS Y COLORES INSTITUCIONALES COMPUESTO POR CAMISETA SUBLIMADA CON ESCUDO EN APLIQUE TEXTIL, PANTALONETA Y MEDIAS EN NAYLON EN LÍNEA AVANCE (TRANSPORTE DE HUMEDAD, PROTECCIÓN UV, TACTO SUAVE) TEJIDO 100% POLIÉSTER, CUELLO REDONDO, MANGA SETIN, TELA HIDROTECH. 2 TALLA L 7 TALLA XL 2 TALLA XXL 1 DE ARQUERO TALLAS XXL</t>
  </si>
  <si>
    <t>UNIFORME DEPORTIVO DE COMPETENCIA DE FUTBOL DE SALON FEMENINO REGIONALES EN LOGOS Y COLORES INSTITUCIONALES COMPUESTO POR CAMISETA SUBLIMADA CON ESCUDO EN APLIQUE TEXTIL, PANTALONETA Y MEDIAS EN NAYLON EN LÍNEA AVANCE (TRANSPORTE DE HUMEDAD, PROTECCIÓN UV, TACTO SUAVE) TEJIDO 100% POLIÉSTER, CUELLO REDONDO, MANGA SETIN, TELA HIDROTECH. 5 TALLA M 6 TALLA L 1 TALLA XL ARQUERA</t>
  </si>
  <si>
    <t>UNIFORME DEPORTIVO DE COMPETENCIA DE FUTBOL DE SALON MASCULINO ESCOLARES EN LOGOS Y COLORES INSTITUCIONALES COMPUESTO POR CAMISETA SUBLIMADA CON ESCUDO EN APLIQUE TEXTIL, PANTALONETA Y MEDIAS EN NAYLON EN LÍNEA AVANCE (TRANSPORTE DE HUMEDAD, PROTECCIÓN UV, TACTO SUAVE) TEJIDO 100% POLIÉSTER, CUELLO REDONDO, MANGA SETIN, TELA HIDROTECH. 5 TALLA S 6 TALLA M 1 TALLA M ARQUERO</t>
  </si>
  <si>
    <t>UNIFORME DEPORTIVO DE COMPETENCIA DE FUTBOL DE SALON FEMENINO ESCOLARES EN LOGOS Y COLORES INSTITUCIONALES COMPUESTO POR CAMISETA SUBLIMADA CON ESCUDO EN APLIQUE TEXTIL, PANTALONETA Y MEDIAS EN NAYLON EN LÍNEA AVANCE (TRANSPORTE DE HUMEDAD, PROTECCIÓN UV, TACTO SUAVE) TEJIDO 100% POLIÉSTER, CUELLO REDONDO, MANGA SETIN, TELA HIDROTECH. 5 TALLA S 6 TALLA M 1 TALLA M ARQUERO</t>
  </si>
  <si>
    <t>UNIFORME DE PRESENTACION PARA JUEGOS ESCOLARES COMPUESTO POR PANTALONETA Y CAMISETA CON CUELLO EN LOGOS Y COLORES INSTITUCIONALES SUBLIMADA CON ESCUDO EN APLIQUE TEXTIL EN LÍNEA     AVANCE     (TRANSPORTE     DE     HUMEDAD, PROTECCIÓN   UV,   TACTO   SUAVE)   TEJIDO   100% POLIÉSTER DEPORTES PROYECTADOS VOLEIBOL FEMENINO FUTBOL MASCULINO ATLETISMO PATINAJE 7 TALLA 10 5 TALLA 12 12 TALLA 14 14 TALLA 16 5 TALLA XS 7 TALLA S.</t>
  </si>
  <si>
    <t>MUNICIPIO SAN JERONIMO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</si>
</sst>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164" formatCode="[$$-240A]\ #,##0"/>
    <numFmt numFmtId="165" formatCode="[$-F800]dddd\,\ mmmm\ dd\,\ yyyy"/>
    <numFmt numFmtId="166" formatCode="_-[$$-240A]\ * #,##0_-;\-[$$-240A]\ * #,##0_-;_-[$$-240A]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41" fontId="4" fillId="4" borderId="1" xfId="0" applyNumberFormat="1" applyFont="1" applyFill="1" applyBorder="1" applyAlignment="1">
      <alignment horizontal="center" vertical="center"/>
    </xf>
    <xf numFmtId="164" fontId="2" fillId="0" borderId="0" xfId="0" applyNumberFormat="1" applyFont="1"/>
    <xf numFmtId="0" fontId="2" fillId="0" borderId="0" xfId="0" applyFont="1"/>
    <xf numFmtId="14" fontId="2" fillId="0" borderId="0" xfId="0" applyNumberFormat="1" applyFont="1"/>
    <xf numFmtId="0" fontId="7" fillId="0" borderId="0" xfId="0" applyFont="1" applyAlignment="1">
      <alignment horizontal="left" vertical="center" wrapText="1"/>
    </xf>
    <xf numFmtId="164" fontId="8" fillId="0" borderId="0" xfId="0" applyNumberFormat="1" applyFont="1"/>
    <xf numFmtId="0" fontId="9" fillId="0" borderId="0" xfId="0" applyFont="1" applyAlignment="1">
      <alignment horizontal="center" vertical="center"/>
    </xf>
    <xf numFmtId="0" fontId="8" fillId="0" borderId="0" xfId="0" applyFont="1"/>
    <xf numFmtId="0" fontId="2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1" fontId="2" fillId="0" borderId="0" xfId="0" applyNumberFormat="1" applyFont="1"/>
    <xf numFmtId="0" fontId="4" fillId="0" borderId="0" xfId="0" applyFont="1" applyAlignment="1">
      <alignment horizontal="center"/>
    </xf>
    <xf numFmtId="166" fontId="6" fillId="3" borderId="1" xfId="1" applyNumberFormat="1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vertical="center"/>
    </xf>
    <xf numFmtId="166" fontId="6" fillId="3" borderId="1" xfId="0" applyNumberFormat="1" applyFont="1" applyFill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682924</xdr:colOff>
      <xdr:row>0</xdr:row>
      <xdr:rowOff>17972</xdr:rowOff>
    </xdr:from>
    <xdr:to>
      <xdr:col>1</xdr:col>
      <xdr:colOff>2120900</xdr:colOff>
      <xdr:row>5</xdr:row>
      <xdr:rowOff>35308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4C8076-E5DA-41B7-97BD-1E0A4969C4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25000"/>
                  </a14:imgEffect>
                </a14:imgLayer>
              </a14:imgProps>
            </a:ext>
          </a:extLst>
        </a:blip>
        <a:srcRect l="5587" t="15053" r="5027" b="12192"/>
        <a:stretch/>
      </xdr:blipFill>
      <xdr:spPr>
        <a:xfrm>
          <a:off x="2676824" y="17972"/>
          <a:ext cx="1437976" cy="7793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zoomScaleNormal="100" workbookViewId="0">
      <selection activeCell="C31" sqref="C31:F31"/>
    </sheetView>
  </sheetViews>
  <sheetFormatPr baseColWidth="10" defaultColWidth="11.42578125" defaultRowHeight="12" x14ac:dyDescent="0.2"/>
  <cols>
    <col min="1" max="1" width="3.42578125" style="18" customWidth="1"/>
    <col min="2" max="2" width="46" style="13" customWidth="1"/>
    <col min="3" max="3" width="8.7109375" style="16" bestFit="1" customWidth="1"/>
    <col min="4" max="4" width="10.28515625" style="16" bestFit="1" customWidth="1"/>
    <col min="5" max="5" width="16.42578125" style="17" bestFit="1" customWidth="1"/>
    <col min="6" max="6" width="15.42578125" style="17" bestFit="1" customWidth="1"/>
    <col min="7" max="7" width="17.42578125" style="6" customWidth="1"/>
    <col min="8" max="16384" width="11.42578125" style="7"/>
  </cols>
  <sheetData>
    <row r="1" spans="1:9" x14ac:dyDescent="0.2">
      <c r="A1" s="26" t="s">
        <v>13</v>
      </c>
      <c r="B1" s="26"/>
      <c r="C1" s="27">
        <f ca="1">TODAY()</f>
        <v>46213</v>
      </c>
      <c r="D1" s="27"/>
      <c r="E1" s="27"/>
      <c r="F1" s="27"/>
      <c r="I1" s="8"/>
    </row>
    <row r="2" spans="1:9" x14ac:dyDescent="0.2">
      <c r="A2" s="26"/>
      <c r="B2" s="26"/>
      <c r="C2" s="27"/>
      <c r="D2" s="27"/>
      <c r="E2" s="27"/>
      <c r="F2" s="27"/>
      <c r="G2" s="9"/>
    </row>
    <row r="3" spans="1:9" x14ac:dyDescent="0.2">
      <c r="A3" s="26"/>
      <c r="B3" s="26"/>
      <c r="C3" s="30" t="s">
        <v>12</v>
      </c>
      <c r="D3" s="31"/>
      <c r="E3" s="31"/>
      <c r="F3" s="32"/>
    </row>
    <row r="4" spans="1:9" x14ac:dyDescent="0.2">
      <c r="A4" s="26"/>
      <c r="B4" s="26"/>
      <c r="C4" s="33" t="s">
        <v>11</v>
      </c>
      <c r="D4" s="36" t="s">
        <v>35</v>
      </c>
      <c r="E4" s="37"/>
      <c r="F4" s="38"/>
    </row>
    <row r="5" spans="1:9" x14ac:dyDescent="0.2">
      <c r="A5" s="26"/>
      <c r="B5" s="26"/>
      <c r="C5" s="34"/>
      <c r="D5" s="39"/>
      <c r="E5" s="40"/>
      <c r="F5" s="41"/>
    </row>
    <row r="6" spans="1:9" x14ac:dyDescent="0.2">
      <c r="A6" s="26"/>
      <c r="B6" s="26"/>
      <c r="C6" s="35"/>
      <c r="D6" s="42"/>
      <c r="E6" s="43"/>
      <c r="F6" s="44"/>
      <c r="G6" s="10"/>
    </row>
    <row r="7" spans="1:9" x14ac:dyDescent="0.2">
      <c r="A7" s="3" t="s">
        <v>4</v>
      </c>
      <c r="B7" s="4" t="s">
        <v>9</v>
      </c>
      <c r="C7" s="3" t="s">
        <v>5</v>
      </c>
      <c r="D7" s="3" t="s">
        <v>6</v>
      </c>
      <c r="E7" s="5" t="s">
        <v>7</v>
      </c>
      <c r="F7" s="5" t="s">
        <v>8</v>
      </c>
      <c r="G7" s="10"/>
    </row>
    <row r="8" spans="1:9" ht="135" x14ac:dyDescent="0.2">
      <c r="A8" s="1">
        <v>1</v>
      </c>
      <c r="B8" s="25" t="s">
        <v>14</v>
      </c>
      <c r="C8" s="2" t="s">
        <v>15</v>
      </c>
      <c r="D8" s="2">
        <v>10</v>
      </c>
      <c r="E8" s="19">
        <v>103400</v>
      </c>
      <c r="F8" s="20">
        <f>E8*D8</f>
        <v>1034000</v>
      </c>
      <c r="G8" s="10"/>
    </row>
    <row r="9" spans="1:9" ht="135" x14ac:dyDescent="0.2">
      <c r="A9" s="1">
        <v>2</v>
      </c>
      <c r="B9" s="25" t="s">
        <v>16</v>
      </c>
      <c r="C9" s="2" t="s">
        <v>15</v>
      </c>
      <c r="D9" s="2">
        <v>10</v>
      </c>
      <c r="E9" s="21">
        <v>103400</v>
      </c>
      <c r="F9" s="20">
        <f t="shared" ref="F9:F10" si="0">E9*D9</f>
        <v>1034000</v>
      </c>
      <c r="G9" s="10"/>
    </row>
    <row r="10" spans="1:9" ht="171" x14ac:dyDescent="0.2">
      <c r="A10" s="1">
        <v>3</v>
      </c>
      <c r="B10" s="24" t="s">
        <v>17</v>
      </c>
      <c r="C10" s="2" t="s">
        <v>15</v>
      </c>
      <c r="D10" s="2">
        <v>12</v>
      </c>
      <c r="E10" s="21">
        <v>103400</v>
      </c>
      <c r="F10" s="20">
        <f t="shared" si="0"/>
        <v>1240800</v>
      </c>
      <c r="G10" s="10"/>
    </row>
    <row r="11" spans="1:9" ht="185.25" x14ac:dyDescent="0.2">
      <c r="A11" s="1">
        <v>4</v>
      </c>
      <c r="B11" s="24" t="s">
        <v>18</v>
      </c>
      <c r="C11" s="2" t="s">
        <v>15</v>
      </c>
      <c r="D11" s="2">
        <v>18</v>
      </c>
      <c r="E11" s="21">
        <v>103400</v>
      </c>
      <c r="F11" s="20">
        <f t="shared" ref="F11" si="1">E11*D11</f>
        <v>1861200</v>
      </c>
      <c r="G11" s="10"/>
    </row>
    <row r="12" spans="1:9" ht="171" x14ac:dyDescent="0.2">
      <c r="A12" s="1">
        <v>5</v>
      </c>
      <c r="B12" s="24" t="s">
        <v>19</v>
      </c>
      <c r="C12" s="2" t="s">
        <v>15</v>
      </c>
      <c r="D12" s="2">
        <v>20</v>
      </c>
      <c r="E12" s="21">
        <v>103400</v>
      </c>
      <c r="F12" s="20">
        <f t="shared" ref="F12:F27" si="2">E12*D12</f>
        <v>2068000</v>
      </c>
      <c r="G12" s="10"/>
    </row>
    <row r="13" spans="1:9" ht="185.25" x14ac:dyDescent="0.2">
      <c r="A13" s="1">
        <v>6</v>
      </c>
      <c r="B13" s="24" t="s">
        <v>20</v>
      </c>
      <c r="C13" s="2" t="s">
        <v>15</v>
      </c>
      <c r="D13" s="2">
        <v>20</v>
      </c>
      <c r="E13" s="21">
        <v>103400</v>
      </c>
      <c r="F13" s="20">
        <f t="shared" si="2"/>
        <v>2068000</v>
      </c>
      <c r="G13" s="10"/>
    </row>
    <row r="14" spans="1:9" ht="171" x14ac:dyDescent="0.2">
      <c r="A14" s="1">
        <v>7</v>
      </c>
      <c r="B14" s="24" t="s">
        <v>21</v>
      </c>
      <c r="C14" s="2" t="s">
        <v>15</v>
      </c>
      <c r="D14" s="2">
        <v>10</v>
      </c>
      <c r="E14" s="21">
        <v>103400</v>
      </c>
      <c r="F14" s="20">
        <f t="shared" si="2"/>
        <v>1034000</v>
      </c>
      <c r="G14" s="10"/>
    </row>
    <row r="15" spans="1:9" ht="185.25" x14ac:dyDescent="0.2">
      <c r="A15" s="1">
        <v>8</v>
      </c>
      <c r="B15" s="24" t="s">
        <v>22</v>
      </c>
      <c r="C15" s="2" t="s">
        <v>15</v>
      </c>
      <c r="D15" s="2">
        <v>10</v>
      </c>
      <c r="E15" s="21">
        <v>103400</v>
      </c>
      <c r="F15" s="20">
        <f t="shared" si="2"/>
        <v>1034000</v>
      </c>
      <c r="G15" s="10"/>
    </row>
    <row r="16" spans="1:9" ht="156.75" x14ac:dyDescent="0.2">
      <c r="A16" s="1">
        <v>9</v>
      </c>
      <c r="B16" s="24" t="s">
        <v>23</v>
      </c>
      <c r="C16" s="2" t="s">
        <v>15</v>
      </c>
      <c r="D16" s="2">
        <v>17</v>
      </c>
      <c r="E16" s="21">
        <v>103400</v>
      </c>
      <c r="F16" s="20">
        <f t="shared" si="2"/>
        <v>1757800</v>
      </c>
      <c r="G16" s="10"/>
    </row>
    <row r="17" spans="1:7" ht="156.75" x14ac:dyDescent="0.2">
      <c r="A17" s="1">
        <v>10</v>
      </c>
      <c r="B17" s="24" t="s">
        <v>24</v>
      </c>
      <c r="C17" s="2" t="s">
        <v>15</v>
      </c>
      <c r="D17" s="2">
        <v>50</v>
      </c>
      <c r="E17" s="21">
        <v>103400</v>
      </c>
      <c r="F17" s="20">
        <f t="shared" si="2"/>
        <v>5170000</v>
      </c>
      <c r="G17" s="10"/>
    </row>
    <row r="18" spans="1:7" ht="228" x14ac:dyDescent="0.2">
      <c r="A18" s="1">
        <v>11</v>
      </c>
      <c r="B18" s="24" t="s">
        <v>25</v>
      </c>
      <c r="C18" s="2" t="s">
        <v>15</v>
      </c>
      <c r="D18" s="2">
        <v>10</v>
      </c>
      <c r="E18" s="21">
        <v>103400</v>
      </c>
      <c r="F18" s="20">
        <f t="shared" si="2"/>
        <v>1034000</v>
      </c>
      <c r="G18" s="10"/>
    </row>
    <row r="19" spans="1:7" ht="228" x14ac:dyDescent="0.2">
      <c r="A19" s="1">
        <v>12</v>
      </c>
      <c r="B19" s="24" t="s">
        <v>26</v>
      </c>
      <c r="C19" s="2" t="s">
        <v>15</v>
      </c>
      <c r="D19" s="2">
        <v>12</v>
      </c>
      <c r="E19" s="21">
        <v>103400</v>
      </c>
      <c r="F19" s="20">
        <f t="shared" si="2"/>
        <v>1240800</v>
      </c>
      <c r="G19" s="10"/>
    </row>
    <row r="20" spans="1:7" ht="228" x14ac:dyDescent="0.2">
      <c r="A20" s="1">
        <v>13</v>
      </c>
      <c r="B20" s="24" t="s">
        <v>27</v>
      </c>
      <c r="C20" s="2" t="s">
        <v>15</v>
      </c>
      <c r="D20" s="2">
        <v>12</v>
      </c>
      <c r="E20" s="21">
        <v>103400</v>
      </c>
      <c r="F20" s="20">
        <f t="shared" si="2"/>
        <v>1240800</v>
      </c>
      <c r="G20" s="10"/>
    </row>
    <row r="21" spans="1:7" ht="156.75" x14ac:dyDescent="0.2">
      <c r="A21" s="1">
        <v>14</v>
      </c>
      <c r="B21" s="24" t="s">
        <v>28</v>
      </c>
      <c r="C21" s="2" t="s">
        <v>15</v>
      </c>
      <c r="D21" s="2">
        <v>20</v>
      </c>
      <c r="E21" s="21">
        <v>198500</v>
      </c>
      <c r="F21" s="20">
        <f t="shared" si="2"/>
        <v>3970000</v>
      </c>
      <c r="G21" s="10"/>
    </row>
    <row r="22" spans="1:7" ht="156.75" x14ac:dyDescent="0.2">
      <c r="A22" s="1">
        <v>15</v>
      </c>
      <c r="B22" s="24" t="s">
        <v>29</v>
      </c>
      <c r="C22" s="2" t="s">
        <v>15</v>
      </c>
      <c r="D22" s="2">
        <v>8</v>
      </c>
      <c r="E22" s="21">
        <v>198500</v>
      </c>
      <c r="F22" s="20">
        <f t="shared" si="2"/>
        <v>1588000</v>
      </c>
      <c r="G22" s="10"/>
    </row>
    <row r="23" spans="1:7" ht="185.25" x14ac:dyDescent="0.2">
      <c r="A23" s="1">
        <v>16</v>
      </c>
      <c r="B23" s="24" t="s">
        <v>30</v>
      </c>
      <c r="C23" s="2" t="s">
        <v>15</v>
      </c>
      <c r="D23" s="2">
        <v>12</v>
      </c>
      <c r="E23" s="21">
        <v>103400</v>
      </c>
      <c r="F23" s="20">
        <f t="shared" si="2"/>
        <v>1240800</v>
      </c>
      <c r="G23" s="10"/>
    </row>
    <row r="24" spans="1:7" ht="171" x14ac:dyDescent="0.2">
      <c r="A24" s="1">
        <v>17</v>
      </c>
      <c r="B24" s="24" t="s">
        <v>31</v>
      </c>
      <c r="C24" s="2" t="s">
        <v>15</v>
      </c>
      <c r="D24" s="2">
        <v>12</v>
      </c>
      <c r="E24" s="21">
        <v>103400</v>
      </c>
      <c r="F24" s="20">
        <f t="shared" si="2"/>
        <v>1240800</v>
      </c>
      <c r="G24" s="10"/>
    </row>
    <row r="25" spans="1:7" ht="171" x14ac:dyDescent="0.2">
      <c r="A25" s="1">
        <v>18</v>
      </c>
      <c r="B25" s="24" t="s">
        <v>32</v>
      </c>
      <c r="C25" s="2" t="s">
        <v>15</v>
      </c>
      <c r="D25" s="2">
        <v>12</v>
      </c>
      <c r="E25" s="21">
        <v>103400</v>
      </c>
      <c r="F25" s="20">
        <f t="shared" si="2"/>
        <v>1240800</v>
      </c>
      <c r="G25" s="10"/>
    </row>
    <row r="26" spans="1:7" ht="171" x14ac:dyDescent="0.2">
      <c r="A26" s="1">
        <v>19</v>
      </c>
      <c r="B26" s="24" t="s">
        <v>33</v>
      </c>
      <c r="C26" s="2" t="s">
        <v>15</v>
      </c>
      <c r="D26" s="2">
        <v>12</v>
      </c>
      <c r="E26" s="21">
        <v>103400</v>
      </c>
      <c r="F26" s="20">
        <f t="shared" si="2"/>
        <v>1240800</v>
      </c>
      <c r="G26" s="10"/>
    </row>
    <row r="27" spans="1:7" ht="185.25" x14ac:dyDescent="0.2">
      <c r="A27" s="1">
        <v>20</v>
      </c>
      <c r="B27" s="24" t="s">
        <v>34</v>
      </c>
      <c r="C27" s="2" t="s">
        <v>15</v>
      </c>
      <c r="D27" s="2">
        <v>50</v>
      </c>
      <c r="E27" s="21">
        <v>179000</v>
      </c>
      <c r="F27" s="20">
        <f t="shared" si="2"/>
        <v>8950000</v>
      </c>
      <c r="G27" s="10"/>
    </row>
    <row r="28" spans="1:7" x14ac:dyDescent="0.2">
      <c r="A28" s="45" t="s">
        <v>0</v>
      </c>
      <c r="B28" s="45"/>
      <c r="C28" s="45"/>
      <c r="D28" s="45"/>
      <c r="E28" s="45"/>
      <c r="F28" s="22">
        <f>F30/1.19</f>
        <v>34696302.521008402</v>
      </c>
      <c r="G28" s="10"/>
    </row>
    <row r="29" spans="1:7" x14ac:dyDescent="0.2">
      <c r="A29" s="45" t="s">
        <v>1</v>
      </c>
      <c r="B29" s="45"/>
      <c r="C29" s="45"/>
      <c r="D29" s="45"/>
      <c r="E29" s="45"/>
      <c r="F29" s="23">
        <f>F30-F28</f>
        <v>6592297.4789915979</v>
      </c>
      <c r="G29" s="10"/>
    </row>
    <row r="30" spans="1:7" x14ac:dyDescent="0.2">
      <c r="A30" s="45" t="s">
        <v>2</v>
      </c>
      <c r="B30" s="45"/>
      <c r="C30" s="45"/>
      <c r="D30" s="45"/>
      <c r="E30" s="45"/>
      <c r="F30" s="23">
        <f>SUM(F8:F27)</f>
        <v>41288600</v>
      </c>
      <c r="G30" s="10"/>
    </row>
    <row r="31" spans="1:7" ht="15" customHeight="1" x14ac:dyDescent="0.2">
      <c r="A31" s="47" t="s">
        <v>10</v>
      </c>
      <c r="B31" s="47"/>
      <c r="C31" s="46" t="s">
        <v>3</v>
      </c>
      <c r="D31" s="46"/>
      <c r="E31" s="46"/>
      <c r="F31" s="46"/>
      <c r="G31" s="10"/>
    </row>
    <row r="32" spans="1:7" x14ac:dyDescent="0.2">
      <c r="A32" s="29"/>
      <c r="B32" s="29"/>
      <c r="C32" s="12"/>
      <c r="D32" s="12"/>
      <c r="E32" s="12"/>
      <c r="F32" s="12"/>
      <c r="G32" s="10"/>
    </row>
    <row r="33" spans="1:7" x14ac:dyDescent="0.2">
      <c r="A33" s="28"/>
      <c r="B33" s="28"/>
      <c r="C33" s="12"/>
      <c r="D33" s="12"/>
      <c r="E33" s="12"/>
      <c r="F33" s="12"/>
      <c r="G33" s="10"/>
    </row>
    <row r="34" spans="1:7" x14ac:dyDescent="0.2">
      <c r="A34" s="28"/>
      <c r="B34" s="28"/>
      <c r="C34" s="12"/>
      <c r="E34" s="12"/>
      <c r="F34" s="12"/>
      <c r="G34" s="10"/>
    </row>
    <row r="35" spans="1:7" x14ac:dyDescent="0.2">
      <c r="A35" s="11"/>
      <c r="C35" s="12"/>
      <c r="D35" s="12"/>
      <c r="E35" s="12"/>
      <c r="F35" s="12"/>
      <c r="G35" s="10"/>
    </row>
    <row r="36" spans="1:7" x14ac:dyDescent="0.2">
      <c r="A36" s="11"/>
      <c r="B36" s="14"/>
      <c r="C36" s="12"/>
      <c r="D36" s="12"/>
      <c r="E36" s="12"/>
      <c r="F36" s="12"/>
      <c r="G36" s="10"/>
    </row>
    <row r="37" spans="1:7" x14ac:dyDescent="0.2">
      <c r="A37" s="11"/>
      <c r="B37" s="14"/>
      <c r="C37" s="12"/>
      <c r="D37" s="12"/>
      <c r="E37" s="12"/>
      <c r="F37" s="12"/>
      <c r="G37" s="10"/>
    </row>
    <row r="38" spans="1:7" x14ac:dyDescent="0.2">
      <c r="A38" s="15"/>
    </row>
    <row r="39" spans="1:7" x14ac:dyDescent="0.2">
      <c r="A39" s="15"/>
    </row>
    <row r="40" spans="1:7" x14ac:dyDescent="0.2">
      <c r="A40" s="15"/>
    </row>
    <row r="41" spans="1:7" x14ac:dyDescent="0.2">
      <c r="A41" s="15"/>
    </row>
    <row r="42" spans="1:7" x14ac:dyDescent="0.2">
      <c r="A42" s="15"/>
    </row>
    <row r="43" spans="1:7" x14ac:dyDescent="0.2">
      <c r="A43" s="15"/>
    </row>
    <row r="44" spans="1:7" x14ac:dyDescent="0.2">
      <c r="A44" s="15"/>
    </row>
    <row r="45" spans="1:7" x14ac:dyDescent="0.2">
      <c r="A45" s="15"/>
    </row>
    <row r="46" spans="1:7" x14ac:dyDescent="0.2">
      <c r="A46" s="15"/>
    </row>
    <row r="47" spans="1:7" x14ac:dyDescent="0.2">
      <c r="A47" s="15"/>
    </row>
    <row r="48" spans="1:7" x14ac:dyDescent="0.2">
      <c r="A48" s="15"/>
    </row>
    <row r="49" spans="1:7" x14ac:dyDescent="0.2">
      <c r="A49" s="15"/>
    </row>
    <row r="50" spans="1:7" x14ac:dyDescent="0.2">
      <c r="A50" s="15"/>
    </row>
    <row r="51" spans="1:7" x14ac:dyDescent="0.2">
      <c r="A51" s="15"/>
    </row>
    <row r="52" spans="1:7" x14ac:dyDescent="0.2">
      <c r="A52" s="15"/>
    </row>
    <row r="53" spans="1:7" s="13" customFormat="1" x14ac:dyDescent="0.2">
      <c r="A53" s="15"/>
      <c r="C53" s="16"/>
      <c r="D53" s="16"/>
      <c r="E53" s="17"/>
      <c r="F53" s="17"/>
      <c r="G53" s="6"/>
    </row>
    <row r="54" spans="1:7" s="13" customFormat="1" x14ac:dyDescent="0.2">
      <c r="A54" s="15"/>
      <c r="C54" s="16"/>
      <c r="D54" s="16"/>
      <c r="E54" s="17"/>
      <c r="F54" s="17"/>
      <c r="G54" s="6"/>
    </row>
    <row r="55" spans="1:7" s="13" customFormat="1" x14ac:dyDescent="0.2">
      <c r="A55" s="15"/>
      <c r="C55" s="16"/>
      <c r="D55" s="16"/>
      <c r="E55" s="17"/>
      <c r="F55" s="17"/>
      <c r="G55" s="6"/>
    </row>
    <row r="56" spans="1:7" s="13" customFormat="1" x14ac:dyDescent="0.2">
      <c r="A56" s="15"/>
      <c r="C56" s="16"/>
      <c r="D56" s="16"/>
      <c r="E56" s="17"/>
      <c r="F56" s="17"/>
      <c r="G56" s="6"/>
    </row>
    <row r="57" spans="1:7" s="13" customFormat="1" x14ac:dyDescent="0.2">
      <c r="A57" s="15"/>
      <c r="C57" s="16"/>
      <c r="D57" s="16"/>
      <c r="E57" s="17"/>
      <c r="F57" s="17"/>
      <c r="G57" s="6"/>
    </row>
    <row r="58" spans="1:7" s="13" customFormat="1" x14ac:dyDescent="0.2">
      <c r="A58" s="15"/>
      <c r="C58" s="16"/>
      <c r="D58" s="16"/>
      <c r="E58" s="17"/>
      <c r="F58" s="17"/>
      <c r="G58" s="6"/>
    </row>
    <row r="59" spans="1:7" s="13" customFormat="1" x14ac:dyDescent="0.2">
      <c r="A59" s="15"/>
      <c r="C59" s="16"/>
      <c r="D59" s="16"/>
      <c r="E59" s="17"/>
      <c r="F59" s="17"/>
      <c r="G59" s="6"/>
    </row>
    <row r="60" spans="1:7" s="13" customFormat="1" x14ac:dyDescent="0.2">
      <c r="A60" s="15"/>
      <c r="C60" s="16"/>
      <c r="D60" s="16"/>
      <c r="E60" s="17"/>
      <c r="F60" s="17"/>
      <c r="G60" s="6"/>
    </row>
    <row r="61" spans="1:7" s="13" customFormat="1" x14ac:dyDescent="0.2">
      <c r="A61" s="15"/>
      <c r="C61" s="16"/>
      <c r="D61" s="16"/>
      <c r="E61" s="17"/>
      <c r="F61" s="17"/>
      <c r="G61" s="6"/>
    </row>
    <row r="62" spans="1:7" s="13" customFormat="1" x14ac:dyDescent="0.2">
      <c r="A62" s="15"/>
      <c r="C62" s="16"/>
      <c r="D62" s="16"/>
      <c r="E62" s="17"/>
      <c r="F62" s="17"/>
      <c r="G62" s="6"/>
    </row>
    <row r="63" spans="1:7" s="13" customFormat="1" x14ac:dyDescent="0.2">
      <c r="A63" s="15"/>
      <c r="C63" s="16"/>
      <c r="D63" s="16"/>
      <c r="E63" s="17"/>
      <c r="F63" s="17"/>
      <c r="G63" s="6"/>
    </row>
    <row r="64" spans="1:7" s="13" customFormat="1" x14ac:dyDescent="0.2">
      <c r="A64" s="15"/>
      <c r="C64" s="16"/>
      <c r="D64" s="16"/>
      <c r="E64" s="17"/>
      <c r="F64" s="17"/>
      <c r="G64" s="6"/>
    </row>
    <row r="65" spans="1:7" s="13" customFormat="1" x14ac:dyDescent="0.2">
      <c r="A65" s="15"/>
      <c r="C65" s="16"/>
      <c r="D65" s="16"/>
      <c r="E65" s="17"/>
      <c r="F65" s="17"/>
      <c r="G65" s="6"/>
    </row>
    <row r="66" spans="1:7" s="13" customFormat="1" x14ac:dyDescent="0.2">
      <c r="A66" s="15"/>
      <c r="C66" s="16"/>
      <c r="D66" s="16"/>
      <c r="E66" s="17"/>
      <c r="F66" s="17"/>
      <c r="G66" s="6"/>
    </row>
    <row r="67" spans="1:7" s="13" customFormat="1" x14ac:dyDescent="0.2">
      <c r="A67" s="15"/>
      <c r="C67" s="16"/>
      <c r="D67" s="16"/>
      <c r="E67" s="17"/>
      <c r="F67" s="17"/>
      <c r="G67" s="6"/>
    </row>
    <row r="68" spans="1:7" s="13" customFormat="1" x14ac:dyDescent="0.2">
      <c r="A68" s="15"/>
      <c r="C68" s="16"/>
      <c r="D68" s="16"/>
      <c r="E68" s="17"/>
      <c r="F68" s="17"/>
      <c r="G68" s="6"/>
    </row>
    <row r="69" spans="1:7" s="13" customFormat="1" x14ac:dyDescent="0.2">
      <c r="A69" s="15"/>
      <c r="C69" s="16"/>
      <c r="D69" s="16"/>
      <c r="E69" s="17"/>
      <c r="F69" s="17"/>
      <c r="G69" s="6"/>
    </row>
    <row r="70" spans="1:7" s="13" customFormat="1" x14ac:dyDescent="0.2">
      <c r="A70" s="15"/>
      <c r="C70" s="16"/>
      <c r="D70" s="16"/>
      <c r="E70" s="17"/>
      <c r="F70" s="17"/>
      <c r="G70" s="6"/>
    </row>
    <row r="71" spans="1:7" s="13" customFormat="1" x14ac:dyDescent="0.2">
      <c r="A71" s="15"/>
      <c r="C71" s="16"/>
      <c r="D71" s="16"/>
      <c r="E71" s="17"/>
      <c r="F71" s="17"/>
      <c r="G71" s="6"/>
    </row>
    <row r="72" spans="1:7" s="13" customFormat="1" x14ac:dyDescent="0.2">
      <c r="A72" s="15"/>
      <c r="C72" s="16"/>
      <c r="D72" s="16"/>
      <c r="E72" s="17"/>
      <c r="F72" s="17"/>
      <c r="G72" s="6"/>
    </row>
    <row r="73" spans="1:7" s="13" customFormat="1" x14ac:dyDescent="0.2">
      <c r="A73" s="15"/>
      <c r="C73" s="16"/>
      <c r="D73" s="16"/>
      <c r="E73" s="17"/>
      <c r="F73" s="17"/>
      <c r="G73" s="6"/>
    </row>
    <row r="74" spans="1:7" s="13" customFormat="1" x14ac:dyDescent="0.2">
      <c r="A74" s="18"/>
      <c r="C74" s="16"/>
      <c r="D74" s="16"/>
      <c r="E74" s="17"/>
      <c r="F74" s="17"/>
      <c r="G74" s="6"/>
    </row>
    <row r="75" spans="1:7" s="13" customFormat="1" x14ac:dyDescent="0.2">
      <c r="A75" s="18"/>
      <c r="C75" s="16"/>
      <c r="D75" s="16"/>
      <c r="E75" s="17"/>
      <c r="F75" s="17"/>
      <c r="G75" s="6"/>
    </row>
    <row r="76" spans="1:7" s="13" customFormat="1" x14ac:dyDescent="0.2">
      <c r="A76" s="18"/>
      <c r="C76" s="16"/>
      <c r="D76" s="16"/>
      <c r="E76" s="17"/>
      <c r="F76" s="17"/>
      <c r="G76" s="6"/>
    </row>
    <row r="77" spans="1:7" s="13" customFormat="1" x14ac:dyDescent="0.2">
      <c r="A77" s="18"/>
      <c r="C77" s="16"/>
      <c r="D77" s="16"/>
      <c r="E77" s="17"/>
      <c r="F77" s="17"/>
      <c r="G77" s="6"/>
    </row>
    <row r="78" spans="1:7" s="13" customFormat="1" x14ac:dyDescent="0.2">
      <c r="A78" s="18"/>
      <c r="C78" s="16"/>
      <c r="D78" s="16"/>
      <c r="E78" s="17"/>
      <c r="F78" s="17"/>
      <c r="G78" s="6"/>
    </row>
    <row r="79" spans="1:7" s="13" customFormat="1" x14ac:dyDescent="0.2">
      <c r="A79" s="18"/>
      <c r="C79" s="16"/>
      <c r="D79" s="16"/>
      <c r="E79" s="17"/>
      <c r="F79" s="17"/>
      <c r="G79" s="6"/>
    </row>
    <row r="80" spans="1:7" s="13" customFormat="1" x14ac:dyDescent="0.2">
      <c r="A80" s="18"/>
      <c r="C80" s="16"/>
      <c r="D80" s="16"/>
      <c r="E80" s="17"/>
      <c r="F80" s="17"/>
      <c r="G80" s="6"/>
    </row>
    <row r="81" spans="1:7" s="13" customFormat="1" x14ac:dyDescent="0.2">
      <c r="A81" s="18"/>
      <c r="C81" s="16"/>
      <c r="D81" s="16"/>
      <c r="E81" s="17"/>
      <c r="F81" s="17"/>
      <c r="G81" s="6"/>
    </row>
    <row r="82" spans="1:7" s="13" customFormat="1" x14ac:dyDescent="0.2">
      <c r="A82" s="18"/>
      <c r="C82" s="16"/>
      <c r="D82" s="16"/>
      <c r="E82" s="17"/>
      <c r="F82" s="17"/>
      <c r="G82" s="6"/>
    </row>
    <row r="83" spans="1:7" s="13" customFormat="1" x14ac:dyDescent="0.2">
      <c r="A83" s="18"/>
      <c r="C83" s="16"/>
      <c r="D83" s="16"/>
      <c r="E83" s="17"/>
      <c r="F83" s="17"/>
      <c r="G83" s="6"/>
    </row>
    <row r="84" spans="1:7" s="13" customFormat="1" x14ac:dyDescent="0.2">
      <c r="A84" s="18"/>
      <c r="C84" s="16"/>
      <c r="D84" s="16"/>
      <c r="E84" s="17"/>
      <c r="F84" s="17"/>
      <c r="G84" s="6"/>
    </row>
  </sheetData>
  <mergeCells count="12">
    <mergeCell ref="A1:B6"/>
    <mergeCell ref="C1:F2"/>
    <mergeCell ref="A33:B34"/>
    <mergeCell ref="A32:B32"/>
    <mergeCell ref="C3:F3"/>
    <mergeCell ref="C4:C6"/>
    <mergeCell ref="D4:F6"/>
    <mergeCell ref="A28:E28"/>
    <mergeCell ref="A29:E29"/>
    <mergeCell ref="A30:E30"/>
    <mergeCell ref="C31:F31"/>
    <mergeCell ref="A31:B31"/>
  </mergeCells>
  <pageMargins left="0.11811023622047245" right="0.11811023622047245" top="0.55118110236220474" bottom="0.55118110236220474" header="0.31496062992125984" footer="0.31496062992125984"/>
  <pageSetup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USUARIO LOCAL</cp:lastModifiedBy>
  <cp:lastPrinted>2025-11-25T13:44:20Z</cp:lastPrinted>
  <dcterms:created xsi:type="dcterms:W3CDTF">2019-08-05T00:27:56Z</dcterms:created>
  <dcterms:modified xsi:type="dcterms:W3CDTF">2026-07-10T12:57:34Z</dcterms:modified>
</cp:coreProperties>
</file>