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C:\Users\jabreo\Desktop\Menor Cuantia\"/>
    </mc:Choice>
  </mc:AlternateContent>
  <xr:revisionPtr revIDLastSave="0" documentId="13_ncr:1_{838F2C27-3732-4780-A372-EAE979B7C57A}" xr6:coauthVersionLast="47" xr6:coauthVersionMax="47" xr10:uidLastSave="{00000000-0000-0000-0000-000000000000}"/>
  <bookViews>
    <workbookView xWindow="-110" yWindow="-110" windowWidth="19420" windowHeight="10420" tabRatio="674" xr2:uid="{00000000-000D-0000-FFFF-FFFF00000000}"/>
  </bookViews>
  <sheets>
    <sheet name="1. Formulario Oferta Economica" sheetId="1" r:id="rId1"/>
    <sheet name="2. APU Item 1" sheetId="5" r:id="rId2"/>
    <sheet name="Registros Fotograficos" sheetId="3" r:id="rId3"/>
    <sheet name="Hoja1" sheetId="2" state="hidden" r:id="rId4"/>
  </sheets>
  <definedNames>
    <definedName name="_xlnm._FilterDatabase" localSheetId="0" hidden="1">'1. Formulario Oferta Economica'!$A$19:$D$24</definedName>
    <definedName name="_xlnm.Print_Area" localSheetId="0">'1. Formulario Oferta Economica'!$A$1:$F$31</definedName>
    <definedName name="_xlnm.Print_Area" localSheetId="1">'2. APU Item 1'!$A$1:$V$51</definedName>
    <definedName name="_xlnm.Print_Area" localSheetId="2">'Registros Fotograficos'!$A$1:$T$92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19" i="1" l="1"/>
  <c r="F18" i="1"/>
  <c r="T32" i="5" l="1"/>
  <c r="T25" i="5"/>
  <c r="T39" i="5"/>
  <c r="T16" i="5"/>
  <c r="T40" i="5" l="1"/>
  <c r="T41" i="5" l="1"/>
  <c r="T42" i="5" s="1"/>
  <c r="T43" i="5" s="1"/>
  <c r="F20" i="1"/>
  <c r="F22" i="1" l="1"/>
  <c r="F23" i="1" s="1"/>
  <c r="F21" i="1"/>
  <c r="F2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anarvaez</author>
  </authors>
  <commentList>
    <comment ref="T40" authorId="0" shapeId="0" xr:uid="{06B1B98A-62B8-4E61-87F6-500A61FCB6B4}">
      <text>
        <r>
          <rPr>
            <sz val="8"/>
            <color indexed="81"/>
            <rFont val="Tahoma"/>
            <family val="2"/>
          </rPr>
          <t>Sumartoria de los subtotales</t>
        </r>
      </text>
    </comment>
    <comment ref="T41" authorId="0" shapeId="0" xr:uid="{5DD37DAA-D165-4D93-B307-1BF0787064FF}">
      <text>
        <r>
          <rPr>
            <sz val="8"/>
            <color indexed="81"/>
            <rFont val="Tahoma"/>
            <family val="2"/>
          </rPr>
          <t>Total costo directo multiplicado por el AIU</t>
        </r>
        <r>
          <rPr>
            <sz val="8"/>
            <color indexed="81"/>
            <rFont val="Tahoma"/>
            <family val="2"/>
          </rPr>
          <t xml:space="preserve">
</t>
        </r>
      </text>
    </comment>
    <comment ref="T42" authorId="0" shapeId="0" xr:uid="{17AD41EA-C1B4-4869-B422-4C4280D9A3AC}">
      <text>
        <r>
          <rPr>
            <sz val="8"/>
            <color indexed="81"/>
            <rFont val="Tahoma"/>
            <family val="2"/>
          </rPr>
          <t>Sumatoria costo directo y costo indirecto</t>
        </r>
        <r>
          <rPr>
            <sz val="8"/>
            <color indexed="81"/>
            <rFont val="Tahoma"/>
            <family val="2"/>
          </rPr>
          <t xml:space="preserve">
</t>
        </r>
      </text>
    </comment>
    <comment ref="T43" authorId="0" shapeId="0" xr:uid="{CDDC8669-F379-49A7-817C-85350AE5C16B}">
      <text>
        <r>
          <rPr>
            <sz val="8"/>
            <color indexed="81"/>
            <rFont val="Tahoma"/>
            <family val="2"/>
          </rPr>
          <t>Valor total actividad multiplicado por la cantidad</t>
        </r>
        <r>
          <rPr>
            <sz val="8"/>
            <color indexed="81"/>
            <rFont val="Tahoma"/>
            <family val="2"/>
          </rPr>
          <t xml:space="preserve">
</t>
        </r>
      </text>
    </comment>
  </commentList>
</comments>
</file>

<file path=xl/sharedStrings.xml><?xml version="1.0" encoding="utf-8"?>
<sst xmlns="http://schemas.openxmlformats.org/spreadsheetml/2006/main" count="394" uniqueCount="241">
  <si>
    <t>CANT.</t>
  </si>
  <si>
    <t>UND</t>
  </si>
  <si>
    <t>M2</t>
  </si>
  <si>
    <t>UND.</t>
  </si>
  <si>
    <t>DESCRIPCIÓN</t>
  </si>
  <si>
    <t>Suministro e instalación de piso en rollo vinilo heterogéneo 2.0 mm, tráfico pesado protección top clean, referencia por elegir</t>
  </si>
  <si>
    <t>VALOR TOTAL</t>
  </si>
  <si>
    <t>VALOR UNITARIO</t>
  </si>
  <si>
    <t>GALON</t>
  </si>
  <si>
    <t>CUÑETE</t>
  </si>
  <si>
    <t>BULTO</t>
  </si>
  <si>
    <t>PLIEGO</t>
  </si>
  <si>
    <t>Construcción de muro en bloque de ladrillo No. 5. Incluye el suministro y colocación del mortero de pega</t>
  </si>
  <si>
    <t>SUBTOTAL</t>
  </si>
  <si>
    <t>Administración</t>
  </si>
  <si>
    <t>Utilidad</t>
  </si>
  <si>
    <t>Imprevistos</t>
  </si>
  <si>
    <t>IVA/Utilidad</t>
  </si>
  <si>
    <t>Cerradura de pomo en acero inoxidable, incluye llaves</t>
  </si>
  <si>
    <t>Cerradura de manija tipo tubular, manija exterior con llave y manija interior con seguro, acabado en acero inoxidable, incluye llaves</t>
  </si>
  <si>
    <t>Cerradura trampa de ø:16mm x 20mm con aro decorativo para archivador, incluye llaves</t>
  </si>
  <si>
    <t>Tubo pvc 1/2" x 6m presión rde 13.5-315 psi</t>
  </si>
  <si>
    <t>Tubo pvc 3/4" x 6m presión rde 21-200 psi</t>
  </si>
  <si>
    <t>Cemento gris tipo portland, bulto por 50kg</t>
  </si>
  <si>
    <t>Yeso blanco x 25kg</t>
  </si>
  <si>
    <t>Manto con foil autoadhesivo de 1,10 metros de ancho x 9,10 metros de largo y espesor de 2,5mm</t>
  </si>
  <si>
    <t>Sellador elástico de alto desempeño de un solo componente, con base en poliuretano, uso interior y exterior, presentación tubo de 1kg, colores gris, blanco, negro</t>
  </si>
  <si>
    <t>Lámina de yeso compactado cubierta por dos láminas de cartón craft de 1/2" de espesor</t>
  </si>
  <si>
    <t>Perfil omega en acero galvanizado cal. 26 de 2.44mts de largo</t>
  </si>
  <si>
    <t>Lija de agua no. 80 profesional</t>
  </si>
  <si>
    <t>Lija de agua no. 150 profesional</t>
  </si>
  <si>
    <t>Lija de agua no. 180 profesional</t>
  </si>
  <si>
    <t>Pegante superbonder o similar  x 3grs</t>
  </si>
  <si>
    <t>Barra de silicona gruesa transparente paquete por 10 und</t>
  </si>
  <si>
    <t>Brocha semiprofesional, cerdas de nylon de 2"</t>
  </si>
  <si>
    <t>Brocha semiprofesional, cerdas de nylon de 3"</t>
  </si>
  <si>
    <t>Cinta papel para uniones de 50mm rollo x 75mts</t>
  </si>
  <si>
    <t>Empaque para colocar escombro de material fuerte y resistente (polipropileno) de 92x60cm</t>
  </si>
  <si>
    <t>Reflector led 50w luz blanca</t>
  </si>
  <si>
    <t>Interruptor doble color blanco</t>
  </si>
  <si>
    <t>Interruptor sencillo color blanco</t>
  </si>
  <si>
    <t>Perfil canal B9 en acero galvanizado cal. 26 de 2.44mts de largo</t>
  </si>
  <si>
    <t>Perfil paral B9 en acero galvanizado cal. 26 de 3.05mts de largo</t>
  </si>
  <si>
    <t>Thinner</t>
  </si>
  <si>
    <t>DATOS DEL COTIZANTE</t>
  </si>
  <si>
    <t xml:space="preserve">Nombre de la Empresa: </t>
  </si>
  <si>
    <t>Nombre del Representante Legal:</t>
  </si>
  <si>
    <t xml:space="preserve">NIT de la Empresa: </t>
  </si>
  <si>
    <t>Dirección:</t>
  </si>
  <si>
    <t>Teléfono fijo / Celular:</t>
  </si>
  <si>
    <t>Página Web / E-mail:</t>
  </si>
  <si>
    <t xml:space="preserve">Fecha de elaboración de la cotización: </t>
  </si>
  <si>
    <t xml:space="preserve">Tiempo de Validez de la oferta (meses): </t>
  </si>
  <si>
    <t>Tiempo estimado de ejecución: (días, semanas, meses)</t>
  </si>
  <si>
    <t>Firma:</t>
  </si>
  <si>
    <t>Nombre:</t>
  </si>
  <si>
    <t>TOTAL ACTIVIDADES DE OBRA (A)</t>
  </si>
  <si>
    <t>Aplicación de pañete liso 1:4. Incluye filos y dilataciones</t>
  </si>
  <si>
    <t>Aplicación de mástico sobre superficie en concreto y/o mortero (previa instalación de pisos vinílicos incluye 2 capas)</t>
  </si>
  <si>
    <t>Bombillo led de 30w, rosca E27, 2600 lumens, color de luz por elegir</t>
  </si>
  <si>
    <t>Bombillo led A60 de 9w, rosca E27, 850 lumens, luz fria color de luz por elegir</t>
  </si>
  <si>
    <t>Tubo conduit PVC de 1/2" x 3mts</t>
  </si>
  <si>
    <t>Tubo conduit PVC de 3/4" X 3mts</t>
  </si>
  <si>
    <t>Rollo de cable dúplex 2x12 blanco en cobre homologado libre de halogenos THNN</t>
  </si>
  <si>
    <t>Rollo de cable 3x12 homologado libre de halogenos THNN colores azul, blanco verde ó rojo, blanco, verde</t>
  </si>
  <si>
    <t>Union conduit PVC de 3/4"</t>
  </si>
  <si>
    <t>Union conduit PVC de 1/2"</t>
  </si>
  <si>
    <t>Curva conduit PVC 90x1/2"</t>
  </si>
  <si>
    <t>Grapa metalica para tubería EMT 1/2", doble oreja</t>
  </si>
  <si>
    <t>Grapa metalica para tubería EMT 3/4", doble oreja</t>
  </si>
  <si>
    <t>Curva 90° en tuberia galvanizada EMT de 3/4”</t>
  </si>
  <si>
    <t>Tubo EMT 1/2" largo 3mts</t>
  </si>
  <si>
    <t>Tubo EMT 3/4" largo 3mts</t>
  </si>
  <si>
    <t>Union en tuberia galvanizada EMT de 1/2"</t>
  </si>
  <si>
    <t>Union en tuberia galvanizada EMT de 3/4”</t>
  </si>
  <si>
    <t>Curva 90° en tuberia galvanizada EMT de 1/2"</t>
  </si>
  <si>
    <t>Interruptor triple color blanco</t>
  </si>
  <si>
    <t>Panel led cuadrado de 30x30cm 18w, color de luz por elegir</t>
  </si>
  <si>
    <t>Panel led cuadrado de 60x60cm 48w, color de luz por elegir</t>
  </si>
  <si>
    <t>Panel led de 30x120 48w luz blanca, color de luz por elegir</t>
  </si>
  <si>
    <t>Panel led de 8x120cm de 48-60w, color de luz por elegir</t>
  </si>
  <si>
    <t>Reflector led 150w luz blanca</t>
  </si>
  <si>
    <t>Reflector led 100w luz blanca</t>
  </si>
  <si>
    <t>Bombillo dicroico led 5w, rosca GU10, color de luz por elegir</t>
  </si>
  <si>
    <t>Unión para tubo galvanizado EMT de 1/2"</t>
  </si>
  <si>
    <t>Unión para tubo galvanizado EMT de 3/4"</t>
  </si>
  <si>
    <t>Canaleta metálica 12X5X240cm con división colores blanco o gris</t>
  </si>
  <si>
    <t>Rollo de cable encauchetado 3x12 en cobre homologado libre de halogenos THNN</t>
  </si>
  <si>
    <t xml:space="preserve">Bandeja portacables tipo malla 60x200mm x3mts electrozincada </t>
  </si>
  <si>
    <t xml:space="preserve">Bandeja portacables tipo malla 60x100mm x3mts electrozincada </t>
  </si>
  <si>
    <t>troquel metálico sencillo para canaleta 12x5 para datos</t>
  </si>
  <si>
    <t>troquel metálico sencillo para canaleta 12x5 para toma doble</t>
  </si>
  <si>
    <t>troquel metálico triple para canaleta 12x5 para datos y dos tomas dobles</t>
  </si>
  <si>
    <t>Conector autodesforre calibre 10-12 AWG Amarillo</t>
  </si>
  <si>
    <t>Tapa ciega cuadrada</t>
  </si>
  <si>
    <t>Tapa ciega rectangular</t>
  </si>
  <si>
    <t>Toma corriente doble con polo a tierra para troquel color blanco o naranja</t>
  </si>
  <si>
    <t>Cinta aislante 19mmx20mts</t>
  </si>
  <si>
    <t>Plato sencillo para keystone Jack 1 puerto y espacio para etiqueta de identificación</t>
  </si>
  <si>
    <t>Clavija de caucho con polo a tierra 15amp</t>
  </si>
  <si>
    <t>Toma aérea de caucho con polo a tierra 15amp</t>
  </si>
  <si>
    <t xml:space="preserve">Jack metálico categoría 6a </t>
  </si>
  <si>
    <t>Lámina de fibrocemento de 6mm de espesor y de 1.22mt x 2.44mt</t>
  </si>
  <si>
    <t>ROLLO</t>
  </si>
  <si>
    <t>PAQUETE</t>
  </si>
  <si>
    <t>Tornillo drywall para estructura, zincado; calibre 8 longitud 1/2"; punta aguda  x 500und</t>
  </si>
  <si>
    <t>Tornillos 1" No. 6 x 100und</t>
  </si>
  <si>
    <t>Tornillos 1 1/2" No. 6 x 100und</t>
  </si>
  <si>
    <t>Cinta de enmascarar para pintor de 48 mmx54.8m</t>
  </si>
  <si>
    <t>Pintura Diluible Con Agua Tipo 1 - galón. Color a elegir</t>
  </si>
  <si>
    <t>Pintura Diluible Con Agua Tipo 1 - Cuñete Color a elegir</t>
  </si>
  <si>
    <t>Pintura Diluible Con Agua Tipo 2 - Cuñete Color a elegir</t>
  </si>
  <si>
    <t>Cinta metálica para remates en muros de dry wall de ancho 50mm rollo x 30mts</t>
  </si>
  <si>
    <t>Cinta malla fibra de vidrio 50mm rollo x 90mt</t>
  </si>
  <si>
    <t>Aislamiento termo acustico 3-1/2Pg 15.24x1.22mts</t>
  </si>
  <si>
    <t>Estuco pástico acrílico para interior y exterior - galón</t>
  </si>
  <si>
    <t>Estuco pástico acrílico para interior y exterioro - cuñete</t>
  </si>
  <si>
    <t>Rodillo 2", de felpa acrílica con unión metálica y mango plástico</t>
  </si>
  <si>
    <t>Rodillo 3", de felpa acrílica con unión metálica y mango plástico</t>
  </si>
  <si>
    <t>Rodillo 5", de felpa acrílica con unión metálica y mango plástico</t>
  </si>
  <si>
    <t>Rodillo 9", de felpa acrílica con unión metálica y mango plástico</t>
  </si>
  <si>
    <t>Brocha semiprofesional, cerdas de nylon de 5"</t>
  </si>
  <si>
    <t>Removedor PVC 1/4 galon</t>
  </si>
  <si>
    <t>Soldadura PVC 1/4 galon</t>
  </si>
  <si>
    <t>Manguera metálica flexible para lavamanos-orinal</t>
  </si>
  <si>
    <t>Tee pvc 3/4" presión</t>
  </si>
  <si>
    <t>Tee pvc 1/2" presión</t>
  </si>
  <si>
    <t>Codo pvc 3/4" de 90° presión</t>
  </si>
  <si>
    <t>Codo pvc 1/2"  de 90° presión</t>
  </si>
  <si>
    <t>Union pvc 3/4" presión</t>
  </si>
  <si>
    <t>Union pvc 1/2" presión</t>
  </si>
  <si>
    <t>Cartón corrugado 120cmx40m</t>
  </si>
  <si>
    <t>Pintura Anticorrosivo x Galón. Color por elegir</t>
  </si>
  <si>
    <t>Pintura esmalte x Galón. Color por elegir</t>
  </si>
  <si>
    <t>Guardaescoba PVC rollo x 100mts. Color por elegir</t>
  </si>
  <si>
    <t xml:space="preserve">Botón antivandálico con resorte + escudo </t>
  </si>
  <si>
    <t xml:space="preserve">Sifón flexible para lavaplatos. Incluye canastilla cromada </t>
  </si>
  <si>
    <t>Sifon botella PVC para lavamanos</t>
  </si>
  <si>
    <t>Estopa de 1000gr</t>
  </si>
  <si>
    <t>Cinta teflón de 1/2" rollo x10mts</t>
  </si>
  <si>
    <t>Pegante PL285 - 375 ml</t>
  </si>
  <si>
    <t>Silicona antihongos de uso general tubo x 300ml. Transparente</t>
  </si>
  <si>
    <t xml:space="preserve">Bisagra de cierre lento parche semiacodada 35mm </t>
  </si>
  <si>
    <t xml:space="preserve">Cerradura cerrojo llave-volteador </t>
  </si>
  <si>
    <t xml:space="preserve">Cerradura cerrojo doble llave </t>
  </si>
  <si>
    <t>Chazo plastico estriado de 1/4" con tornillo de 8x1" x 100und</t>
  </si>
  <si>
    <t>Chazo plastico estriado de 3/16" con tornillo de 6x1" x 100und</t>
  </si>
  <si>
    <t>Chazo plastico estriado de 5/16" con tornillo de 10x1-1/2" x 100und</t>
  </si>
  <si>
    <t>Chazo expansivo 1/4"x1-1/4" x 10und</t>
  </si>
  <si>
    <t>Chazo plástico ez100 para drywall con tornillo x10und</t>
  </si>
  <si>
    <t>Chazo plástico tipo mariposa  de 1/4" para drywall  x10und</t>
  </si>
  <si>
    <t>Chazo expansivo 3/8"x3" x10und</t>
  </si>
  <si>
    <t>Chazo expansivo 1/2"x3" x10und</t>
  </si>
  <si>
    <t>Chazo concreto expansivo 5/16x1-1/2 x10und</t>
  </si>
  <si>
    <t>Rollo de cable # 12 aislado, en cobre homologado libre de halogenos THNN. Color de cable por elegir. Rollo x100</t>
  </si>
  <si>
    <t>Cinta asfaltica autoadhesiva con una cara en lámina de aluminio. Rollos de 10 m de longitud y ancho de 10cm</t>
  </si>
  <si>
    <t>Afinado de pisos en mortero espesor desde 0,04 hasta 0,08mts</t>
  </si>
  <si>
    <t>Suministro e instalación de puerta entamborada con melamina y dilataciones como puertas existentes. Incluye chapa con pomo metalico con seguro interno,  marco en madera y tope trasero.</t>
  </si>
  <si>
    <t xml:space="preserve">Suministro e instalación de piso laminado SPC de 4mm de espesor, tráfico comercial, referencia por elegir. Incluye suministro e instalación de espuma de polietileno </t>
  </si>
  <si>
    <t>Suministro e instalación de ventana de 2 cuerpos, con un (1) módulo fijo 1 una (1) persiana en aluminio anodizado color por definir y vidrio crudo de 5mm + Film transparente de seguridad. Incluye sello interno perimetral entre marco y ventana con sellador elástico monocomponente resistente a la humedad</t>
  </si>
  <si>
    <t>Suministro e instalación de ventana de 3 cuerpos, con dos (2) modulos corredizos y uno (1) fijo. Marco en aluminio anodizado color por definir y vidrio crudo de 5mm + Film transparente de seguridad. Incluye sello interno perimetral entre marco y ventana con sellador elástico monocomponente resistente a la humedad</t>
  </si>
  <si>
    <t>Suministro e instalación de puerta en vidrio templado de 10mm con perforación superior e inferior para dilatador de manija y poste de giro de tres puntos de apoyo en acero inoxidable. Incluye porta chapa y cerrojo o chapa de seguridad cromo mate con mariposa al interior</t>
  </si>
  <si>
    <t>Suministro e instalación de vidrio templado de 10mm con perforación doble esquinero superior y soporte pie de amigo tipo 2 graduable en acero inoxidable.</t>
  </si>
  <si>
    <t>R1: Construcción de rampa en concreto escobiallado, impermeabilizado de 3000PSI, de espesor 0.08 mts para salvar una altura máxima de 0.21mts. Incluye malla electrosoldada, dilataciones sobre la rampa de concreto en espina de pescado indicando el sentido de la rampa y pasamanos según NTC 6047, en tubería estructural A.N de 2" para el perfil principal y en tubería A.N. de 1 1/4" (incluye anclajes y soldadura) para los perfiles secundarios, pintada en pintura electrostática color por definir</t>
  </si>
  <si>
    <t>R2: Construcción de rampa en concreto escobiallado, impermeabilizado de 3000PSI espesor máximo 0.05mts. Incluye malla electrosoldada y dilataciones sobre el concreto en espina de pescado indicando el sentido de la rampa.</t>
  </si>
  <si>
    <t>R3: Construcción de rampa y descanso en concreto escobiallado, impermeabilizado de 3000PSI de espesor 0.08 mts para salvar una altura máxima de 0.11mts. Incluye malla electrosoldada, dilataciones sobre rampa de concreto en espina de pescado indicando el sentido de la rampa y pasamanos según NTC 6047, en tubería estructural A.N de 2" para el perfil principal y en tubería A.N. de 1 1/4" (incluye anclajes y soldadura) para los perfiles secundarios, pintada en pintura electrostática color por definir</t>
  </si>
  <si>
    <t>R4: Construcción de rampa y descanso en concreto escobiallado, impermeabilizado de 3000PSI de espesor 0.08 mts para salvar una altura máxima de 0.14mts. Incluye malla electrosoldada, dilataciones sobre rampa de concreto en espina de pescado indicando el sentido de la rampa y pasamanos según NTC 6047, en tubería estructural A.N de 2" para el perfil principal y en tubería A.N. de 1 1/4" (incluye anclajes y soldadura) para los perfiles secundarios, pintada en pintura electrostática color por definir</t>
  </si>
  <si>
    <t xml:space="preserve">Suministro e instalación de tapas en concreto de 3000PSI. Incluye realce, adecuación de bordes, marco y contramarco en ángulo de 1 ½”x1 ½”x 5/16”, parrilla ortogonal en varilla de ½” en los dos sentidos cada 10cm soldadas a platina perimetral y gancho de izaje en varilla de ½” </t>
  </si>
  <si>
    <t>Construcción /continuación de andén en concreto para salvar alturas desde 0.16 hasta 0.21mts. Incluye base y bordillo</t>
  </si>
  <si>
    <t xml:space="preserve">Demolición de elementos en concreto espesor desde 0.05 hasta 0.21mts. Incluye cortes con pulidora para no afectar elementos circundantes </t>
  </si>
  <si>
    <t>M3</t>
  </si>
  <si>
    <t>Caja fundición aluminio 2400 con salidas de 3/4"</t>
  </si>
  <si>
    <t>Caja fundición aluminio 5800 con salidas de 3/4"</t>
  </si>
  <si>
    <r>
      <t xml:space="preserve">A. ACTIVIDADES DE OBRA: </t>
    </r>
    <r>
      <rPr>
        <sz val="10"/>
        <color theme="1"/>
        <rFont val="Garamond"/>
        <family val="1"/>
      </rPr>
      <t>El valor debe incluir mano de obra con personal calificado, elementos de protección personal (EPP´s), materiales, equipos y herramientas, transportes y trasiegos verticales y horizontales y todo lo requerido para la correcta ejecución de las actividades</t>
    </r>
    <r>
      <rPr>
        <b/>
        <sz val="10"/>
        <color theme="1"/>
        <rFont val="Garamond"/>
        <family val="1"/>
      </rPr>
      <t>.</t>
    </r>
  </si>
  <si>
    <t>m2</t>
  </si>
  <si>
    <t>B. DATOS ESPECÍFICOS</t>
  </si>
  <si>
    <t>Item</t>
  </si>
  <si>
    <t>Descripción</t>
  </si>
  <si>
    <t>Unidad</t>
  </si>
  <si>
    <t>Cantidad</t>
  </si>
  <si>
    <t>1.  Equipo</t>
  </si>
  <si>
    <t>Marca</t>
  </si>
  <si>
    <t>Tipo</t>
  </si>
  <si>
    <t>Tarifa/Hora</t>
  </si>
  <si>
    <t>Rendimiento</t>
  </si>
  <si>
    <t>Vr. Unitario</t>
  </si>
  <si>
    <t>2.  Materiales</t>
  </si>
  <si>
    <t>Precio Unit.</t>
  </si>
  <si>
    <t>Vr Unitario</t>
  </si>
  <si>
    <t>3. Transportes</t>
  </si>
  <si>
    <t>Vol. o Peso</t>
  </si>
  <si>
    <t>Distancia</t>
  </si>
  <si>
    <t>m2 o Ton/Km</t>
  </si>
  <si>
    <t>Tarifa</t>
  </si>
  <si>
    <t>4. Mano de Obra</t>
  </si>
  <si>
    <t>Trabajador</t>
  </si>
  <si>
    <t>Jornal</t>
  </si>
  <si>
    <t>Prestac.</t>
  </si>
  <si>
    <t>Jornal Total</t>
  </si>
  <si>
    <t>TOTAL COSTO DIRECTO</t>
  </si>
  <si>
    <t>TOTAL COSTO INDIRECTO</t>
  </si>
  <si>
    <t xml:space="preserve">VALOR TOTAL ACTIVIDAD </t>
  </si>
  <si>
    <t xml:space="preserve">VALOR RECURSOS NECESARIOS PARA LA EJECUCIÓN DE LA ACTIVIDAD </t>
  </si>
  <si>
    <t>A. DATOS GENERALES</t>
  </si>
  <si>
    <t>OBJETO DEL CONTRATO:</t>
  </si>
  <si>
    <t>CONTRATISTA:</t>
  </si>
  <si>
    <t>CLIENTE:</t>
  </si>
  <si>
    <t xml:space="preserve">C. OBSERVACIONES </t>
  </si>
  <si>
    <t xml:space="preserve"> </t>
  </si>
  <si>
    <t xml:space="preserve">FORMATO APUS </t>
  </si>
  <si>
    <t>ESTADO ACTUAL</t>
  </si>
  <si>
    <t>Herramienta menor</t>
  </si>
  <si>
    <t>A.I.U.</t>
  </si>
  <si>
    <t>Estudio 5 - Edificio Principal sede CAN</t>
  </si>
  <si>
    <t>ITEM</t>
  </si>
  <si>
    <t>4 Meses</t>
  </si>
  <si>
    <t>Teja termoacústica tipo sándwich (lámina metálica)</t>
  </si>
  <si>
    <t>Tornillo autoperforante con arandela neopreno</t>
  </si>
  <si>
    <t>m²</t>
  </si>
  <si>
    <t>ml</t>
  </si>
  <si>
    <t>Und</t>
  </si>
  <si>
    <t>Caballete o remate metálico</t>
  </si>
  <si>
    <t>Sellante poliuretano o silicona industrial</t>
  </si>
  <si>
    <t>cartucho</t>
  </si>
  <si>
    <t>Oficial montador cubierta</t>
  </si>
  <si>
    <t>Ayudante</t>
  </si>
  <si>
    <t>Operario trabajo en alturas</t>
  </si>
  <si>
    <t>Andamio</t>
  </si>
  <si>
    <t>Equipo de trabajo en alturas</t>
  </si>
  <si>
    <t>Transporte teja nueva a obra</t>
  </si>
  <si>
    <t>Retiro y disposición final material desmontado</t>
  </si>
  <si>
    <t>FORMATO OFERTA ECONOMICA</t>
  </si>
  <si>
    <t>Pintura Anticorrosiva - Estructura metalica existente</t>
  </si>
  <si>
    <r>
      <t xml:space="preserve">OBJETO A CONTRATAR: </t>
    </r>
    <r>
      <rPr>
        <sz val="10"/>
        <color rgb="FF000000"/>
        <rFont val="Garamond"/>
        <family val="1"/>
      </rPr>
      <t>CONTRATAR POR EL SISTEMA DE PRECIOS UNITARIOS FIJOS, SIN FÓRMULA DE REAJUSTE, LA EJECUCIÓN DE LAS OBRAS Y ACTIVIDADES NECESARIAS PARA EL MANTENIMIENTO CORRECTIVO DE LA INFRAESTRUCTURA FÍSICA DEL ESTUDIO 5 DEL EDIFICIO PRINCIPAL DE INRAVISION SISTEMA DE MEDIOS PÚBLICOS, UBICADO EN LA SEDE CAN.</t>
    </r>
  </si>
  <si>
    <r>
      <t xml:space="preserve">LUGAR DE EJECUCIÓN: </t>
    </r>
    <r>
      <rPr>
        <sz val="10"/>
        <color indexed="8"/>
        <rFont val="Garamond"/>
        <family val="1"/>
      </rPr>
      <t>INRAVISION Sistema de Medios Públicos, sede CAN, ubicada en la Carrera 45 N.º 26 – 33 de Bogotá D.C</t>
    </r>
  </si>
  <si>
    <t>CONTRATAR POR EL SISTEMA DE PRECIOS UNITARIOS FIJOS, SIN FÓRMULA DE REAJUSTE, LA EJECUCIÓN DE LAS OBRAS Y ACTIVIDADES NECESARIAS PARA EL MANTENIMIENTO CORRECTIVO DE LA INFRAESTRUCTURA FÍSICA DEL ESTUDIO 5 DEL EDIFICIO PRINCIPAL DE INRAVISION SISTEMA DE MEDIOS PÚBLICOS, UBICADO EN LA SEDE CAN.</t>
  </si>
  <si>
    <t>INRAVISION - Sistema de Medios Públicos, sede CAN.</t>
  </si>
  <si>
    <t>Retiro de teja existente y suministro e instalación de nueva teja termoacústica tipo sándwich en cubierta del Estudio 5 - Sede CAN INRAVISION; incluye desmontaje controlado de las láminas existentes, cargue, retiro y disposición final autorizada, suministro, transporte e instalación de teja nueva con sus respectivas fijaciones, caballetes, remates y sellos, sin intervención de la estructura metálica o soporte de cubierta.</t>
  </si>
  <si>
    <t>Durante la ejecución del contrato, el eventual contratista deberá entregar los Análisis de Precios Unitarios (APU) dentro de los cinco (5) días siguientes al inicio del mismo, sin perjuicio de las observaciones o requerimientos de ajuste que realice la interventoría o la supervisión.
Se aclara que dichos ajustes no podrán modificar el valor del precio unitario establecido en la oferta, el cual no deberá superar lo definido en el análisis del sector y de los oferentes, elaborado con base en el estudio de mercado.
Las especificaciones técnicas y las condiciones de la Cubierta del estudio 5, se encuentran definidas en los documentos del proceso y en los registros fotográficos, los cuales sirven como base para la elaboración del presente análisis de precios unitarios (APU).
Se podrán adicionar casillas en el formato, siempre y cuando se mantengan las actividades mínimas establecidas.</t>
  </si>
  <si>
    <r>
      <t xml:space="preserve">CONDICIONES GENERALES: </t>
    </r>
    <r>
      <rPr>
        <sz val="10"/>
        <color rgb="FF000000"/>
        <rFont val="Garamond"/>
        <family val="1"/>
      </rPr>
      <t xml:space="preserve">Se solicita presentar una propuesta económica para el proceso, con base en las especificaciones de las actividades y productos relacionados en los documentos tecnicos:
</t>
    </r>
    <r>
      <rPr>
        <b/>
        <sz val="10"/>
        <color indexed="8"/>
        <rFont val="Garamond"/>
        <family val="1"/>
      </rPr>
      <t xml:space="preserve">
</t>
    </r>
    <r>
      <rPr>
        <b/>
        <sz val="10"/>
        <color theme="1"/>
        <rFont val="Garamond"/>
        <family val="1"/>
      </rPr>
      <t>Agradecemos remitir la totalidad de la información subrayada en las pestañas 1 y 2.
Se aclara que, para efectos de verificación de la oferta económica, únicamente se revisará la pestaña No. 1. Sin embargo, la pestaña No. 2 deberá conservar como mínimo las actividades descritas en el formato. 
La información deberá ser entregada en formato Excel y en PDF debidamente firmado.</t>
    </r>
  </si>
  <si>
    <t>Retiro de la teja existente y suministro e instalación de nueva teja termoacústica tipo sándwich en la cubierta del Estudio 5 – sede CAN INRAVISIÓN. Incluye el desmontaje controlado de las láminas existentes, cargue, retiro y disposición final en sitio autorizado, así como el suministro, transporte e instalación de la nueva cubierta con sus respectivas fijaciones, caballetes, remates y sellos. Así mismo, comprende el mantenimiento correctivo necesario para su correcta instalación, sin intervención ni alteración del diseño original de la estructura metálica o del sistema de soporte de la cubierta.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</si>
</sst>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 &quot;€&quot;_-;\-* #,##0.00\ &quot;€&quot;_-;_-* &quot;-&quot;??\ &quot;€&quot;_-;_-@_-"/>
    <numFmt numFmtId="165" formatCode="_-[$$-240A]\ * #,##0_-;\-[$$-240A]\ * #,##0_-;_-[$$-240A]\ * &quot;-&quot;??_-;_-@_-"/>
    <numFmt numFmtId="166" formatCode="[$$-500A]\ #,##0.00"/>
    <numFmt numFmtId="167" formatCode="&quot;$&quot;\ #,##0.00"/>
  </numFmts>
  <fonts count="27" x14ac:knownFonts="1">
    <font>
      <sz val="11"/>
      <color theme="1"/>
      <name val="Calibri"/>
      <family val="2"/>
      <scheme val="minor"/>
    </font>
    <font>
      <sz val="11"/>
      <color indexed="8"/>
      <name val="Calibri"/>
      <family val="2"/>
    </font>
    <font>
      <sz val="8"/>
      <name val="Calibri"/>
      <family val="2"/>
    </font>
    <font>
      <b/>
      <sz val="10"/>
      <color theme="1"/>
      <name val="Arial"/>
      <family val="2"/>
    </font>
    <font>
      <sz val="10"/>
      <color theme="1"/>
      <name val="Arial"/>
      <family val="2"/>
    </font>
    <font>
      <sz val="11"/>
      <color theme="1"/>
      <name val="Calibri"/>
      <family val="2"/>
      <scheme val="minor"/>
    </font>
    <font>
      <sz val="10"/>
      <name val="Arial"/>
      <family val="2"/>
    </font>
    <font>
      <sz val="10"/>
      <color rgb="FF000000"/>
      <name val="Arial"/>
      <family val="2"/>
    </font>
    <font>
      <sz val="10"/>
      <color theme="1"/>
      <name val="Garamond"/>
      <family val="1"/>
    </font>
    <font>
      <b/>
      <sz val="10"/>
      <color indexed="8"/>
      <name val="Garamond"/>
      <family val="1"/>
    </font>
    <font>
      <sz val="10"/>
      <color indexed="8"/>
      <name val="Garamond"/>
      <family val="1"/>
    </font>
    <font>
      <b/>
      <sz val="10"/>
      <name val="Garamond"/>
      <family val="1"/>
    </font>
    <font>
      <b/>
      <sz val="10"/>
      <color theme="1"/>
      <name val="Garamond"/>
      <family val="1"/>
    </font>
    <font>
      <sz val="10"/>
      <color rgb="FF000000"/>
      <name val="Garamond"/>
      <family val="1"/>
    </font>
    <font>
      <b/>
      <sz val="12"/>
      <color theme="1"/>
      <name val="Garamond"/>
      <family val="1"/>
    </font>
    <font>
      <sz val="8"/>
      <color indexed="81"/>
      <name val="Tahoma"/>
      <family val="2"/>
    </font>
    <font>
      <sz val="11"/>
      <color indexed="8"/>
      <name val="Calibri"/>
      <family val="2"/>
      <charset val="1"/>
    </font>
    <font>
      <b/>
      <sz val="11"/>
      <name val="Garamond"/>
      <family val="1"/>
    </font>
    <font>
      <sz val="11"/>
      <color indexed="8"/>
      <name val="Garamond"/>
      <family val="1"/>
    </font>
    <font>
      <sz val="11"/>
      <color indexed="12"/>
      <name val="Garamond"/>
      <family val="1"/>
    </font>
    <font>
      <sz val="11"/>
      <name val="Garamond"/>
      <family val="1"/>
    </font>
    <font>
      <sz val="10"/>
      <color indexed="12"/>
      <name val="Garamond"/>
      <family val="1"/>
    </font>
    <font>
      <sz val="10"/>
      <name val="Garamond"/>
      <family val="1"/>
    </font>
    <font>
      <sz val="9"/>
      <name val="Garamond"/>
      <family val="1"/>
    </font>
    <font>
      <i/>
      <sz val="7"/>
      <name val="Garamond"/>
      <family val="1"/>
    </font>
    <font>
      <sz val="5"/>
      <name val="Garamond"/>
      <family val="1"/>
    </font>
    <font>
      <b/>
      <sz val="11"/>
      <color theme="1"/>
      <name val="Garamond"/>
      <family val="1"/>
    </font>
  </fonts>
  <fills count="8">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rgb="FFFFC000"/>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rgb="FF000000"/>
      </top>
      <bottom style="thin">
        <color rgb="FF000000"/>
      </bottom>
      <diagonal/>
    </border>
    <border>
      <left/>
      <right/>
      <top style="thin">
        <color rgb="FF000000"/>
      </top>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medium">
        <color indexed="64"/>
      </top>
      <bottom/>
      <diagonal/>
    </border>
    <border>
      <left/>
      <right style="medium">
        <color indexed="64"/>
      </right>
      <top style="medium">
        <color indexed="64"/>
      </top>
      <bottom/>
      <diagonal/>
    </border>
    <border>
      <left/>
      <right/>
      <top/>
      <bottom style="double">
        <color indexed="64"/>
      </bottom>
      <diagonal/>
    </border>
    <border>
      <left/>
      <right style="medium">
        <color indexed="64"/>
      </right>
      <top/>
      <bottom style="double">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medium">
        <color indexed="64"/>
      </left>
      <right/>
      <top/>
      <bottom/>
      <diagonal/>
    </border>
    <border>
      <left/>
      <right style="medium">
        <color indexed="64"/>
      </right>
      <top/>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top style="medium">
        <color indexed="64"/>
      </top>
      <bottom/>
      <diagonal/>
    </border>
    <border>
      <left style="medium">
        <color indexed="64"/>
      </left>
      <right/>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s>
  <cellStyleXfs count="5">
    <xf numFmtId="0" fontId="0" fillId="0" borderId="0"/>
    <xf numFmtId="164" fontId="1" fillId="0" borderId="0" applyFont="0" applyFill="0" applyBorder="0" applyAlignment="0" applyProtection="0"/>
    <xf numFmtId="9" fontId="5" fillId="0" borderId="0" applyFont="0" applyFill="0" applyBorder="0" applyAlignment="0" applyProtection="0"/>
    <xf numFmtId="166" fontId="6" fillId="0" borderId="0"/>
    <xf numFmtId="0" fontId="16" fillId="0" borderId="0"/>
  </cellStyleXfs>
  <cellXfs count="142">
    <xf numFmtId="0" fontId="0" fillId="0" borderId="0" xfId="0"/>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3" fillId="4" borderId="1"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4" fillId="0" borderId="5" xfId="0" applyFont="1" applyBorder="1" applyAlignment="1">
      <alignment horizontal="left" vertical="center" wrapText="1"/>
    </xf>
    <xf numFmtId="0" fontId="6" fillId="0" borderId="8" xfId="0" applyFont="1" applyBorder="1" applyAlignment="1">
      <alignment horizontal="center" vertical="center" wrapText="1"/>
    </xf>
    <xf numFmtId="0" fontId="4" fillId="0" borderId="6" xfId="0" applyFont="1" applyBorder="1" applyAlignment="1">
      <alignment horizontal="left" vertical="center" wrapText="1"/>
    </xf>
    <xf numFmtId="0" fontId="6" fillId="0" borderId="9" xfId="0" applyFont="1" applyBorder="1" applyAlignment="1">
      <alignment horizontal="center" vertical="center" wrapText="1"/>
    </xf>
    <xf numFmtId="0" fontId="4" fillId="0" borderId="5" xfId="0" applyFont="1" applyBorder="1" applyAlignment="1">
      <alignment horizontal="center" vertical="center" wrapText="1"/>
    </xf>
    <xf numFmtId="0" fontId="6" fillId="0" borderId="1" xfId="0" applyFont="1" applyBorder="1" applyAlignment="1">
      <alignment horizontal="center" vertical="center" wrapText="1"/>
    </xf>
    <xf numFmtId="0" fontId="3" fillId="4" borderId="1" xfId="0" applyFont="1" applyFill="1" applyBorder="1" applyAlignment="1">
      <alignment horizontal="center" vertical="center"/>
    </xf>
    <xf numFmtId="0" fontId="3" fillId="4" borderId="6" xfId="0" applyFont="1" applyFill="1" applyBorder="1" applyAlignment="1">
      <alignment horizontal="center" vertical="center"/>
    </xf>
    <xf numFmtId="0" fontId="4" fillId="3" borderId="1" xfId="0" applyFont="1" applyFill="1" applyBorder="1" applyAlignment="1">
      <alignment horizontal="left" vertical="center"/>
    </xf>
    <xf numFmtId="0" fontId="4" fillId="2" borderId="3" xfId="0" applyFont="1" applyFill="1" applyBorder="1" applyAlignment="1">
      <alignment horizontal="center" vertical="center"/>
    </xf>
    <xf numFmtId="0" fontId="4" fillId="0" borderId="1" xfId="0" applyFont="1" applyBorder="1" applyAlignment="1">
      <alignment horizontal="left" vertical="center"/>
    </xf>
    <xf numFmtId="0" fontId="4" fillId="0" borderId="3" xfId="0" applyFont="1" applyBorder="1" applyAlignment="1">
      <alignment horizontal="center" vertical="center"/>
    </xf>
    <xf numFmtId="0" fontId="7" fillId="0" borderId="1" xfId="0" applyFont="1" applyBorder="1" applyAlignment="1">
      <alignment vertical="center"/>
    </xf>
    <xf numFmtId="0" fontId="6" fillId="0" borderId="3" xfId="0" applyFont="1" applyBorder="1" applyAlignment="1">
      <alignment horizontal="center" vertical="center"/>
    </xf>
    <xf numFmtId="0" fontId="7" fillId="3" borderId="1" xfId="0" applyFont="1" applyFill="1" applyBorder="1" applyAlignment="1">
      <alignment vertical="center"/>
    </xf>
    <xf numFmtId="0" fontId="4" fillId="0" borderId="5" xfId="0" applyFont="1" applyBorder="1" applyAlignment="1">
      <alignment horizontal="left" vertical="center"/>
    </xf>
    <xf numFmtId="0" fontId="4" fillId="0" borderId="1" xfId="0" applyFont="1" applyBorder="1" applyAlignment="1">
      <alignment horizontal="center" vertical="center"/>
    </xf>
    <xf numFmtId="0" fontId="4" fillId="2" borderId="1" xfId="0" applyFont="1" applyFill="1" applyBorder="1" applyAlignment="1">
      <alignment horizontal="left"/>
    </xf>
    <xf numFmtId="0" fontId="4" fillId="2" borderId="1" xfId="0" applyFont="1" applyFill="1" applyBorder="1" applyAlignment="1">
      <alignment horizontal="left" vertical="center"/>
    </xf>
    <xf numFmtId="165" fontId="8" fillId="0" borderId="0" xfId="1" applyNumberFormat="1" applyFont="1" applyFill="1" applyAlignment="1" applyProtection="1">
      <alignment horizontal="center" vertical="center" wrapText="1"/>
    </xf>
    <xf numFmtId="0" fontId="8" fillId="0" borderId="0" xfId="0" applyFont="1" applyAlignment="1">
      <alignment horizontal="left" vertical="center" wrapText="1"/>
    </xf>
    <xf numFmtId="0" fontId="8" fillId="0" borderId="0" xfId="0" applyFont="1" applyAlignment="1">
      <alignment horizontal="center" vertical="center" wrapText="1"/>
    </xf>
    <xf numFmtId="0" fontId="8" fillId="0" borderId="0" xfId="0" applyFont="1" applyAlignment="1">
      <alignment vertical="center" wrapText="1"/>
    </xf>
    <xf numFmtId="0" fontId="8" fillId="0" borderId="0" xfId="0" applyFont="1" applyAlignment="1">
      <alignment horizontal="left" wrapText="1"/>
    </xf>
    <xf numFmtId="0" fontId="8" fillId="0" borderId="0" xfId="0" applyFont="1" applyAlignment="1">
      <alignment horizontal="center" wrapText="1"/>
    </xf>
    <xf numFmtId="0" fontId="8" fillId="0" borderId="0" xfId="0" applyFont="1" applyAlignment="1">
      <alignment wrapText="1"/>
    </xf>
    <xf numFmtId="0" fontId="10" fillId="0" borderId="0" xfId="0" applyFont="1" applyAlignment="1">
      <alignment vertical="center" wrapText="1"/>
    </xf>
    <xf numFmtId="0" fontId="8" fillId="4" borderId="0" xfId="0" applyFont="1" applyFill="1" applyAlignment="1">
      <alignment horizontal="center" vertical="center" wrapText="1"/>
    </xf>
    <xf numFmtId="0" fontId="12" fillId="4" borderId="1" xfId="0" applyFont="1" applyFill="1" applyBorder="1" applyAlignment="1">
      <alignment horizontal="center" vertical="center" wrapText="1"/>
    </xf>
    <xf numFmtId="0" fontId="12" fillId="4" borderId="6" xfId="0" applyFont="1" applyFill="1" applyBorder="1" applyAlignment="1">
      <alignment horizontal="center" vertical="center" wrapText="1"/>
    </xf>
    <xf numFmtId="0" fontId="12" fillId="4" borderId="6" xfId="1" applyNumberFormat="1" applyFont="1" applyFill="1" applyBorder="1" applyAlignment="1" applyProtection="1">
      <alignment horizontal="center" vertical="center" wrapText="1"/>
    </xf>
    <xf numFmtId="0" fontId="8" fillId="2" borderId="3" xfId="0" applyFont="1" applyFill="1" applyBorder="1" applyAlignment="1">
      <alignment horizontal="center" vertical="center" wrapText="1"/>
    </xf>
    <xf numFmtId="0" fontId="8" fillId="0" borderId="1" xfId="0" applyFont="1" applyBorder="1" applyAlignment="1">
      <alignment horizontal="center" vertical="center" wrapText="1"/>
    </xf>
    <xf numFmtId="165" fontId="8" fillId="0" borderId="1" xfId="1" applyNumberFormat="1" applyFont="1" applyFill="1" applyBorder="1" applyAlignment="1" applyProtection="1">
      <alignment horizontal="center" vertical="center" wrapText="1"/>
      <protection locked="0"/>
    </xf>
    <xf numFmtId="0" fontId="12" fillId="0" borderId="0" xfId="0" applyFont="1" applyAlignment="1">
      <alignment horizontal="left" vertical="center" wrapText="1"/>
    </xf>
    <xf numFmtId="165" fontId="12" fillId="4" borderId="1" xfId="1" applyNumberFormat="1" applyFont="1" applyFill="1" applyBorder="1" applyAlignment="1" applyProtection="1">
      <alignment horizontal="center" vertical="center" wrapText="1"/>
      <protection locked="0"/>
    </xf>
    <xf numFmtId="9" fontId="8" fillId="0" borderId="1" xfId="2" applyFont="1" applyFill="1" applyBorder="1" applyAlignment="1" applyProtection="1">
      <alignment horizontal="center" vertical="center" wrapText="1"/>
    </xf>
    <xf numFmtId="165" fontId="8" fillId="0" borderId="1" xfId="1" applyNumberFormat="1" applyFont="1" applyFill="1" applyBorder="1" applyAlignment="1" applyProtection="1">
      <alignment horizontal="center" vertical="center" wrapText="1"/>
    </xf>
    <xf numFmtId="0" fontId="12" fillId="0" borderId="0" xfId="0" applyFont="1" applyAlignment="1">
      <alignment horizontal="center" wrapText="1"/>
    </xf>
    <xf numFmtId="0" fontId="18" fillId="0" borderId="0" xfId="4" applyFont="1" applyAlignment="1">
      <alignment vertical="center"/>
    </xf>
    <xf numFmtId="166" fontId="19" fillId="0" borderId="0" xfId="3" applyFont="1"/>
    <xf numFmtId="166" fontId="20" fillId="0" borderId="0" xfId="3" applyFont="1"/>
    <xf numFmtId="166" fontId="17" fillId="0" borderId="0" xfId="3" applyFont="1" applyAlignment="1">
      <alignment horizontal="center" vertical="center" wrapText="1"/>
    </xf>
    <xf numFmtId="166" fontId="21" fillId="0" borderId="0" xfId="3" applyFont="1"/>
    <xf numFmtId="166" fontId="22" fillId="0" borderId="0" xfId="3" applyFont="1"/>
    <xf numFmtId="166" fontId="21" fillId="0" borderId="0" xfId="3" applyFont="1" applyAlignment="1">
      <alignment vertical="center"/>
    </xf>
    <xf numFmtId="166" fontId="22" fillId="0" borderId="0" xfId="3" applyFont="1" applyAlignment="1">
      <alignment vertical="center"/>
    </xf>
    <xf numFmtId="166" fontId="22" fillId="0" borderId="0" xfId="3" applyFont="1" applyAlignment="1">
      <alignment horizontal="center"/>
    </xf>
    <xf numFmtId="166" fontId="23" fillId="0" borderId="0" xfId="3" applyFont="1" applyAlignment="1">
      <alignment horizontal="right"/>
    </xf>
    <xf numFmtId="166" fontId="22" fillId="0" borderId="0" xfId="3" applyFont="1" applyAlignment="1">
      <alignment horizontal="justify"/>
    </xf>
    <xf numFmtId="167" fontId="23" fillId="0" borderId="0" xfId="3" applyNumberFormat="1" applyFont="1" applyAlignment="1">
      <alignment horizontal="center"/>
    </xf>
    <xf numFmtId="166" fontId="24" fillId="0" borderId="0" xfId="3" applyFont="1" applyAlignment="1">
      <alignment horizontal="justify"/>
    </xf>
    <xf numFmtId="166" fontId="24" fillId="0" borderId="0" xfId="3" applyFont="1" applyAlignment="1">
      <alignment horizontal="center"/>
    </xf>
    <xf numFmtId="166" fontId="25" fillId="0" borderId="0" xfId="3" applyFont="1"/>
    <xf numFmtId="166" fontId="11" fillId="0" borderId="11" xfId="3" applyFont="1" applyBorder="1" applyAlignment="1">
      <alignment horizontal="right"/>
    </xf>
    <xf numFmtId="9" fontId="11" fillId="6" borderId="11" xfId="2" applyFont="1" applyFill="1" applyBorder="1" applyAlignment="1">
      <alignment horizontal="right"/>
    </xf>
    <xf numFmtId="0" fontId="12" fillId="3"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0" xfId="0" applyFont="1" applyAlignment="1">
      <alignment horizontal="center" vertical="center"/>
    </xf>
    <xf numFmtId="0" fontId="12" fillId="0" borderId="0" xfId="0" applyFont="1" applyAlignment="1">
      <alignment horizontal="center" vertical="center" wrapText="1"/>
    </xf>
    <xf numFmtId="0" fontId="12" fillId="0" borderId="2" xfId="0" applyFont="1" applyBorder="1" applyAlignment="1" applyProtection="1">
      <alignment horizontal="center" vertical="center" wrapText="1"/>
      <protection locked="0"/>
    </xf>
    <xf numFmtId="0" fontId="12" fillId="4" borderId="4" xfId="0" applyFont="1" applyFill="1" applyBorder="1" applyAlignment="1">
      <alignment horizontal="justify" vertical="center" wrapText="1"/>
    </xf>
    <xf numFmtId="0" fontId="12" fillId="4" borderId="7" xfId="0" applyFont="1" applyFill="1" applyBorder="1" applyAlignment="1">
      <alignment horizontal="justify" vertical="center" wrapText="1"/>
    </xf>
    <xf numFmtId="0" fontId="12" fillId="4" borderId="3" xfId="0" applyFont="1" applyFill="1" applyBorder="1" applyAlignment="1">
      <alignment horizontal="justify" vertical="center" wrapText="1"/>
    </xf>
    <xf numFmtId="165" fontId="12" fillId="4" borderId="1" xfId="1" applyNumberFormat="1" applyFont="1" applyFill="1" applyBorder="1" applyAlignment="1" applyProtection="1">
      <alignment horizontal="center" vertical="center"/>
      <protection locked="0"/>
    </xf>
    <xf numFmtId="0" fontId="9" fillId="0" borderId="0" xfId="0" applyFont="1" applyAlignment="1">
      <alignment horizontal="left" vertical="center" wrapText="1"/>
    </xf>
    <xf numFmtId="0" fontId="9" fillId="0" borderId="0" xfId="0" applyFont="1" applyAlignment="1">
      <alignment horizontal="justify" vertical="center" wrapText="1"/>
    </xf>
    <xf numFmtId="0" fontId="10" fillId="0" borderId="0" xfId="0" applyFont="1" applyAlignment="1">
      <alignment horizontal="justify" vertical="center" wrapText="1"/>
    </xf>
    <xf numFmtId="0" fontId="11" fillId="5" borderId="4" xfId="0" applyFont="1" applyFill="1" applyBorder="1" applyAlignment="1">
      <alignment horizontal="center" vertical="center" wrapText="1"/>
    </xf>
    <xf numFmtId="0" fontId="11" fillId="5" borderId="7"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12" fillId="0" borderId="1" xfId="0" applyFont="1" applyBorder="1" applyAlignment="1">
      <alignment horizontal="center" vertical="center" wrapText="1"/>
    </xf>
    <xf numFmtId="166" fontId="22" fillId="0" borderId="24" xfId="3" applyFont="1" applyBorder="1" applyAlignment="1">
      <alignment horizontal="center"/>
    </xf>
    <xf numFmtId="166" fontId="22" fillId="0" borderId="0" xfId="3" applyFont="1" applyAlignment="1">
      <alignment horizontal="center"/>
    </xf>
    <xf numFmtId="166" fontId="22" fillId="0" borderId="25" xfId="3" applyFont="1" applyBorder="1" applyAlignment="1">
      <alignment horizontal="center"/>
    </xf>
    <xf numFmtId="0" fontId="11" fillId="5" borderId="31" xfId="0" applyFont="1" applyFill="1" applyBorder="1" applyAlignment="1">
      <alignment horizontal="center" vertical="center"/>
    </xf>
    <xf numFmtId="0" fontId="11" fillId="5" borderId="32" xfId="0" applyFont="1" applyFill="1" applyBorder="1" applyAlignment="1">
      <alignment horizontal="center" vertical="center"/>
    </xf>
    <xf numFmtId="166" fontId="11" fillId="0" borderId="10" xfId="3" applyFont="1" applyBorder="1" applyAlignment="1">
      <alignment horizontal="center"/>
    </xf>
    <xf numFmtId="166" fontId="11" fillId="0" borderId="11" xfId="3" applyFont="1" applyBorder="1" applyAlignment="1">
      <alignment horizontal="center"/>
    </xf>
    <xf numFmtId="166" fontId="11" fillId="0" borderId="12" xfId="3" applyFont="1" applyBorder="1" applyAlignment="1">
      <alignment horizontal="center"/>
    </xf>
    <xf numFmtId="166" fontId="11" fillId="0" borderId="26" xfId="3" applyFont="1" applyBorder="1" applyAlignment="1">
      <alignment horizontal="center"/>
    </xf>
    <xf numFmtId="166" fontId="11" fillId="0" borderId="27" xfId="3" applyFont="1" applyBorder="1" applyAlignment="1">
      <alignment horizontal="center"/>
    </xf>
    <xf numFmtId="166" fontId="11" fillId="0" borderId="28" xfId="3" applyFont="1" applyBorder="1" applyAlignment="1">
      <alignment horizontal="center"/>
    </xf>
    <xf numFmtId="166" fontId="11" fillId="0" borderId="29" xfId="3" applyFont="1" applyBorder="1" applyAlignment="1">
      <alignment horizontal="center" vertical="center" wrapText="1"/>
    </xf>
    <xf numFmtId="166" fontId="11" fillId="0" borderId="17" xfId="3" applyFont="1" applyBorder="1" applyAlignment="1">
      <alignment horizontal="center" vertical="center" wrapText="1"/>
    </xf>
    <xf numFmtId="166" fontId="11" fillId="0" borderId="18" xfId="3" applyFont="1" applyBorder="1" applyAlignment="1">
      <alignment horizontal="center" vertical="center" wrapText="1"/>
    </xf>
    <xf numFmtId="166" fontId="11" fillId="0" borderId="30" xfId="3" applyFont="1" applyBorder="1" applyAlignment="1">
      <alignment horizontal="center" vertical="center" wrapText="1"/>
    </xf>
    <xf numFmtId="166" fontId="11" fillId="0" borderId="19" xfId="3" applyFont="1" applyBorder="1" applyAlignment="1">
      <alignment horizontal="center" vertical="center" wrapText="1"/>
    </xf>
    <xf numFmtId="166" fontId="11" fillId="0" borderId="20" xfId="3" applyFont="1" applyBorder="1" applyAlignment="1">
      <alignment horizontal="center" vertical="center" wrapText="1"/>
    </xf>
    <xf numFmtId="166" fontId="11" fillId="0" borderId="10" xfId="3" applyFont="1" applyBorder="1" applyAlignment="1">
      <alignment horizontal="right"/>
    </xf>
    <xf numFmtId="166" fontId="11" fillId="0" borderId="11" xfId="3" applyFont="1" applyBorder="1" applyAlignment="1">
      <alignment horizontal="right"/>
    </xf>
    <xf numFmtId="166" fontId="22" fillId="0" borderId="13" xfId="3" applyFont="1" applyBorder="1" applyAlignment="1">
      <alignment horizontal="center"/>
    </xf>
    <xf numFmtId="166" fontId="22" fillId="0" borderId="14" xfId="3" applyFont="1" applyBorder="1" applyAlignment="1">
      <alignment horizontal="center"/>
    </xf>
    <xf numFmtId="166" fontId="22" fillId="0" borderId="15" xfId="3" applyFont="1" applyBorder="1" applyAlignment="1">
      <alignment horizontal="center"/>
    </xf>
    <xf numFmtId="166" fontId="11" fillId="0" borderId="1" xfId="3" applyFont="1" applyBorder="1" applyAlignment="1">
      <alignment horizontal="right"/>
    </xf>
    <xf numFmtId="166" fontId="11" fillId="6" borderId="1" xfId="3" applyFont="1" applyFill="1" applyBorder="1" applyAlignment="1">
      <alignment horizontal="center"/>
    </xf>
    <xf numFmtId="166" fontId="11" fillId="0" borderId="36" xfId="3" applyFont="1" applyBorder="1" applyAlignment="1">
      <alignment horizontal="right"/>
    </xf>
    <xf numFmtId="166" fontId="11" fillId="0" borderId="37" xfId="3" applyFont="1" applyBorder="1" applyAlignment="1">
      <alignment horizontal="right"/>
    </xf>
    <xf numFmtId="166" fontId="11" fillId="0" borderId="37" xfId="3" applyFont="1" applyBorder="1" applyAlignment="1">
      <alignment horizontal="center"/>
    </xf>
    <xf numFmtId="166" fontId="11" fillId="0" borderId="38" xfId="3" applyFont="1" applyBorder="1" applyAlignment="1">
      <alignment horizontal="center"/>
    </xf>
    <xf numFmtId="166" fontId="11" fillId="0" borderId="13" xfId="3" applyFont="1" applyBorder="1" applyAlignment="1">
      <alignment horizontal="center"/>
    </xf>
    <xf numFmtId="166" fontId="11" fillId="0" borderId="14" xfId="3" applyFont="1" applyBorder="1" applyAlignment="1">
      <alignment horizontal="center"/>
    </xf>
    <xf numFmtId="166" fontId="11" fillId="0" borderId="16" xfId="3" applyFont="1" applyBorder="1" applyAlignment="1">
      <alignment horizontal="center"/>
    </xf>
    <xf numFmtId="166" fontId="22" fillId="0" borderId="33" xfId="3" applyFont="1" applyBorder="1" applyAlignment="1">
      <alignment horizontal="center"/>
    </xf>
    <xf numFmtId="166" fontId="22" fillId="0" borderId="34" xfId="3" applyFont="1" applyBorder="1" applyAlignment="1">
      <alignment horizontal="center"/>
    </xf>
    <xf numFmtId="166" fontId="22" fillId="0" borderId="35" xfId="3" applyFont="1" applyBorder="1" applyAlignment="1">
      <alignment horizontal="center"/>
    </xf>
    <xf numFmtId="166" fontId="11" fillId="0" borderId="21" xfId="3" applyFont="1" applyBorder="1" applyAlignment="1">
      <alignment horizontal="left"/>
    </xf>
    <xf numFmtId="166" fontId="11" fillId="0" borderId="22" xfId="3" applyFont="1" applyBorder="1" applyAlignment="1">
      <alignment horizontal="left"/>
    </xf>
    <xf numFmtId="166" fontId="11" fillId="0" borderId="23" xfId="3" applyFont="1" applyBorder="1" applyAlignment="1">
      <alignment horizontal="left"/>
    </xf>
    <xf numFmtId="166" fontId="11" fillId="0" borderId="1" xfId="3" applyFont="1" applyBorder="1" applyAlignment="1">
      <alignment horizontal="center"/>
    </xf>
    <xf numFmtId="166" fontId="11" fillId="0" borderId="10" xfId="3" applyFont="1" applyBorder="1" applyAlignment="1">
      <alignment horizontal="left" vertical="center" wrapText="1"/>
    </xf>
    <xf numFmtId="166" fontId="11" fillId="0" borderId="11" xfId="3" applyFont="1" applyBorder="1" applyAlignment="1">
      <alignment horizontal="left" vertical="center" wrapText="1"/>
    </xf>
    <xf numFmtId="166" fontId="22" fillId="0" borderId="11" xfId="3" applyFont="1" applyBorder="1" applyAlignment="1">
      <alignment horizontal="center" vertical="center" wrapText="1"/>
    </xf>
    <xf numFmtId="166" fontId="22" fillId="0" borderId="12" xfId="3" applyFont="1" applyBorder="1" applyAlignment="1">
      <alignment horizontal="center" vertical="center" wrapText="1"/>
    </xf>
    <xf numFmtId="166" fontId="11" fillId="0" borderId="10" xfId="3" applyFont="1" applyBorder="1" applyAlignment="1">
      <alignment vertical="center"/>
    </xf>
    <xf numFmtId="166" fontId="11" fillId="0" borderId="11" xfId="3" applyFont="1" applyBorder="1" applyAlignment="1">
      <alignment vertical="center"/>
    </xf>
    <xf numFmtId="166" fontId="11" fillId="6" borderId="11" xfId="3" applyFont="1" applyFill="1" applyBorder="1" applyAlignment="1">
      <alignment horizontal="center" vertical="center"/>
    </xf>
    <xf numFmtId="166" fontId="11" fillId="6" borderId="12" xfId="3" applyFont="1" applyFill="1" applyBorder="1" applyAlignment="1">
      <alignment horizontal="center" vertical="center"/>
    </xf>
    <xf numFmtId="2" fontId="11" fillId="0" borderId="1" xfId="3" applyNumberFormat="1" applyFont="1" applyBorder="1" applyAlignment="1">
      <alignment horizontal="center" vertical="center"/>
    </xf>
    <xf numFmtId="166" fontId="11" fillId="0" borderId="1" xfId="3" applyFont="1" applyBorder="1" applyAlignment="1">
      <alignment horizontal="center" vertical="center" wrapText="1"/>
    </xf>
    <xf numFmtId="166" fontId="11" fillId="0" borderId="1" xfId="3" applyFont="1" applyBorder="1" applyAlignment="1">
      <alignment horizontal="center" vertical="center"/>
    </xf>
    <xf numFmtId="0" fontId="8" fillId="2" borderId="4"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7" xfId="0" applyFont="1" applyFill="1" applyBorder="1" applyAlignment="1">
      <alignment horizontal="center" vertical="center" wrapText="1"/>
    </xf>
    <xf numFmtId="166" fontId="11" fillId="0" borderId="11" xfId="3" applyFont="1" applyBorder="1" applyAlignment="1">
      <alignment horizontal="center" vertical="center"/>
    </xf>
    <xf numFmtId="166" fontId="11" fillId="0" borderId="12" xfId="3" applyFont="1" applyBorder="1" applyAlignment="1">
      <alignment horizontal="center" vertical="center"/>
    </xf>
    <xf numFmtId="0" fontId="14" fillId="0" borderId="0" xfId="0" applyFont="1" applyAlignment="1">
      <alignment horizontal="center" wrapText="1"/>
    </xf>
    <xf numFmtId="0" fontId="26" fillId="0" borderId="0" xfId="0" applyFont="1" applyAlignment="1">
      <alignment horizontal="center"/>
    </xf>
    <xf numFmtId="166" fontId="22" fillId="0" borderId="21" xfId="3" applyFont="1" applyBorder="1" applyAlignment="1">
      <alignment horizontal="justify" vertical="center" wrapText="1"/>
    </xf>
    <xf numFmtId="166" fontId="22" fillId="0" borderId="22" xfId="3" applyFont="1" applyBorder="1" applyAlignment="1">
      <alignment horizontal="justify" vertical="center" wrapText="1"/>
    </xf>
    <xf numFmtId="166" fontId="22" fillId="0" borderId="23" xfId="3" applyFont="1" applyBorder="1" applyAlignment="1">
      <alignment horizontal="justify" vertical="center" wrapText="1"/>
    </xf>
    <xf numFmtId="166" fontId="11" fillId="7" borderId="1" xfId="3" applyFont="1" applyFill="1" applyBorder="1" applyAlignment="1">
      <alignment horizontal="center"/>
    </xf>
    <xf numFmtId="165" fontId="8" fillId="7" borderId="1" xfId="1" applyNumberFormat="1" applyFont="1" applyFill="1" applyBorder="1" applyAlignment="1" applyProtection="1">
      <alignment horizontal="center" vertical="center" wrapText="1"/>
      <protection locked="0"/>
    </xf>
    <xf numFmtId="9" fontId="8" fillId="7" borderId="1" xfId="2" applyFont="1" applyFill="1" applyBorder="1" applyAlignment="1" applyProtection="1">
      <alignment horizontal="center" vertical="center" wrapText="1"/>
    </xf>
    <xf numFmtId="0" fontId="12" fillId="7" borderId="2" xfId="0" applyFont="1" applyFill="1" applyBorder="1" applyAlignment="1" applyProtection="1">
      <alignment wrapText="1"/>
      <protection locked="0"/>
    </xf>
    <xf numFmtId="0" fontId="12" fillId="7" borderId="1" xfId="0" applyFont="1" applyFill="1" applyBorder="1" applyAlignment="1">
      <alignment horizontal="center" vertical="center" wrapText="1"/>
    </xf>
  </cellXfs>
  <cellStyles count="5">
    <cellStyle name="Excel Built-in Normal" xfId="4" xr:uid="{FE9CD6D9-3090-445A-9DB3-5B5137683B02}"/>
    <cellStyle name="Moneda" xfId="1" builtinId="4"/>
    <cellStyle name="Normal" xfId="0" builtinId="0"/>
    <cellStyle name="Normal 2 2" xfId="3" xr:uid="{D822FC83-BABF-44BA-9A27-5285CC4779D7}"/>
    <cellStyle name="Porcentaje" xfId="2" builtinId="5"/>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png"/><Relationship Id="rId7" Type="http://schemas.openxmlformats.org/officeDocument/2006/relationships/image" Target="../media/image7.jpe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jpe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-1</xdr:rowOff>
    </xdr:from>
    <xdr:to>
      <xdr:col>9</xdr:col>
      <xdr:colOff>529167</xdr:colOff>
      <xdr:row>31</xdr:row>
      <xdr:rowOff>47978</xdr:rowOff>
    </xdr:to>
    <xdr:pic>
      <xdr:nvPicPr>
        <xdr:cNvPr id="2" name="Imagen 1" descr="Un muelle de madera sobre una superficie de madera&#10;&#10;El contenido generado por IA puede ser incorrecto.">
          <a:extLst>
            <a:ext uri="{FF2B5EF4-FFF2-40B4-BE49-F238E27FC236}">
              <a16:creationId xmlns:a16="http://schemas.microsoft.com/office/drawing/2014/main" id="{E03A2FCD-4AB4-AE75-6560-1800E3B7F522}"/>
            </a:ext>
          </a:extLst>
        </xdr:cNvPr>
        <xdr:cNvPicPr>
          <a:picLocks noChangeAspect="1"/>
        </xdr:cNvPicPr>
      </xdr:nvPicPr>
      <xdr:blipFill rotWithShape="1">
        <a:blip xmlns:r="http://schemas.openxmlformats.org/officeDocument/2006/relationships" r:embed="rId1"/>
        <a:srcRect t="29951"/>
        <a:stretch>
          <a:fillRect/>
        </a:stretch>
      </xdr:blipFill>
      <xdr:spPr bwMode="auto">
        <a:xfrm>
          <a:off x="0" y="560916"/>
          <a:ext cx="7291917" cy="508564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10</xdr:col>
      <xdr:colOff>201084</xdr:colOff>
      <xdr:row>3</xdr:row>
      <xdr:rowOff>0</xdr:rowOff>
    </xdr:from>
    <xdr:to>
      <xdr:col>15</xdr:col>
      <xdr:colOff>349250</xdr:colOff>
      <xdr:row>31</xdr:row>
      <xdr:rowOff>34351</xdr:rowOff>
    </xdr:to>
    <xdr:pic>
      <xdr:nvPicPr>
        <xdr:cNvPr id="3" name="Imagen 2" descr="Imagen en blanco y negro&#10;&#10;El contenido generado por IA puede ser incorrecto.">
          <a:extLst>
            <a:ext uri="{FF2B5EF4-FFF2-40B4-BE49-F238E27FC236}">
              <a16:creationId xmlns:a16="http://schemas.microsoft.com/office/drawing/2014/main" id="{B20C4320-E573-61BE-B9DA-857ED3DFD90F}"/>
            </a:ext>
          </a:extLst>
        </xdr:cNvPr>
        <xdr:cNvPicPr>
          <a:picLocks noChangeAspect="1"/>
        </xdr:cNvPicPr>
      </xdr:nvPicPr>
      <xdr:blipFill rotWithShape="1">
        <a:blip xmlns:r="http://schemas.openxmlformats.org/officeDocument/2006/relationships" r:embed="rId2"/>
        <a:srcRect t="29655"/>
        <a:stretch>
          <a:fillRect/>
        </a:stretch>
      </xdr:blipFill>
      <xdr:spPr bwMode="auto">
        <a:xfrm>
          <a:off x="7725834" y="560917"/>
          <a:ext cx="3958166" cy="5072017"/>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15</xdr:col>
      <xdr:colOff>359833</xdr:colOff>
      <xdr:row>3</xdr:row>
      <xdr:rowOff>-1</xdr:rowOff>
    </xdr:from>
    <xdr:to>
      <xdr:col>19</xdr:col>
      <xdr:colOff>582083</xdr:colOff>
      <xdr:row>31</xdr:row>
      <xdr:rowOff>33956</xdr:rowOff>
    </xdr:to>
    <xdr:pic>
      <xdr:nvPicPr>
        <xdr:cNvPr id="4" name="Imagen 3" descr="Imagen que contiene interior, banca, pequeño, hecho de madera&#10;&#10;El contenido generado por IA puede ser incorrecto.">
          <a:extLst>
            <a:ext uri="{FF2B5EF4-FFF2-40B4-BE49-F238E27FC236}">
              <a16:creationId xmlns:a16="http://schemas.microsoft.com/office/drawing/2014/main" id="{B4D73AFA-A2F8-9834-4AC4-D22ACC03CE59}"/>
            </a:ext>
          </a:extLst>
        </xdr:cNvPr>
        <xdr:cNvPicPr>
          <a:picLocks noChangeAspect="1"/>
        </xdr:cNvPicPr>
      </xdr:nvPicPr>
      <xdr:blipFill>
        <a:blip xmlns:r="http://schemas.openxmlformats.org/officeDocument/2006/relationships" r:embed="rId3"/>
        <a:stretch>
          <a:fillRect/>
        </a:stretch>
      </xdr:blipFill>
      <xdr:spPr>
        <a:xfrm>
          <a:off x="11694583" y="560916"/>
          <a:ext cx="3270250" cy="5071623"/>
        </a:xfrm>
        <a:prstGeom prst="rect">
          <a:avLst/>
        </a:prstGeom>
      </xdr:spPr>
    </xdr:pic>
    <xdr:clientData/>
  </xdr:twoCellAnchor>
  <xdr:twoCellAnchor editAs="oneCell">
    <xdr:from>
      <xdr:col>0</xdr:col>
      <xdr:colOff>0</xdr:colOff>
      <xdr:row>32</xdr:row>
      <xdr:rowOff>0</xdr:rowOff>
    </xdr:from>
    <xdr:to>
      <xdr:col>9</xdr:col>
      <xdr:colOff>529166</xdr:colOff>
      <xdr:row>60</xdr:row>
      <xdr:rowOff>52916</xdr:rowOff>
    </xdr:to>
    <xdr:pic>
      <xdr:nvPicPr>
        <xdr:cNvPr id="5" name="Imagen 4" descr="Imagen que contiene exterior, edificio, nieve, montar a caballo&#10;&#10;El contenido generado por IA puede ser incorrecto.">
          <a:extLst>
            <a:ext uri="{FF2B5EF4-FFF2-40B4-BE49-F238E27FC236}">
              <a16:creationId xmlns:a16="http://schemas.microsoft.com/office/drawing/2014/main" id="{5DCFC673-83BE-5845-AB96-FD6973C42903}"/>
            </a:ext>
          </a:extLst>
        </xdr:cNvPr>
        <xdr:cNvPicPr>
          <a:picLocks noChangeAspect="1"/>
        </xdr:cNvPicPr>
      </xdr:nvPicPr>
      <xdr:blipFill>
        <a:blip xmlns:r="http://schemas.openxmlformats.org/officeDocument/2006/relationships" r:embed="rId4"/>
        <a:stretch>
          <a:fillRect/>
        </a:stretch>
      </xdr:blipFill>
      <xdr:spPr>
        <a:xfrm>
          <a:off x="0" y="5778500"/>
          <a:ext cx="7291916" cy="5090583"/>
        </a:xfrm>
        <a:prstGeom prst="rect">
          <a:avLst/>
        </a:prstGeom>
      </xdr:spPr>
    </xdr:pic>
    <xdr:clientData/>
  </xdr:twoCellAnchor>
  <xdr:twoCellAnchor editAs="oneCell">
    <xdr:from>
      <xdr:col>10</xdr:col>
      <xdr:colOff>211665</xdr:colOff>
      <xdr:row>31</xdr:row>
      <xdr:rowOff>179916</xdr:rowOff>
    </xdr:from>
    <xdr:to>
      <xdr:col>19</xdr:col>
      <xdr:colOff>592666</xdr:colOff>
      <xdr:row>60</xdr:row>
      <xdr:rowOff>21165</xdr:rowOff>
    </xdr:to>
    <xdr:pic>
      <xdr:nvPicPr>
        <xdr:cNvPr id="6" name="Imagen 5" descr="Una calle con nieve&#10;&#10;El contenido generado por IA puede ser incorrecto.">
          <a:extLst>
            <a:ext uri="{FF2B5EF4-FFF2-40B4-BE49-F238E27FC236}">
              <a16:creationId xmlns:a16="http://schemas.microsoft.com/office/drawing/2014/main" id="{4A99BA7B-E25F-72F8-4077-0D3A3C1BD226}"/>
            </a:ext>
          </a:extLst>
        </xdr:cNvPr>
        <xdr:cNvPicPr>
          <a:picLocks noChangeAspect="1"/>
        </xdr:cNvPicPr>
      </xdr:nvPicPr>
      <xdr:blipFill>
        <a:blip xmlns:r="http://schemas.openxmlformats.org/officeDocument/2006/relationships" r:embed="rId5"/>
        <a:stretch>
          <a:fillRect/>
        </a:stretch>
      </xdr:blipFill>
      <xdr:spPr>
        <a:xfrm>
          <a:off x="7736415" y="5778499"/>
          <a:ext cx="7239001" cy="5058833"/>
        </a:xfrm>
        <a:prstGeom prst="rect">
          <a:avLst/>
        </a:prstGeom>
      </xdr:spPr>
    </xdr:pic>
    <xdr:clientData/>
  </xdr:twoCellAnchor>
  <xdr:twoCellAnchor editAs="oneCell">
    <xdr:from>
      <xdr:col>0</xdr:col>
      <xdr:colOff>0</xdr:colOff>
      <xdr:row>61</xdr:row>
      <xdr:rowOff>1</xdr:rowOff>
    </xdr:from>
    <xdr:to>
      <xdr:col>5</xdr:col>
      <xdr:colOff>10583</xdr:colOff>
      <xdr:row>88</xdr:row>
      <xdr:rowOff>120329</xdr:rowOff>
    </xdr:to>
    <xdr:pic>
      <xdr:nvPicPr>
        <xdr:cNvPr id="7" name="Imagen 6">
          <a:extLst>
            <a:ext uri="{FF2B5EF4-FFF2-40B4-BE49-F238E27FC236}">
              <a16:creationId xmlns:a16="http://schemas.microsoft.com/office/drawing/2014/main" id="{8D0FB739-952B-5C58-8D94-EE2F9E3DEC13}"/>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0" y="10996084"/>
          <a:ext cx="3820583" cy="49780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42333</xdr:colOff>
      <xdr:row>61</xdr:row>
      <xdr:rowOff>31751</xdr:rowOff>
    </xdr:from>
    <xdr:to>
      <xdr:col>12</xdr:col>
      <xdr:colOff>148166</xdr:colOff>
      <xdr:row>88</xdr:row>
      <xdr:rowOff>152080</xdr:rowOff>
    </xdr:to>
    <xdr:pic>
      <xdr:nvPicPr>
        <xdr:cNvPr id="9" name="Imagen 8">
          <a:extLst>
            <a:ext uri="{FF2B5EF4-FFF2-40B4-BE49-F238E27FC236}">
              <a16:creationId xmlns:a16="http://schemas.microsoft.com/office/drawing/2014/main" id="{5A69695C-46A1-DF3D-59EB-263BCF58A633}"/>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5376333" y="11027834"/>
          <a:ext cx="3820583" cy="49780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1</xdr:colOff>
      <xdr:row>61</xdr:row>
      <xdr:rowOff>31751</xdr:rowOff>
    </xdr:from>
    <xdr:to>
      <xdr:col>19</xdr:col>
      <xdr:colOff>21166</xdr:colOff>
      <xdr:row>88</xdr:row>
      <xdr:rowOff>165867</xdr:rowOff>
    </xdr:to>
    <xdr:pic>
      <xdr:nvPicPr>
        <xdr:cNvPr id="11" name="Imagen 10">
          <a:extLst>
            <a:ext uri="{FF2B5EF4-FFF2-40B4-BE49-F238E27FC236}">
              <a16:creationId xmlns:a16="http://schemas.microsoft.com/office/drawing/2014/main" id="{01AB5BDB-9B99-F785-DE51-8838EC9B3533}"/>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0572751" y="11027834"/>
          <a:ext cx="3831165" cy="49918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30"/>
  <sheetViews>
    <sheetView tabSelected="1" view="pageBreakPreview" zoomScale="87" zoomScaleNormal="50" zoomScaleSheetLayoutView="87" workbookViewId="0">
      <selection sqref="A1:F1"/>
    </sheetView>
  </sheetViews>
  <sheetFormatPr baseColWidth="10" defaultColWidth="11.453125" defaultRowHeight="13" x14ac:dyDescent="0.35"/>
  <cols>
    <col min="1" max="1" width="7.36328125" style="25" customWidth="1"/>
    <col min="2" max="2" width="48.54296875" style="25" customWidth="1"/>
    <col min="3" max="3" width="7.6328125" style="26" bestFit="1" customWidth="1"/>
    <col min="4" max="4" width="6.54296875" style="26" bestFit="1" customWidth="1"/>
    <col min="5" max="5" width="17.1796875" style="24" bestFit="1" customWidth="1"/>
    <col min="6" max="6" width="23.6328125" style="24" bestFit="1" customWidth="1"/>
    <col min="7" max="16384" width="11.453125" style="25"/>
  </cols>
  <sheetData>
    <row r="1" spans="1:7" ht="77.25" customHeight="1" x14ac:dyDescent="0.35">
      <c r="A1" s="64" t="s">
        <v>231</v>
      </c>
      <c r="B1" s="64"/>
      <c r="C1" s="64"/>
      <c r="D1" s="64"/>
      <c r="E1" s="64"/>
      <c r="F1" s="64"/>
    </row>
    <row r="2" spans="1:7" ht="65" customHeight="1" x14ac:dyDescent="0.35">
      <c r="A2" s="71" t="s">
        <v>233</v>
      </c>
      <c r="B2" s="71"/>
      <c r="C2" s="71"/>
      <c r="D2" s="71"/>
      <c r="E2" s="71"/>
      <c r="F2" s="71"/>
    </row>
    <row r="3" spans="1:7" s="30" customFormat="1" ht="12.75" customHeight="1" x14ac:dyDescent="0.3">
      <c r="A3" s="28"/>
      <c r="B3" s="28"/>
      <c r="C3" s="29"/>
    </row>
    <row r="4" spans="1:7" s="30" customFormat="1" ht="12.75" customHeight="1" x14ac:dyDescent="0.3">
      <c r="A4" s="73" t="s">
        <v>44</v>
      </c>
      <c r="B4" s="74"/>
      <c r="C4" s="74"/>
      <c r="D4" s="74"/>
      <c r="E4" s="75"/>
    </row>
    <row r="5" spans="1:7" s="30" customFormat="1" ht="12.75" customHeight="1" x14ac:dyDescent="0.3">
      <c r="A5" s="77" t="s">
        <v>45</v>
      </c>
      <c r="B5" s="77"/>
      <c r="C5" s="141"/>
      <c r="D5" s="141"/>
      <c r="E5" s="141"/>
    </row>
    <row r="6" spans="1:7" s="30" customFormat="1" ht="12.75" customHeight="1" x14ac:dyDescent="0.3">
      <c r="A6" s="77" t="s">
        <v>46</v>
      </c>
      <c r="B6" s="77"/>
      <c r="C6" s="141"/>
      <c r="D6" s="141"/>
      <c r="E6" s="141"/>
    </row>
    <row r="7" spans="1:7" s="30" customFormat="1" ht="12.75" customHeight="1" x14ac:dyDescent="0.3">
      <c r="A7" s="77" t="s">
        <v>47</v>
      </c>
      <c r="B7" s="77"/>
      <c r="C7" s="141"/>
      <c r="D7" s="141"/>
      <c r="E7" s="141"/>
    </row>
    <row r="8" spans="1:7" s="30" customFormat="1" ht="12.75" customHeight="1" x14ac:dyDescent="0.3">
      <c r="A8" s="77" t="s">
        <v>48</v>
      </c>
      <c r="B8" s="77"/>
      <c r="C8" s="141"/>
      <c r="D8" s="141"/>
      <c r="E8" s="141"/>
    </row>
    <row r="9" spans="1:7" s="30" customFormat="1" ht="12.75" customHeight="1" x14ac:dyDescent="0.3">
      <c r="A9" s="77" t="s">
        <v>49</v>
      </c>
      <c r="B9" s="77"/>
      <c r="C9" s="141"/>
      <c r="D9" s="141"/>
      <c r="E9" s="141"/>
    </row>
    <row r="10" spans="1:7" s="30" customFormat="1" ht="12.75" customHeight="1" x14ac:dyDescent="0.3">
      <c r="A10" s="77" t="s">
        <v>50</v>
      </c>
      <c r="B10" s="77"/>
      <c r="C10" s="141"/>
      <c r="D10" s="141"/>
      <c r="E10" s="141"/>
    </row>
    <row r="11" spans="1:7" s="30" customFormat="1" ht="13" customHeight="1" x14ac:dyDescent="0.3">
      <c r="A11" s="77" t="s">
        <v>51</v>
      </c>
      <c r="B11" s="77"/>
      <c r="C11" s="141"/>
      <c r="D11" s="141"/>
      <c r="E11" s="141"/>
    </row>
    <row r="12" spans="1:7" s="30" customFormat="1" ht="13" customHeight="1" x14ac:dyDescent="0.3">
      <c r="A12" s="77" t="s">
        <v>52</v>
      </c>
      <c r="B12" s="77"/>
      <c r="C12" s="141"/>
      <c r="D12" s="141"/>
      <c r="E12" s="141"/>
    </row>
    <row r="13" spans="1:7" s="30" customFormat="1" ht="14.25" customHeight="1" x14ac:dyDescent="0.3">
      <c r="A13" s="28"/>
      <c r="B13" s="28"/>
      <c r="C13" s="29"/>
    </row>
    <row r="14" spans="1:7" s="30" customFormat="1" ht="18.5" customHeight="1" x14ac:dyDescent="0.3">
      <c r="A14" s="70" t="s">
        <v>234</v>
      </c>
      <c r="B14" s="70"/>
      <c r="C14" s="70"/>
      <c r="D14" s="70"/>
      <c r="E14" s="70"/>
      <c r="F14" s="70"/>
      <c r="G14" s="27"/>
    </row>
    <row r="15" spans="1:7" s="30" customFormat="1" ht="135.5" customHeight="1" x14ac:dyDescent="0.3">
      <c r="A15" s="71" t="s">
        <v>239</v>
      </c>
      <c r="B15" s="72"/>
      <c r="C15" s="72"/>
      <c r="D15" s="72"/>
      <c r="E15" s="72"/>
      <c r="F15" s="72"/>
      <c r="G15" s="31"/>
    </row>
    <row r="16" spans="1:7" s="32" customFormat="1" ht="42" customHeight="1" x14ac:dyDescent="0.35">
      <c r="A16" s="66" t="s">
        <v>173</v>
      </c>
      <c r="B16" s="67"/>
      <c r="C16" s="67"/>
      <c r="D16" s="67"/>
      <c r="E16" s="67"/>
      <c r="F16" s="68"/>
    </row>
    <row r="17" spans="1:6" s="32" customFormat="1" ht="12.75" customHeight="1" x14ac:dyDescent="0.35">
      <c r="A17" s="33" t="s">
        <v>214</v>
      </c>
      <c r="B17" s="34" t="s">
        <v>4</v>
      </c>
      <c r="C17" s="34" t="s">
        <v>3</v>
      </c>
      <c r="D17" s="34" t="s">
        <v>0</v>
      </c>
      <c r="E17" s="35" t="s">
        <v>7</v>
      </c>
      <c r="F17" s="35" t="s">
        <v>6</v>
      </c>
    </row>
    <row r="18" spans="1:6" s="27" customFormat="1" ht="143" x14ac:dyDescent="0.35">
      <c r="A18" s="61">
        <v>1</v>
      </c>
      <c r="B18" s="62" t="s">
        <v>240</v>
      </c>
      <c r="C18" s="36" t="s">
        <v>174</v>
      </c>
      <c r="D18" s="37">
        <v>500</v>
      </c>
      <c r="E18" s="138">
        <v>0</v>
      </c>
      <c r="F18" s="38">
        <f>D18*E18</f>
        <v>0</v>
      </c>
    </row>
    <row r="19" spans="1:6" ht="12.75" customHeight="1" x14ac:dyDescent="0.35">
      <c r="A19" s="39"/>
      <c r="B19" s="39"/>
      <c r="C19" s="76" t="s">
        <v>13</v>
      </c>
      <c r="D19" s="76"/>
      <c r="E19" s="76"/>
      <c r="F19" s="40">
        <f>F18</f>
        <v>0</v>
      </c>
    </row>
    <row r="20" spans="1:6" ht="12.75" customHeight="1" x14ac:dyDescent="0.35">
      <c r="A20" s="39"/>
      <c r="B20" s="39"/>
      <c r="C20" s="69" t="s">
        <v>14</v>
      </c>
      <c r="D20" s="69"/>
      <c r="E20" s="139">
        <v>0</v>
      </c>
      <c r="F20" s="42">
        <f>+$F$19*E20</f>
        <v>0</v>
      </c>
    </row>
    <row r="21" spans="1:6" ht="12.75" customHeight="1" x14ac:dyDescent="0.35">
      <c r="A21" s="39"/>
      <c r="B21" s="39"/>
      <c r="C21" s="69" t="s">
        <v>16</v>
      </c>
      <c r="D21" s="69"/>
      <c r="E21" s="139">
        <v>0</v>
      </c>
      <c r="F21" s="42">
        <f>+$F$19*E21</f>
        <v>0</v>
      </c>
    </row>
    <row r="22" spans="1:6" ht="12.75" customHeight="1" x14ac:dyDescent="0.35">
      <c r="A22" s="39"/>
      <c r="B22" s="39"/>
      <c r="C22" s="69" t="s">
        <v>15</v>
      </c>
      <c r="D22" s="69"/>
      <c r="E22" s="139">
        <v>0</v>
      </c>
      <c r="F22" s="42">
        <f t="shared" ref="F22" si="0">+$F$19*E22</f>
        <v>0</v>
      </c>
    </row>
    <row r="23" spans="1:6" ht="12.75" customHeight="1" x14ac:dyDescent="0.35">
      <c r="A23" s="39"/>
      <c r="B23" s="39"/>
      <c r="C23" s="69" t="s">
        <v>17</v>
      </c>
      <c r="D23" s="69"/>
      <c r="E23" s="41">
        <v>0.19</v>
      </c>
      <c r="F23" s="42">
        <f>+F22*E23</f>
        <v>0</v>
      </c>
    </row>
    <row r="24" spans="1:6" ht="12.75" customHeight="1" x14ac:dyDescent="0.35">
      <c r="A24" s="39"/>
      <c r="B24" s="39"/>
      <c r="C24" s="76" t="s">
        <v>56</v>
      </c>
      <c r="D24" s="76"/>
      <c r="E24" s="76"/>
      <c r="F24" s="42">
        <f>SUM(F19:F23)</f>
        <v>0</v>
      </c>
    </row>
    <row r="26" spans="1:6" ht="24" customHeight="1" x14ac:dyDescent="0.35">
      <c r="A26" s="63" t="s">
        <v>53</v>
      </c>
      <c r="B26" s="63"/>
      <c r="C26" s="65" t="s">
        <v>215</v>
      </c>
      <c r="D26" s="65"/>
      <c r="E26" s="65"/>
      <c r="F26" s="65"/>
    </row>
    <row r="27" spans="1:6" x14ac:dyDescent="0.3">
      <c r="A27" s="30"/>
      <c r="B27" s="30"/>
      <c r="C27" s="29"/>
      <c r="D27" s="30"/>
      <c r="E27" s="30"/>
      <c r="F27" s="30"/>
    </row>
    <row r="28" spans="1:6" x14ac:dyDescent="0.3">
      <c r="A28" s="30"/>
      <c r="B28" s="30"/>
      <c r="C28" s="29"/>
      <c r="D28" s="30"/>
      <c r="E28" s="30"/>
      <c r="F28" s="30"/>
    </row>
    <row r="29" spans="1:6" ht="40.5" customHeight="1" x14ac:dyDescent="0.3">
      <c r="A29" s="30"/>
      <c r="B29" s="30"/>
      <c r="C29" s="43" t="s">
        <v>54</v>
      </c>
      <c r="D29" s="140"/>
      <c r="E29" s="140"/>
      <c r="F29" s="140"/>
    </row>
    <row r="30" spans="1:6" x14ac:dyDescent="0.3">
      <c r="A30" s="30"/>
      <c r="B30" s="30"/>
      <c r="C30" s="43" t="s">
        <v>55</v>
      </c>
      <c r="D30" s="140"/>
      <c r="E30" s="140"/>
      <c r="F30" s="140"/>
    </row>
  </sheetData>
  <sheetProtection formatCells="0" formatColumns="0" formatRows="0" insertColumns="0" insertRows="0"/>
  <mergeCells count="30">
    <mergeCell ref="A1:F1"/>
    <mergeCell ref="C19:E19"/>
    <mergeCell ref="A2:F2"/>
    <mergeCell ref="A7:B7"/>
    <mergeCell ref="A8:B8"/>
    <mergeCell ref="A9:B9"/>
    <mergeCell ref="A10:B10"/>
    <mergeCell ref="A11:B11"/>
    <mergeCell ref="A12:B12"/>
    <mergeCell ref="A5:B5"/>
    <mergeCell ref="C5:E5"/>
    <mergeCell ref="C10:E10"/>
    <mergeCell ref="C7:E7"/>
    <mergeCell ref="C8:E8"/>
    <mergeCell ref="C9:E9"/>
    <mergeCell ref="A6:B6"/>
    <mergeCell ref="C11:E11"/>
    <mergeCell ref="A26:B26"/>
    <mergeCell ref="C26:F26"/>
    <mergeCell ref="A16:F16"/>
    <mergeCell ref="C20:D20"/>
    <mergeCell ref="C21:D21"/>
    <mergeCell ref="C22:D22"/>
    <mergeCell ref="C12:E12"/>
    <mergeCell ref="A14:F14"/>
    <mergeCell ref="A15:F15"/>
    <mergeCell ref="A4:E4"/>
    <mergeCell ref="C6:E6"/>
    <mergeCell ref="C24:E24"/>
    <mergeCell ref="C23:D23"/>
  </mergeCells>
  <phoneticPr fontId="2" type="noConversion"/>
  <printOptions horizontalCentered="1"/>
  <pageMargins left="0.51181102362204722" right="0.51181102362204722" top="0.55118110236220474" bottom="0.55118110236220474" header="0.31496062992125984" footer="0.31496062992125984"/>
  <pageSetup scale="45" fitToHeight="7"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C60176-537D-49D5-AD37-937C6364569E}">
  <dimension ref="A1:BH59"/>
  <sheetViews>
    <sheetView view="pageBreakPreview" zoomScale="78" zoomScaleNormal="100" zoomScaleSheetLayoutView="78" workbookViewId="0">
      <selection activeCell="AG4" sqref="AG4"/>
    </sheetView>
  </sheetViews>
  <sheetFormatPr baseColWidth="10" defaultColWidth="11.453125" defaultRowHeight="13" x14ac:dyDescent="0.3"/>
  <cols>
    <col min="1" max="8" width="5.6328125" style="49" customWidth="1"/>
    <col min="9" max="9" width="10.6328125" style="49" customWidth="1"/>
    <col min="10" max="18" width="5.6328125" style="49" customWidth="1"/>
    <col min="19" max="19" width="7.54296875" style="49" customWidth="1"/>
    <col min="20" max="20" width="6.54296875" style="49" customWidth="1"/>
    <col min="21" max="24" width="5.6328125" style="49" customWidth="1"/>
    <col min="25" max="37" width="4.6328125" style="49" customWidth="1"/>
    <col min="38" max="16384" width="11.453125" style="49"/>
  </cols>
  <sheetData>
    <row r="1" spans="1:60" s="44" customFormat="1" ht="14.5" x14ac:dyDescent="0.35">
      <c r="A1" s="89" t="s">
        <v>209</v>
      </c>
      <c r="B1" s="90"/>
      <c r="C1" s="90"/>
      <c r="D1" s="90"/>
      <c r="E1" s="90"/>
      <c r="F1" s="90"/>
      <c r="G1" s="90"/>
      <c r="H1" s="90"/>
      <c r="I1" s="90"/>
      <c r="J1" s="90"/>
      <c r="K1" s="90"/>
      <c r="L1" s="90"/>
      <c r="M1" s="90"/>
      <c r="N1" s="90"/>
      <c r="O1" s="90"/>
      <c r="P1" s="90"/>
      <c r="Q1" s="90"/>
      <c r="R1" s="90"/>
      <c r="S1" s="90"/>
      <c r="T1" s="90"/>
      <c r="U1" s="90"/>
      <c r="V1" s="91"/>
    </row>
    <row r="2" spans="1:60" s="44" customFormat="1" ht="49.5" customHeight="1" thickBot="1" x14ac:dyDescent="0.4">
      <c r="A2" s="92"/>
      <c r="B2" s="93"/>
      <c r="C2" s="93"/>
      <c r="D2" s="93"/>
      <c r="E2" s="93"/>
      <c r="F2" s="93"/>
      <c r="G2" s="93"/>
      <c r="H2" s="93"/>
      <c r="I2" s="93"/>
      <c r="J2" s="93"/>
      <c r="K2" s="93"/>
      <c r="L2" s="93"/>
      <c r="M2" s="93"/>
      <c r="N2" s="93"/>
      <c r="O2" s="93"/>
      <c r="P2" s="93"/>
      <c r="Q2" s="93"/>
      <c r="R2" s="93"/>
      <c r="S2" s="93"/>
      <c r="T2" s="93"/>
      <c r="U2" s="93"/>
      <c r="V2" s="94"/>
    </row>
    <row r="3" spans="1:60" s="46" customFormat="1" ht="15" thickTop="1" x14ac:dyDescent="0.35">
      <c r="A3" s="81" t="s">
        <v>203</v>
      </c>
      <c r="B3" s="82"/>
      <c r="C3" s="82"/>
      <c r="D3" s="82"/>
      <c r="E3" s="82"/>
      <c r="F3" s="82"/>
      <c r="G3" s="82"/>
      <c r="H3" s="82"/>
      <c r="I3" s="82"/>
      <c r="J3" s="82"/>
      <c r="K3" s="82"/>
      <c r="L3" s="82"/>
      <c r="M3" s="82"/>
      <c r="N3" s="82"/>
      <c r="O3" s="82"/>
      <c r="P3" s="82"/>
      <c r="Q3" s="82"/>
      <c r="R3" s="82"/>
      <c r="S3" s="82"/>
      <c r="T3" s="82"/>
      <c r="U3" s="82"/>
      <c r="V3" s="82"/>
      <c r="W3" s="45"/>
      <c r="X3" s="45"/>
      <c r="Y3" s="45"/>
      <c r="AZ3" s="47"/>
      <c r="BA3" s="47"/>
      <c r="BB3" s="47"/>
      <c r="BC3" s="47"/>
      <c r="BD3" s="47"/>
      <c r="BE3" s="47"/>
      <c r="BF3" s="47"/>
      <c r="BG3" s="47"/>
      <c r="BH3" s="47"/>
    </row>
    <row r="4" spans="1:60" ht="62" customHeight="1" x14ac:dyDescent="0.3">
      <c r="A4" s="116" t="s">
        <v>204</v>
      </c>
      <c r="B4" s="117"/>
      <c r="C4" s="117"/>
      <c r="D4" s="117"/>
      <c r="E4" s="118" t="s">
        <v>235</v>
      </c>
      <c r="F4" s="118"/>
      <c r="G4" s="118"/>
      <c r="H4" s="118"/>
      <c r="I4" s="118"/>
      <c r="J4" s="118"/>
      <c r="K4" s="118"/>
      <c r="L4" s="118"/>
      <c r="M4" s="118"/>
      <c r="N4" s="118"/>
      <c r="O4" s="118"/>
      <c r="P4" s="118"/>
      <c r="Q4" s="118"/>
      <c r="R4" s="118"/>
      <c r="S4" s="118"/>
      <c r="T4" s="118"/>
      <c r="U4" s="118"/>
      <c r="V4" s="119"/>
      <c r="W4" s="48"/>
      <c r="X4" s="48"/>
      <c r="Y4" s="48"/>
    </row>
    <row r="5" spans="1:60" x14ac:dyDescent="0.3">
      <c r="A5" s="120" t="s">
        <v>205</v>
      </c>
      <c r="B5" s="121"/>
      <c r="C5" s="121"/>
      <c r="D5" s="121"/>
      <c r="E5" s="122"/>
      <c r="F5" s="122"/>
      <c r="G5" s="122"/>
      <c r="H5" s="122"/>
      <c r="I5" s="122"/>
      <c r="J5" s="122"/>
      <c r="K5" s="122"/>
      <c r="L5" s="122"/>
      <c r="M5" s="122"/>
      <c r="N5" s="122"/>
      <c r="O5" s="122"/>
      <c r="P5" s="122"/>
      <c r="Q5" s="122"/>
      <c r="R5" s="122"/>
      <c r="S5" s="122"/>
      <c r="T5" s="122"/>
      <c r="U5" s="122"/>
      <c r="V5" s="123"/>
      <c r="W5" s="48"/>
      <c r="X5" s="48"/>
      <c r="Y5" s="48"/>
      <c r="Z5" s="48"/>
    </row>
    <row r="6" spans="1:60" ht="15" customHeight="1" thickBot="1" x14ac:dyDescent="0.35">
      <c r="A6" s="120" t="s">
        <v>206</v>
      </c>
      <c r="B6" s="121"/>
      <c r="C6" s="121"/>
      <c r="D6" s="121"/>
      <c r="E6" s="130" t="s">
        <v>236</v>
      </c>
      <c r="F6" s="130"/>
      <c r="G6" s="130"/>
      <c r="H6" s="130"/>
      <c r="I6" s="130"/>
      <c r="J6" s="130"/>
      <c r="K6" s="130"/>
      <c r="L6" s="130"/>
      <c r="M6" s="130"/>
      <c r="N6" s="130"/>
      <c r="O6" s="130"/>
      <c r="P6" s="130"/>
      <c r="Q6" s="130"/>
      <c r="R6" s="130"/>
      <c r="S6" s="130"/>
      <c r="T6" s="130"/>
      <c r="U6" s="130"/>
      <c r="V6" s="131"/>
      <c r="W6" s="48"/>
      <c r="X6" s="48"/>
      <c r="Y6" s="48"/>
    </row>
    <row r="7" spans="1:60" s="46" customFormat="1" ht="15" thickTop="1" x14ac:dyDescent="0.35">
      <c r="A7" s="81" t="s">
        <v>175</v>
      </c>
      <c r="B7" s="82"/>
      <c r="C7" s="82"/>
      <c r="D7" s="82"/>
      <c r="E7" s="82"/>
      <c r="F7" s="82"/>
      <c r="G7" s="82"/>
      <c r="H7" s="82"/>
      <c r="I7" s="82"/>
      <c r="J7" s="82"/>
      <c r="K7" s="82"/>
      <c r="L7" s="82"/>
      <c r="M7" s="82"/>
      <c r="N7" s="82"/>
      <c r="O7" s="82"/>
      <c r="P7" s="82"/>
      <c r="Q7" s="82"/>
      <c r="R7" s="82"/>
      <c r="S7" s="82"/>
      <c r="T7" s="82"/>
      <c r="U7" s="82"/>
      <c r="V7" s="82"/>
      <c r="W7" s="45"/>
      <c r="X7" s="45"/>
      <c r="Y7" s="45"/>
    </row>
    <row r="8" spans="1:60" x14ac:dyDescent="0.3">
      <c r="A8" s="115" t="s">
        <v>176</v>
      </c>
      <c r="B8" s="115"/>
      <c r="C8" s="115" t="s">
        <v>177</v>
      </c>
      <c r="D8" s="115"/>
      <c r="E8" s="115"/>
      <c r="F8" s="115"/>
      <c r="G8" s="115"/>
      <c r="H8" s="115"/>
      <c r="I8" s="115"/>
      <c r="J8" s="115"/>
      <c r="K8" s="115"/>
      <c r="L8" s="115"/>
      <c r="M8" s="115"/>
      <c r="N8" s="115"/>
      <c r="O8" s="115"/>
      <c r="P8" s="115"/>
      <c r="Q8" s="115"/>
      <c r="R8" s="115" t="s">
        <v>178</v>
      </c>
      <c r="S8" s="115"/>
      <c r="T8" s="115" t="s">
        <v>179</v>
      </c>
      <c r="U8" s="115"/>
      <c r="V8" s="115"/>
      <c r="W8" s="48"/>
      <c r="X8" s="48"/>
      <c r="Y8" s="48"/>
    </row>
    <row r="9" spans="1:60" s="46" customFormat="1" ht="57.5" customHeight="1" x14ac:dyDescent="0.35">
      <c r="A9" s="124">
        <v>1</v>
      </c>
      <c r="B9" s="124"/>
      <c r="C9" s="125" t="s">
        <v>237</v>
      </c>
      <c r="D9" s="126"/>
      <c r="E9" s="126"/>
      <c r="F9" s="126"/>
      <c r="G9" s="126"/>
      <c r="H9" s="126"/>
      <c r="I9" s="126"/>
      <c r="J9" s="126"/>
      <c r="K9" s="126"/>
      <c r="L9" s="126"/>
      <c r="M9" s="126"/>
      <c r="N9" s="126"/>
      <c r="O9" s="126"/>
      <c r="P9" s="126"/>
      <c r="Q9" s="126"/>
      <c r="R9" s="127" t="s">
        <v>174</v>
      </c>
      <c r="S9" s="128"/>
      <c r="T9" s="127">
        <v>500</v>
      </c>
      <c r="U9" s="129"/>
      <c r="V9" s="128"/>
      <c r="W9" s="45"/>
      <c r="X9" s="45"/>
      <c r="Y9" s="45"/>
    </row>
    <row r="10" spans="1:60" x14ac:dyDescent="0.3">
      <c r="A10" s="109"/>
      <c r="B10" s="110"/>
      <c r="C10" s="110"/>
      <c r="D10" s="110"/>
      <c r="E10" s="110"/>
      <c r="F10" s="110"/>
      <c r="G10" s="110"/>
      <c r="H10" s="110"/>
      <c r="I10" s="110"/>
      <c r="J10" s="110"/>
      <c r="K10" s="110"/>
      <c r="L10" s="110"/>
      <c r="M10" s="110"/>
      <c r="N10" s="110"/>
      <c r="O10" s="110"/>
      <c r="P10" s="110"/>
      <c r="Q10" s="110"/>
      <c r="R10" s="110"/>
      <c r="S10" s="110"/>
      <c r="T10" s="110"/>
      <c r="U10" s="110"/>
      <c r="V10" s="111"/>
      <c r="W10" s="48"/>
      <c r="X10" s="48"/>
      <c r="Y10" s="48"/>
    </row>
    <row r="11" spans="1:60" x14ac:dyDescent="0.3">
      <c r="A11" s="112" t="s">
        <v>180</v>
      </c>
      <c r="B11" s="113"/>
      <c r="C11" s="113"/>
      <c r="D11" s="113"/>
      <c r="E11" s="113"/>
      <c r="F11" s="113"/>
      <c r="G11" s="113"/>
      <c r="H11" s="113"/>
      <c r="I11" s="113"/>
      <c r="J11" s="113"/>
      <c r="K11" s="113"/>
      <c r="L11" s="113"/>
      <c r="M11" s="113"/>
      <c r="N11" s="113"/>
      <c r="O11" s="113"/>
      <c r="P11" s="113"/>
      <c r="Q11" s="113"/>
      <c r="R11" s="113"/>
      <c r="S11" s="113"/>
      <c r="T11" s="113"/>
      <c r="U11" s="113"/>
      <c r="V11" s="114"/>
      <c r="W11" s="48"/>
      <c r="X11" s="48"/>
      <c r="Y11" s="48"/>
    </row>
    <row r="12" spans="1:60" x14ac:dyDescent="0.3">
      <c r="A12" s="115" t="s">
        <v>177</v>
      </c>
      <c r="B12" s="115"/>
      <c r="C12" s="115"/>
      <c r="D12" s="115"/>
      <c r="E12" s="115"/>
      <c r="F12" s="115"/>
      <c r="G12" s="115"/>
      <c r="H12" s="115" t="s">
        <v>181</v>
      </c>
      <c r="I12" s="115"/>
      <c r="J12" s="115"/>
      <c r="K12" s="115" t="s">
        <v>182</v>
      </c>
      <c r="L12" s="115"/>
      <c r="M12" s="115"/>
      <c r="N12" s="115"/>
      <c r="O12" s="115" t="s">
        <v>183</v>
      </c>
      <c r="P12" s="115"/>
      <c r="Q12" s="115"/>
      <c r="R12" s="115" t="s">
        <v>184</v>
      </c>
      <c r="S12" s="115"/>
      <c r="T12" s="115" t="s">
        <v>185</v>
      </c>
      <c r="U12" s="115"/>
      <c r="V12" s="115"/>
      <c r="W12" s="48"/>
      <c r="X12" s="48"/>
      <c r="Y12" s="48"/>
    </row>
    <row r="13" spans="1:60" x14ac:dyDescent="0.3">
      <c r="A13" s="101" t="s">
        <v>211</v>
      </c>
      <c r="B13" s="101"/>
      <c r="C13" s="101"/>
      <c r="D13" s="101"/>
      <c r="E13" s="101"/>
      <c r="F13" s="101"/>
      <c r="G13" s="101"/>
      <c r="H13" s="101"/>
      <c r="I13" s="101"/>
      <c r="J13" s="101"/>
      <c r="K13" s="101"/>
      <c r="L13" s="101"/>
      <c r="M13" s="101"/>
      <c r="N13" s="101"/>
      <c r="O13" s="101"/>
      <c r="P13" s="101"/>
      <c r="Q13" s="101"/>
      <c r="R13" s="101"/>
      <c r="S13" s="101"/>
      <c r="T13" s="101">
        <v>0</v>
      </c>
      <c r="U13" s="101"/>
      <c r="V13" s="101"/>
      <c r="W13" s="48"/>
      <c r="X13" s="48"/>
      <c r="Y13" s="48"/>
    </row>
    <row r="14" spans="1:60" x14ac:dyDescent="0.3">
      <c r="A14" s="101" t="s">
        <v>227</v>
      </c>
      <c r="B14" s="101"/>
      <c r="C14" s="101"/>
      <c r="D14" s="101"/>
      <c r="E14" s="101"/>
      <c r="F14" s="101"/>
      <c r="G14" s="101"/>
      <c r="H14" s="101"/>
      <c r="I14" s="101"/>
      <c r="J14" s="101"/>
      <c r="K14" s="101"/>
      <c r="L14" s="101"/>
      <c r="M14" s="101"/>
      <c r="N14" s="101"/>
      <c r="O14" s="101"/>
      <c r="P14" s="101"/>
      <c r="Q14" s="101"/>
      <c r="R14" s="101"/>
      <c r="S14" s="101"/>
      <c r="T14" s="101">
        <v>0</v>
      </c>
      <c r="U14" s="101"/>
      <c r="V14" s="101"/>
      <c r="W14" s="48"/>
      <c r="X14" s="48"/>
      <c r="Y14" s="48"/>
    </row>
    <row r="15" spans="1:60" x14ac:dyDescent="0.3">
      <c r="A15" s="101" t="s">
        <v>228</v>
      </c>
      <c r="B15" s="101"/>
      <c r="C15" s="101"/>
      <c r="D15" s="101"/>
      <c r="E15" s="101"/>
      <c r="F15" s="101"/>
      <c r="G15" s="101"/>
      <c r="H15" s="101"/>
      <c r="I15" s="101"/>
      <c r="J15" s="101"/>
      <c r="K15" s="101"/>
      <c r="L15" s="101"/>
      <c r="M15" s="101"/>
      <c r="N15" s="101"/>
      <c r="O15" s="101"/>
      <c r="P15" s="101"/>
      <c r="Q15" s="101"/>
      <c r="R15" s="101"/>
      <c r="S15" s="101"/>
      <c r="T15" s="101">
        <v>0</v>
      </c>
      <c r="U15" s="101"/>
      <c r="V15" s="101"/>
      <c r="W15" s="48"/>
      <c r="X15" s="48"/>
      <c r="Y15" s="48"/>
    </row>
    <row r="16" spans="1:60" x14ac:dyDescent="0.3">
      <c r="A16" s="100" t="s">
        <v>13</v>
      </c>
      <c r="B16" s="100"/>
      <c r="C16" s="100"/>
      <c r="D16" s="100"/>
      <c r="E16" s="100"/>
      <c r="F16" s="100"/>
      <c r="G16" s="100"/>
      <c r="H16" s="100"/>
      <c r="I16" s="100"/>
      <c r="J16" s="100"/>
      <c r="K16" s="100"/>
      <c r="L16" s="100"/>
      <c r="M16" s="100"/>
      <c r="N16" s="100"/>
      <c r="O16" s="100"/>
      <c r="P16" s="100"/>
      <c r="Q16" s="100"/>
      <c r="R16" s="100"/>
      <c r="S16" s="100"/>
      <c r="T16" s="101">
        <f>T13+T14+T15</f>
        <v>0</v>
      </c>
      <c r="U16" s="101"/>
      <c r="V16" s="101"/>
      <c r="W16" s="48"/>
      <c r="X16" s="48"/>
      <c r="Y16" s="48"/>
    </row>
    <row r="17" spans="1:25" x14ac:dyDescent="0.3">
      <c r="A17" s="109"/>
      <c r="B17" s="110"/>
      <c r="C17" s="110"/>
      <c r="D17" s="110"/>
      <c r="E17" s="110"/>
      <c r="F17" s="110"/>
      <c r="G17" s="110"/>
      <c r="H17" s="110"/>
      <c r="I17" s="110"/>
      <c r="J17" s="110"/>
      <c r="K17" s="110"/>
      <c r="L17" s="110"/>
      <c r="M17" s="110"/>
      <c r="N17" s="110"/>
      <c r="O17" s="110"/>
      <c r="P17" s="110"/>
      <c r="Q17" s="110"/>
      <c r="R17" s="110"/>
      <c r="S17" s="110"/>
      <c r="T17" s="110"/>
      <c r="U17" s="110"/>
      <c r="V17" s="111"/>
      <c r="W17" s="48"/>
      <c r="X17" s="48"/>
      <c r="Y17" s="48"/>
    </row>
    <row r="18" spans="1:25" x14ac:dyDescent="0.3">
      <c r="A18" s="112" t="s">
        <v>186</v>
      </c>
      <c r="B18" s="113"/>
      <c r="C18" s="113"/>
      <c r="D18" s="113"/>
      <c r="E18" s="113"/>
      <c r="F18" s="113"/>
      <c r="G18" s="113"/>
      <c r="H18" s="113"/>
      <c r="I18" s="113"/>
      <c r="J18" s="113"/>
      <c r="K18" s="113"/>
      <c r="L18" s="113"/>
      <c r="M18" s="113"/>
      <c r="N18" s="113"/>
      <c r="O18" s="113"/>
      <c r="P18" s="113"/>
      <c r="Q18" s="113"/>
      <c r="R18" s="113"/>
      <c r="S18" s="113"/>
      <c r="T18" s="113"/>
      <c r="U18" s="113"/>
      <c r="V18" s="114"/>
      <c r="W18" s="48"/>
      <c r="X18" s="48"/>
      <c r="Y18" s="48"/>
    </row>
    <row r="19" spans="1:25" x14ac:dyDescent="0.3">
      <c r="A19" s="115" t="s">
        <v>177</v>
      </c>
      <c r="B19" s="115"/>
      <c r="C19" s="115"/>
      <c r="D19" s="115"/>
      <c r="E19" s="115"/>
      <c r="F19" s="115"/>
      <c r="G19" s="115"/>
      <c r="H19" s="115"/>
      <c r="I19" s="115"/>
      <c r="J19" s="115"/>
      <c r="K19" s="115"/>
      <c r="L19" s="115"/>
      <c r="M19" s="115" t="s">
        <v>178</v>
      </c>
      <c r="N19" s="115"/>
      <c r="O19" s="115" t="s">
        <v>179</v>
      </c>
      <c r="P19" s="115"/>
      <c r="Q19" s="115" t="s">
        <v>187</v>
      </c>
      <c r="R19" s="115"/>
      <c r="S19" s="115"/>
      <c r="T19" s="115" t="s">
        <v>188</v>
      </c>
      <c r="U19" s="115"/>
      <c r="V19" s="115"/>
      <c r="W19" s="48"/>
      <c r="X19" s="48"/>
      <c r="Y19" s="48"/>
    </row>
    <row r="20" spans="1:25" x14ac:dyDescent="0.3">
      <c r="A20" s="101" t="s">
        <v>216</v>
      </c>
      <c r="B20" s="101"/>
      <c r="C20" s="101"/>
      <c r="D20" s="101"/>
      <c r="E20" s="101"/>
      <c r="F20" s="101"/>
      <c r="G20" s="101"/>
      <c r="H20" s="101"/>
      <c r="I20" s="101"/>
      <c r="J20" s="101"/>
      <c r="K20" s="101"/>
      <c r="L20" s="101"/>
      <c r="M20" s="101" t="s">
        <v>218</v>
      </c>
      <c r="N20" s="101"/>
      <c r="O20" s="101"/>
      <c r="P20" s="101"/>
      <c r="Q20" s="101"/>
      <c r="R20" s="101"/>
      <c r="S20" s="101"/>
      <c r="T20" s="101">
        <v>0</v>
      </c>
      <c r="U20" s="101"/>
      <c r="V20" s="101"/>
      <c r="W20" s="48"/>
      <c r="X20" s="48"/>
      <c r="Y20" s="48"/>
    </row>
    <row r="21" spans="1:25" x14ac:dyDescent="0.3">
      <c r="A21" s="101" t="s">
        <v>217</v>
      </c>
      <c r="B21" s="101"/>
      <c r="C21" s="101"/>
      <c r="D21" s="101"/>
      <c r="E21" s="101"/>
      <c r="F21" s="101"/>
      <c r="G21" s="101"/>
      <c r="H21" s="101"/>
      <c r="I21" s="101"/>
      <c r="J21" s="101"/>
      <c r="K21" s="101"/>
      <c r="L21" s="101"/>
      <c r="M21" s="101" t="s">
        <v>220</v>
      </c>
      <c r="N21" s="101"/>
      <c r="O21" s="101"/>
      <c r="P21" s="101"/>
      <c r="Q21" s="101"/>
      <c r="R21" s="101"/>
      <c r="S21" s="101"/>
      <c r="T21" s="101">
        <v>0</v>
      </c>
      <c r="U21" s="101"/>
      <c r="V21" s="101"/>
      <c r="W21" s="48"/>
      <c r="X21" s="48"/>
      <c r="Y21" s="48"/>
    </row>
    <row r="22" spans="1:25" x14ac:dyDescent="0.3">
      <c r="A22" s="101" t="s">
        <v>221</v>
      </c>
      <c r="B22" s="101"/>
      <c r="C22" s="101"/>
      <c r="D22" s="101"/>
      <c r="E22" s="101"/>
      <c r="F22" s="101"/>
      <c r="G22" s="101"/>
      <c r="H22" s="101"/>
      <c r="I22" s="101"/>
      <c r="J22" s="101"/>
      <c r="K22" s="101"/>
      <c r="L22" s="101"/>
      <c r="M22" s="101" t="s">
        <v>219</v>
      </c>
      <c r="N22" s="101"/>
      <c r="O22" s="101"/>
      <c r="P22" s="101"/>
      <c r="Q22" s="101"/>
      <c r="R22" s="101"/>
      <c r="S22" s="101"/>
      <c r="T22" s="101">
        <v>0</v>
      </c>
      <c r="U22" s="101"/>
      <c r="V22" s="101"/>
      <c r="W22" s="48"/>
      <c r="X22" s="48"/>
      <c r="Y22" s="48"/>
    </row>
    <row r="23" spans="1:25" x14ac:dyDescent="0.3">
      <c r="A23" s="101" t="s">
        <v>222</v>
      </c>
      <c r="B23" s="101"/>
      <c r="C23" s="101"/>
      <c r="D23" s="101"/>
      <c r="E23" s="101"/>
      <c r="F23" s="101"/>
      <c r="G23" s="101"/>
      <c r="H23" s="101"/>
      <c r="I23" s="101"/>
      <c r="J23" s="101"/>
      <c r="K23" s="101"/>
      <c r="L23" s="101"/>
      <c r="M23" s="101" t="s">
        <v>223</v>
      </c>
      <c r="N23" s="101"/>
      <c r="O23" s="101"/>
      <c r="P23" s="101"/>
      <c r="Q23" s="101"/>
      <c r="R23" s="101"/>
      <c r="S23" s="101"/>
      <c r="T23" s="101">
        <v>0</v>
      </c>
      <c r="U23" s="101"/>
      <c r="V23" s="101"/>
      <c r="W23" s="48"/>
      <c r="X23" s="48"/>
      <c r="Y23" s="48"/>
    </row>
    <row r="24" spans="1:25" x14ac:dyDescent="0.3">
      <c r="A24" s="101" t="s">
        <v>232</v>
      </c>
      <c r="B24" s="101"/>
      <c r="C24" s="101"/>
      <c r="D24" s="101"/>
      <c r="E24" s="101"/>
      <c r="F24" s="101"/>
      <c r="G24" s="101"/>
      <c r="H24" s="101"/>
      <c r="I24" s="101"/>
      <c r="J24" s="101"/>
      <c r="K24" s="101"/>
      <c r="L24" s="101"/>
      <c r="M24" s="101" t="s">
        <v>218</v>
      </c>
      <c r="N24" s="101"/>
      <c r="O24" s="101"/>
      <c r="P24" s="101"/>
      <c r="Q24" s="101"/>
      <c r="R24" s="101"/>
      <c r="S24" s="101"/>
      <c r="T24" s="101">
        <v>0</v>
      </c>
      <c r="U24" s="101"/>
      <c r="V24" s="101"/>
      <c r="W24" s="48"/>
      <c r="X24" s="48"/>
      <c r="Y24" s="48"/>
    </row>
    <row r="25" spans="1:25" x14ac:dyDescent="0.3">
      <c r="A25" s="100" t="s">
        <v>13</v>
      </c>
      <c r="B25" s="100"/>
      <c r="C25" s="100"/>
      <c r="D25" s="100"/>
      <c r="E25" s="100"/>
      <c r="F25" s="100"/>
      <c r="G25" s="100"/>
      <c r="H25" s="100"/>
      <c r="I25" s="100"/>
      <c r="J25" s="100"/>
      <c r="K25" s="100"/>
      <c r="L25" s="100"/>
      <c r="M25" s="100"/>
      <c r="N25" s="100"/>
      <c r="O25" s="100"/>
      <c r="P25" s="100"/>
      <c r="Q25" s="100"/>
      <c r="R25" s="100"/>
      <c r="S25" s="100"/>
      <c r="T25" s="101">
        <f>T20+T21+T22+T23+T24</f>
        <v>0</v>
      </c>
      <c r="U25" s="101"/>
      <c r="V25" s="101"/>
      <c r="W25" s="48"/>
      <c r="X25" s="48"/>
      <c r="Y25" s="48"/>
    </row>
    <row r="26" spans="1:25" x14ac:dyDescent="0.3">
      <c r="A26" s="109"/>
      <c r="B26" s="110"/>
      <c r="C26" s="110"/>
      <c r="D26" s="110"/>
      <c r="E26" s="110"/>
      <c r="F26" s="110"/>
      <c r="G26" s="110"/>
      <c r="H26" s="110"/>
      <c r="I26" s="110"/>
      <c r="J26" s="110"/>
      <c r="K26" s="110"/>
      <c r="L26" s="110"/>
      <c r="M26" s="110"/>
      <c r="N26" s="110"/>
      <c r="O26" s="110"/>
      <c r="P26" s="110"/>
      <c r="Q26" s="110"/>
      <c r="R26" s="110"/>
      <c r="S26" s="110"/>
      <c r="T26" s="110"/>
      <c r="U26" s="110"/>
      <c r="V26" s="111"/>
      <c r="W26" s="48"/>
      <c r="X26" s="48"/>
      <c r="Y26" s="48"/>
    </row>
    <row r="27" spans="1:25" x14ac:dyDescent="0.3">
      <c r="A27" s="112" t="s">
        <v>189</v>
      </c>
      <c r="B27" s="113"/>
      <c r="C27" s="113"/>
      <c r="D27" s="113"/>
      <c r="E27" s="113"/>
      <c r="F27" s="113"/>
      <c r="G27" s="113"/>
      <c r="H27" s="113"/>
      <c r="I27" s="113"/>
      <c r="J27" s="113"/>
      <c r="K27" s="113"/>
      <c r="L27" s="113"/>
      <c r="M27" s="113"/>
      <c r="N27" s="113"/>
      <c r="O27" s="113"/>
      <c r="P27" s="113"/>
      <c r="Q27" s="113"/>
      <c r="R27" s="113"/>
      <c r="S27" s="113"/>
      <c r="T27" s="113"/>
      <c r="U27" s="113"/>
      <c r="V27" s="114"/>
      <c r="W27" s="48"/>
      <c r="X27" s="48"/>
      <c r="Y27" s="48"/>
    </row>
    <row r="28" spans="1:25" x14ac:dyDescent="0.3">
      <c r="A28" s="115" t="s">
        <v>177</v>
      </c>
      <c r="B28" s="115"/>
      <c r="C28" s="115"/>
      <c r="D28" s="115"/>
      <c r="E28" s="115"/>
      <c r="F28" s="115"/>
      <c r="G28" s="115"/>
      <c r="H28" s="115"/>
      <c r="I28" s="115"/>
      <c r="J28" s="115"/>
      <c r="K28" s="115" t="s">
        <v>190</v>
      </c>
      <c r="L28" s="115"/>
      <c r="M28" s="115" t="s">
        <v>191</v>
      </c>
      <c r="N28" s="115"/>
      <c r="O28" s="115" t="s">
        <v>192</v>
      </c>
      <c r="P28" s="115"/>
      <c r="Q28" s="115"/>
      <c r="R28" s="115" t="s">
        <v>193</v>
      </c>
      <c r="S28" s="115"/>
      <c r="T28" s="115" t="s">
        <v>185</v>
      </c>
      <c r="U28" s="115"/>
      <c r="V28" s="115"/>
      <c r="W28" s="48"/>
      <c r="X28" s="48"/>
      <c r="Y28" s="48"/>
    </row>
    <row r="29" spans="1:25" x14ac:dyDescent="0.3">
      <c r="A29" s="101" t="s">
        <v>229</v>
      </c>
      <c r="B29" s="101"/>
      <c r="C29" s="101"/>
      <c r="D29" s="101"/>
      <c r="E29" s="101"/>
      <c r="F29" s="101"/>
      <c r="G29" s="101"/>
      <c r="H29" s="101"/>
      <c r="I29" s="101"/>
      <c r="J29" s="101"/>
      <c r="K29" s="101"/>
      <c r="L29" s="101"/>
      <c r="M29" s="101"/>
      <c r="N29" s="101"/>
      <c r="O29" s="101"/>
      <c r="P29" s="101"/>
      <c r="Q29" s="101"/>
      <c r="R29" s="101"/>
      <c r="S29" s="101"/>
      <c r="T29" s="101">
        <v>0</v>
      </c>
      <c r="U29" s="101"/>
      <c r="V29" s="101"/>
      <c r="W29" s="48"/>
      <c r="X29" s="48"/>
      <c r="Y29" s="48"/>
    </row>
    <row r="30" spans="1:25" x14ac:dyDescent="0.3">
      <c r="A30" s="101" t="s">
        <v>230</v>
      </c>
      <c r="B30" s="101"/>
      <c r="C30" s="101"/>
      <c r="D30" s="101"/>
      <c r="E30" s="101"/>
      <c r="F30" s="101"/>
      <c r="G30" s="101"/>
      <c r="H30" s="101"/>
      <c r="I30" s="101"/>
      <c r="J30" s="101"/>
      <c r="K30" s="101"/>
      <c r="L30" s="101"/>
      <c r="M30" s="101"/>
      <c r="N30" s="101"/>
      <c r="O30" s="101"/>
      <c r="P30" s="101"/>
      <c r="Q30" s="101"/>
      <c r="R30" s="101"/>
      <c r="S30" s="101"/>
      <c r="T30" s="101">
        <v>0</v>
      </c>
      <c r="U30" s="101"/>
      <c r="V30" s="101"/>
      <c r="W30" s="48"/>
      <c r="X30" s="48"/>
      <c r="Y30" s="48"/>
    </row>
    <row r="31" spans="1:25" x14ac:dyDescent="0.3">
      <c r="A31" s="101"/>
      <c r="B31" s="101"/>
      <c r="C31" s="101"/>
      <c r="D31" s="101"/>
      <c r="E31" s="101"/>
      <c r="F31" s="101"/>
      <c r="G31" s="101"/>
      <c r="H31" s="101"/>
      <c r="I31" s="101"/>
      <c r="J31" s="101"/>
      <c r="K31" s="101"/>
      <c r="L31" s="101"/>
      <c r="M31" s="101"/>
      <c r="N31" s="101"/>
      <c r="O31" s="101"/>
      <c r="P31" s="101"/>
      <c r="Q31" s="101"/>
      <c r="R31" s="101"/>
      <c r="S31" s="101"/>
      <c r="T31" s="101">
        <v>0</v>
      </c>
      <c r="U31" s="101"/>
      <c r="V31" s="101"/>
      <c r="W31" s="48"/>
      <c r="X31" s="48"/>
      <c r="Y31" s="48"/>
    </row>
    <row r="32" spans="1:25" x14ac:dyDescent="0.3">
      <c r="A32" s="100" t="s">
        <v>13</v>
      </c>
      <c r="B32" s="100"/>
      <c r="C32" s="100"/>
      <c r="D32" s="100"/>
      <c r="E32" s="100"/>
      <c r="F32" s="100"/>
      <c r="G32" s="100"/>
      <c r="H32" s="100"/>
      <c r="I32" s="100"/>
      <c r="J32" s="100"/>
      <c r="K32" s="100"/>
      <c r="L32" s="100"/>
      <c r="M32" s="100"/>
      <c r="N32" s="100"/>
      <c r="O32" s="100"/>
      <c r="P32" s="100"/>
      <c r="Q32" s="100"/>
      <c r="R32" s="100"/>
      <c r="S32" s="100"/>
      <c r="T32" s="101">
        <f>T29+T30+T31</f>
        <v>0</v>
      </c>
      <c r="U32" s="101"/>
      <c r="V32" s="101"/>
      <c r="W32" s="48"/>
      <c r="X32" s="48"/>
      <c r="Y32" s="48"/>
    </row>
    <row r="33" spans="1:25" x14ac:dyDescent="0.3">
      <c r="A33" s="109"/>
      <c r="B33" s="110"/>
      <c r="C33" s="110"/>
      <c r="D33" s="110"/>
      <c r="E33" s="110"/>
      <c r="F33" s="110"/>
      <c r="G33" s="110"/>
      <c r="H33" s="110"/>
      <c r="I33" s="110"/>
      <c r="J33" s="110"/>
      <c r="K33" s="110"/>
      <c r="L33" s="110"/>
      <c r="M33" s="110"/>
      <c r="N33" s="110"/>
      <c r="O33" s="110"/>
      <c r="P33" s="110"/>
      <c r="Q33" s="110"/>
      <c r="R33" s="110"/>
      <c r="S33" s="110"/>
      <c r="T33" s="110"/>
      <c r="U33" s="110"/>
      <c r="V33" s="111"/>
      <c r="W33" s="50"/>
      <c r="X33" s="50"/>
      <c r="Y33" s="50"/>
    </row>
    <row r="34" spans="1:25" x14ac:dyDescent="0.3">
      <c r="A34" s="112" t="s">
        <v>194</v>
      </c>
      <c r="B34" s="113"/>
      <c r="C34" s="113"/>
      <c r="D34" s="113"/>
      <c r="E34" s="113"/>
      <c r="F34" s="113"/>
      <c r="G34" s="113"/>
      <c r="H34" s="113"/>
      <c r="I34" s="113"/>
      <c r="J34" s="113"/>
      <c r="K34" s="113"/>
      <c r="L34" s="113"/>
      <c r="M34" s="113"/>
      <c r="N34" s="113"/>
      <c r="O34" s="113"/>
      <c r="P34" s="113"/>
      <c r="Q34" s="113"/>
      <c r="R34" s="113"/>
      <c r="S34" s="113"/>
      <c r="T34" s="113"/>
      <c r="U34" s="113"/>
      <c r="V34" s="114"/>
      <c r="W34" s="48"/>
      <c r="X34" s="48"/>
      <c r="Y34" s="48"/>
    </row>
    <row r="35" spans="1:25" x14ac:dyDescent="0.3">
      <c r="A35" s="115" t="s">
        <v>195</v>
      </c>
      <c r="B35" s="115"/>
      <c r="C35" s="115"/>
      <c r="D35" s="115"/>
      <c r="E35" s="115"/>
      <c r="F35" s="115"/>
      <c r="G35" s="115"/>
      <c r="H35" s="115"/>
      <c r="I35" s="115"/>
      <c r="J35" s="115" t="s">
        <v>196</v>
      </c>
      <c r="K35" s="115"/>
      <c r="L35" s="115" t="s">
        <v>197</v>
      </c>
      <c r="M35" s="115"/>
      <c r="N35" s="115" t="s">
        <v>198</v>
      </c>
      <c r="O35" s="115"/>
      <c r="P35" s="115"/>
      <c r="Q35" s="115" t="s">
        <v>184</v>
      </c>
      <c r="R35" s="115"/>
      <c r="S35" s="115"/>
      <c r="T35" s="115" t="s">
        <v>185</v>
      </c>
      <c r="U35" s="115"/>
      <c r="V35" s="115"/>
      <c r="W35" s="48"/>
      <c r="X35" s="48"/>
      <c r="Y35" s="48"/>
    </row>
    <row r="36" spans="1:25" x14ac:dyDescent="0.3">
      <c r="A36" s="101" t="s">
        <v>224</v>
      </c>
      <c r="B36" s="101"/>
      <c r="C36" s="101"/>
      <c r="D36" s="101"/>
      <c r="E36" s="101"/>
      <c r="F36" s="101"/>
      <c r="G36" s="101"/>
      <c r="H36" s="101"/>
      <c r="I36" s="101"/>
      <c r="J36" s="101"/>
      <c r="K36" s="101"/>
      <c r="L36" s="101"/>
      <c r="M36" s="101"/>
      <c r="N36" s="101"/>
      <c r="O36" s="101"/>
      <c r="P36" s="101"/>
      <c r="Q36" s="101"/>
      <c r="R36" s="101"/>
      <c r="S36" s="101"/>
      <c r="T36" s="101">
        <v>0</v>
      </c>
      <c r="U36" s="101"/>
      <c r="V36" s="101"/>
      <c r="W36" s="48"/>
      <c r="X36" s="48"/>
      <c r="Y36" s="48"/>
    </row>
    <row r="37" spans="1:25" x14ac:dyDescent="0.3">
      <c r="A37" s="101" t="s">
        <v>225</v>
      </c>
      <c r="B37" s="101"/>
      <c r="C37" s="101"/>
      <c r="D37" s="101"/>
      <c r="E37" s="101"/>
      <c r="F37" s="101"/>
      <c r="G37" s="101"/>
      <c r="H37" s="101"/>
      <c r="I37" s="101"/>
      <c r="J37" s="101"/>
      <c r="K37" s="101"/>
      <c r="L37" s="101"/>
      <c r="M37" s="101"/>
      <c r="N37" s="101"/>
      <c r="O37" s="101"/>
      <c r="P37" s="101"/>
      <c r="Q37" s="101"/>
      <c r="R37" s="101"/>
      <c r="S37" s="101"/>
      <c r="T37" s="101">
        <v>0</v>
      </c>
      <c r="U37" s="101"/>
      <c r="V37" s="101"/>
      <c r="W37" s="48"/>
      <c r="X37" s="48"/>
      <c r="Y37" s="48"/>
    </row>
    <row r="38" spans="1:25" x14ac:dyDescent="0.3">
      <c r="A38" s="101" t="s">
        <v>226</v>
      </c>
      <c r="B38" s="101"/>
      <c r="C38" s="101"/>
      <c r="D38" s="101"/>
      <c r="E38" s="101"/>
      <c r="F38" s="101"/>
      <c r="G38" s="101"/>
      <c r="H38" s="101"/>
      <c r="I38" s="101"/>
      <c r="J38" s="101"/>
      <c r="K38" s="101"/>
      <c r="L38" s="101"/>
      <c r="M38" s="101"/>
      <c r="N38" s="101"/>
      <c r="O38" s="101"/>
      <c r="P38" s="101"/>
      <c r="Q38" s="101"/>
      <c r="R38" s="101"/>
      <c r="S38" s="101"/>
      <c r="T38" s="101">
        <v>0</v>
      </c>
      <c r="U38" s="101"/>
      <c r="V38" s="101"/>
      <c r="W38" s="48"/>
      <c r="X38" s="48"/>
      <c r="Y38" s="48"/>
    </row>
    <row r="39" spans="1:25" x14ac:dyDescent="0.3">
      <c r="A39" s="100" t="s">
        <v>13</v>
      </c>
      <c r="B39" s="100"/>
      <c r="C39" s="100"/>
      <c r="D39" s="100"/>
      <c r="E39" s="100"/>
      <c r="F39" s="100"/>
      <c r="G39" s="100"/>
      <c r="H39" s="100"/>
      <c r="I39" s="100"/>
      <c r="J39" s="100"/>
      <c r="K39" s="100"/>
      <c r="L39" s="100"/>
      <c r="M39" s="100"/>
      <c r="N39" s="100"/>
      <c r="O39" s="100"/>
      <c r="P39" s="100"/>
      <c r="Q39" s="100"/>
      <c r="R39" s="100"/>
      <c r="S39" s="100"/>
      <c r="T39" s="137">
        <f>T36+T37+T38</f>
        <v>0</v>
      </c>
      <c r="U39" s="137"/>
      <c r="V39" s="137"/>
      <c r="W39" s="48"/>
      <c r="X39" s="48"/>
      <c r="Y39" s="48"/>
    </row>
    <row r="40" spans="1:25" s="51" customFormat="1" x14ac:dyDescent="0.3">
      <c r="A40" s="102" t="s">
        <v>199</v>
      </c>
      <c r="B40" s="103"/>
      <c r="C40" s="103"/>
      <c r="D40" s="103"/>
      <c r="E40" s="103"/>
      <c r="F40" s="103"/>
      <c r="G40" s="103"/>
      <c r="H40" s="103"/>
      <c r="I40" s="103"/>
      <c r="J40" s="103"/>
      <c r="K40" s="103"/>
      <c r="L40" s="103"/>
      <c r="M40" s="103"/>
      <c r="N40" s="103"/>
      <c r="O40" s="103"/>
      <c r="P40" s="103"/>
      <c r="Q40" s="103"/>
      <c r="R40" s="103"/>
      <c r="S40" s="103"/>
      <c r="T40" s="104">
        <f>+T39+T32+T25+T16</f>
        <v>0</v>
      </c>
      <c r="U40" s="104"/>
      <c r="V40" s="105"/>
      <c r="W40" s="48"/>
      <c r="X40" s="48"/>
      <c r="Y40" s="48"/>
    </row>
    <row r="41" spans="1:25" s="51" customFormat="1" ht="15" customHeight="1" x14ac:dyDescent="0.3">
      <c r="A41" s="106" t="s">
        <v>212</v>
      </c>
      <c r="B41" s="107"/>
      <c r="C41" s="107"/>
      <c r="D41" s="107"/>
      <c r="E41" s="107"/>
      <c r="F41" s="107"/>
      <c r="G41" s="107"/>
      <c r="H41" s="107"/>
      <c r="I41" s="107"/>
      <c r="J41" s="107"/>
      <c r="K41" s="107"/>
      <c r="L41" s="107"/>
      <c r="M41" s="108"/>
      <c r="N41" s="60"/>
      <c r="O41" s="59"/>
      <c r="P41" s="59"/>
      <c r="Q41" s="59"/>
      <c r="R41" s="59"/>
      <c r="S41" s="59" t="s">
        <v>200</v>
      </c>
      <c r="T41" s="84">
        <f>+T40*N41</f>
        <v>0</v>
      </c>
      <c r="U41" s="84"/>
      <c r="V41" s="85"/>
      <c r="W41" s="48"/>
      <c r="X41" s="48"/>
      <c r="Y41" s="48"/>
    </row>
    <row r="42" spans="1:25" s="51" customFormat="1" x14ac:dyDescent="0.3">
      <c r="A42" s="95" t="s">
        <v>201</v>
      </c>
      <c r="B42" s="96"/>
      <c r="C42" s="96"/>
      <c r="D42" s="96"/>
      <c r="E42" s="96"/>
      <c r="F42" s="96"/>
      <c r="G42" s="96"/>
      <c r="H42" s="96"/>
      <c r="I42" s="96"/>
      <c r="J42" s="96"/>
      <c r="K42" s="96"/>
      <c r="L42" s="96"/>
      <c r="M42" s="96"/>
      <c r="N42" s="96"/>
      <c r="O42" s="96"/>
      <c r="P42" s="96"/>
      <c r="Q42" s="96"/>
      <c r="R42" s="96"/>
      <c r="S42" s="96"/>
      <c r="T42" s="84">
        <f>+T41+T40</f>
        <v>0</v>
      </c>
      <c r="U42" s="84"/>
      <c r="V42" s="85"/>
      <c r="W42" s="48"/>
      <c r="X42" s="48"/>
      <c r="Y42" s="48"/>
    </row>
    <row r="43" spans="1:25" s="51" customFormat="1" x14ac:dyDescent="0.3">
      <c r="A43" s="95" t="s">
        <v>202</v>
      </c>
      <c r="B43" s="96"/>
      <c r="C43" s="96"/>
      <c r="D43" s="96"/>
      <c r="E43" s="96"/>
      <c r="F43" s="96"/>
      <c r="G43" s="96"/>
      <c r="H43" s="96"/>
      <c r="I43" s="96"/>
      <c r="J43" s="96"/>
      <c r="K43" s="96"/>
      <c r="L43" s="96"/>
      <c r="M43" s="96"/>
      <c r="N43" s="96"/>
      <c r="O43" s="96"/>
      <c r="P43" s="96"/>
      <c r="Q43" s="96"/>
      <c r="R43" s="96"/>
      <c r="S43" s="96"/>
      <c r="T43" s="84">
        <f>+T42*T9</f>
        <v>0</v>
      </c>
      <c r="U43" s="84"/>
      <c r="V43" s="85"/>
      <c r="W43" s="48"/>
      <c r="X43" s="48"/>
      <c r="Y43" s="48"/>
    </row>
    <row r="44" spans="1:25" s="51" customFormat="1" x14ac:dyDescent="0.3">
      <c r="A44" s="97"/>
      <c r="B44" s="98"/>
      <c r="C44" s="98"/>
      <c r="D44" s="98"/>
      <c r="E44" s="98"/>
      <c r="F44" s="98"/>
      <c r="G44" s="98"/>
      <c r="H44" s="98"/>
      <c r="I44" s="98"/>
      <c r="J44" s="98"/>
      <c r="K44" s="98"/>
      <c r="L44" s="98"/>
      <c r="M44" s="98"/>
      <c r="N44" s="98"/>
      <c r="O44" s="98"/>
      <c r="P44" s="98"/>
      <c r="Q44" s="98"/>
      <c r="R44" s="98"/>
      <c r="S44" s="98"/>
      <c r="T44" s="98"/>
      <c r="U44" s="98"/>
      <c r="V44" s="99"/>
      <c r="W44" s="48"/>
      <c r="X44" s="48"/>
      <c r="Y44" s="48"/>
    </row>
    <row r="45" spans="1:25" ht="137.5" customHeight="1" x14ac:dyDescent="0.3">
      <c r="A45" s="134" t="s">
        <v>238</v>
      </c>
      <c r="B45" s="135"/>
      <c r="C45" s="135"/>
      <c r="D45" s="135"/>
      <c r="E45" s="135"/>
      <c r="F45" s="135"/>
      <c r="G45" s="135"/>
      <c r="H45" s="135"/>
      <c r="I45" s="135"/>
      <c r="J45" s="135"/>
      <c r="K45" s="135"/>
      <c r="L45" s="135"/>
      <c r="M45" s="135"/>
      <c r="N45" s="135"/>
      <c r="O45" s="135"/>
      <c r="P45" s="135"/>
      <c r="Q45" s="135"/>
      <c r="R45" s="135"/>
      <c r="S45" s="135"/>
      <c r="T45" s="135"/>
      <c r="U45" s="135"/>
      <c r="V45" s="136"/>
      <c r="W45" s="48"/>
      <c r="X45" s="48"/>
      <c r="Y45" s="48"/>
    </row>
    <row r="46" spans="1:25" ht="13.5" customHeight="1" x14ac:dyDescent="0.3">
      <c r="A46" s="78"/>
      <c r="B46" s="79"/>
      <c r="C46" s="79"/>
      <c r="D46" s="79"/>
      <c r="E46" s="79"/>
      <c r="F46" s="79"/>
      <c r="G46" s="79"/>
      <c r="H46" s="79"/>
      <c r="I46" s="79"/>
      <c r="J46" s="79"/>
      <c r="K46" s="79"/>
      <c r="L46" s="79"/>
      <c r="M46" s="79"/>
      <c r="N46" s="79"/>
      <c r="O46" s="79"/>
      <c r="P46" s="79"/>
      <c r="Q46" s="79"/>
      <c r="R46" s="79"/>
      <c r="S46" s="79"/>
      <c r="T46" s="79"/>
      <c r="U46" s="79"/>
      <c r="V46" s="80"/>
      <c r="W46" s="48"/>
      <c r="X46" s="48"/>
      <c r="Y46" s="48"/>
    </row>
    <row r="47" spans="1:25" s="51" customFormat="1" ht="7.5" customHeight="1" thickBot="1" x14ac:dyDescent="0.35">
      <c r="A47" s="78"/>
      <c r="B47" s="79"/>
      <c r="C47" s="79"/>
      <c r="D47" s="79"/>
      <c r="E47" s="79"/>
      <c r="F47" s="79"/>
      <c r="G47" s="79"/>
      <c r="H47" s="79"/>
      <c r="I47" s="79"/>
      <c r="J47" s="79"/>
      <c r="K47" s="79"/>
      <c r="L47" s="79"/>
      <c r="M47" s="79"/>
      <c r="N47" s="79"/>
      <c r="O47" s="79"/>
      <c r="P47" s="79"/>
      <c r="Q47" s="79"/>
      <c r="R47" s="79"/>
      <c r="S47" s="79"/>
      <c r="T47" s="79"/>
      <c r="U47" s="79"/>
      <c r="V47" s="80"/>
      <c r="W47" s="48"/>
      <c r="X47" s="48"/>
      <c r="Y47" s="48"/>
    </row>
    <row r="48" spans="1:25" ht="13.5" thickTop="1" x14ac:dyDescent="0.3">
      <c r="A48" s="81" t="s">
        <v>207</v>
      </c>
      <c r="B48" s="82"/>
      <c r="C48" s="82"/>
      <c r="D48" s="82"/>
      <c r="E48" s="82"/>
      <c r="F48" s="82"/>
      <c r="G48" s="82"/>
      <c r="H48" s="82"/>
      <c r="I48" s="82"/>
      <c r="J48" s="82"/>
      <c r="K48" s="82"/>
      <c r="L48" s="82"/>
      <c r="M48" s="82"/>
      <c r="N48" s="82"/>
      <c r="O48" s="82"/>
      <c r="P48" s="82"/>
      <c r="Q48" s="82"/>
      <c r="R48" s="82"/>
      <c r="S48" s="82"/>
      <c r="T48" s="82"/>
      <c r="U48" s="82"/>
      <c r="V48" s="82"/>
      <c r="W48" s="48"/>
      <c r="X48" s="48"/>
      <c r="Y48" s="48"/>
    </row>
    <row r="49" spans="1:26" ht="16.5" customHeight="1" x14ac:dyDescent="0.3">
      <c r="A49" s="83"/>
      <c r="B49" s="84"/>
      <c r="C49" s="84"/>
      <c r="D49" s="84"/>
      <c r="E49" s="84"/>
      <c r="F49" s="84"/>
      <c r="G49" s="84"/>
      <c r="H49" s="84"/>
      <c r="I49" s="84"/>
      <c r="J49" s="84"/>
      <c r="K49" s="84"/>
      <c r="L49" s="84"/>
      <c r="M49" s="84"/>
      <c r="N49" s="84"/>
      <c r="O49" s="84"/>
      <c r="P49" s="84"/>
      <c r="Q49" s="84"/>
      <c r="R49" s="84"/>
      <c r="S49" s="84"/>
      <c r="T49" s="84"/>
      <c r="U49" s="84"/>
      <c r="V49" s="85"/>
      <c r="W49" s="48"/>
      <c r="X49" s="48"/>
      <c r="Y49" s="48"/>
    </row>
    <row r="50" spans="1:26" ht="16.5" customHeight="1" x14ac:dyDescent="0.3">
      <c r="A50" s="83"/>
      <c r="B50" s="84"/>
      <c r="C50" s="84"/>
      <c r="D50" s="84"/>
      <c r="E50" s="84"/>
      <c r="F50" s="84"/>
      <c r="G50" s="84"/>
      <c r="H50" s="84"/>
      <c r="I50" s="84"/>
      <c r="J50" s="84"/>
      <c r="K50" s="84"/>
      <c r="L50" s="84"/>
      <c r="M50" s="84"/>
      <c r="N50" s="84"/>
      <c r="O50" s="84"/>
      <c r="P50" s="84"/>
      <c r="Q50" s="84"/>
      <c r="R50" s="84"/>
      <c r="S50" s="84"/>
      <c r="T50" s="84"/>
      <c r="U50" s="84"/>
      <c r="V50" s="85"/>
      <c r="W50" s="48"/>
      <c r="X50" s="48"/>
      <c r="Y50" s="48"/>
    </row>
    <row r="51" spans="1:26" ht="16.5" customHeight="1" thickBot="1" x14ac:dyDescent="0.35">
      <c r="A51" s="86"/>
      <c r="B51" s="87"/>
      <c r="C51" s="87"/>
      <c r="D51" s="87"/>
      <c r="E51" s="87"/>
      <c r="F51" s="87"/>
      <c r="G51" s="87"/>
      <c r="H51" s="87"/>
      <c r="I51" s="87"/>
      <c r="J51" s="87"/>
      <c r="K51" s="87"/>
      <c r="L51" s="87"/>
      <c r="M51" s="87"/>
      <c r="N51" s="87"/>
      <c r="O51" s="87"/>
      <c r="P51" s="87"/>
      <c r="Q51" s="87"/>
      <c r="R51" s="87"/>
      <c r="S51" s="87"/>
      <c r="T51" s="87"/>
      <c r="U51" s="87"/>
      <c r="V51" s="88"/>
      <c r="W51" s="48"/>
      <c r="X51" s="48"/>
      <c r="Y51" s="48"/>
    </row>
    <row r="52" spans="1:26" x14ac:dyDescent="0.3">
      <c r="A52" s="53"/>
      <c r="B52" s="53"/>
      <c r="C52" s="53"/>
      <c r="D52" s="53"/>
      <c r="O52" s="54"/>
      <c r="P52" s="53"/>
      <c r="Q52" s="53"/>
      <c r="R52" s="53"/>
      <c r="S52" s="55"/>
      <c r="T52" s="55"/>
      <c r="U52" s="55"/>
      <c r="W52" s="48"/>
      <c r="X52" s="48"/>
      <c r="Y52" s="48"/>
    </row>
    <row r="53" spans="1:26" ht="13.5" customHeight="1" x14ac:dyDescent="0.3">
      <c r="A53" s="53"/>
      <c r="F53" s="56"/>
      <c r="J53" s="56"/>
      <c r="K53" s="56"/>
      <c r="O53" s="56"/>
      <c r="P53" s="56"/>
      <c r="Q53" s="56"/>
      <c r="R53" s="56"/>
      <c r="S53" s="56"/>
      <c r="T53" s="56"/>
      <c r="U53" s="56"/>
      <c r="W53" s="48"/>
      <c r="X53" s="48"/>
      <c r="Y53" s="48"/>
    </row>
    <row r="54" spans="1:26" ht="13.5" customHeight="1" x14ac:dyDescent="0.3">
      <c r="A54" s="53"/>
      <c r="C54" s="56"/>
      <c r="D54" s="56"/>
      <c r="E54" s="56"/>
      <c r="F54" s="56"/>
      <c r="G54" s="56"/>
      <c r="H54" s="56"/>
      <c r="I54" s="56"/>
      <c r="J54" s="56"/>
      <c r="K54" s="56"/>
      <c r="L54" s="56"/>
      <c r="M54" s="56"/>
      <c r="N54" s="56"/>
      <c r="O54" s="56"/>
      <c r="P54" s="56"/>
      <c r="Q54" s="56"/>
      <c r="R54" s="56"/>
      <c r="S54" s="56"/>
      <c r="T54" s="56"/>
      <c r="U54" s="56"/>
      <c r="W54" s="48"/>
      <c r="X54" s="48"/>
      <c r="Y54" s="48"/>
    </row>
    <row r="55" spans="1:26" ht="13.5" customHeight="1" x14ac:dyDescent="0.3">
      <c r="A55" s="53"/>
      <c r="C55" s="56"/>
      <c r="D55" s="56"/>
      <c r="E55" s="56"/>
      <c r="F55" s="56"/>
      <c r="G55" s="56"/>
      <c r="H55" s="56"/>
      <c r="I55" s="56"/>
      <c r="J55" s="56"/>
      <c r="K55" s="56"/>
      <c r="L55" s="56"/>
      <c r="M55" s="56"/>
      <c r="N55" s="56"/>
      <c r="O55" s="56"/>
      <c r="P55" s="56"/>
      <c r="Q55" s="56"/>
      <c r="R55" s="56"/>
      <c r="S55" s="56"/>
      <c r="T55" s="56"/>
      <c r="U55" s="56"/>
      <c r="V55" s="55"/>
      <c r="W55" s="48"/>
      <c r="X55" s="48"/>
      <c r="Y55" s="48"/>
    </row>
    <row r="56" spans="1:26" x14ac:dyDescent="0.3">
      <c r="A56" s="53"/>
      <c r="B56" s="53"/>
      <c r="C56" s="53"/>
      <c r="D56" s="53"/>
      <c r="E56" s="52"/>
      <c r="F56" s="52"/>
      <c r="G56" s="52"/>
      <c r="H56" s="52"/>
      <c r="I56" s="52"/>
      <c r="J56" s="52"/>
      <c r="K56" s="52"/>
      <c r="L56" s="52"/>
      <c r="M56" s="52"/>
      <c r="N56" s="52"/>
      <c r="O56" s="54"/>
      <c r="P56" s="53"/>
      <c r="Q56" s="53"/>
      <c r="R56" s="53"/>
      <c r="S56" s="55"/>
      <c r="T56" s="55"/>
      <c r="U56" s="55"/>
      <c r="V56" s="55"/>
      <c r="W56" s="48"/>
      <c r="X56" s="48"/>
      <c r="Y56" s="48"/>
      <c r="Z56" s="48"/>
    </row>
    <row r="57" spans="1:26" x14ac:dyDescent="0.3">
      <c r="A57" s="56"/>
      <c r="B57" s="56"/>
      <c r="C57" s="56"/>
      <c r="D57" s="56"/>
      <c r="E57" s="56"/>
      <c r="F57" s="57"/>
      <c r="G57" s="57"/>
      <c r="H57" s="57"/>
      <c r="I57" s="57"/>
      <c r="J57" s="57"/>
      <c r="K57" s="57"/>
      <c r="L57" s="57"/>
      <c r="M57" s="57"/>
      <c r="N57" s="57"/>
      <c r="O57" s="57"/>
      <c r="P57" s="57"/>
      <c r="Q57" s="57"/>
      <c r="R57" s="57"/>
      <c r="S57" s="57"/>
      <c r="T57" s="57"/>
      <c r="U57" s="57"/>
      <c r="V57" s="57"/>
      <c r="W57" s="48"/>
      <c r="X57" s="48"/>
      <c r="Y57" s="48"/>
    </row>
    <row r="58" spans="1:26" x14ac:dyDescent="0.3">
      <c r="F58" s="58"/>
      <c r="W58" s="48"/>
      <c r="X58" s="48"/>
      <c r="Y58" s="48"/>
    </row>
    <row r="59" spans="1:26" x14ac:dyDescent="0.3">
      <c r="A59" s="49" t="s">
        <v>208</v>
      </c>
    </row>
  </sheetData>
  <mergeCells count="149">
    <mergeCell ref="O22:P22"/>
    <mergeCell ref="Q22:S22"/>
    <mergeCell ref="T22:V22"/>
    <mergeCell ref="A4:D4"/>
    <mergeCell ref="E4:V4"/>
    <mergeCell ref="A5:D5"/>
    <mergeCell ref="E5:V5"/>
    <mergeCell ref="A3:V3"/>
    <mergeCell ref="A9:B9"/>
    <mergeCell ref="C9:Q9"/>
    <mergeCell ref="R9:S9"/>
    <mergeCell ref="T9:V9"/>
    <mergeCell ref="A10:V10"/>
    <mergeCell ref="A11:V11"/>
    <mergeCell ref="A6:D6"/>
    <mergeCell ref="E6:V6"/>
    <mergeCell ref="A7:V7"/>
    <mergeCell ref="A8:B8"/>
    <mergeCell ref="C8:Q8"/>
    <mergeCell ref="R8:S8"/>
    <mergeCell ref="T8:V8"/>
    <mergeCell ref="A13:G13"/>
    <mergeCell ref="H13:J13"/>
    <mergeCell ref="K13:N13"/>
    <mergeCell ref="O13:Q13"/>
    <mergeCell ref="R13:S13"/>
    <mergeCell ref="T13:V13"/>
    <mergeCell ref="A12:G12"/>
    <mergeCell ref="H12:J12"/>
    <mergeCell ref="K12:N12"/>
    <mergeCell ref="O12:Q12"/>
    <mergeCell ref="R12:S12"/>
    <mergeCell ref="T12:V12"/>
    <mergeCell ref="A15:G15"/>
    <mergeCell ref="H15:J15"/>
    <mergeCell ref="K15:N15"/>
    <mergeCell ref="O15:Q15"/>
    <mergeCell ref="R15:S15"/>
    <mergeCell ref="T15:V15"/>
    <mergeCell ref="A14:G14"/>
    <mergeCell ref="H14:J14"/>
    <mergeCell ref="K14:N14"/>
    <mergeCell ref="O14:Q14"/>
    <mergeCell ref="R14:S14"/>
    <mergeCell ref="T14:V14"/>
    <mergeCell ref="A16:S16"/>
    <mergeCell ref="T16:V16"/>
    <mergeCell ref="A17:V17"/>
    <mergeCell ref="A18:V18"/>
    <mergeCell ref="A19:L19"/>
    <mergeCell ref="M19:N19"/>
    <mergeCell ref="O19:P19"/>
    <mergeCell ref="Q19:S19"/>
    <mergeCell ref="T19:V19"/>
    <mergeCell ref="A24:L24"/>
    <mergeCell ref="M24:N24"/>
    <mergeCell ref="O24:P24"/>
    <mergeCell ref="Q24:S24"/>
    <mergeCell ref="T24:V24"/>
    <mergeCell ref="A25:S25"/>
    <mergeCell ref="T25:V25"/>
    <mergeCell ref="A20:L20"/>
    <mergeCell ref="M20:N20"/>
    <mergeCell ref="O20:P20"/>
    <mergeCell ref="Q20:S20"/>
    <mergeCell ref="T20:V20"/>
    <mergeCell ref="A23:L23"/>
    <mergeCell ref="M23:N23"/>
    <mergeCell ref="O23:P23"/>
    <mergeCell ref="Q23:S23"/>
    <mergeCell ref="T23:V23"/>
    <mergeCell ref="A21:L21"/>
    <mergeCell ref="M21:N21"/>
    <mergeCell ref="O21:P21"/>
    <mergeCell ref="Q21:S21"/>
    <mergeCell ref="T21:V21"/>
    <mergeCell ref="A22:L22"/>
    <mergeCell ref="M22:N22"/>
    <mergeCell ref="A29:J29"/>
    <mergeCell ref="K29:L29"/>
    <mergeCell ref="M29:N29"/>
    <mergeCell ref="O29:Q29"/>
    <mergeCell ref="R29:S29"/>
    <mergeCell ref="T29:V29"/>
    <mergeCell ref="A26:V26"/>
    <mergeCell ref="A27:V27"/>
    <mergeCell ref="A28:J28"/>
    <mergeCell ref="K28:L28"/>
    <mergeCell ref="M28:N28"/>
    <mergeCell ref="O28:Q28"/>
    <mergeCell ref="R28:S28"/>
    <mergeCell ref="T28:V28"/>
    <mergeCell ref="A31:J31"/>
    <mergeCell ref="K31:L31"/>
    <mergeCell ref="M31:N31"/>
    <mergeCell ref="O31:Q31"/>
    <mergeCell ref="R31:S31"/>
    <mergeCell ref="T31:V31"/>
    <mergeCell ref="A30:J30"/>
    <mergeCell ref="K30:L30"/>
    <mergeCell ref="M30:N30"/>
    <mergeCell ref="O30:Q30"/>
    <mergeCell ref="R30:S30"/>
    <mergeCell ref="T30:V30"/>
    <mergeCell ref="A32:S32"/>
    <mergeCell ref="T32:V32"/>
    <mergeCell ref="A33:V33"/>
    <mergeCell ref="A34:V34"/>
    <mergeCell ref="A35:I35"/>
    <mergeCell ref="J35:K35"/>
    <mergeCell ref="L35:M35"/>
    <mergeCell ref="N35:P35"/>
    <mergeCell ref="Q35:S35"/>
    <mergeCell ref="T35:V35"/>
    <mergeCell ref="J37:K37"/>
    <mergeCell ref="L37:M37"/>
    <mergeCell ref="N37:P37"/>
    <mergeCell ref="Q37:S37"/>
    <mergeCell ref="T37:V37"/>
    <mergeCell ref="A36:I36"/>
    <mergeCell ref="J36:K36"/>
    <mergeCell ref="L36:M36"/>
    <mergeCell ref="N36:P36"/>
    <mergeCell ref="Q36:S36"/>
    <mergeCell ref="T36:V36"/>
    <mergeCell ref="A46:V46"/>
    <mergeCell ref="A47:V47"/>
    <mergeCell ref="A48:V48"/>
    <mergeCell ref="A49:V51"/>
    <mergeCell ref="A1:V2"/>
    <mergeCell ref="A42:S42"/>
    <mergeCell ref="T42:V42"/>
    <mergeCell ref="A43:S43"/>
    <mergeCell ref="T43:V43"/>
    <mergeCell ref="A44:V44"/>
    <mergeCell ref="A45:V45"/>
    <mergeCell ref="A39:S39"/>
    <mergeCell ref="T39:V39"/>
    <mergeCell ref="A40:S40"/>
    <mergeCell ref="T40:V40"/>
    <mergeCell ref="A41:M41"/>
    <mergeCell ref="T41:V41"/>
    <mergeCell ref="A38:I38"/>
    <mergeCell ref="J38:K38"/>
    <mergeCell ref="L38:M38"/>
    <mergeCell ref="N38:P38"/>
    <mergeCell ref="Q38:S38"/>
    <mergeCell ref="T38:V38"/>
    <mergeCell ref="A37:I37"/>
  </mergeCells>
  <dataValidations count="1">
    <dataValidation allowBlank="1" showInputMessage="1" showErrorMessage="1" prompt="Escriba el item relacionado en la propuesta" sqref="A9" xr:uid="{22576C55-2A9A-4F26-88B1-44CD458E3D72}"/>
  </dataValidations>
  <pageMargins left="0.7" right="0.7" top="0.75" bottom="0.75" header="0.3" footer="0.3"/>
  <pageSetup paperSize="9" scale="60"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8407E-8687-425F-AE85-A9CCC41718B3}">
  <dimension ref="A1:T2"/>
  <sheetViews>
    <sheetView view="pageBreakPreview" zoomScale="60" zoomScaleNormal="100" workbookViewId="0">
      <selection activeCell="V70" sqref="V70"/>
    </sheetView>
  </sheetViews>
  <sheetFormatPr baseColWidth="10" defaultRowHeight="14.5" x14ac:dyDescent="0.35"/>
  <cols>
    <col min="9" max="9" width="9.54296875" customWidth="1"/>
  </cols>
  <sheetData>
    <row r="1" spans="1:20" x14ac:dyDescent="0.35">
      <c r="A1" s="133" t="s">
        <v>210</v>
      </c>
      <c r="B1" s="133"/>
      <c r="C1" s="133"/>
      <c r="D1" s="133"/>
      <c r="E1" s="133"/>
      <c r="F1" s="133"/>
      <c r="G1" s="133"/>
      <c r="H1" s="133"/>
      <c r="I1" s="133"/>
      <c r="J1" s="133"/>
      <c r="K1" s="133"/>
      <c r="L1" s="133"/>
      <c r="M1" s="133"/>
      <c r="N1" s="133"/>
      <c r="O1" s="133"/>
      <c r="P1" s="133"/>
      <c r="Q1" s="133"/>
      <c r="R1" s="133"/>
      <c r="S1" s="133"/>
      <c r="T1" s="133"/>
    </row>
    <row r="2" spans="1:20" ht="15.5" customHeight="1" x14ac:dyDescent="0.35">
      <c r="B2" s="132" t="s">
        <v>213</v>
      </c>
      <c r="C2" s="132"/>
      <c r="D2" s="132"/>
      <c r="E2" s="132"/>
      <c r="F2" s="132"/>
      <c r="G2" s="132"/>
      <c r="H2" s="132"/>
      <c r="I2" s="132"/>
      <c r="L2" s="132" t="s">
        <v>213</v>
      </c>
      <c r="M2" s="132"/>
      <c r="N2" s="132"/>
      <c r="O2" s="132"/>
      <c r="P2" s="132"/>
      <c r="Q2" s="132"/>
      <c r="R2" s="132"/>
      <c r="S2" s="132"/>
    </row>
  </sheetData>
  <mergeCells count="3">
    <mergeCell ref="B2:I2"/>
    <mergeCell ref="L2:S2"/>
    <mergeCell ref="A1:T1"/>
  </mergeCells>
  <pageMargins left="0.7" right="0.7" top="0.75" bottom="0.75" header="0.3" footer="0.3"/>
  <pageSetup scale="77" orientation="portrait" r:id="rId1"/>
  <rowBreaks count="1" manualBreakCount="1">
    <brk id="61" max="1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0CBF60-5381-47FD-8FB7-F18E2E23BFE4}">
  <dimension ref="A1:B144"/>
  <sheetViews>
    <sheetView topLeftCell="A16" workbookViewId="0">
      <selection activeCell="G12" sqref="G12"/>
    </sheetView>
  </sheetViews>
  <sheetFormatPr baseColWidth="10" defaultColWidth="11.453125" defaultRowHeight="14.5" x14ac:dyDescent="0.35"/>
  <cols>
    <col min="1" max="1" width="107.26953125" customWidth="1"/>
  </cols>
  <sheetData>
    <row r="1" spans="1:2" x14ac:dyDescent="0.35">
      <c r="A1" s="11" t="s">
        <v>4</v>
      </c>
      <c r="B1" s="12" t="s">
        <v>3</v>
      </c>
    </row>
    <row r="2" spans="1:2" x14ac:dyDescent="0.35">
      <c r="A2" s="13" t="s">
        <v>12</v>
      </c>
      <c r="B2" s="14" t="s">
        <v>2</v>
      </c>
    </row>
    <row r="3" spans="1:2" x14ac:dyDescent="0.35">
      <c r="A3" s="15" t="s">
        <v>57</v>
      </c>
      <c r="B3" s="16" t="s">
        <v>2</v>
      </c>
    </row>
    <row r="4" spans="1:2" x14ac:dyDescent="0.35">
      <c r="A4" s="15" t="s">
        <v>156</v>
      </c>
      <c r="B4" s="16" t="s">
        <v>2</v>
      </c>
    </row>
    <row r="5" spans="1:2" x14ac:dyDescent="0.35">
      <c r="A5" s="17" t="s">
        <v>163</v>
      </c>
      <c r="B5" s="18" t="s">
        <v>2</v>
      </c>
    </row>
    <row r="6" spans="1:2" x14ac:dyDescent="0.35">
      <c r="A6" s="17" t="s">
        <v>164</v>
      </c>
      <c r="B6" s="18" t="s">
        <v>2</v>
      </c>
    </row>
    <row r="7" spans="1:2" x14ac:dyDescent="0.35">
      <c r="A7" s="17" t="s">
        <v>165</v>
      </c>
      <c r="B7" s="18" t="s">
        <v>2</v>
      </c>
    </row>
    <row r="8" spans="1:2" x14ac:dyDescent="0.35">
      <c r="A8" s="17" t="s">
        <v>166</v>
      </c>
      <c r="B8" s="18" t="s">
        <v>2</v>
      </c>
    </row>
    <row r="9" spans="1:2" x14ac:dyDescent="0.35">
      <c r="A9" s="19" t="s">
        <v>167</v>
      </c>
      <c r="B9" s="18" t="s">
        <v>2</v>
      </c>
    </row>
    <row r="10" spans="1:2" x14ac:dyDescent="0.35">
      <c r="A10" s="17" t="s">
        <v>169</v>
      </c>
      <c r="B10" s="16" t="s">
        <v>170</v>
      </c>
    </row>
    <row r="11" spans="1:2" x14ac:dyDescent="0.35">
      <c r="A11" s="19" t="s">
        <v>168</v>
      </c>
      <c r="B11" s="18" t="s">
        <v>2</v>
      </c>
    </row>
    <row r="12" spans="1:2" x14ac:dyDescent="0.35">
      <c r="A12" s="15" t="s">
        <v>58</v>
      </c>
      <c r="B12" s="16" t="s">
        <v>2</v>
      </c>
    </row>
    <row r="13" spans="1:2" x14ac:dyDescent="0.35">
      <c r="A13" s="20" t="s">
        <v>5</v>
      </c>
      <c r="B13" s="21" t="s">
        <v>2</v>
      </c>
    </row>
    <row r="14" spans="1:2" x14ac:dyDescent="0.35">
      <c r="A14" s="20" t="s">
        <v>158</v>
      </c>
      <c r="B14" s="21" t="s">
        <v>2</v>
      </c>
    </row>
    <row r="15" spans="1:2" x14ac:dyDescent="0.35">
      <c r="A15" s="20" t="s">
        <v>157</v>
      </c>
      <c r="B15" s="21" t="s">
        <v>2</v>
      </c>
    </row>
    <row r="16" spans="1:2" x14ac:dyDescent="0.35">
      <c r="A16" s="22" t="s">
        <v>161</v>
      </c>
      <c r="B16" s="21" t="s">
        <v>2</v>
      </c>
    </row>
    <row r="17" spans="1:2" x14ac:dyDescent="0.35">
      <c r="A17" s="22" t="s">
        <v>162</v>
      </c>
      <c r="B17" s="21" t="s">
        <v>2</v>
      </c>
    </row>
    <row r="18" spans="1:2" x14ac:dyDescent="0.35">
      <c r="A18" s="23" t="s">
        <v>160</v>
      </c>
      <c r="B18" s="21" t="s">
        <v>2</v>
      </c>
    </row>
    <row r="19" spans="1:2" x14ac:dyDescent="0.35">
      <c r="A19" s="23" t="s">
        <v>159</v>
      </c>
      <c r="B19" s="21" t="s">
        <v>2</v>
      </c>
    </row>
    <row r="20" spans="1:2" x14ac:dyDescent="0.35">
      <c r="A20" s="3" t="s">
        <v>4</v>
      </c>
      <c r="B20" s="4" t="s">
        <v>1</v>
      </c>
    </row>
    <row r="21" spans="1:2" x14ac:dyDescent="0.35">
      <c r="A21" s="2" t="s">
        <v>18</v>
      </c>
      <c r="B21" s="6" t="s">
        <v>1</v>
      </c>
    </row>
    <row r="22" spans="1:2" x14ac:dyDescent="0.35">
      <c r="A22" s="2" t="s">
        <v>19</v>
      </c>
      <c r="B22" s="6" t="s">
        <v>1</v>
      </c>
    </row>
    <row r="23" spans="1:2" x14ac:dyDescent="0.35">
      <c r="A23" s="2" t="s">
        <v>20</v>
      </c>
      <c r="B23" s="6" t="s">
        <v>1</v>
      </c>
    </row>
    <row r="24" spans="1:2" x14ac:dyDescent="0.35">
      <c r="A24" s="2" t="s">
        <v>142</v>
      </c>
      <c r="B24" s="6" t="s">
        <v>1</v>
      </c>
    </row>
    <row r="25" spans="1:2" x14ac:dyDescent="0.35">
      <c r="A25" s="2" t="s">
        <v>143</v>
      </c>
      <c r="B25" s="6" t="s">
        <v>1</v>
      </c>
    </row>
    <row r="26" spans="1:2" x14ac:dyDescent="0.35">
      <c r="A26" s="2" t="s">
        <v>144</v>
      </c>
      <c r="B26" s="6" t="s">
        <v>1</v>
      </c>
    </row>
    <row r="27" spans="1:2" x14ac:dyDescent="0.35">
      <c r="A27" s="2" t="s">
        <v>145</v>
      </c>
      <c r="B27" s="6" t="s">
        <v>104</v>
      </c>
    </row>
    <row r="28" spans="1:2" x14ac:dyDescent="0.35">
      <c r="A28" s="2" t="s">
        <v>146</v>
      </c>
      <c r="B28" s="6" t="s">
        <v>104</v>
      </c>
    </row>
    <row r="29" spans="1:2" x14ac:dyDescent="0.35">
      <c r="A29" s="2" t="s">
        <v>147</v>
      </c>
      <c r="B29" s="6" t="s">
        <v>104</v>
      </c>
    </row>
    <row r="30" spans="1:2" x14ac:dyDescent="0.35">
      <c r="A30" s="2" t="s">
        <v>148</v>
      </c>
      <c r="B30" s="6" t="s">
        <v>104</v>
      </c>
    </row>
    <row r="31" spans="1:2" x14ac:dyDescent="0.35">
      <c r="A31" s="2" t="s">
        <v>151</v>
      </c>
      <c r="B31" s="6" t="s">
        <v>104</v>
      </c>
    </row>
    <row r="32" spans="1:2" x14ac:dyDescent="0.35">
      <c r="A32" s="2" t="s">
        <v>152</v>
      </c>
      <c r="B32" s="6" t="s">
        <v>104</v>
      </c>
    </row>
    <row r="33" spans="1:2" x14ac:dyDescent="0.35">
      <c r="A33" s="2" t="s">
        <v>153</v>
      </c>
      <c r="B33" s="6" t="s">
        <v>104</v>
      </c>
    </row>
    <row r="34" spans="1:2" x14ac:dyDescent="0.35">
      <c r="A34" s="2" t="s">
        <v>21</v>
      </c>
      <c r="B34" s="6" t="s">
        <v>1</v>
      </c>
    </row>
    <row r="35" spans="1:2" x14ac:dyDescent="0.35">
      <c r="A35" s="2" t="s">
        <v>22</v>
      </c>
      <c r="B35" s="6" t="s">
        <v>1</v>
      </c>
    </row>
    <row r="36" spans="1:2" x14ac:dyDescent="0.35">
      <c r="A36" s="2" t="s">
        <v>130</v>
      </c>
      <c r="B36" s="6" t="s">
        <v>1</v>
      </c>
    </row>
    <row r="37" spans="1:2" x14ac:dyDescent="0.35">
      <c r="A37" s="2" t="s">
        <v>129</v>
      </c>
      <c r="B37" s="6" t="s">
        <v>1</v>
      </c>
    </row>
    <row r="38" spans="1:2" x14ac:dyDescent="0.35">
      <c r="A38" s="2" t="s">
        <v>128</v>
      </c>
      <c r="B38" s="6" t="s">
        <v>1</v>
      </c>
    </row>
    <row r="39" spans="1:2" x14ac:dyDescent="0.35">
      <c r="A39" s="2" t="s">
        <v>127</v>
      </c>
      <c r="B39" s="6" t="s">
        <v>1</v>
      </c>
    </row>
    <row r="40" spans="1:2" x14ac:dyDescent="0.35">
      <c r="A40" s="2" t="s">
        <v>126</v>
      </c>
      <c r="B40" s="6" t="s">
        <v>1</v>
      </c>
    </row>
    <row r="41" spans="1:2" x14ac:dyDescent="0.35">
      <c r="A41" s="2" t="s">
        <v>125</v>
      </c>
      <c r="B41" s="6" t="s">
        <v>1</v>
      </c>
    </row>
    <row r="42" spans="1:2" x14ac:dyDescent="0.35">
      <c r="A42" s="2" t="s">
        <v>139</v>
      </c>
      <c r="B42" s="6" t="s">
        <v>103</v>
      </c>
    </row>
    <row r="43" spans="1:2" x14ac:dyDescent="0.35">
      <c r="A43" s="2" t="s">
        <v>124</v>
      </c>
      <c r="B43" s="6" t="s">
        <v>1</v>
      </c>
    </row>
    <row r="44" spans="1:2" x14ac:dyDescent="0.35">
      <c r="A44" s="7" t="s">
        <v>136</v>
      </c>
      <c r="B44" s="6" t="s">
        <v>1</v>
      </c>
    </row>
    <row r="45" spans="1:2" x14ac:dyDescent="0.35">
      <c r="A45" s="7" t="s">
        <v>137</v>
      </c>
      <c r="B45" s="6" t="s">
        <v>1</v>
      </c>
    </row>
    <row r="46" spans="1:2" x14ac:dyDescent="0.35">
      <c r="A46" s="2" t="s">
        <v>123</v>
      </c>
      <c r="B46" s="6" t="s">
        <v>1</v>
      </c>
    </row>
    <row r="47" spans="1:2" x14ac:dyDescent="0.35">
      <c r="A47" s="7" t="s">
        <v>122</v>
      </c>
      <c r="B47" s="6" t="s">
        <v>1</v>
      </c>
    </row>
    <row r="48" spans="1:2" x14ac:dyDescent="0.35">
      <c r="A48" s="7" t="s">
        <v>135</v>
      </c>
      <c r="B48" s="6" t="s">
        <v>1</v>
      </c>
    </row>
    <row r="49" spans="1:2" x14ac:dyDescent="0.35">
      <c r="A49" s="2" t="s">
        <v>138</v>
      </c>
      <c r="B49" s="6" t="s">
        <v>1</v>
      </c>
    </row>
    <row r="50" spans="1:2" x14ac:dyDescent="0.35">
      <c r="A50" s="2" t="s">
        <v>25</v>
      </c>
      <c r="B50" s="6" t="s">
        <v>103</v>
      </c>
    </row>
    <row r="51" spans="1:2" x14ac:dyDescent="0.35">
      <c r="A51" s="2" t="s">
        <v>155</v>
      </c>
      <c r="B51" s="6" t="s">
        <v>103</v>
      </c>
    </row>
    <row r="52" spans="1:2" ht="25" x14ac:dyDescent="0.35">
      <c r="A52" s="2" t="s">
        <v>26</v>
      </c>
      <c r="B52" s="6" t="s">
        <v>1</v>
      </c>
    </row>
    <row r="53" spans="1:2" x14ac:dyDescent="0.35">
      <c r="A53" s="2" t="s">
        <v>140</v>
      </c>
      <c r="B53" s="6" t="s">
        <v>1</v>
      </c>
    </row>
    <row r="54" spans="1:2" x14ac:dyDescent="0.35">
      <c r="A54" s="2" t="s">
        <v>32</v>
      </c>
      <c r="B54" s="6" t="s">
        <v>1</v>
      </c>
    </row>
    <row r="55" spans="1:2" x14ac:dyDescent="0.35">
      <c r="A55" s="2" t="s">
        <v>33</v>
      </c>
      <c r="B55" s="6" t="s">
        <v>104</v>
      </c>
    </row>
    <row r="56" spans="1:2" x14ac:dyDescent="0.35">
      <c r="A56" s="2" t="s">
        <v>141</v>
      </c>
      <c r="B56" s="6" t="s">
        <v>1</v>
      </c>
    </row>
    <row r="57" spans="1:2" x14ac:dyDescent="0.35">
      <c r="A57" s="2" t="s">
        <v>23</v>
      </c>
      <c r="B57" s="6" t="s">
        <v>10</v>
      </c>
    </row>
    <row r="58" spans="1:2" x14ac:dyDescent="0.35">
      <c r="A58" s="2" t="s">
        <v>24</v>
      </c>
      <c r="B58" s="6" t="s">
        <v>1</v>
      </c>
    </row>
    <row r="59" spans="1:2" x14ac:dyDescent="0.35">
      <c r="A59" s="2" t="s">
        <v>115</v>
      </c>
      <c r="B59" s="6" t="s">
        <v>8</v>
      </c>
    </row>
    <row r="60" spans="1:2" x14ac:dyDescent="0.35">
      <c r="A60" s="2" t="s">
        <v>116</v>
      </c>
      <c r="B60" s="6" t="s">
        <v>9</v>
      </c>
    </row>
    <row r="61" spans="1:2" x14ac:dyDescent="0.35">
      <c r="A61" s="2" t="s">
        <v>29</v>
      </c>
      <c r="B61" s="6" t="s">
        <v>11</v>
      </c>
    </row>
    <row r="62" spans="1:2" x14ac:dyDescent="0.35">
      <c r="A62" s="2" t="s">
        <v>30</v>
      </c>
      <c r="B62" s="6" t="s">
        <v>11</v>
      </c>
    </row>
    <row r="63" spans="1:2" x14ac:dyDescent="0.35">
      <c r="A63" s="2" t="s">
        <v>31</v>
      </c>
      <c r="B63" s="6" t="s">
        <v>11</v>
      </c>
    </row>
    <row r="64" spans="1:2" x14ac:dyDescent="0.35">
      <c r="A64" s="2" t="s">
        <v>34</v>
      </c>
      <c r="B64" s="6" t="s">
        <v>1</v>
      </c>
    </row>
    <row r="65" spans="1:2" x14ac:dyDescent="0.35">
      <c r="A65" s="2" t="s">
        <v>35</v>
      </c>
      <c r="B65" s="6" t="s">
        <v>1</v>
      </c>
    </row>
    <row r="66" spans="1:2" x14ac:dyDescent="0.35">
      <c r="A66" s="2" t="s">
        <v>121</v>
      </c>
      <c r="B66" s="6" t="s">
        <v>1</v>
      </c>
    </row>
    <row r="67" spans="1:2" x14ac:dyDescent="0.35">
      <c r="A67" s="2" t="s">
        <v>120</v>
      </c>
      <c r="B67" s="6" t="s">
        <v>1</v>
      </c>
    </row>
    <row r="68" spans="1:2" x14ac:dyDescent="0.35">
      <c r="A68" s="2" t="s">
        <v>119</v>
      </c>
      <c r="B68" s="6" t="s">
        <v>1</v>
      </c>
    </row>
    <row r="69" spans="1:2" x14ac:dyDescent="0.35">
      <c r="A69" s="2" t="s">
        <v>118</v>
      </c>
      <c r="B69" s="6" t="s">
        <v>1</v>
      </c>
    </row>
    <row r="70" spans="1:2" x14ac:dyDescent="0.35">
      <c r="A70" s="2" t="s">
        <v>117</v>
      </c>
      <c r="B70" s="6" t="s">
        <v>1</v>
      </c>
    </row>
    <row r="71" spans="1:2" x14ac:dyDescent="0.35">
      <c r="A71" s="2" t="s">
        <v>109</v>
      </c>
      <c r="B71" s="6" t="s">
        <v>8</v>
      </c>
    </row>
    <row r="72" spans="1:2" x14ac:dyDescent="0.35">
      <c r="A72" s="2" t="s">
        <v>110</v>
      </c>
      <c r="B72" s="6" t="s">
        <v>9</v>
      </c>
    </row>
    <row r="73" spans="1:2" x14ac:dyDescent="0.35">
      <c r="A73" s="2" t="s">
        <v>111</v>
      </c>
      <c r="B73" s="6" t="s">
        <v>9</v>
      </c>
    </row>
    <row r="74" spans="1:2" x14ac:dyDescent="0.35">
      <c r="A74" s="2" t="s">
        <v>132</v>
      </c>
      <c r="B74" s="6" t="s">
        <v>8</v>
      </c>
    </row>
    <row r="75" spans="1:2" x14ac:dyDescent="0.35">
      <c r="A75" s="2" t="s">
        <v>133</v>
      </c>
      <c r="B75" s="6" t="s">
        <v>8</v>
      </c>
    </row>
    <row r="76" spans="1:2" x14ac:dyDescent="0.35">
      <c r="A76" s="2" t="s">
        <v>43</v>
      </c>
      <c r="B76" s="6" t="s">
        <v>8</v>
      </c>
    </row>
    <row r="77" spans="1:2" x14ac:dyDescent="0.35">
      <c r="A77" s="2" t="s">
        <v>108</v>
      </c>
      <c r="B77" s="6" t="s">
        <v>103</v>
      </c>
    </row>
    <row r="78" spans="1:2" x14ac:dyDescent="0.35">
      <c r="A78" s="2" t="s">
        <v>131</v>
      </c>
      <c r="B78" s="6" t="s">
        <v>103</v>
      </c>
    </row>
    <row r="79" spans="1:2" x14ac:dyDescent="0.35">
      <c r="A79" s="2" t="s">
        <v>37</v>
      </c>
      <c r="B79" s="6" t="s">
        <v>1</v>
      </c>
    </row>
    <row r="80" spans="1:2" x14ac:dyDescent="0.35">
      <c r="A80" s="2" t="s">
        <v>27</v>
      </c>
      <c r="B80" s="6" t="s">
        <v>1</v>
      </c>
    </row>
    <row r="81" spans="1:2" x14ac:dyDescent="0.35">
      <c r="A81" s="2" t="s">
        <v>102</v>
      </c>
      <c r="B81" s="6" t="s">
        <v>1</v>
      </c>
    </row>
    <row r="82" spans="1:2" x14ac:dyDescent="0.35">
      <c r="A82" s="2" t="s">
        <v>41</v>
      </c>
      <c r="B82" s="6" t="s">
        <v>1</v>
      </c>
    </row>
    <row r="83" spans="1:2" x14ac:dyDescent="0.35">
      <c r="A83" s="2" t="s">
        <v>42</v>
      </c>
      <c r="B83" s="6" t="s">
        <v>1</v>
      </c>
    </row>
    <row r="84" spans="1:2" x14ac:dyDescent="0.35">
      <c r="A84" s="2" t="s">
        <v>28</v>
      </c>
      <c r="B84" s="6" t="s">
        <v>1</v>
      </c>
    </row>
    <row r="85" spans="1:2" x14ac:dyDescent="0.35">
      <c r="A85" s="2" t="s">
        <v>114</v>
      </c>
      <c r="B85" s="6" t="s">
        <v>1</v>
      </c>
    </row>
    <row r="86" spans="1:2" x14ac:dyDescent="0.35">
      <c r="A86" s="2" t="s">
        <v>36</v>
      </c>
      <c r="B86" s="6" t="s">
        <v>103</v>
      </c>
    </row>
    <row r="87" spans="1:2" x14ac:dyDescent="0.35">
      <c r="A87" s="2" t="s">
        <v>113</v>
      </c>
      <c r="B87" s="6" t="s">
        <v>103</v>
      </c>
    </row>
    <row r="88" spans="1:2" x14ac:dyDescent="0.35">
      <c r="A88" s="2" t="s">
        <v>112</v>
      </c>
      <c r="B88" s="6" t="s">
        <v>103</v>
      </c>
    </row>
    <row r="89" spans="1:2" x14ac:dyDescent="0.35">
      <c r="A89" s="2" t="s">
        <v>106</v>
      </c>
      <c r="B89" s="6" t="s">
        <v>104</v>
      </c>
    </row>
    <row r="90" spans="1:2" x14ac:dyDescent="0.35">
      <c r="A90" s="2" t="s">
        <v>107</v>
      </c>
      <c r="B90" s="6" t="s">
        <v>104</v>
      </c>
    </row>
    <row r="91" spans="1:2" x14ac:dyDescent="0.35">
      <c r="A91" s="2" t="s">
        <v>105</v>
      </c>
      <c r="B91" s="6" t="s">
        <v>104</v>
      </c>
    </row>
    <row r="92" spans="1:2" x14ac:dyDescent="0.35">
      <c r="A92" s="2" t="s">
        <v>149</v>
      </c>
      <c r="B92" s="6" t="s">
        <v>104</v>
      </c>
    </row>
    <row r="93" spans="1:2" x14ac:dyDescent="0.35">
      <c r="A93" s="2" t="s">
        <v>150</v>
      </c>
      <c r="B93" s="6" t="s">
        <v>104</v>
      </c>
    </row>
    <row r="94" spans="1:2" x14ac:dyDescent="0.35">
      <c r="A94" s="2" t="s">
        <v>134</v>
      </c>
      <c r="B94" s="6" t="s">
        <v>103</v>
      </c>
    </row>
    <row r="95" spans="1:2" x14ac:dyDescent="0.35">
      <c r="A95" s="2" t="s">
        <v>98</v>
      </c>
      <c r="B95" s="6" t="s">
        <v>1</v>
      </c>
    </row>
    <row r="96" spans="1:2" x14ac:dyDescent="0.35">
      <c r="A96" s="2" t="s">
        <v>101</v>
      </c>
      <c r="B96" s="6" t="s">
        <v>1</v>
      </c>
    </row>
    <row r="97" spans="1:2" x14ac:dyDescent="0.35">
      <c r="A97" s="2" t="s">
        <v>59</v>
      </c>
      <c r="B97" s="6" t="s">
        <v>1</v>
      </c>
    </row>
    <row r="98" spans="1:2" x14ac:dyDescent="0.35">
      <c r="A98" s="2" t="s">
        <v>60</v>
      </c>
      <c r="B98" s="6" t="s">
        <v>1</v>
      </c>
    </row>
    <row r="99" spans="1:2" x14ac:dyDescent="0.35">
      <c r="A99" s="2" t="s">
        <v>83</v>
      </c>
      <c r="B99" s="6" t="s">
        <v>1</v>
      </c>
    </row>
    <row r="100" spans="1:2" x14ac:dyDescent="0.35">
      <c r="A100" s="2" t="s">
        <v>82</v>
      </c>
      <c r="B100" s="6" t="s">
        <v>1</v>
      </c>
    </row>
    <row r="101" spans="1:2" x14ac:dyDescent="0.35">
      <c r="A101" s="2" t="s">
        <v>81</v>
      </c>
      <c r="B101" s="6" t="s">
        <v>1</v>
      </c>
    </row>
    <row r="102" spans="1:2" x14ac:dyDescent="0.35">
      <c r="A102" s="2" t="s">
        <v>38</v>
      </c>
      <c r="B102" s="6" t="s">
        <v>1</v>
      </c>
    </row>
    <row r="103" spans="1:2" x14ac:dyDescent="0.35">
      <c r="A103" s="2" t="s">
        <v>80</v>
      </c>
      <c r="B103" s="6" t="s">
        <v>1</v>
      </c>
    </row>
    <row r="104" spans="1:2" x14ac:dyDescent="0.35">
      <c r="A104" s="2" t="s">
        <v>77</v>
      </c>
      <c r="B104" s="6" t="s">
        <v>1</v>
      </c>
    </row>
    <row r="105" spans="1:2" x14ac:dyDescent="0.35">
      <c r="A105" s="2" t="s">
        <v>78</v>
      </c>
      <c r="B105" s="6" t="s">
        <v>1</v>
      </c>
    </row>
    <row r="106" spans="1:2" x14ac:dyDescent="0.35">
      <c r="A106" s="2" t="s">
        <v>79</v>
      </c>
      <c r="B106" s="6" t="s">
        <v>1</v>
      </c>
    </row>
    <row r="107" spans="1:2" x14ac:dyDescent="0.35">
      <c r="A107" s="2" t="s">
        <v>86</v>
      </c>
      <c r="B107" s="6" t="s">
        <v>1</v>
      </c>
    </row>
    <row r="108" spans="1:2" x14ac:dyDescent="0.35">
      <c r="A108" s="2" t="s">
        <v>91</v>
      </c>
      <c r="B108" s="6" t="s">
        <v>1</v>
      </c>
    </row>
    <row r="109" spans="1:2" x14ac:dyDescent="0.35">
      <c r="A109" s="2" t="s">
        <v>90</v>
      </c>
      <c r="B109" s="6" t="s">
        <v>1</v>
      </c>
    </row>
    <row r="110" spans="1:2" x14ac:dyDescent="0.35">
      <c r="A110" s="2" t="s">
        <v>92</v>
      </c>
      <c r="B110" s="6" t="s">
        <v>1</v>
      </c>
    </row>
    <row r="111" spans="1:2" x14ac:dyDescent="0.35">
      <c r="A111" s="2" t="s">
        <v>76</v>
      </c>
      <c r="B111" s="6" t="s">
        <v>1</v>
      </c>
    </row>
    <row r="112" spans="1:2" x14ac:dyDescent="0.35">
      <c r="A112" s="2" t="s">
        <v>39</v>
      </c>
      <c r="B112" s="6" t="s">
        <v>1</v>
      </c>
    </row>
    <row r="113" spans="1:2" x14ac:dyDescent="0.35">
      <c r="A113" s="2" t="s">
        <v>40</v>
      </c>
      <c r="B113" s="6" t="s">
        <v>1</v>
      </c>
    </row>
    <row r="114" spans="1:2" x14ac:dyDescent="0.35">
      <c r="A114" s="2" t="s">
        <v>71</v>
      </c>
      <c r="B114" s="6" t="s">
        <v>1</v>
      </c>
    </row>
    <row r="115" spans="1:2" x14ac:dyDescent="0.35">
      <c r="A115" s="2" t="s">
        <v>72</v>
      </c>
      <c r="B115" s="6" t="s">
        <v>1</v>
      </c>
    </row>
    <row r="116" spans="1:2" x14ac:dyDescent="0.35">
      <c r="A116" s="2" t="s">
        <v>73</v>
      </c>
      <c r="B116" s="6" t="s">
        <v>1</v>
      </c>
    </row>
    <row r="117" spans="1:2" x14ac:dyDescent="0.35">
      <c r="A117" s="2" t="s">
        <v>74</v>
      </c>
      <c r="B117" s="6" t="s">
        <v>1</v>
      </c>
    </row>
    <row r="118" spans="1:2" x14ac:dyDescent="0.35">
      <c r="A118" s="2" t="s">
        <v>75</v>
      </c>
      <c r="B118" s="6" t="s">
        <v>1</v>
      </c>
    </row>
    <row r="119" spans="1:2" x14ac:dyDescent="0.35">
      <c r="A119" s="7" t="s">
        <v>70</v>
      </c>
      <c r="B119" s="8" t="s">
        <v>1</v>
      </c>
    </row>
    <row r="120" spans="1:2" x14ac:dyDescent="0.35">
      <c r="A120" s="2" t="s">
        <v>84</v>
      </c>
      <c r="B120" s="10" t="s">
        <v>1</v>
      </c>
    </row>
    <row r="121" spans="1:2" x14ac:dyDescent="0.35">
      <c r="A121" s="2" t="s">
        <v>85</v>
      </c>
      <c r="B121" s="10" t="s">
        <v>1</v>
      </c>
    </row>
    <row r="122" spans="1:2" x14ac:dyDescent="0.35">
      <c r="A122" s="2" t="s">
        <v>68</v>
      </c>
      <c r="B122" s="10" t="s">
        <v>1</v>
      </c>
    </row>
    <row r="123" spans="1:2" x14ac:dyDescent="0.35">
      <c r="A123" s="2" t="s">
        <v>69</v>
      </c>
      <c r="B123" s="10" t="s">
        <v>1</v>
      </c>
    </row>
    <row r="124" spans="1:2" x14ac:dyDescent="0.35">
      <c r="A124" s="2" t="s">
        <v>171</v>
      </c>
      <c r="B124" s="10" t="s">
        <v>1</v>
      </c>
    </row>
    <row r="125" spans="1:2" x14ac:dyDescent="0.35">
      <c r="A125" s="2" t="s">
        <v>172</v>
      </c>
      <c r="B125" s="10" t="s">
        <v>1</v>
      </c>
    </row>
    <row r="126" spans="1:2" x14ac:dyDescent="0.35">
      <c r="A126" s="2" t="s">
        <v>94</v>
      </c>
      <c r="B126" s="10" t="s">
        <v>1</v>
      </c>
    </row>
    <row r="127" spans="1:2" x14ac:dyDescent="0.35">
      <c r="A127" s="2" t="s">
        <v>95</v>
      </c>
      <c r="B127" s="10" t="s">
        <v>1</v>
      </c>
    </row>
    <row r="128" spans="1:2" x14ac:dyDescent="0.35">
      <c r="A128" s="2" t="s">
        <v>61</v>
      </c>
      <c r="B128" s="10" t="s">
        <v>1</v>
      </c>
    </row>
    <row r="129" spans="1:2" x14ac:dyDescent="0.35">
      <c r="A129" s="2" t="s">
        <v>62</v>
      </c>
      <c r="B129" s="10" t="s">
        <v>1</v>
      </c>
    </row>
    <row r="130" spans="1:2" x14ac:dyDescent="0.35">
      <c r="A130" s="2" t="s">
        <v>66</v>
      </c>
      <c r="B130" s="10" t="s">
        <v>1</v>
      </c>
    </row>
    <row r="131" spans="1:2" x14ac:dyDescent="0.35">
      <c r="A131" s="2" t="s">
        <v>65</v>
      </c>
      <c r="B131" s="1" t="s">
        <v>1</v>
      </c>
    </row>
    <row r="132" spans="1:2" x14ac:dyDescent="0.35">
      <c r="A132" s="2" t="s">
        <v>67</v>
      </c>
      <c r="B132" s="1" t="s">
        <v>1</v>
      </c>
    </row>
    <row r="133" spans="1:2" x14ac:dyDescent="0.35">
      <c r="A133" s="2" t="s">
        <v>100</v>
      </c>
      <c r="B133" s="1" t="s">
        <v>1</v>
      </c>
    </row>
    <row r="134" spans="1:2" x14ac:dyDescent="0.35">
      <c r="A134" s="2" t="s">
        <v>99</v>
      </c>
      <c r="B134" s="1" t="s">
        <v>1</v>
      </c>
    </row>
    <row r="135" spans="1:2" x14ac:dyDescent="0.35">
      <c r="A135" s="5" t="s">
        <v>96</v>
      </c>
      <c r="B135" s="9" t="s">
        <v>1</v>
      </c>
    </row>
    <row r="136" spans="1:2" x14ac:dyDescent="0.35">
      <c r="A136" s="2" t="s">
        <v>67</v>
      </c>
      <c r="B136" s="1" t="s">
        <v>1</v>
      </c>
    </row>
    <row r="137" spans="1:2" x14ac:dyDescent="0.35">
      <c r="A137" s="2" t="s">
        <v>97</v>
      </c>
      <c r="B137" s="6" t="s">
        <v>1</v>
      </c>
    </row>
    <row r="138" spans="1:2" x14ac:dyDescent="0.35">
      <c r="A138" s="2" t="s">
        <v>154</v>
      </c>
      <c r="B138" s="6" t="s">
        <v>103</v>
      </c>
    </row>
    <row r="139" spans="1:2" x14ac:dyDescent="0.35">
      <c r="A139" s="2" t="s">
        <v>63</v>
      </c>
      <c r="B139" s="6" t="s">
        <v>103</v>
      </c>
    </row>
    <row r="140" spans="1:2" x14ac:dyDescent="0.35">
      <c r="A140" s="2" t="s">
        <v>87</v>
      </c>
      <c r="B140" s="6" t="s">
        <v>103</v>
      </c>
    </row>
    <row r="141" spans="1:2" x14ac:dyDescent="0.35">
      <c r="A141" s="2" t="s">
        <v>64</v>
      </c>
      <c r="B141" s="6" t="s">
        <v>103</v>
      </c>
    </row>
    <row r="142" spans="1:2" x14ac:dyDescent="0.35">
      <c r="A142" s="2" t="s">
        <v>93</v>
      </c>
      <c r="B142" s="6" t="s">
        <v>103</v>
      </c>
    </row>
    <row r="143" spans="1:2" x14ac:dyDescent="0.35">
      <c r="A143" s="2" t="s">
        <v>88</v>
      </c>
      <c r="B143" s="6" t="s">
        <v>1</v>
      </c>
    </row>
    <row r="144" spans="1:2" x14ac:dyDescent="0.35">
      <c r="A144" s="2" t="s">
        <v>89</v>
      </c>
      <c r="B144" s="6" t="s">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1. Formulario Oferta Economica</vt:lpstr>
      <vt:lpstr>2. APU Item 1</vt:lpstr>
      <vt:lpstr>Registros Fotograficos</vt:lpstr>
      <vt:lpstr>Hoja1</vt:lpstr>
      <vt:lpstr>'1. Formulario Oferta Economica'!Área_de_impresión</vt:lpstr>
      <vt:lpstr>'2. APU Item 1'!Área_de_impresión</vt:lpstr>
      <vt:lpstr>'Registros Fotograficos'!Área_de_impresión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MANUEL QUINTO WALDO</dc:creator>
  <cp:lastModifiedBy>Jorge Enrique Abreo Reyes</cp:lastModifiedBy>
  <cp:lastPrinted>2024-09-11T18:09:04Z</cp:lastPrinted>
  <dcterms:created xsi:type="dcterms:W3CDTF">2011-04-19T01:33:33Z</dcterms:created>
  <dcterms:modified xsi:type="dcterms:W3CDTF">2026-06-09T22:21:12Z</dcterms:modified>
</cp:coreProperties>
</file>