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05"/>
  <workbookPr defaultThemeVersion="124226"/>
  <mc:AlternateContent xmlns:mc="http://schemas.openxmlformats.org/markup-compatibility/2006">
    <mc:Choice Requires="x15">
      <x15ac:absPath xmlns:x15ac="http://schemas.microsoft.com/office/spreadsheetml/2010/11/ac" url="D:\OD_AV\OneDrive - MUNICIPIO DE ENVIGADO\2026\PROCESOS DE SELECCION\SUBASTA\ENV-15-30-1284-26  MEDIO AMBIENTE\"/>
    </mc:Choice>
  </mc:AlternateContent>
  <xr:revisionPtr revIDLastSave="0" documentId="8_{369BB60F-212D-4492-8FF7-D7C5E6D44D1F}" xr6:coauthVersionLast="47" xr6:coauthVersionMax="47" xr10:uidLastSave="{00000000-0000-0000-0000-000000000000}"/>
  <bookViews>
    <workbookView xWindow="-120" yWindow="-120" windowWidth="29040" windowHeight="15720" tabRatio="780" xr2:uid="{00000000-000D-0000-FFFF-FFFF00000000}"/>
  </bookViews>
  <sheets>
    <sheet name="invitacion" sheetId="16" r:id="rId1"/>
  </sheets>
  <definedNames>
    <definedName name="_xlnm.Print_Titles" localSheetId="0">invitacion!$1:$11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5" i="16" l="1"/>
  <c r="H75" i="16" s="1"/>
  <c r="G82" i="16"/>
  <c r="G120" i="16"/>
  <c r="G144" i="16"/>
  <c r="I144" i="16" s="1"/>
  <c r="H144" i="16"/>
  <c r="J144" i="16"/>
  <c r="G145" i="16"/>
  <c r="I145" i="16" s="1"/>
  <c r="J145" i="16"/>
  <c r="G146" i="16"/>
  <c r="I146" i="16" s="1"/>
  <c r="J146" i="16"/>
  <c r="G147" i="16"/>
  <c r="H147" i="16" s="1"/>
  <c r="J147" i="16"/>
  <c r="G148" i="16"/>
  <c r="I148" i="16" s="1"/>
  <c r="H148" i="16"/>
  <c r="J148" i="16"/>
  <c r="G149" i="16"/>
  <c r="H149" i="16" s="1"/>
  <c r="J149" i="16"/>
  <c r="G150" i="16"/>
  <c r="H150" i="16" s="1"/>
  <c r="J150" i="16"/>
  <c r="G151" i="16"/>
  <c r="H151" i="16" s="1"/>
  <c r="J151" i="16"/>
  <c r="G152" i="16"/>
  <c r="H152" i="16" s="1"/>
  <c r="I152" i="16"/>
  <c r="J152" i="16"/>
  <c r="G153" i="16"/>
  <c r="H153" i="16" s="1"/>
  <c r="J153" i="16"/>
  <c r="G154" i="16"/>
  <c r="I154" i="16" s="1"/>
  <c r="J154" i="16"/>
  <c r="G155" i="16"/>
  <c r="H155" i="16" s="1"/>
  <c r="J155" i="16"/>
  <c r="G156" i="16"/>
  <c r="I156" i="16" s="1"/>
  <c r="J156" i="16"/>
  <c r="G157" i="16"/>
  <c r="H157" i="16" s="1"/>
  <c r="J157" i="16"/>
  <c r="G158" i="16"/>
  <c r="I158" i="16" s="1"/>
  <c r="H158" i="16"/>
  <c r="J158" i="16"/>
  <c r="G159" i="16"/>
  <c r="H159" i="16" s="1"/>
  <c r="J159" i="16"/>
  <c r="G160" i="16"/>
  <c r="I160" i="16" s="1"/>
  <c r="J160" i="16"/>
  <c r="G161" i="16"/>
  <c r="H161" i="16"/>
  <c r="I161" i="16"/>
  <c r="J161" i="16"/>
  <c r="G162" i="16"/>
  <c r="H162" i="16" s="1"/>
  <c r="J162" i="16"/>
  <c r="G163" i="16"/>
  <c r="H163" i="16" s="1"/>
  <c r="J163" i="16"/>
  <c r="G164" i="16"/>
  <c r="H164" i="16" s="1"/>
  <c r="J164" i="16"/>
  <c r="G165" i="16"/>
  <c r="H165" i="16" s="1"/>
  <c r="J165" i="16"/>
  <c r="G166" i="16"/>
  <c r="I166" i="16" s="1"/>
  <c r="H166" i="16"/>
  <c r="J166" i="16"/>
  <c r="G167" i="16"/>
  <c r="H167" i="16" s="1"/>
  <c r="J167" i="16"/>
  <c r="G168" i="16"/>
  <c r="I168" i="16" s="1"/>
  <c r="H168" i="16"/>
  <c r="J168" i="16"/>
  <c r="G169" i="16"/>
  <c r="H169" i="16" s="1"/>
  <c r="I169" i="16"/>
  <c r="J169" i="16"/>
  <c r="G170" i="16"/>
  <c r="I170" i="16" s="1"/>
  <c r="J170" i="16"/>
  <c r="G171" i="16"/>
  <c r="H171" i="16" s="1"/>
  <c r="J171" i="16"/>
  <c r="G172" i="16"/>
  <c r="I172" i="16" s="1"/>
  <c r="J172" i="16"/>
  <c r="G173" i="16"/>
  <c r="H173" i="16" s="1"/>
  <c r="I173" i="16"/>
  <c r="J173" i="16"/>
  <c r="G174" i="16"/>
  <c r="H174" i="16" s="1"/>
  <c r="J174" i="16"/>
  <c r="G175" i="16"/>
  <c r="H175" i="16" s="1"/>
  <c r="J175" i="16"/>
  <c r="G176" i="16"/>
  <c r="I176" i="16" s="1"/>
  <c r="J176" i="16"/>
  <c r="G177" i="16"/>
  <c r="H177" i="16" s="1"/>
  <c r="J177" i="16"/>
  <c r="G178" i="16"/>
  <c r="I178" i="16" s="1"/>
  <c r="J178" i="16"/>
  <c r="G179" i="16"/>
  <c r="H179" i="16" s="1"/>
  <c r="I179" i="16"/>
  <c r="J179" i="16"/>
  <c r="G180" i="16"/>
  <c r="H180" i="16" s="1"/>
  <c r="J180" i="16"/>
  <c r="G181" i="16"/>
  <c r="I181" i="16" s="1"/>
  <c r="J181" i="16"/>
  <c r="G182" i="16"/>
  <c r="I182" i="16" s="1"/>
  <c r="J182" i="16"/>
  <c r="G183" i="16"/>
  <c r="H183" i="16" s="1"/>
  <c r="J183" i="16"/>
  <c r="G184" i="16"/>
  <c r="I184" i="16" s="1"/>
  <c r="H184" i="16"/>
  <c r="J184" i="16"/>
  <c r="G185" i="16"/>
  <c r="H185" i="16" s="1"/>
  <c r="J185" i="16"/>
  <c r="G186" i="16"/>
  <c r="H186" i="16" s="1"/>
  <c r="J186" i="16"/>
  <c r="G187" i="16"/>
  <c r="H187" i="16" s="1"/>
  <c r="J187" i="16"/>
  <c r="G188" i="16"/>
  <c r="H188" i="16" s="1"/>
  <c r="I188" i="16"/>
  <c r="J188" i="16"/>
  <c r="G189" i="16"/>
  <c r="H189" i="16" s="1"/>
  <c r="J189" i="16"/>
  <c r="G190" i="16"/>
  <c r="I190" i="16" s="1"/>
  <c r="J190" i="16"/>
  <c r="G191" i="16"/>
  <c r="H191" i="16"/>
  <c r="I191" i="16"/>
  <c r="J191" i="16"/>
  <c r="K191" i="16" s="1"/>
  <c r="G192" i="16"/>
  <c r="H192" i="16" s="1"/>
  <c r="J192" i="16"/>
  <c r="G193" i="16"/>
  <c r="H193" i="16" s="1"/>
  <c r="J193" i="16"/>
  <c r="G194" i="16"/>
  <c r="I194" i="16" s="1"/>
  <c r="H194" i="16"/>
  <c r="J194" i="16"/>
  <c r="G195" i="16"/>
  <c r="H195" i="16" s="1"/>
  <c r="J195" i="16"/>
  <c r="G196" i="16"/>
  <c r="I196" i="16" s="1"/>
  <c r="J196" i="16"/>
  <c r="G197" i="16"/>
  <c r="H197" i="16" s="1"/>
  <c r="J197" i="16"/>
  <c r="G198" i="16"/>
  <c r="H198" i="16" s="1"/>
  <c r="J198" i="16"/>
  <c r="G199" i="16"/>
  <c r="H199" i="16" s="1"/>
  <c r="J199" i="16"/>
  <c r="G200" i="16"/>
  <c r="H200" i="16" s="1"/>
  <c r="J200" i="16"/>
  <c r="G201" i="16"/>
  <c r="H201" i="16" s="1"/>
  <c r="J201" i="16"/>
  <c r="G202" i="16"/>
  <c r="I202" i="16" s="1"/>
  <c r="J202" i="16"/>
  <c r="G203" i="16"/>
  <c r="H203" i="16" s="1"/>
  <c r="J203" i="16"/>
  <c r="G204" i="16"/>
  <c r="H204" i="16" s="1"/>
  <c r="J204" i="16"/>
  <c r="G205" i="16"/>
  <c r="H205" i="16"/>
  <c r="I205" i="16"/>
  <c r="J205" i="16"/>
  <c r="G206" i="16"/>
  <c r="I206" i="16" s="1"/>
  <c r="H206" i="16"/>
  <c r="J206" i="16"/>
  <c r="G207" i="16"/>
  <c r="H207" i="16" s="1"/>
  <c r="J207" i="16"/>
  <c r="G208" i="16"/>
  <c r="H208" i="16" s="1"/>
  <c r="J208" i="16"/>
  <c r="G209" i="16"/>
  <c r="I209" i="16" s="1"/>
  <c r="J209" i="16"/>
  <c r="G210" i="16"/>
  <c r="H210" i="16" s="1"/>
  <c r="J210" i="16"/>
  <c r="G211" i="16"/>
  <c r="H211" i="16" s="1"/>
  <c r="J211" i="16"/>
  <c r="G212" i="16"/>
  <c r="I212" i="16" s="1"/>
  <c r="H212" i="16"/>
  <c r="J212" i="16"/>
  <c r="G213" i="16"/>
  <c r="H213" i="16" s="1"/>
  <c r="J213" i="16"/>
  <c r="G214" i="16"/>
  <c r="H214" i="16" s="1"/>
  <c r="J214" i="16"/>
  <c r="G215" i="16"/>
  <c r="H215" i="16" s="1"/>
  <c r="J215" i="16"/>
  <c r="G216" i="16"/>
  <c r="H216" i="16" s="1"/>
  <c r="J216" i="16"/>
  <c r="G217" i="16"/>
  <c r="I217" i="16" s="1"/>
  <c r="J217" i="16"/>
  <c r="G218" i="16"/>
  <c r="H218" i="16" s="1"/>
  <c r="J218" i="16"/>
  <c r="G219" i="16"/>
  <c r="H219" i="16" s="1"/>
  <c r="J219" i="16"/>
  <c r="G220" i="16"/>
  <c r="H220" i="16" s="1"/>
  <c r="J220" i="16"/>
  <c r="G221" i="16"/>
  <c r="I221" i="16" s="1"/>
  <c r="J221" i="16"/>
  <c r="G222" i="16"/>
  <c r="H222" i="16" s="1"/>
  <c r="J222" i="16"/>
  <c r="G223" i="16"/>
  <c r="I223" i="16" s="1"/>
  <c r="J223" i="16"/>
  <c r="G224" i="16"/>
  <c r="H224" i="16" s="1"/>
  <c r="J224" i="16"/>
  <c r="G225" i="16"/>
  <c r="H225" i="16" s="1"/>
  <c r="J225" i="16"/>
  <c r="G226" i="16"/>
  <c r="H226" i="16" s="1"/>
  <c r="J226" i="16"/>
  <c r="G227" i="16"/>
  <c r="H227" i="16" s="1"/>
  <c r="I227" i="16"/>
  <c r="J227" i="16"/>
  <c r="G228" i="16"/>
  <c r="H228" i="16" s="1"/>
  <c r="J228" i="16"/>
  <c r="G229" i="16"/>
  <c r="I229" i="16" s="1"/>
  <c r="J229" i="16"/>
  <c r="G230" i="16"/>
  <c r="H230" i="16" s="1"/>
  <c r="J230" i="16"/>
  <c r="G231" i="16"/>
  <c r="I231" i="16" s="1"/>
  <c r="J231" i="16"/>
  <c r="G232" i="16"/>
  <c r="H232" i="16" s="1"/>
  <c r="J232" i="16"/>
  <c r="G233" i="16"/>
  <c r="I233" i="16" s="1"/>
  <c r="H233" i="16"/>
  <c r="J233" i="16"/>
  <c r="G234" i="16"/>
  <c r="H234" i="16" s="1"/>
  <c r="J234" i="16"/>
  <c r="G235" i="16"/>
  <c r="I235" i="16" s="1"/>
  <c r="J235" i="16"/>
  <c r="G236" i="16"/>
  <c r="H236" i="16" s="1"/>
  <c r="J236" i="16"/>
  <c r="G237" i="16"/>
  <c r="H237" i="16" s="1"/>
  <c r="J237" i="16"/>
  <c r="G238" i="16"/>
  <c r="H238" i="16" s="1"/>
  <c r="J238" i="16"/>
  <c r="G239" i="16"/>
  <c r="H239" i="16" s="1"/>
  <c r="J239" i="16"/>
  <c r="G240" i="16"/>
  <c r="H240" i="16" s="1"/>
  <c r="J240" i="16"/>
  <c r="G241" i="16"/>
  <c r="I241" i="16" s="1"/>
  <c r="J241" i="16"/>
  <c r="G242" i="16"/>
  <c r="H242" i="16" s="1"/>
  <c r="J242" i="16"/>
  <c r="G243" i="16"/>
  <c r="H243" i="16" s="1"/>
  <c r="I243" i="16"/>
  <c r="J243" i="16"/>
  <c r="G244" i="16"/>
  <c r="H244" i="16" s="1"/>
  <c r="J244" i="16"/>
  <c r="G245" i="16"/>
  <c r="I245" i="16" s="1"/>
  <c r="J245" i="16"/>
  <c r="G246" i="16"/>
  <c r="H246" i="16" s="1"/>
  <c r="J246" i="16"/>
  <c r="G247" i="16"/>
  <c r="I247" i="16" s="1"/>
  <c r="J247" i="16"/>
  <c r="G248" i="16"/>
  <c r="H248" i="16" s="1"/>
  <c r="J248" i="16"/>
  <c r="G249" i="16"/>
  <c r="H249" i="16" s="1"/>
  <c r="J249" i="16"/>
  <c r="G250" i="16"/>
  <c r="H250" i="16" s="1"/>
  <c r="J250" i="16"/>
  <c r="G251" i="16"/>
  <c r="H251" i="16" s="1"/>
  <c r="I251" i="16"/>
  <c r="J251" i="16"/>
  <c r="G252" i="16"/>
  <c r="H252" i="16" s="1"/>
  <c r="J252" i="16"/>
  <c r="G253" i="16"/>
  <c r="I253" i="16" s="1"/>
  <c r="J253" i="16"/>
  <c r="G254" i="16"/>
  <c r="I254" i="16" s="1"/>
  <c r="J254" i="16"/>
  <c r="G255" i="16"/>
  <c r="H255" i="16" s="1"/>
  <c r="J255" i="16"/>
  <c r="G256" i="16"/>
  <c r="H256" i="16" s="1"/>
  <c r="I256" i="16"/>
  <c r="J256" i="16"/>
  <c r="G257" i="16"/>
  <c r="I257" i="16" s="1"/>
  <c r="J257" i="16"/>
  <c r="G258" i="16"/>
  <c r="H258" i="16" s="1"/>
  <c r="J258" i="16"/>
  <c r="G259" i="16"/>
  <c r="I259" i="16" s="1"/>
  <c r="J259" i="16"/>
  <c r="G260" i="16"/>
  <c r="H260" i="16" s="1"/>
  <c r="J260" i="16"/>
  <c r="G261" i="16"/>
  <c r="H261" i="16" s="1"/>
  <c r="J261" i="16"/>
  <c r="G262" i="16"/>
  <c r="H262" i="16" s="1"/>
  <c r="J262" i="16"/>
  <c r="G263" i="16"/>
  <c r="H263" i="16" s="1"/>
  <c r="J263" i="16"/>
  <c r="G264" i="16"/>
  <c r="H264" i="16" s="1"/>
  <c r="J264" i="16"/>
  <c r="G265" i="16"/>
  <c r="I265" i="16" s="1"/>
  <c r="J265" i="16"/>
  <c r="G266" i="16"/>
  <c r="H266" i="16" s="1"/>
  <c r="J266" i="16"/>
  <c r="G267" i="16"/>
  <c r="H267" i="16" s="1"/>
  <c r="J267" i="16"/>
  <c r="G268" i="16"/>
  <c r="H268" i="16" s="1"/>
  <c r="J268" i="16"/>
  <c r="G269" i="16"/>
  <c r="I269" i="16" s="1"/>
  <c r="J269" i="16"/>
  <c r="G270" i="16"/>
  <c r="H270" i="16" s="1"/>
  <c r="J270" i="16"/>
  <c r="G271" i="16"/>
  <c r="I271" i="16" s="1"/>
  <c r="H271" i="16"/>
  <c r="J271" i="16"/>
  <c r="K271" i="16" s="1"/>
  <c r="G272" i="16"/>
  <c r="H272" i="16"/>
  <c r="I272" i="16"/>
  <c r="J272" i="16"/>
  <c r="G273" i="16"/>
  <c r="H273" i="16" s="1"/>
  <c r="J273" i="16"/>
  <c r="G274" i="16"/>
  <c r="H274" i="16" s="1"/>
  <c r="I274" i="16"/>
  <c r="J274" i="16"/>
  <c r="G275" i="16"/>
  <c r="H275" i="16" s="1"/>
  <c r="I275" i="16"/>
  <c r="J275" i="16"/>
  <c r="G276" i="16"/>
  <c r="H276" i="16" s="1"/>
  <c r="J276" i="16"/>
  <c r="G277" i="16"/>
  <c r="I277" i="16" s="1"/>
  <c r="H277" i="16"/>
  <c r="J277" i="16"/>
  <c r="G278" i="16"/>
  <c r="H278" i="16"/>
  <c r="I278" i="16"/>
  <c r="J278" i="16"/>
  <c r="G279" i="16"/>
  <c r="H279" i="16"/>
  <c r="I279" i="16"/>
  <c r="J279" i="16"/>
  <c r="K279" i="16" s="1"/>
  <c r="G280" i="16"/>
  <c r="H280" i="16"/>
  <c r="I280" i="16"/>
  <c r="J280" i="16"/>
  <c r="K280" i="16" s="1"/>
  <c r="G281" i="16"/>
  <c r="I281" i="16" s="1"/>
  <c r="H281" i="16"/>
  <c r="J281" i="16"/>
  <c r="G282" i="16"/>
  <c r="H282" i="16" s="1"/>
  <c r="J282" i="16"/>
  <c r="G283" i="16"/>
  <c r="I283" i="16" s="1"/>
  <c r="H283" i="16"/>
  <c r="J283" i="16"/>
  <c r="G284" i="16"/>
  <c r="H284" i="16" s="1"/>
  <c r="J284" i="16"/>
  <c r="G285" i="16"/>
  <c r="H285" i="16" s="1"/>
  <c r="J285" i="16"/>
  <c r="G286" i="16"/>
  <c r="H286" i="16" s="1"/>
  <c r="I286" i="16"/>
  <c r="J286" i="16"/>
  <c r="K286" i="16" s="1"/>
  <c r="G287" i="16"/>
  <c r="H287" i="16" s="1"/>
  <c r="I287" i="16"/>
  <c r="J287" i="16"/>
  <c r="G288" i="16"/>
  <c r="H288" i="16" s="1"/>
  <c r="J288" i="16"/>
  <c r="G289" i="16"/>
  <c r="I289" i="16" s="1"/>
  <c r="H289" i="16"/>
  <c r="J289" i="16"/>
  <c r="G13" i="16"/>
  <c r="H13" i="16" s="1"/>
  <c r="J13" i="16"/>
  <c r="G14" i="16"/>
  <c r="H14" i="16" s="1"/>
  <c r="I14" i="16"/>
  <c r="J14" i="16"/>
  <c r="G15" i="16"/>
  <c r="H15" i="16" s="1"/>
  <c r="J15" i="16"/>
  <c r="G16" i="16"/>
  <c r="I16" i="16" s="1"/>
  <c r="J16" i="16"/>
  <c r="G17" i="16"/>
  <c r="I17" i="16" s="1"/>
  <c r="H17" i="16"/>
  <c r="J17" i="16"/>
  <c r="K17" i="16" s="1"/>
  <c r="G18" i="16"/>
  <c r="H18" i="16"/>
  <c r="I18" i="16"/>
  <c r="J18" i="16"/>
  <c r="G19" i="16"/>
  <c r="H19" i="16" s="1"/>
  <c r="J19" i="16"/>
  <c r="G20" i="16"/>
  <c r="H20" i="16" s="1"/>
  <c r="J20" i="16"/>
  <c r="G21" i="16"/>
  <c r="H21" i="16" s="1"/>
  <c r="J21" i="16"/>
  <c r="G22" i="16"/>
  <c r="I22" i="16" s="1"/>
  <c r="J22" i="16"/>
  <c r="G23" i="16"/>
  <c r="H23" i="16" s="1"/>
  <c r="J23" i="16"/>
  <c r="G24" i="16"/>
  <c r="H24" i="16" s="1"/>
  <c r="J24" i="16"/>
  <c r="G25" i="16"/>
  <c r="H25" i="16" s="1"/>
  <c r="J25" i="16"/>
  <c r="G26" i="16"/>
  <c r="H26" i="16" s="1"/>
  <c r="J26" i="16"/>
  <c r="G27" i="16"/>
  <c r="I27" i="16" s="1"/>
  <c r="J27" i="16"/>
  <c r="G28" i="16"/>
  <c r="I28" i="16" s="1"/>
  <c r="H28" i="16"/>
  <c r="J28" i="16"/>
  <c r="G29" i="16"/>
  <c r="H29" i="16" s="1"/>
  <c r="I29" i="16"/>
  <c r="J29" i="16"/>
  <c r="G30" i="16"/>
  <c r="H30" i="16" s="1"/>
  <c r="I30" i="16"/>
  <c r="J30" i="16"/>
  <c r="G31" i="16"/>
  <c r="H31" i="16"/>
  <c r="I31" i="16"/>
  <c r="J31" i="16"/>
  <c r="K31" i="16" s="1"/>
  <c r="G32" i="16"/>
  <c r="J32" i="16"/>
  <c r="G33" i="16"/>
  <c r="J33" i="16"/>
  <c r="G34" i="16"/>
  <c r="H34" i="16"/>
  <c r="I34" i="16"/>
  <c r="J34" i="16"/>
  <c r="G35" i="16"/>
  <c r="H35" i="16"/>
  <c r="I35" i="16"/>
  <c r="J35" i="16"/>
  <c r="G36" i="16"/>
  <c r="I36" i="16" s="1"/>
  <c r="H36" i="16"/>
  <c r="J36" i="16"/>
  <c r="G37" i="16"/>
  <c r="H37" i="16" s="1"/>
  <c r="J37" i="16"/>
  <c r="G38" i="16"/>
  <c r="H38" i="16" s="1"/>
  <c r="J38" i="16"/>
  <c r="G39" i="16"/>
  <c r="I39" i="16" s="1"/>
  <c r="H39" i="16"/>
  <c r="J39" i="16"/>
  <c r="G40" i="16"/>
  <c r="I40" i="16" s="1"/>
  <c r="H40" i="16"/>
  <c r="J40" i="16"/>
  <c r="G41" i="16"/>
  <c r="H41" i="16"/>
  <c r="I41" i="16"/>
  <c r="J41" i="16"/>
  <c r="G42" i="16"/>
  <c r="H42" i="16" s="1"/>
  <c r="J42" i="16"/>
  <c r="G43" i="16"/>
  <c r="H43" i="16" s="1"/>
  <c r="J43" i="16"/>
  <c r="G44" i="16"/>
  <c r="J44" i="16"/>
  <c r="G45" i="16"/>
  <c r="J45" i="16"/>
  <c r="G46" i="16"/>
  <c r="H46" i="16" s="1"/>
  <c r="I46" i="16"/>
  <c r="J46" i="16"/>
  <c r="G47" i="16"/>
  <c r="H47" i="16" s="1"/>
  <c r="I47" i="16"/>
  <c r="J47" i="16"/>
  <c r="G48" i="16"/>
  <c r="H48" i="16"/>
  <c r="I48" i="16"/>
  <c r="J48" i="16"/>
  <c r="G49" i="16"/>
  <c r="H49" i="16" s="1"/>
  <c r="I49" i="16"/>
  <c r="J49" i="16"/>
  <c r="K49" i="16" s="1"/>
  <c r="G50" i="16"/>
  <c r="H50" i="16" s="1"/>
  <c r="J50" i="16"/>
  <c r="G51" i="16"/>
  <c r="I51" i="16" s="1"/>
  <c r="H51" i="16"/>
  <c r="J51" i="16"/>
  <c r="G52" i="16"/>
  <c r="I52" i="16" s="1"/>
  <c r="J52" i="16"/>
  <c r="G53" i="16"/>
  <c r="H53" i="16" s="1"/>
  <c r="I53" i="16"/>
  <c r="J53" i="16"/>
  <c r="G54" i="16"/>
  <c r="H54" i="16" s="1"/>
  <c r="I54" i="16"/>
  <c r="J54" i="16"/>
  <c r="G55" i="16"/>
  <c r="H55" i="16"/>
  <c r="I55" i="16"/>
  <c r="J55" i="16"/>
  <c r="K55" i="16" s="1"/>
  <c r="G56" i="16"/>
  <c r="J56" i="16"/>
  <c r="G57" i="16"/>
  <c r="J57" i="16"/>
  <c r="G58" i="16"/>
  <c r="H58" i="16"/>
  <c r="I58" i="16"/>
  <c r="J58" i="16"/>
  <c r="G59" i="16"/>
  <c r="H59" i="16"/>
  <c r="I59" i="16"/>
  <c r="J59" i="16"/>
  <c r="G60" i="16"/>
  <c r="I60" i="16" s="1"/>
  <c r="H60" i="16"/>
  <c r="J60" i="16"/>
  <c r="G61" i="16"/>
  <c r="H61" i="16"/>
  <c r="I61" i="16"/>
  <c r="J61" i="16"/>
  <c r="K61" i="16" s="1"/>
  <c r="G62" i="16"/>
  <c r="H62" i="16" s="1"/>
  <c r="J62" i="16"/>
  <c r="G63" i="16"/>
  <c r="I63" i="16" s="1"/>
  <c r="J63" i="16"/>
  <c r="G64" i="16"/>
  <c r="I64" i="16" s="1"/>
  <c r="J64" i="16"/>
  <c r="G65" i="16"/>
  <c r="H65" i="16" s="1"/>
  <c r="I65" i="16"/>
  <c r="J65" i="16"/>
  <c r="G66" i="16"/>
  <c r="H66" i="16"/>
  <c r="I66" i="16"/>
  <c r="J66" i="16"/>
  <c r="G67" i="16"/>
  <c r="H67" i="16" s="1"/>
  <c r="I67" i="16"/>
  <c r="J67" i="16"/>
  <c r="K67" i="16" s="1"/>
  <c r="G68" i="16"/>
  <c r="J68" i="16"/>
  <c r="G69" i="16"/>
  <c r="J69" i="16"/>
  <c r="G70" i="16"/>
  <c r="H70" i="16"/>
  <c r="I70" i="16"/>
  <c r="J70" i="16"/>
  <c r="G71" i="16"/>
  <c r="I71" i="16" s="1"/>
  <c r="H71" i="16"/>
  <c r="J71" i="16"/>
  <c r="G72" i="16"/>
  <c r="H72" i="16"/>
  <c r="I72" i="16"/>
  <c r="J72" i="16"/>
  <c r="K72" i="16"/>
  <c r="G73" i="16"/>
  <c r="H73" i="16"/>
  <c r="I73" i="16"/>
  <c r="J73" i="16"/>
  <c r="K73" i="16" s="1"/>
  <c r="G74" i="16"/>
  <c r="H74" i="16" s="1"/>
  <c r="J74" i="16"/>
  <c r="I75" i="16"/>
  <c r="J75" i="16"/>
  <c r="G76" i="16"/>
  <c r="I76" i="16" s="1"/>
  <c r="H76" i="16"/>
  <c r="J76" i="16"/>
  <c r="G77" i="16"/>
  <c r="H77" i="16"/>
  <c r="I77" i="16"/>
  <c r="J77" i="16"/>
  <c r="G78" i="16"/>
  <c r="H78" i="16" s="1"/>
  <c r="J78" i="16"/>
  <c r="G79" i="16"/>
  <c r="H79" i="16" s="1"/>
  <c r="J79" i="16"/>
  <c r="G80" i="16"/>
  <c r="J80" i="16"/>
  <c r="G81" i="16"/>
  <c r="J81" i="16"/>
  <c r="H82" i="16"/>
  <c r="J82" i="16"/>
  <c r="G83" i="16"/>
  <c r="H83" i="16"/>
  <c r="I83" i="16"/>
  <c r="J83" i="16"/>
  <c r="G84" i="16"/>
  <c r="H84" i="16" s="1"/>
  <c r="J84" i="16"/>
  <c r="G85" i="16"/>
  <c r="H85" i="16" s="1"/>
  <c r="J85" i="16"/>
  <c r="G86" i="16"/>
  <c r="H86" i="16" s="1"/>
  <c r="J86" i="16"/>
  <c r="G87" i="16"/>
  <c r="I87" i="16" s="1"/>
  <c r="H87" i="16"/>
  <c r="J87" i="16"/>
  <c r="G88" i="16"/>
  <c r="I88" i="16" s="1"/>
  <c r="J88" i="16"/>
  <c r="G89" i="16"/>
  <c r="H89" i="16" s="1"/>
  <c r="J89" i="16"/>
  <c r="G90" i="16"/>
  <c r="H90" i="16"/>
  <c r="I90" i="16"/>
  <c r="J90" i="16"/>
  <c r="G91" i="16"/>
  <c r="H91" i="16" s="1"/>
  <c r="J91" i="16"/>
  <c r="G92" i="16"/>
  <c r="J92" i="16"/>
  <c r="G93" i="16"/>
  <c r="J93" i="16"/>
  <c r="G94" i="16"/>
  <c r="H94" i="16"/>
  <c r="I94" i="16"/>
  <c r="J94" i="16"/>
  <c r="G95" i="16"/>
  <c r="H95" i="16" s="1"/>
  <c r="I95" i="16"/>
  <c r="J95" i="16"/>
  <c r="G96" i="16"/>
  <c r="H96" i="16" s="1"/>
  <c r="I96" i="16"/>
  <c r="J96" i="16"/>
  <c r="G97" i="16"/>
  <c r="H97" i="16"/>
  <c r="I97" i="16"/>
  <c r="J97" i="16"/>
  <c r="G98" i="16"/>
  <c r="H98" i="16" s="1"/>
  <c r="J98" i="16"/>
  <c r="G99" i="16"/>
  <c r="I99" i="16" s="1"/>
  <c r="J99" i="16"/>
  <c r="G100" i="16"/>
  <c r="H100" i="16" s="1"/>
  <c r="I100" i="16"/>
  <c r="J100" i="16"/>
  <c r="G101" i="16"/>
  <c r="H101" i="16"/>
  <c r="I101" i="16"/>
  <c r="J101" i="16"/>
  <c r="K101" i="16" s="1"/>
  <c r="G102" i="16"/>
  <c r="H102" i="16" s="1"/>
  <c r="I102" i="16"/>
  <c r="J102" i="16"/>
  <c r="G103" i="16"/>
  <c r="H103" i="16" s="1"/>
  <c r="I103" i="16"/>
  <c r="J103" i="16"/>
  <c r="G104" i="16"/>
  <c r="J104" i="16"/>
  <c r="G105" i="16"/>
  <c r="I105" i="16" s="1"/>
  <c r="H105" i="16"/>
  <c r="J105" i="16"/>
  <c r="G106" i="16"/>
  <c r="I106" i="16" s="1"/>
  <c r="H106" i="16"/>
  <c r="J106" i="16"/>
  <c r="G107" i="16"/>
  <c r="H107" i="16"/>
  <c r="I107" i="16"/>
  <c r="J107" i="16"/>
  <c r="G108" i="16"/>
  <c r="H108" i="16"/>
  <c r="I108" i="16"/>
  <c r="J108" i="16"/>
  <c r="K108" i="16" s="1"/>
  <c r="G109" i="16"/>
  <c r="I109" i="16" s="1"/>
  <c r="H109" i="16"/>
  <c r="J109" i="16"/>
  <c r="G110" i="16"/>
  <c r="J110" i="16"/>
  <c r="G111" i="16"/>
  <c r="I111" i="16" s="1"/>
  <c r="J111" i="16"/>
  <c r="G112" i="16"/>
  <c r="H112" i="16"/>
  <c r="I112" i="16"/>
  <c r="J112" i="16"/>
  <c r="G113" i="16"/>
  <c r="H113" i="16" s="1"/>
  <c r="J113" i="16"/>
  <c r="G114" i="16"/>
  <c r="H114" i="16" s="1"/>
  <c r="J114" i="16"/>
  <c r="G115" i="16"/>
  <c r="H115" i="16"/>
  <c r="I115" i="16"/>
  <c r="J115" i="16"/>
  <c r="K115" i="16" s="1"/>
  <c r="G116" i="16"/>
  <c r="J116" i="16"/>
  <c r="G117" i="16"/>
  <c r="I117" i="16" s="1"/>
  <c r="J117" i="16"/>
  <c r="G118" i="16"/>
  <c r="H118" i="16" s="1"/>
  <c r="J118" i="16"/>
  <c r="G119" i="16"/>
  <c r="H119" i="16"/>
  <c r="I119" i="16"/>
  <c r="J119" i="16"/>
  <c r="K119" i="16" s="1"/>
  <c r="H120" i="16"/>
  <c r="J120" i="16"/>
  <c r="G121" i="16"/>
  <c r="H121" i="16" s="1"/>
  <c r="I121" i="16"/>
  <c r="J121" i="16"/>
  <c r="G122" i="16"/>
  <c r="J122" i="16"/>
  <c r="G123" i="16"/>
  <c r="I123" i="16" s="1"/>
  <c r="J123" i="16"/>
  <c r="G124" i="16"/>
  <c r="H124" i="16" s="1"/>
  <c r="I124" i="16"/>
  <c r="J124" i="16"/>
  <c r="G125" i="16"/>
  <c r="H125" i="16" s="1"/>
  <c r="J125" i="16"/>
  <c r="G126" i="16"/>
  <c r="H126" i="16"/>
  <c r="I126" i="16"/>
  <c r="J126" i="16"/>
  <c r="G127" i="16"/>
  <c r="H127" i="16" s="1"/>
  <c r="I127" i="16"/>
  <c r="J127" i="16"/>
  <c r="G128" i="16"/>
  <c r="J128" i="16"/>
  <c r="G129" i="16"/>
  <c r="I129" i="16" s="1"/>
  <c r="J129" i="16"/>
  <c r="G130" i="16"/>
  <c r="H130" i="16" s="1"/>
  <c r="J130" i="16"/>
  <c r="G131" i="16"/>
  <c r="H131" i="16" s="1"/>
  <c r="J131" i="16"/>
  <c r="G132" i="16"/>
  <c r="H132" i="16" s="1"/>
  <c r="J132" i="16"/>
  <c r="G133" i="16"/>
  <c r="H133" i="16" s="1"/>
  <c r="I133" i="16"/>
  <c r="J133" i="16"/>
  <c r="K133" i="16" s="1"/>
  <c r="G134" i="16"/>
  <c r="J134" i="16"/>
  <c r="G135" i="16"/>
  <c r="I135" i="16" s="1"/>
  <c r="J135" i="16"/>
  <c r="K135" i="16" s="1"/>
  <c r="G136" i="16"/>
  <c r="H136" i="16" s="1"/>
  <c r="J136" i="16"/>
  <c r="G137" i="16"/>
  <c r="I137" i="16" s="1"/>
  <c r="H137" i="16"/>
  <c r="J137" i="16"/>
  <c r="G138" i="16"/>
  <c r="H138" i="16" s="1"/>
  <c r="I138" i="16"/>
  <c r="J138" i="16"/>
  <c r="G139" i="16"/>
  <c r="H139" i="16" s="1"/>
  <c r="I139" i="16"/>
  <c r="J139" i="16"/>
  <c r="G140" i="16"/>
  <c r="J140" i="16"/>
  <c r="G141" i="16"/>
  <c r="I141" i="16" s="1"/>
  <c r="J141" i="16"/>
  <c r="G142" i="16"/>
  <c r="H142" i="16" s="1"/>
  <c r="J142" i="16"/>
  <c r="G143" i="16"/>
  <c r="H143" i="16" s="1"/>
  <c r="J143" i="16"/>
  <c r="G290" i="16"/>
  <c r="H290" i="16" s="1"/>
  <c r="J290" i="16"/>
  <c r="G291" i="16"/>
  <c r="H291" i="16" s="1"/>
  <c r="J291" i="16"/>
  <c r="K126" i="16" l="1"/>
  <c r="K112" i="16"/>
  <c r="K99" i="16"/>
  <c r="K64" i="16"/>
  <c r="K36" i="16"/>
  <c r="K27" i="16"/>
  <c r="K22" i="16"/>
  <c r="K287" i="16"/>
  <c r="K275" i="16"/>
  <c r="K274" i="16"/>
  <c r="K257" i="16"/>
  <c r="K254" i="16"/>
  <c r="K227" i="16"/>
  <c r="K206" i="16"/>
  <c r="K205" i="16"/>
  <c r="I284" i="16"/>
  <c r="I230" i="16"/>
  <c r="H145" i="16"/>
  <c r="K154" i="16"/>
  <c r="I260" i="16"/>
  <c r="H223" i="16"/>
  <c r="I218" i="16"/>
  <c r="K218" i="16" s="1"/>
  <c r="I197" i="16"/>
  <c r="H172" i="16"/>
  <c r="I153" i="16"/>
  <c r="K153" i="16" s="1"/>
  <c r="I157" i="16"/>
  <c r="K157" i="16" s="1"/>
  <c r="H254" i="16"/>
  <c r="H181" i="16"/>
  <c r="H176" i="16"/>
  <c r="K247" i="16"/>
  <c r="H221" i="16"/>
  <c r="I200" i="16"/>
  <c r="K200" i="16" s="1"/>
  <c r="H156" i="16"/>
  <c r="I262" i="16"/>
  <c r="H247" i="16"/>
  <c r="I242" i="16"/>
  <c r="K169" i="16"/>
  <c r="K256" i="16"/>
  <c r="H253" i="16"/>
  <c r="I248" i="16"/>
  <c r="H202" i="16"/>
  <c r="K188" i="16"/>
  <c r="K179" i="16"/>
  <c r="I167" i="16"/>
  <c r="K167" i="16" s="1"/>
  <c r="I162" i="16"/>
  <c r="K162" i="16" s="1"/>
  <c r="K248" i="16"/>
  <c r="H265" i="16"/>
  <c r="I238" i="16"/>
  <c r="K238" i="16" s="1"/>
  <c r="K269" i="16"/>
  <c r="K242" i="16"/>
  <c r="I255" i="16"/>
  <c r="K255" i="16" s="1"/>
  <c r="K251" i="16"/>
  <c r="I214" i="16"/>
  <c r="K178" i="16"/>
  <c r="I268" i="16"/>
  <c r="K268" i="16" s="1"/>
  <c r="I232" i="16"/>
  <c r="K232" i="16" s="1"/>
  <c r="H209" i="16"/>
  <c r="H241" i="16"/>
  <c r="I236" i="16"/>
  <c r="I177" i="16"/>
  <c r="K177" i="16" s="1"/>
  <c r="K190" i="16"/>
  <c r="I180" i="16"/>
  <c r="K180" i="16" s="1"/>
  <c r="I155" i="16"/>
  <c r="K155" i="16" s="1"/>
  <c r="I291" i="16"/>
  <c r="K291" i="16" s="1"/>
  <c r="H257" i="16"/>
  <c r="I244" i="16"/>
  <c r="K244" i="16" s="1"/>
  <c r="H231" i="16"/>
  <c r="H217" i="16"/>
  <c r="I198" i="16"/>
  <c r="K198" i="16" s="1"/>
  <c r="I189" i="16"/>
  <c r="K189" i="16" s="1"/>
  <c r="K184" i="16"/>
  <c r="K181" i="16"/>
  <c r="K145" i="16"/>
  <c r="K141" i="16"/>
  <c r="H245" i="16"/>
  <c r="I226" i="16"/>
  <c r="K226" i="16" s="1"/>
  <c r="K214" i="16"/>
  <c r="K152" i="16"/>
  <c r="K233" i="16"/>
  <c r="K202" i="16"/>
  <c r="K221" i="16"/>
  <c r="K209" i="16"/>
  <c r="K241" i="16"/>
  <c r="K236" i="16"/>
  <c r="H229" i="16"/>
  <c r="I201" i="16"/>
  <c r="K201" i="16" s="1"/>
  <c r="K176" i="16"/>
  <c r="K166" i="16"/>
  <c r="K245" i="16"/>
  <c r="I290" i="16"/>
  <c r="K290" i="16" s="1"/>
  <c r="I267" i="16"/>
  <c r="K267" i="16" s="1"/>
  <c r="I224" i="16"/>
  <c r="I220" i="16"/>
  <c r="K220" i="16" s="1"/>
  <c r="I208" i="16"/>
  <c r="K208" i="16" s="1"/>
  <c r="I193" i="16"/>
  <c r="K193" i="16" s="1"/>
  <c r="I263" i="16"/>
  <c r="H259" i="16"/>
  <c r="K243" i="16"/>
  <c r="I204" i="16"/>
  <c r="K204" i="16" s="1"/>
  <c r="H190" i="16"/>
  <c r="I186" i="16"/>
  <c r="K186" i="16" s="1"/>
  <c r="H182" i="16"/>
  <c r="I165" i="16"/>
  <c r="K165" i="16" s="1"/>
  <c r="H154" i="16"/>
  <c r="I150" i="16"/>
  <c r="K150" i="16" s="1"/>
  <c r="H146" i="16"/>
  <c r="K262" i="16"/>
  <c r="I239" i="16"/>
  <c r="K239" i="16" s="1"/>
  <c r="H235" i="16"/>
  <c r="K223" i="16"/>
  <c r="H196" i="16"/>
  <c r="I266" i="16"/>
  <c r="K266" i="16" s="1"/>
  <c r="I219" i="16"/>
  <c r="K219" i="16" s="1"/>
  <c r="I203" i="16"/>
  <c r="K203" i="16" s="1"/>
  <c r="I192" i="16"/>
  <c r="K192" i="16" s="1"/>
  <c r="I185" i="16"/>
  <c r="K185" i="16" s="1"/>
  <c r="I164" i="16"/>
  <c r="K164" i="16" s="1"/>
  <c r="K160" i="16"/>
  <c r="I149" i="16"/>
  <c r="K149" i="16" s="1"/>
  <c r="K231" i="16"/>
  <c r="H269" i="16"/>
  <c r="I250" i="16"/>
  <c r="K250" i="16" s="1"/>
  <c r="I215" i="16"/>
  <c r="K215" i="16" s="1"/>
  <c r="H178" i="16"/>
  <c r="I174" i="16"/>
  <c r="K174" i="16" s="1"/>
  <c r="H170" i="16"/>
  <c r="H160" i="16"/>
  <c r="K97" i="16"/>
  <c r="K63" i="16"/>
  <c r="K41" i="16"/>
  <c r="K14" i="16"/>
  <c r="K265" i="16"/>
  <c r="K260" i="16"/>
  <c r="K217" i="16"/>
  <c r="K212" i="16"/>
  <c r="K194" i="16"/>
  <c r="K170" i="16"/>
  <c r="K156" i="16"/>
  <c r="K146" i="16"/>
  <c r="K124" i="16"/>
  <c r="K106" i="16"/>
  <c r="K66" i="16"/>
  <c r="K46" i="16"/>
  <c r="K197" i="16"/>
  <c r="K173" i="16"/>
  <c r="K253" i="16"/>
  <c r="K70" i="16"/>
  <c r="K278" i="16"/>
  <c r="K263" i="16"/>
  <c r="K230" i="16"/>
  <c r="K281" i="16"/>
  <c r="K121" i="16"/>
  <c r="K100" i="16"/>
  <c r="K48" i="16"/>
  <c r="K289" i="16"/>
  <c r="K284" i="16"/>
  <c r="K182" i="16"/>
  <c r="K168" i="16"/>
  <c r="K158" i="16"/>
  <c r="K144" i="16"/>
  <c r="K90" i="16"/>
  <c r="K161" i="16"/>
  <c r="K139" i="16"/>
  <c r="K129" i="16"/>
  <c r="K39" i="16"/>
  <c r="K277" i="16"/>
  <c r="K272" i="16"/>
  <c r="K229" i="16"/>
  <c r="K224" i="16"/>
  <c r="K196" i="16"/>
  <c r="K172" i="16"/>
  <c r="K148" i="16"/>
  <c r="I207" i="16"/>
  <c r="K207" i="16" s="1"/>
  <c r="I195" i="16"/>
  <c r="K195" i="16" s="1"/>
  <c r="I183" i="16"/>
  <c r="K183" i="16" s="1"/>
  <c r="I171" i="16"/>
  <c r="K171" i="16" s="1"/>
  <c r="I159" i="16"/>
  <c r="K159" i="16" s="1"/>
  <c r="I147" i="16"/>
  <c r="K147" i="16" s="1"/>
  <c r="I199" i="16"/>
  <c r="K199" i="16" s="1"/>
  <c r="I187" i="16"/>
  <c r="K187" i="16" s="1"/>
  <c r="I175" i="16"/>
  <c r="K175" i="16" s="1"/>
  <c r="I163" i="16"/>
  <c r="K163" i="16" s="1"/>
  <c r="I151" i="16"/>
  <c r="K151" i="16" s="1"/>
  <c r="K283" i="16"/>
  <c r="K235" i="16"/>
  <c r="K259" i="16"/>
  <c r="I282" i="16"/>
  <c r="K282" i="16" s="1"/>
  <c r="I270" i="16"/>
  <c r="K270" i="16" s="1"/>
  <c r="I258" i="16"/>
  <c r="K258" i="16" s="1"/>
  <c r="I246" i="16"/>
  <c r="K246" i="16" s="1"/>
  <c r="I234" i="16"/>
  <c r="K234" i="16" s="1"/>
  <c r="I222" i="16"/>
  <c r="K222" i="16" s="1"/>
  <c r="I210" i="16"/>
  <c r="K210" i="16" s="1"/>
  <c r="I288" i="16"/>
  <c r="K288" i="16" s="1"/>
  <c r="I276" i="16"/>
  <c r="K276" i="16" s="1"/>
  <c r="I264" i="16"/>
  <c r="K264" i="16" s="1"/>
  <c r="I252" i="16"/>
  <c r="K252" i="16" s="1"/>
  <c r="I240" i="16"/>
  <c r="K240" i="16" s="1"/>
  <c r="I228" i="16"/>
  <c r="K228" i="16" s="1"/>
  <c r="I216" i="16"/>
  <c r="K216" i="16" s="1"/>
  <c r="I211" i="16"/>
  <c r="K211" i="16" s="1"/>
  <c r="I285" i="16"/>
  <c r="K285" i="16" s="1"/>
  <c r="I273" i="16"/>
  <c r="K273" i="16" s="1"/>
  <c r="I261" i="16"/>
  <c r="K261" i="16" s="1"/>
  <c r="I249" i="16"/>
  <c r="K249" i="16" s="1"/>
  <c r="I237" i="16"/>
  <c r="K237" i="16" s="1"/>
  <c r="I225" i="16"/>
  <c r="K225" i="16" s="1"/>
  <c r="I213" i="16"/>
  <c r="K213" i="16" s="1"/>
  <c r="I131" i="16"/>
  <c r="K131" i="16" s="1"/>
  <c r="I120" i="16"/>
  <c r="K117" i="16"/>
  <c r="I91" i="16"/>
  <c r="K91" i="16" s="1"/>
  <c r="K88" i="16"/>
  <c r="I84" i="16"/>
  <c r="K84" i="16" s="1"/>
  <c r="K77" i="16"/>
  <c r="I42" i="16"/>
  <c r="K42" i="16" s="1"/>
  <c r="I25" i="16"/>
  <c r="K25" i="16" s="1"/>
  <c r="K18" i="16"/>
  <c r="I15" i="16"/>
  <c r="K15" i="16" s="1"/>
  <c r="H141" i="16"/>
  <c r="H63" i="16"/>
  <c r="H22" i="16"/>
  <c r="K123" i="16"/>
  <c r="K105" i="16"/>
  <c r="K94" i="16"/>
  <c r="K87" i="16"/>
  <c r="K52" i="16"/>
  <c r="K28" i="16"/>
  <c r="I79" i="16"/>
  <c r="K79" i="16" s="1"/>
  <c r="I37" i="16"/>
  <c r="K37" i="16" s="1"/>
  <c r="I24" i="16"/>
  <c r="K24" i="16" s="1"/>
  <c r="K111" i="16"/>
  <c r="K103" i="16"/>
  <c r="K96" i="16"/>
  <c r="K76" i="16"/>
  <c r="K58" i="16"/>
  <c r="K54" i="16"/>
  <c r="K51" i="16"/>
  <c r="K34" i="16"/>
  <c r="K30" i="16"/>
  <c r="H27" i="16"/>
  <c r="I142" i="16"/>
  <c r="K142" i="16" s="1"/>
  <c r="I132" i="16"/>
  <c r="K132" i="16" s="1"/>
  <c r="I125" i="16"/>
  <c r="K125" i="16" s="1"/>
  <c r="I118" i="16"/>
  <c r="K118" i="16" s="1"/>
  <c r="I114" i="16"/>
  <c r="K114" i="16" s="1"/>
  <c r="I89" i="16"/>
  <c r="K89" i="16" s="1"/>
  <c r="I85" i="16"/>
  <c r="K85" i="16" s="1"/>
  <c r="I82" i="16"/>
  <c r="K82" i="16" s="1"/>
  <c r="K75" i="16"/>
  <c r="I43" i="16"/>
  <c r="K43" i="16" s="1"/>
  <c r="H16" i="16"/>
  <c r="I13" i="16"/>
  <c r="K13" i="16" s="1"/>
  <c r="H135" i="16"/>
  <c r="K109" i="16"/>
  <c r="I78" i="16"/>
  <c r="K78" i="16" s="1"/>
  <c r="K71" i="16"/>
  <c r="K60" i="16"/>
  <c r="K40" i="16"/>
  <c r="I23" i="16"/>
  <c r="K23" i="16" s="1"/>
  <c r="I19" i="16"/>
  <c r="K19" i="16" s="1"/>
  <c r="K16" i="16"/>
  <c r="K138" i="16"/>
  <c r="K127" i="16"/>
  <c r="K102" i="16"/>
  <c r="H99" i="16"/>
  <c r="K53" i="16"/>
  <c r="K29" i="16"/>
  <c r="I136" i="16"/>
  <c r="K136" i="16" s="1"/>
  <c r="H116" i="16"/>
  <c r="I116" i="16"/>
  <c r="K116" i="16" s="1"/>
  <c r="I113" i="16"/>
  <c r="K113" i="16" s="1"/>
  <c r="H110" i="16"/>
  <c r="I110" i="16"/>
  <c r="K110" i="16" s="1"/>
  <c r="H69" i="16"/>
  <c r="I69" i="16"/>
  <c r="K69" i="16" s="1"/>
  <c r="I130" i="16"/>
  <c r="K130" i="16" s="1"/>
  <c r="H104" i="16"/>
  <c r="I104" i="16"/>
  <c r="K104" i="16" s="1"/>
  <c r="K65" i="16"/>
  <c r="H32" i="16"/>
  <c r="I32" i="16"/>
  <c r="K32" i="16" s="1"/>
  <c r="H88" i="16"/>
  <c r="H52" i="16"/>
  <c r="K35" i="16"/>
  <c r="H68" i="16"/>
  <c r="I68" i="16"/>
  <c r="K68" i="16" s="1"/>
  <c r="H45" i="16"/>
  <c r="I45" i="16"/>
  <c r="K45" i="16" s="1"/>
  <c r="H81" i="16"/>
  <c r="I81" i="16"/>
  <c r="K81" i="16" s="1"/>
  <c r="H129" i="16"/>
  <c r="H64" i="16"/>
  <c r="H44" i="16"/>
  <c r="I44" i="16"/>
  <c r="K44" i="16" s="1"/>
  <c r="I143" i="16"/>
  <c r="K143" i="16" s="1"/>
  <c r="K137" i="16"/>
  <c r="H123" i="16"/>
  <c r="K83" i="16"/>
  <c r="H80" i="16"/>
  <c r="I80" i="16"/>
  <c r="K80" i="16" s="1"/>
  <c r="K47" i="16"/>
  <c r="H140" i="16"/>
  <c r="I140" i="16"/>
  <c r="K140" i="16" s="1"/>
  <c r="H117" i="16"/>
  <c r="H111" i="16"/>
  <c r="H93" i="16"/>
  <c r="I93" i="16"/>
  <c r="K93" i="16" s="1"/>
  <c r="H57" i="16"/>
  <c r="I57" i="16"/>
  <c r="K57" i="16" s="1"/>
  <c r="H134" i="16"/>
  <c r="I134" i="16"/>
  <c r="K134" i="16" s="1"/>
  <c r="H128" i="16"/>
  <c r="I128" i="16"/>
  <c r="K128" i="16" s="1"/>
  <c r="H122" i="16"/>
  <c r="I122" i="16"/>
  <c r="K122" i="16" s="1"/>
  <c r="K107" i="16"/>
  <c r="K95" i="16"/>
  <c r="H92" i="16"/>
  <c r="I92" i="16"/>
  <c r="K92" i="16" s="1"/>
  <c r="K59" i="16"/>
  <c r="H56" i="16"/>
  <c r="I56" i="16"/>
  <c r="K56" i="16" s="1"/>
  <c r="H33" i="16"/>
  <c r="I33" i="16"/>
  <c r="K33" i="16" s="1"/>
  <c r="I98" i="16"/>
  <c r="K98" i="16" s="1"/>
  <c r="I86" i="16"/>
  <c r="K86" i="16" s="1"/>
  <c r="I74" i="16"/>
  <c r="K74" i="16" s="1"/>
  <c r="I62" i="16"/>
  <c r="K62" i="16" s="1"/>
  <c r="I50" i="16"/>
  <c r="K50" i="16" s="1"/>
  <c r="I38" i="16"/>
  <c r="K38" i="16" s="1"/>
  <c r="I26" i="16"/>
  <c r="K26" i="16" s="1"/>
  <c r="I21" i="16"/>
  <c r="K21" i="16" s="1"/>
  <c r="I20" i="16"/>
  <c r="K20" i="16" s="1"/>
  <c r="J12" i="16"/>
  <c r="J292" i="16" s="1"/>
  <c r="G12" i="16"/>
  <c r="I12" i="16" l="1"/>
  <c r="G292" i="16"/>
  <c r="K120" i="16"/>
  <c r="I292" i="16"/>
  <c r="H12" i="16"/>
  <c r="H292" i="16" s="1"/>
  <c r="K12" i="16"/>
  <c r="K292" i="16" l="1"/>
</calcChain>
</file>

<file path=xl/sharedStrings.xml><?xml version="1.0" encoding="utf-8"?>
<sst xmlns="http://schemas.openxmlformats.org/spreadsheetml/2006/main" count="606" uniqueCount="406">
  <si>
    <r>
      <t xml:space="preserve">FORMATO ANEXO
PROPUESTA ECONÓMICA
</t>
    </r>
    <r>
      <rPr>
        <b/>
        <sz val="14"/>
        <rFont val="Arial Narrow"/>
        <family val="2"/>
      </rPr>
      <t xml:space="preserve"> SUBASTA INVERSA </t>
    </r>
  </si>
  <si>
    <t>Código: CC-PL-037</t>
  </si>
  <si>
    <t>Versión: 01</t>
  </si>
  <si>
    <t>OBJETO:</t>
  </si>
  <si>
    <t>SUMINISTRO DE INSUMOS Y SERVICIOS AGROPECUARIOS COMO APOYO A LOS PRODUCTORES RURALES PARA EL MEJORAMIENTO DE LA PRODUCTIVIDAD Y COMPETITIVIDAD EN EL MUNICIPIO DE ENVIGADO.</t>
  </si>
  <si>
    <t>PRESUPUESTO OFICIAL
$ 682.709.401
IVA INCLUIDO</t>
  </si>
  <si>
    <t xml:space="preserve">N° PROCESO </t>
  </si>
  <si>
    <t>ENV-15-30-1284-26</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</si>
  <si>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</si>
  <si>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</si>
  <si>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</si>
  <si>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</si>
  <si>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</si>
  <si>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</si>
  <si>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</si>
  <si>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</si>
  <si>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</si>
  <si>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</si>
  <si>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t xml:space="preserve">DESCRIPCIÓN
</t>
    </r>
    <r>
      <rPr>
        <b/>
        <i/>
        <sz val="11"/>
        <rFont val="Arial Narrow"/>
        <family val="2"/>
      </rPr>
      <t>(Ver detalle en ficha técnica publicada por la entidad)</t>
    </r>
  </si>
  <si>
    <t>UNIDAD DE MANEJO</t>
  </si>
  <si>
    <t>CANTIDAD</t>
  </si>
  <si>
    <t>PROPUESTA ECONÓMICA</t>
  </si>
  <si>
    <r>
      <t xml:space="preserve">VALOR UNITARIO ANTES DE IVA 
</t>
    </r>
    <r>
      <rPr>
        <b/>
        <i/>
        <sz val="10"/>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</si>
  <si>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</si>
  <si>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</si>
  <si>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</si>
  <si>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</si>
  <si>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</si>
  <si>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</si>
  <si>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</si>
  <si>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ACARICIDA NATURAL x 100 CC</t>
  </si>
  <si>
    <t>Frasco*100 cc</t>
  </si>
  <si>
    <t>ÁCIDO FOSFÓRICO x LITRO</t>
  </si>
  <si>
    <t>Litro</t>
  </si>
  <si>
    <t>ACIDOS HUMICOS Y FULVICOS X CANECA DE 20 LITROS</t>
  </si>
  <si>
    <t>Caneca x 20 litros</t>
  </si>
  <si>
    <t>ACIDOS HUMICOS Y FULVICOS X LITRO</t>
  </si>
  <si>
    <t>ADAPTADOR MACHO 1 1/2" PRESION</t>
  </si>
  <si>
    <t>Unidad</t>
  </si>
  <si>
    <t>AGUA DESTILADA DESIONIZADA x GALÓN, USO LABORATORIO</t>
  </si>
  <si>
    <t>Galón</t>
  </si>
  <si>
    <t>ALAMBRE DULCE CALIBRE 22 GALVANIZADO POR KILOGRAMO</t>
  </si>
  <si>
    <t>Kilogramo</t>
  </si>
  <si>
    <t>ALEVINO DE TRUCHA ARCOIRIS</t>
  </si>
  <si>
    <t>ALEVINOS DE TILAPIA ROJA</t>
  </si>
  <si>
    <t>ALGAS MARINAS EXTRACTO DE ASCOPHYLLUM NODOSUM X LT</t>
  </si>
  <si>
    <t xml:space="preserve">ALICATE AISLADO DE 8 1/2" </t>
  </si>
  <si>
    <t>ALIMENTO CONCENTRADO PARA CONEJOS, BULTO 40 KILOS</t>
  </si>
  <si>
    <t>Bulto de 40kg</t>
  </si>
  <si>
    <t>ALIMENTO CONCENTRADO PARA GALLINAS POSTURA X 40 KILOS</t>
  </si>
  <si>
    <t>ALIMENTO CONCENTRADO PARA GANADERÍA DE LECHE LEVANTE X 40KG</t>
  </si>
  <si>
    <t>ALIMENTO CONCENTRADO PARA GANADERÍA DE LECHE PRODUCCIÓN X 40KG</t>
  </si>
  <si>
    <t>ALIMENTO CONCENTRADO PARA POLLOS ENGORDE, BULTO 40 KILOS.</t>
  </si>
  <si>
    <t>ALIMENTO CONCENTRADO PARA PORCICULTURA (CEBA) 12,5% DE PROTEÍNA x 40 Kg</t>
  </si>
  <si>
    <t>ALIMENTO CONCENTRADO PARA PORCICULTURA (LACTANCIA) 16% DE PROTEÍNA x 40 Kg</t>
  </si>
  <si>
    <t>ALIMENTO CONCENTRADO PARA PORCICULTURA (LEVANTE) 16% DE PROTEÍNA x 40 Kg</t>
  </si>
  <si>
    <t>ALIMENTO CONCENTRADO PARA TILAPIA 34%, BULTO 40 KILOS</t>
  </si>
  <si>
    <t>ALIMENTO CONCENTRADO PARA TILAPIA 38%, BULTO 40 KILOS</t>
  </si>
  <si>
    <t>ALIMENTO CONCENTRADO PARA TRUCHA DE LEVANTE CON 44% DE PROTEÍNA, BULTO 40 KILOS</t>
  </si>
  <si>
    <t>ALIMENTO CONCENTRADO PARA TRUCHA INICIO CON 48% DE PROTEÍNA, BULTO 20 KILOS</t>
  </si>
  <si>
    <t>Bulto de 20kg</t>
  </si>
  <si>
    <t>ALIMENTO CONCENTRADO PARA TRUCHAS FINALIZACIÓN CON 40% DE PROTEÍNA CON PIGMENTO, BULTO 40 KILOS</t>
  </si>
  <si>
    <t>AMINOPODER (FERTILIZANTE FOLIAR) x LITRO</t>
  </si>
  <si>
    <t>ANÁLISIS DE TEJIDO FOLIAR COMPLETO CON INTERPRETACIÓN</t>
  </si>
  <si>
    <t>ANÁLISIS FÍSICO QUÍMICO DE SUELOS COMPLETO CON RECOMENDACIÓN AGRONÓMICA DE FERTILIZACIÓN POR CULTIVOS, POR MUESTRA</t>
  </si>
  <si>
    <t>ANCLAJE VARILLA CORRUGADA 1/2 PANELA EN CONCRETO</t>
  </si>
  <si>
    <t>ANTIBIOTICO ANTIINFLAMATORIO A BASE DE PENICILINA G PROCAÍNICA, ESTREPTOMICINA, FLUMETASONA  x 30 ml</t>
  </si>
  <si>
    <t>Frasco x 30 ml</t>
  </si>
  <si>
    <t>ANTIBIÓTICO DE AMPLIO ESPECTRO A BASE DE PENICILINA G BENZATÍNICA 140.000 U.I.; PENICILINA G PROCAÍNICA 90.000 U.I.; PENICILINA G SÓDICA 90.000 U.I. (Frasco ampolla x 12.000.000 UI con diluente de 30 mL )</t>
  </si>
  <si>
    <t>Frasco ampolla x 12.000.000 UI</t>
  </si>
  <si>
    <t>ANTIBIÓTICO MÁS ANTIINFLAMATORIO OXITETRACICLINA BASE 200 MG MAS DICLOFENACO SÓDICO 5 MG  X 100 ML</t>
  </si>
  <si>
    <t>Frasco x 100 ml</t>
  </si>
  <si>
    <t>ARANDELAS 3/8"</t>
  </si>
  <si>
    <t>ARBOLES FRUTALES  INJERTADOS DE MÍNIMO 40 CM DE ALTURA (NARANJA VALENCIA, MANDARINA ONECO, LIMÓN TAHITI, GUANABANO, MANGO TOMMY Y AGUACATE CHOQUETE, REED O COLIN REED O LORENA, BREVO, GUAYABA FEIJOA, GUAYABA MANZANA, DURAZNO CRIOLLO, ENTRE OTROS SEGÚN FICHA TÉCNICA)</t>
  </si>
  <si>
    <t>UNIDAD</t>
  </si>
  <si>
    <t>ASPERSORES PARA RIEGO</t>
  </si>
  <si>
    <t>AZADÓN EN ACERO DE CARBONO 192 MM DE ANCHO X  288 MM DE ALTO CON CABO DE MADERA</t>
  </si>
  <si>
    <t>AZUFRE EN POLVO x KILO</t>
  </si>
  <si>
    <t>BALANZA DIGITAL 100 KG</t>
  </si>
  <si>
    <t>BALANZA DIGITAL 30 KG</t>
  </si>
  <si>
    <t>BALANZA GRAMERA DIGITAL 10 KG.</t>
  </si>
  <si>
    <t>BANDEJA DE GERMINACIÓN POLIETILENO ALTA DENSIDAD 98 CAVIDADES</t>
  </si>
  <si>
    <t>BARRA DE SILICONA GRUESA TRANSPARENTE, 11 MM, X UNIDAD</t>
  </si>
  <si>
    <t>BEACKER DE POLIPROPILENO CAPACIDAD 1000 ML: 20 ML</t>
  </si>
  <si>
    <t>BEBEDERO DE TOLVA (VOLTEO) PARA GALLINAS 8 Lt,  HECHO EN POLIPROPILENO Y POLIETILENO DE ALTA DENSIDAD, diametro de plato 31 cm y altura de 33 cm, TPTE O TRANSLUCIDO Y ROJO.</t>
  </si>
  <si>
    <t>BETAMETASONA SODIO FOSFATO 2 MG SOLUCIÓN INYECTABLE X 20 ML</t>
  </si>
  <si>
    <t>Frasco x 20 ml</t>
  </si>
  <si>
    <t>BIOACARICIDA ADULTICIDA, (AMMOTHAMNUS SP. Y CADIA SP. + MATRINAS) X 500 CC</t>
  </si>
  <si>
    <t>Frasco x 500 CC</t>
  </si>
  <si>
    <t>BIOACARICIDA EST INMADUROS X 250CC</t>
  </si>
  <si>
    <t>Frasco x 250 CC</t>
  </si>
  <si>
    <t>BIOESTIMULANTE Y REGULADOR FISIOLOGICO</t>
  </si>
  <si>
    <t>500CC</t>
  </si>
  <si>
    <t>BIOINSECTICIDA NATURAL x 100 CC</t>
  </si>
  <si>
    <t>BIONSECTICIDA DE EXTRACTO DE PIRETRINAS</t>
  </si>
  <si>
    <t>BISAGRA PLEGABLES DE ALTA RESISTENCIA CON BLOQUEO AJUSTABLES DE 0-90°</t>
  </si>
  <si>
    <t>Paquete x 4 unidades</t>
  </si>
  <si>
    <t>BISTURÍ EN ALUMINIO RETRÁCTIL CON GUÍA METÁLICA. CUCHILLA 18 MM.</t>
  </si>
  <si>
    <t>BOLSAS DE ALMACIGO 10X17,5 + 3 CM (ANCHO*LARGO+FUELLE),  CAL. 3 , EN PLÁSTICO DE PRIMERA CON FILTRO U.V (REF. P)</t>
  </si>
  <si>
    <t>Millar</t>
  </si>
  <si>
    <t>BOLSAS DE CIERRE HERMETICO 6X9 CM TRANSPARENTE x 1000 UND</t>
  </si>
  <si>
    <t>BOMBA DE FUMIGACIÓN 20 LT</t>
  </si>
  <si>
    <t>BOMBA DE FUMIGACIÓN 8 LITROS</t>
  </si>
  <si>
    <t>BORAX DECAHIDRATADOx KG (GRADO QUIMICO)</t>
  </si>
  <si>
    <t>CABLE GUAYA EN ACERO GALVANIZADO DE 1/8" (3.18MM) 7X7 X 250 METROS</t>
  </si>
  <si>
    <t>Rollo x x 250 metros</t>
  </si>
  <si>
    <t>CAL DOLOMITA x 50 KG</t>
  </si>
  <si>
    <t>Bulto de 50kg</t>
  </si>
  <si>
    <t>CAL HIDRATADA x 10 Kg</t>
  </si>
  <si>
    <t>Bulto por 10 Kg</t>
  </si>
  <si>
    <t>CALCIO BORO FERTILIZANTE FOLIAR x LITRO</t>
  </si>
  <si>
    <t>CAMA ELEVADA EN MADERA INMUNIZADA PARA CULTIVO DE 3 m LARGO x 1 m ANCHO Y 40 cm DE PROFUCNDIDAD EFECTIVA</t>
  </si>
  <si>
    <t>CANECA PLÁSTICA 200 LITROS CON TAPA Y ZUNCHO METALICO</t>
  </si>
  <si>
    <t>CANECAS PLASTICAS DE 30 LITROS CON TAPA AJUSTABLE</t>
  </si>
  <si>
    <t>CARBONATO DE CALCIO MALLA 6, PARA GALLINAS DE POSTURA x 10 Kilos</t>
  </si>
  <si>
    <t>Bolsa x 10 Kg</t>
  </si>
  <si>
    <t>CARBONATO DE CALCIO MALLA 6, PARA GALLINAS DE POSTURA x 25 Kg</t>
  </si>
  <si>
    <t>Bulto X 25 Kg</t>
  </si>
  <si>
    <t>CAREVACA REFORZADA EN "Y" PARA INVERNADERO</t>
  </si>
  <si>
    <t>CAREVACA SENCILLA EN "Y" PARA INVERNADERO</t>
  </si>
  <si>
    <t>CARRETILLA NARANJA VERSATIL PLUS ANTIPINCHAZO</t>
  </si>
  <si>
    <t>CASCARILLA DE ARROZ PACA PRENSADA Paca x 50 kilos</t>
  </si>
  <si>
    <t>Paca x 50 kilos</t>
  </si>
  <si>
    <t>CEFTIOFUR SOLUCIÓN INYECTABLE FRASCOx 100 ml</t>
  </si>
  <si>
    <t>CINTA AISLANTE NEGRA 19MM X 20 MTS</t>
  </si>
  <si>
    <t>CINTA BOVINOMETRICA LECHE Y DOBLE PROPOSITO</t>
  </si>
  <si>
    <t>CINTA DE RIEGO CON EMISIONES CADA 20 CM ROLLO X 1000 MTS</t>
  </si>
  <si>
    <t>Rollo x 1000 mts</t>
  </si>
  <si>
    <t>CINTA MÉTRICA DE PVC PARA PESAJE DE CERDOS </t>
  </si>
  <si>
    <t>CINTA TEFLÓN INDUSTRIAL 3/4×15</t>
  </si>
  <si>
    <t>CITROEMULSION INSECTICIDA ORGÁNICO x 500 ML</t>
  </si>
  <si>
    <t>Frasco x 500 ml</t>
  </si>
  <si>
    <t>CLORURO DE POTASIO BULTO x 50 KG</t>
  </si>
  <si>
    <t>BULTO x 50 KG</t>
  </si>
  <si>
    <t>COMEDERO DE TOLVA PARA GALLINAS 7 KG, HECHO EN POLIETILENO DE ALTA DENSIDAD, DIAMETRO DE PLATO 35 CM Y ALTURA DE 35 CM, COLOR ROJO.</t>
  </si>
  <si>
    <t>COMPLEJO DE VITAMINA B, VITAMINA B12, ÁCIDO PANTOTÉNICO,
BIOTINA Y GLICEROFOSFATOS DE CA, NA, K Y MN
SOLUCIÓN ORAL PARA AVICULTURA x 100 ml</t>
  </si>
  <si>
    <t>COMPLEJO DE VITAMINA B, VITAMINA B12, ÁCIDO PANTOTÉNICO,
BIOTINA Y GLICEROFOSFATOS DE CA, NA, K Y MN
SOLUCIÓN ORAL PARA AVICULTURA x Litro</t>
  </si>
  <si>
    <t>CONECTOR INICIAL CON VÁLVULA ESPIGA–CINTA 16 MM</t>
  </si>
  <si>
    <t>CYMOXANIL + MANCOZEB X 500 GR</t>
  </si>
  <si>
    <t>Bolsa x 500 gramos</t>
  </si>
  <si>
    <t>DELANTAL EN TELA INDIGO UNISEX CON DOS BORDADOS</t>
  </si>
  <si>
    <t>DELANTAL IMPERMEABLE INDUSTRIAL PVC COLOR NEGRO CALIBRE 18</t>
  </si>
  <si>
    <t>DELANTAL IMPERMEABLE PARA FUMIGACIÓN TIPO ESCAPÚLARIO, FABRICADO EN PVC DE CALIBRE 16, CUELLO REDONDO, CON CINTURONES DE AMARRE.</t>
  </si>
  <si>
    <t>DESINFECTANTE AMONIO CUATERNARIO 5TA GENERACIÓN AL 10 % POR GALÓN</t>
  </si>
  <si>
    <t xml:space="preserve">Galón </t>
  </si>
  <si>
    <t>DIAMINACINA ACETURATO- SOLUCIÓN INYECTABLE X 20 ML</t>
  </si>
  <si>
    <t>DIFENHIDRAMINA (HIDROCLORURO) 25 MG, ANTIHISTAMÍNICO SOLUCIÓN INYECTABLE FRASCO X 50 ML</t>
  </si>
  <si>
    <t>Frasco x 50 ml</t>
  </si>
  <si>
    <t>DIFENOCONAZOL X 250 ML</t>
  </si>
  <si>
    <t>Frasco x 250 ml</t>
  </si>
  <si>
    <t>DIMETHOMORF 50 WP x 100 GR</t>
  </si>
  <si>
    <t>Bolsa x 100 gramos</t>
  </si>
  <si>
    <t>DIPIRONA (METAMIZOL) 500 MG, SOLUCIÓN ANALGÉSICA, ANTIPIRÉTICA, ANTIINFLAMATORIA FRASCO X 50 ML</t>
  </si>
  <si>
    <t>ELECTROBOMBA ITALIANA CON RODETE PERIFERICO 0,5 HP FUNCIONAMIENTO A 110 V MONOFASICA</t>
  </si>
  <si>
    <t>ELECTROBOMBA ITALIANA PERIFERICA 1 HP FUNCIONAMIENTO A 220 V</t>
  </si>
  <si>
    <t>ELECTROBOMBA ITALIANA PERIFERICA CENTRIFUGA 1,5 HP FUNCIONAMIENTO A 220 V</t>
  </si>
  <si>
    <t>ENRAIZANTE X 5 KILOS</t>
  </si>
  <si>
    <t>Bolsa de 5 Kilos</t>
  </si>
  <si>
    <t>ESTANTERIA METALICA CON 5 ENTREPAÑOS PARA 200 KG CADA UNO, DIMENSIONES: 90 x 183 x 40 cm</t>
  </si>
  <si>
    <t>ESTIBA PLÁSTICA 0,6 METROS</t>
  </si>
  <si>
    <t>EXTENSION ELECTRICA EN ALAMBRE ENCAUCHETADO COLOR NARANJA CALIBRE 16 X 10 METROS</t>
  </si>
  <si>
    <t>EXTINTOR DE 10 LIBRAS MULTIPROPOSITO (ABC) CON SOPORTE DE PARED Y SEÑALETICA</t>
  </si>
  <si>
    <t>EXTRACTO AJO-AJÍ CONCENTRADO EMULSIONABLE x LITRO</t>
  </si>
  <si>
    <t>LITRO</t>
  </si>
  <si>
    <t>FENBENDAZOL 25% ANTIPARASITARIO EN SUSPENSIÓN ORAL X 50 ML</t>
  </si>
  <si>
    <t>FERTILIZANTE 10-20-20 BULTO x 50 KG</t>
  </si>
  <si>
    <t>FERTILIZANTE 10-5-40 + MICROELEMENTOS  x 25 KG</t>
  </si>
  <si>
    <t>Bulto de 25kg</t>
  </si>
  <si>
    <t>FERTILIZANTE 13-40-13 + MICROELEMENTOS (CRISTALES SOLUBLES) X 25 KG</t>
  </si>
  <si>
    <t>Bulto x 25 Kg</t>
  </si>
  <si>
    <t>FERTILIZANTE 30-10-10 + MICROELEMENTOS  x 25 KG</t>
  </si>
  <si>
    <t>FERTILIZANTE 31-8-8 POTREROS X 50 KG</t>
  </si>
  <si>
    <t>FERTILIZANTE 3-4-3-6-2-21 + ELEMENTOS MENORES x 46 KILOS</t>
  </si>
  <si>
    <t>Bulto x 46 Kg</t>
  </si>
  <si>
    <t>FERTILIZANTE 4-14-20 + MICRONUTRIENTES  x Litro</t>
  </si>
  <si>
    <t>FERTILIZANTE CAFETERO 17-6-18-2 BULTO x 50 KILOS</t>
  </si>
  <si>
    <t>FERTILIZANTE HIDROSOLUBLE INICIO 13-36-12 + MICROELEMENTOS BULTO X 25 KG</t>
  </si>
  <si>
    <t>Bulto por 25 kg</t>
  </si>
  <si>
    <t>FERTILIZANTE HIDROSOLUBLE PRODUCCIÓN 5-10-43 + MICROELEMENTOS BULTO X 25 KG</t>
  </si>
  <si>
    <t>FERTILIZANTE ORGÁNICO-MINERAL COMPLEJO PARA APLICACIÓN VÍA FERTIRRIEGO O HIDROPONÍA; COMPLEJO N, K, CA CON MG, B, MO, CU, ZN Y CARBONO ORGÁNICO OXIDABLE.</t>
  </si>
  <si>
    <t>FERTILIZANTE PK COMPLEJO COMPUESTO A BASE DE FOSFITOS (P2O5): 211 G/L;  (K2O):113 G/L Y (CAO): 113 G/L</t>
  </si>
  <si>
    <t>250 CC</t>
  </si>
  <si>
    <t>FERTILIZANTE TRIPLE 15 X 50 KG</t>
  </si>
  <si>
    <t>FILTRO DE ANILLOS PARA TUBERIA DE 1 1/2</t>
  </si>
  <si>
    <t>FLUNIXIN MEGLUMINA 82,95 MG (EQUIVALENTE A 50MG DE FLUNIXIN) SOLUCIÓN INYECTABLE FRASCO X 50 ML</t>
  </si>
  <si>
    <t>FOSFATO DIAMONICO (DAP) 18-46-0, BULTO X 50 KG</t>
  </si>
  <si>
    <t>FOSFATO MONO POTÁSICO X 25 KG (CRISTALES SOLUBLES PARA FERTIRRIEGO)</t>
  </si>
  <si>
    <t>FOSFATO MONOAMÓNICO X 25 KG (CRISTALES SOLUBLES PARA FERTIRRIEGO)</t>
  </si>
  <si>
    <t>FUNGICIDA CALDO BORDELES x Litro</t>
  </si>
  <si>
    <t>FUNGICIDA NATURAL COMPUESTO POR MEZCLA DE LOS MICROORGANISMOS BEAUVERIA BASSIANA, METARHIZIUM ANISOPLIAE, PAECILOMYCES LILACINUS, TRICHODERMA SPP. Y SACCHAROMYCES CEREVISIAE x 500 gr</t>
  </si>
  <si>
    <t>Bolsa x 500 gr</t>
  </si>
  <si>
    <t>FUNGICIDA NATURAL PREVENTIVO Y CURATIVO, DE CONTACTO, MULTISITIO, DE AMPLIO ESPECTRO x 250 CC</t>
  </si>
  <si>
    <t>Frasco*250 cc</t>
  </si>
  <si>
    <t>FUNGICIDA POLISULFURO DE CALCIO X Kilogramo</t>
  </si>
  <si>
    <t>FUNGICIDA PYRIMETHANIL 250 G/L + IPRODIONE 125 G/L X 250 ML</t>
  </si>
  <si>
    <t>FUNGICIDA-BACTERICIDA AGRÍCOLA A BASE DE YODO x LITRO</t>
  </si>
  <si>
    <t>GALILEO x 50 KILOS</t>
  </si>
  <si>
    <t>GRAPA INDUSTRIAL GALVA DE 10 MM X 5.000 UNIDADES INVERNADERO</t>
  </si>
  <si>
    <t>Caja x 5000 unidades</t>
  </si>
  <si>
    <t>GUADUA DE 6 METROS LARGO x 10 CM GROSOR x UNIDAD</t>
  </si>
  <si>
    <t>GUANTES DE NITRILO COLOR NEGRO TALLA M CAJA X 100 UNIDADES</t>
  </si>
  <si>
    <t>Caja x 100 Unidades</t>
  </si>
  <si>
    <t>GUANTES DE NITRILO VERDE LARGO PARA FUMIGACIÓN, TALLAS L y XL (PAR)</t>
  </si>
  <si>
    <t>HEMOPARASITICIDA- SOLUCIÓN INYECTABLE x 50 ML</t>
  </si>
  <si>
    <t>HENO x 10-12 KG</t>
  </si>
  <si>
    <t>Paca de 10 a 12 Kg</t>
  </si>
  <si>
    <t>HIDRATANTE - SOLUCIÓN INYECTABLE  X 500 ML</t>
  </si>
  <si>
    <t>HIDROCOMPLEX x 50 KILOS</t>
  </si>
  <si>
    <t>HIDRORRETENEDOR PARA USO AGRÍCOLA X KILOGRAMO</t>
  </si>
  <si>
    <t>Bolsa x 1 kilo</t>
  </si>
  <si>
    <t>HOMBRE SOLO RECTO 10"</t>
  </si>
  <si>
    <t>INTEGRADOR  (15-9-20  +1,8  (MGO)+3.8  (S)  +0.015  (B)  +0.02 (MN) + 0.02 (ZN)) X 50 KG</t>
  </si>
  <si>
    <t>JABÓN POTASICO x LITRO</t>
  </si>
  <si>
    <t>KETOPROFENO SOLUCIÓN INYECTABLE x 10 ml</t>
  </si>
  <si>
    <t>Frasco x 10 ml</t>
  </si>
  <si>
    <t>KIT DE CONTROL DE DERRAMES UNIVERSAL (CAPACIDAD 5-7 GALONES)</t>
  </si>
  <si>
    <t>KIT DE HERRAMIENTAS PARA JARDINERÍA (PALA CUCHARA, RASTRILLO, TIJERAS DE PODA, REGADERA PLASTICA DE 8 LITROS Y FUMIGADORA DE 2 LITROS, GUANTES DE JARDÍN)</t>
  </si>
  <si>
    <t>LEVADURA SECA INSTANTANEA x LIBRA</t>
  </si>
  <si>
    <t>Libra</t>
  </si>
  <si>
    <t>LIENZA 30 METROS EN FIBRA DE VIDRIO</t>
  </si>
  <si>
    <t>LIMA TRIANGULAR DE 6" CON MANGO</t>
  </si>
  <si>
    <t>LIMPIADOR PVC 1/32</t>
  </si>
  <si>
    <t>Frasco x 1/32</t>
  </si>
  <si>
    <t>LLAVE DE TUBO TIPO RACHET 10" INDUSTRIAL </t>
  </si>
  <si>
    <t>LUPA EN VIDRIO 30X 21MM</t>
  </si>
  <si>
    <t>MACHETE BARRIGÓN NIQUELADO EN ACERO INOXIDABLE,  20” DE LONGITUD. ESPESOR DE 1.8 MM</t>
  </si>
  <si>
    <t>MALLA 1.5MT X 10MT METAL 2-1/4 X 2-1/4 2.5MM ESLABONADA x 10 METROS</t>
  </si>
  <si>
    <t>Rollo x 10 metros</t>
  </si>
  <si>
    <t>MALLA GALLINERO METALICA 180 X 10 METROS 1-1/4 PULGADA x 10 METROS</t>
  </si>
  <si>
    <t>MALLA GALLINERO PLASTICA X 1.80 ANCHO X 50 MTS LARGO NEGRA</t>
  </si>
  <si>
    <t>Rollo x 50 Mt</t>
  </si>
  <si>
    <t>MANGUERA DE 1/2" PARA RIEGO POR ASPERSIÓN, CALIBRE 40, GROSOR PARED 2MM, COLOR NEGRO, ROLLO X 50 METROS</t>
  </si>
  <si>
    <t>Rollo x 50 mt</t>
  </si>
  <si>
    <t>MANGUERA PARA FUMIGAR (BOMBA ESTACIONARIA), ALTA PRESION  X 100 METROS</t>
  </si>
  <si>
    <t>ROLLO X 100 MT</t>
  </si>
  <si>
    <t>MANGUERA RIEGO BICOLOR JARDINERA 1/2 CON RACORES COBRIZADOS X 50 METROS</t>
  </si>
  <si>
    <t>MANILA PISADORA 5 MM EN POLIPROPILENO CON FILTRO UV PARA INVERNADERO</t>
  </si>
  <si>
    <t>Rollo x 400 mts</t>
  </si>
  <si>
    <t>MASCARA RESPIRADOR MEDIA CARA CON DOBLE FILTRO PARA GASES ÁCIDOS Y VAPORES ORGÁNICOS</t>
  </si>
  <si>
    <t>MATERIA ORGÁNICA (GALLINAZA COMPOSTADA), BULTO 50 KILOS</t>
  </si>
  <si>
    <t>MEBENDAZOL MICRONIZADO X 100 MG CAJA X 6 TABLETAS</t>
  </si>
  <si>
    <t>Caja x 6 tabletas</t>
  </si>
  <si>
    <t>MEDIDOR  PORTATIL DE PH, CONDUCTIVIDAD ELÉCTRICA, SÓLIDOS DISUELTOS TOTALES Y TEMPERATURA SIMULTÁNEAMENTE, CON FACTOR DE CONVERSIÓN DE CE A TDS SELECCIONABLE (0.5 - 500 PPM Y 0.7 - 700 PPM)</t>
  </si>
  <si>
    <t xml:space="preserve">MEDIDOR DE CONDUCTIVIDAD DE SUELOS </t>
  </si>
  <si>
    <t>MEDIDOR DE PH Y HUMEDAD DEL SUELO</t>
  </si>
  <si>
    <t>MELAZA x 5 Kg.</t>
  </si>
  <si>
    <t>Bolsa x 5 Kg.</t>
  </si>
  <si>
    <t>MESA PLEGABLE METAL POLIETILENO 180X75cm Blanca</t>
  </si>
  <si>
    <t>MESON METALICO DE TRABAJO 120x50x87 RESISTENTE AL ÓXIDO Y LA CORROSIÓN</t>
  </si>
  <si>
    <t>METALAXIL-M 4% MAS MANCOZEB 64%, BOLSA X 375 GRAMOS</t>
  </si>
  <si>
    <t>Bolsa x 375 Gramos</t>
  </si>
  <si>
    <t>METALAXYL 15% + PROPAMOCARB 10%. WP x 300 GR</t>
  </si>
  <si>
    <t>Bolsa x 300 gramos</t>
  </si>
  <si>
    <t>MICORRIZAS, BULTO DE 50 KILOS</t>
  </si>
  <si>
    <t>MINERAL GLUCONATO DE CALCIO-SOLUCIÓN INYECTABLE CON VENOCLISIS X 500 ML</t>
  </si>
  <si>
    <t>MOLIBDATO DE SODIO AL 39% X KILO</t>
  </si>
  <si>
    <t>MULTIVITAMÍNICO SOLUCIÓN INYECTABLE X 50 ML</t>
  </si>
  <si>
    <t>NITRATO DE CALCIO 15-0-0+26CaO-0.1B x 25 KILOS  (CRISTALES SOLUBLES PARA FERTIRRIEGO)</t>
  </si>
  <si>
    <t>NITRATO DE POTASIO 13-3-43  X 25 KG  (CRISTALES SOLUBLES PARA FERTIRRIEGO)</t>
  </si>
  <si>
    <t>PAJILLAS SEMEN IMPORTADO PARA BOVINOS (PAJILLAS JERSEY, HOLSTEIN ROJO Y NEGRO)</t>
  </si>
  <si>
    <t>PALADRAGA O PALACOCA  EN ACERO DE ALTO CARBONO, 355 mm de alto. 139 mm de ancho. Espesor de 1.6 mm CON CABO DE MADERA</t>
  </si>
  <si>
    <t>PALÍN AHOYADOR ANGULO RECTO EN ACERO DE CARBONO, 168 MM DE ANCHO*493 MM DE ALTO. ESPESOR DE 1.6 MM CON CABO DE MADERA</t>
  </si>
  <si>
    <t>PANTALLA TERMOREFLECTIVA EN POLIETILENO CON ALUMINIO POR AMBAS CARAS X 4 MT DE ANCHO AL 35%, ROLLO X 100</t>
  </si>
  <si>
    <t>PAPEL GLOBO (PAPEL DE SEDA) COLORES A CONVENIR X 120 unidades</t>
  </si>
  <si>
    <t>120 unidades</t>
  </si>
  <si>
    <t>PEGANTE ATRAPA INSECTOS x Litro</t>
  </si>
  <si>
    <t>PEGANTE PL 285  AMARILLO X GALON</t>
  </si>
  <si>
    <t>GALON</t>
  </si>
  <si>
    <t>PENETROMETRO ANALOGICO  PARA MEDIR COMPACTACION DE SUELOS CON ESPADA DE 1 MTS</t>
  </si>
  <si>
    <t>PERÓXIDO DE HIDROGENO AL 50% X LITRO</t>
  </si>
  <si>
    <t>PIE DE CRÍA DE LOMBRIZ ROJA CALIFORNIANA X KG CON MÍNIMO 500 LOMBRICES X KILO</t>
  </si>
  <si>
    <t>PINZA PUNTA LARGA 8-9/32"</t>
  </si>
  <si>
    <t>PISTOLA DE SILICONA 100W BARRA GRUESA</t>
  </si>
  <si>
    <t>PLANTULA DE FRESA VARIEDAD SABRINA CAJA X 1000 UNIDADES</t>
  </si>
  <si>
    <t>Caja x 1000 unidades</t>
  </si>
  <si>
    <t>PLÁSTICO  TRANSPARENTE AGROLENE PARA  INVERNADERO  CALIBRE 6, ANCHO 6,5 MT, ROLLO POR  55 METROS</t>
  </si>
  <si>
    <t>Rollo x 55 metros</t>
  </si>
  <si>
    <t>PLÁSTICO  TRANSPARENTE AGROLENE PARA  INVERNADERO  CALIBRE 6, ANCHO 7 MT, ROLLO POR  55 METROS</t>
  </si>
  <si>
    <t>PLÁSTICO PARA CULTIVO DE FRESA, ROLLO 33 KILOS</t>
  </si>
  <si>
    <t>Rollo x 33 kilos</t>
  </si>
  <si>
    <t>PLASTICO TRANSPARENTE PARA INVENADERO CALIBRE 8 DE 0,9 MTS PARA CANALETAS X 100 MTS</t>
  </si>
  <si>
    <t>Rollo x 100 mts</t>
  </si>
  <si>
    <t>POCILLOS TINTEROS 95 ml EN PORCELANA BLANCO</t>
  </si>
  <si>
    <t>POLLAS PONEDORAS PONEDORAS BROWN DE 16 SEMANAS DE EDAD</t>
  </si>
  <si>
    <t>POSTE EN MADERA DE PINO INMUNIZADA DE 6 METROS X 12 CM DE DIAMETRO</t>
  </si>
  <si>
    <t xml:space="preserve">Unidad </t>
  </si>
  <si>
    <t xml:space="preserve">PROBETA DE POLIPROPILENO CAPACIDAD 100 ML: 1ML </t>
  </si>
  <si>
    <t>PYRACLOSTROBIN Y EPOXICONAZOLE  X 250 ML</t>
  </si>
  <si>
    <t>QUELATO DE COBRE X KILO AL 9%</t>
  </si>
  <si>
    <t>QUELATO DE HIERRO X KILO AL 9%</t>
  </si>
  <si>
    <t>QUELATO DE MANGANESO X KILO AL 9%</t>
  </si>
  <si>
    <t>QUELATO DE ZINC X KILO AL 9%</t>
  </si>
  <si>
    <t>RECIPIENTES DE VIDRIO TIPO COMPOTA CAJA X 24 UNIDADES</t>
  </si>
  <si>
    <t>Caja x 24 unidades</t>
  </si>
  <si>
    <t>REFLECTOR LED 100W EXTERIOR IP 66 110/220V NEGRO BLANCO FRÍO</t>
  </si>
  <si>
    <t>REFRACTRÓMETRO MEDIDOR DE GRADOS BRIX ESCALA 0-90%  PARA MEDIR AZUCARES DE LAS FRUTAS</t>
  </si>
  <si>
    <t>ROCA FOSFÓRICA. BULTO x 50 KILOS</t>
  </si>
  <si>
    <t>SAL MINERALIZADA PARA GANADO AL 8% BULTO 40 KG</t>
  </si>
  <si>
    <t>Bulto por 40 kg</t>
  </si>
  <si>
    <t>SALVADO DE TRIGO BULTO x 40 KG</t>
  </si>
  <si>
    <t>SEMILLA DE ACELGA NARANJA X 100 Gr</t>
  </si>
  <si>
    <t>Paquete x 100 Gr</t>
  </si>
  <si>
    <t>SEMILLA DE ACELGA PRIUS F1 x 100 Gr</t>
  </si>
  <si>
    <t>SEMILLA DE ALBAHACA GENOVESA x 5 GR</t>
  </si>
  <si>
    <t>Sobre x 5 GR</t>
  </si>
  <si>
    <t>SEMILLA DE APIO TALL UTAH x 100 GR</t>
  </si>
  <si>
    <t>SEMILLA DE ARVEJA PIQUINEGRAx KILO</t>
  </si>
  <si>
    <t>SEMILLA DE BROCOLI CALABRESSE X 100 Gr</t>
  </si>
  <si>
    <t>SEMILLA DE Calabacín Híbrido Golden F1*1000 SEMILLAS</t>
  </si>
  <si>
    <t>Paquete x 1000 semillas</t>
  </si>
  <si>
    <t>SEMILLA DE Calabacín Híbrido Mila F1*1000 semillas</t>
  </si>
  <si>
    <t>SEMILLA DE CEBOLLA TEXAS GRANO 502 x 100 Gr</t>
  </si>
  <si>
    <t>SEMILLA DE CILANTRO LONG STANDIG x LIBRA</t>
  </si>
  <si>
    <t>SEMILLA DE COLIFLOR x 100 Gr</t>
  </si>
  <si>
    <t>Paquete x 100 gr</t>
  </si>
  <si>
    <t>SEMILLA DE FRIJOL CARGAMANTO MOCHO ROJO X KG</t>
  </si>
  <si>
    <t>SEMILLA DE GRANADILLA x 100 Gr</t>
  </si>
  <si>
    <t>SEMILLA DE GULUPA x 100 Gr</t>
  </si>
  <si>
    <t>SEMILLA DE HABICHUELA LAGO AZUL X LIBRA</t>
  </si>
  <si>
    <t>SEMILLA DE LECHUGA DERBI - COGOLLO EUROPEO VERDE * 1000 semillas</t>
  </si>
  <si>
    <t>SEMILLA DE LECHUGA GOTHAM CRESPA VERDE * 1000 semillas</t>
  </si>
  <si>
    <t>SEMILLA DE LECHUGA VANOISE - CRESPA MORADA * 1000 semillas</t>
  </si>
  <si>
    <t>SEMILLA DE MAIZ XKG PARA CLIMA FRIO</t>
  </si>
  <si>
    <t>SEMILLA DE MARACUYÁ x 100 Gr</t>
  </si>
  <si>
    <t>SEMILLA DE PAPA CAPIRA X KILO</t>
  </si>
  <si>
    <t>SEMILLA DE PAPA CRIOLLA X KILO</t>
  </si>
  <si>
    <t>SEMILLA DE PEPINO COHOMBRO VARIEDAD POINSETT 76 x 100 Gr</t>
  </si>
  <si>
    <t>SEMILLA DE PEREJIL CRESPO x 100 Gr</t>
  </si>
  <si>
    <t>SEMILLA DE PEREJIL LISO x 100 Gr</t>
  </si>
  <si>
    <t>SEMILLA DE PIMENTÓN CALIFORNIA WONDER x 100 GR</t>
  </si>
  <si>
    <t>SEMILLA DE RABANO VARIEDAD CRIMSON VARIEDAD GIANT X 20 GR</t>
  </si>
  <si>
    <t>Paquete x 20 gr</t>
  </si>
  <si>
    <t>SEMILLA DE REPOLLO CORAZON DE BUEY x 100 Gr</t>
  </si>
  <si>
    <t>SEMILLA DE REPOLLO MORADO RED ACRE x 100 Gr</t>
  </si>
  <si>
    <t>SEMILLA DE UCHUVA x 100 Gr</t>
  </si>
  <si>
    <t>SEMILLA DE ZANAHORIA VARIEDAD BANGOR F1 Y SOBRE x 100 Gr</t>
  </si>
  <si>
    <t>SEMILLA PASTO RYE GRASS PERENNE ALTO CLIMA FRIO VERDE x KILO</t>
  </si>
  <si>
    <t>SEÑALIZACIÓN EN ACRILICO 28 CM X 21,5 CM</t>
  </si>
  <si>
    <t>SERVICIO DE ANÁLISIS DE AGUAS POR LABORATORIO</t>
  </si>
  <si>
    <t>SET DE DESTORNILLADORES PUNTA PALA Y ESTRELLA X 6 UNIDADES</t>
  </si>
  <si>
    <t>SET x 6 Unidades</t>
  </si>
  <si>
    <t>SILLA PLASTICA SIN BRAZOS COLOR BLANCO</t>
  </si>
  <si>
    <t>SILLETA PLANA DE 16 MM BILABIAL</t>
  </si>
  <si>
    <t>SILO DE MAIZ X 50 KG</t>
  </si>
  <si>
    <t>Bolsa x 50 Kg.</t>
  </si>
  <si>
    <t>SOLDADURA PVC 1/32</t>
  </si>
  <si>
    <t>SOLUCIÓN NUTRITIVA HIDROPONÍA Kit para 5000 lts</t>
  </si>
  <si>
    <t>Kit para 5000 lts</t>
  </si>
  <si>
    <t>SOLUCIÓN ORAL DE CALCIO GLUCONATO, CALCIO HIPOFOSFITO, MAGNESIO CLORURO Y DEXTROSA,  FRASCO X 500 ML</t>
  </si>
  <si>
    <t>500 ml</t>
  </si>
  <si>
    <t>SULFATO DE COBRE PENTAHIDRATADO x KILO (GRADO QUIMICO)</t>
  </si>
  <si>
    <t>SULFATO DE MAGNESIO HEPTAHIDRATADO x KILO (GRADO QUIMICO)</t>
  </si>
  <si>
    <t>SULFATO DE POTASIO X 25 KG  (CRISTALES SOLUBLES PARA FERTIRRIEGO)</t>
  </si>
  <si>
    <t>SULFATO DE ZINC HEPTAHIDRATADO x KILO (GRADO QUIMICO)</t>
  </si>
  <si>
    <t>SULFATO TÉCNICO DE MAGNESIO x 25 KILOS  (CRISTALES SOLUBLES PARA FERTIRRIEGO)</t>
  </si>
  <si>
    <t>SUSTRATO DE COCO CHIP Y MINICHIP X 100 LITROS</t>
  </si>
  <si>
    <t>Bulto 100 Litros</t>
  </si>
  <si>
    <t>TABLERO ACRILICO DE 60X60</t>
  </si>
  <si>
    <t xml:space="preserve">TANQUE 160 LITROS CON TAPA </t>
  </si>
  <si>
    <t>TANQUE CÓNICO PARA ALMACENAMIENTO DE AGUA CON TAPA, EN POLIETILENO, DOCBLE CAPA, MONOCOLOR, CAPACIDAD 1000 LITROS.</t>
  </si>
  <si>
    <t>TANQUE CÓNICO PARA ALMACENAMIENTO DE AGUA CON TAPA, EN POLIETILENO, DOCBLE CAPA, MONOCOLOR, CAPACIDAD 2000 LITROS.</t>
  </si>
  <si>
    <t>TANQUE CÓNICO PARA ALMACENAMIENTO DE AGUA CON TAPA, EN POLIETILENO, DOCBLE CAPA, MONOCOLOR, CAPACIDAD 500 LITROS, QUE INCLUYA JUEGO DE CONEXIONES</t>
  </si>
  <si>
    <t>TANQUE PLÁSTICO DE 250 LITROS CON TAPA</t>
  </si>
  <si>
    <t>TAPÓN HEMBRA ROSCADO DE 1 1/2" PRESION</t>
  </si>
  <si>
    <t>TEJA PLÁSTICA RURALITA TRAPEZOIDAL ROJA DE  2,44 M X 0,94</t>
  </si>
  <si>
    <t>TELA CORTINA AVICULTURA NARANJA O AMARILLA x Rollo 150 metros</t>
  </si>
  <si>
    <t>Rollo 150 metros</t>
  </si>
  <si>
    <t>TERMOMETRO VETERINARIO DIGITAL (32 A 44 GRADOS CENTÍGRADOS), PARA BATERIAS AAA</t>
  </si>
  <si>
    <t>TIERRA DE DIATOMEAS (PARA FERTILIZACIÓN EDÁFICA) Bolsa X 2 Kilos</t>
  </si>
  <si>
    <t>Bolsa x 2 Kilos</t>
  </si>
  <si>
    <t>TIJERA PODADORA</t>
  </si>
  <si>
    <t>TIRAS PAPEL INDICADOR DE PH DE 0-14 CAJA X 100 TIRAS</t>
  </si>
  <si>
    <t>Caja x 100 Tiras</t>
  </si>
  <si>
    <t>TORNILLO DE ENSAMBLE NEGRO DE 1" CALIBRE 6 PAQUETE X 100</t>
  </si>
  <si>
    <t>Paquete x 100</t>
  </si>
  <si>
    <t>TORNILLO DE ENSAMBLE NEGRO DE 3/4" CALIBRE 6 PAQUETE X 100</t>
  </si>
  <si>
    <t>TORNILLO ESPARRAGO GALVANIZADO DE 3/8"</t>
  </si>
  <si>
    <t xml:space="preserve">TRAJE DE PROTECCIÓN PARA FUMIGACIÓN EN TELA ANTIFLUIDO CON DELANTAL, CACHUCHA CON SOLAPA </t>
  </si>
  <si>
    <t>TRAMPA  PLÁSTICA  CROMÁTICA  AZUL Y  AMARILLA  X  10 METROS</t>
  </si>
  <si>
    <t>TRICHODERMA - AGENTE MICROBIAL DE USO AGRICOLA ANTAGONISTA DE FITOPATÓGENOS x 500 Gr</t>
  </si>
  <si>
    <t>TUBERÍA PVC PRESION 1 1/2" x 6 METROS</t>
  </si>
  <si>
    <t>TUERCAS 3/8"</t>
  </si>
  <si>
    <t>TURBA BULTO X 280 LITROS CON 10% PERLITA</t>
  </si>
  <si>
    <t>Bulto x 280 litros</t>
  </si>
  <si>
    <t>UNION LISA 1 1/2 PRESION</t>
  </si>
  <si>
    <t>UNIVERSAL DE 1 1/2"</t>
  </si>
  <si>
    <t>UREA X 50 KG</t>
  </si>
  <si>
    <t>VACUNA NEW CASTLE CEPA LA SOTA FRASCO X 1000 DOSIS</t>
  </si>
  <si>
    <t>Frasco x 1000 dosis</t>
  </si>
  <si>
    <t>VASOS 325 ml VIDRIO TRANSPARENTE</t>
  </si>
  <si>
    <t>YESO AGRÍCOLA x 50 KG</t>
  </si>
  <si>
    <t>TOTALES</t>
  </si>
  <si>
    <t>Observaciones:</t>
  </si>
  <si>
    <t>El contrato se adjudicará por el valor total del presupuesto oficial.</t>
  </si>
  <si>
    <t>El proponente deberá responder en la plataforma SECOP II al ítem “Lista de artículos” poniendo el valor total de precios unitarios.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</si>
  <si>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</si>
  <si>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</si>
  <si>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 xml:space="preserve">Este proceso puede incluir ítems excluidos de IVA, exentos o gravados con tarifas del 5 % y 19 %. El oferente es el único responsable de diligenciar la propuesta conforme a su régimen tributario y a lo establecido en el Estatuto Tributario. </t>
  </si>
  <si>
    <t>Todos los requerimientos para dicho proceso se deberan verificar en el pliego de condiciones el cual esta publicada en la página www.contratos.gov.co</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</si>
  <si>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</si>
  <si>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El oferente deberá tener en cuenta los valores asociados al contrato según ACUERDO MUNICIPAL 046 DEL 2024 y ACUERDO 057 DEL 2025 (Estatuto Tributario Municipal)</t>
  </si>
  <si>
    <t>Plazo de Entrega:</t>
  </si>
  <si>
    <t>SEGÚN LA INDICADA EN EL PLIEGO DE CONDICIONES</t>
  </si>
  <si>
    <t>Forma de Pago:</t>
  </si>
  <si>
    <t>_________________________________________________________</t>
  </si>
  <si>
    <t>Firma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</si>
</sst>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20">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name val="Arial Narrow"/>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theme="2" tint="-0.249977111117893"/>
        <bgColor indexed="64"/>
      </patternFill>
    </fill>
  </fills>
  <borders count="26">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 fillId="0" borderId="0"/>
  </cellStyleXfs>
  <cellXfs count="97">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justify"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1" fontId="16" fillId="8" borderId="1" xfId="6" applyNumberFormat="1" applyFont="1" applyFill="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3" borderId="2" xfId="7" applyNumberFormat="1" applyFont="1" applyFill="1" applyAlignment="1" applyProtection="1">
      <alignment horizontal="center" vertical="center" wrapText="1"/>
    </xf>
    <xf numFmtId="0" fontId="12" fillId="2" borderId="2" xfId="7" applyFont="1" applyFill="1" applyAlignment="1">
      <alignment horizontal="center" vertical="center" wrapText="1"/>
    </xf>
    <xf numFmtId="167" fontId="8" fillId="0" borderId="2" xfId="7" applyNumberFormat="1" applyFont="1" applyAlignment="1">
      <alignment horizontal="center" vertical="center" wrapText="1"/>
    </xf>
    <xf numFmtId="167" fontId="8" fillId="0" borderId="2" xfId="7" applyNumberFormat="1" applyFont="1" applyAlignment="1" applyProtection="1">
      <alignment horizontal="center" vertical="center" wrapText="1"/>
    </xf>
    <xf numFmtId="167" fontId="6" fillId="7" borderId="1" xfId="6" applyNumberFormat="1" applyFont="1" applyFill="1" applyAlignment="1">
      <alignment horizontal="center" vertical="center"/>
    </xf>
    <xf numFmtId="167" fontId="8" fillId="5" borderId="14" xfId="7" applyNumberFormat="1" applyFont="1" applyFill="1" applyBorder="1" applyAlignment="1">
      <alignment horizontal="center"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Alignment="1">
      <alignment horizontal="left" vertical="center"/>
    </xf>
    <xf numFmtId="0" fontId="11" fillId="0" borderId="14" xfId="7" applyFont="1" applyBorder="1" applyAlignment="1">
      <alignment horizontal="left"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 xfId="6" applyFont="1" applyFill="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1" fillId="3" borderId="13" xfId="7" applyFont="1" applyFill="1" applyBorder="1" applyAlignment="1">
      <alignment horizontal="left" vertical="center" wrapText="1"/>
    </xf>
    <xf numFmtId="0" fontId="11" fillId="3" borderId="2" xfId="7" applyFont="1" applyFill="1" applyAlignment="1">
      <alignment horizontal="left" vertical="center" wrapText="1"/>
    </xf>
    <xf numFmtId="0" fontId="11" fillId="3" borderId="14" xfId="7" applyFont="1" applyFill="1" applyBorder="1" applyAlignment="1">
      <alignment horizontal="left" vertical="center" wrapText="1"/>
    </xf>
    <xf numFmtId="0" fontId="11" fillId="9" borderId="25" xfId="7" applyFont="1" applyFill="1" applyBorder="1" applyAlignment="1">
      <alignment horizontal="left" vertical="center"/>
    </xf>
    <xf numFmtId="0" fontId="11" fillId="9" borderId="6" xfId="7" applyFont="1" applyFill="1" applyBorder="1" applyAlignment="1">
      <alignment horizontal="left" vertical="center"/>
    </xf>
    <xf numFmtId="0" fontId="11" fillId="9" borderId="17" xfId="7" applyFont="1" applyFill="1" applyBorder="1" applyAlignment="1">
      <alignment horizontal="left" vertical="center"/>
    </xf>
    <xf numFmtId="0" fontId="11" fillId="11" borderId="25" xfId="7" applyFont="1" applyFill="1" applyBorder="1" applyAlignment="1">
      <alignment horizontal="left" vertical="center"/>
    </xf>
    <xf numFmtId="0" fontId="11" fillId="11" borderId="6" xfId="7" applyFont="1" applyFill="1" applyBorder="1" applyAlignment="1">
      <alignment horizontal="left" vertical="center"/>
    </xf>
    <xf numFmtId="0" fontId="11" fillId="11" borderId="17" xfId="7" applyFont="1" applyFill="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10" borderId="13" xfId="7" applyFont="1" applyFill="1" applyBorder="1" applyAlignment="1">
      <alignment horizontal="left" vertical="center" wrapText="1"/>
    </xf>
    <xf numFmtId="0" fontId="11" fillId="10" borderId="2" xfId="7" applyFont="1" applyFill="1" applyAlignment="1">
      <alignment horizontal="left" vertical="center" wrapText="1"/>
    </xf>
    <xf numFmtId="0" fontId="11" fillId="10"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9">
    <cellStyle name="Millares 2" xfId="1" xr:uid="{00000000-0005-0000-0000-000000000000}"/>
    <cellStyle name="Millares 2 2" xfId="4" xr:uid="{00000000-0005-0000-0000-000001000000}"/>
    <cellStyle name="Normal" xfId="0" builtinId="0"/>
    <cellStyle name="Normal 2" xfId="3" xr:uid="{00000000-0005-0000-0000-000003000000}"/>
    <cellStyle name="Normal 2 2" xfId="8"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08"/>
  <sheetViews>
    <sheetView showGridLines="0" tabSelected="1" defaultGridColor="0" view="pageBreakPreview" topLeftCell="A269" colorId="44" zoomScale="115" zoomScaleNormal="90" zoomScaleSheetLayoutView="115" workbookViewId="0">
      <selection activeCell="F273" sqref="F273"/>
    </sheetView>
  </sheetViews>
  <sheetFormatPr defaultColWidth="11.42578125" defaultRowHeight="15.75"/>
  <cols>
    <col min="1" max="1" width="5.5703125" style="1" customWidth="1"/>
    <col min="2" max="2" width="47.140625" style="1" customWidth="1"/>
    <col min="3" max="3" width="12.42578125" style="1" customWidth="1"/>
    <col min="4" max="4" width="11.85546875" style="1" customWidth="1"/>
    <col min="5" max="5" width="19" style="1" customWidth="1"/>
    <col min="6" max="6" width="7"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c r="A1" s="85"/>
      <c r="B1" s="86"/>
      <c r="C1" s="91" t="s">
        <v>0</v>
      </c>
      <c r="D1" s="91"/>
      <c r="E1" s="91"/>
      <c r="F1" s="91"/>
      <c r="G1" s="91"/>
      <c r="H1" s="91"/>
      <c r="I1" s="91"/>
      <c r="J1" s="91"/>
      <c r="K1" s="76" t="s">
        <v>1</v>
      </c>
      <c r="L1" s="77"/>
    </row>
    <row r="2" spans="1:12" ht="35.1" customHeight="1" thickTop="1" thickBot="1">
      <c r="A2" s="87"/>
      <c r="B2" s="88"/>
      <c r="C2" s="92"/>
      <c r="D2" s="92"/>
      <c r="E2" s="92"/>
      <c r="F2" s="92"/>
      <c r="G2" s="92"/>
      <c r="H2" s="92"/>
      <c r="I2" s="92"/>
      <c r="J2" s="92"/>
      <c r="K2" s="78" t="s">
        <v>2</v>
      </c>
      <c r="L2" s="79"/>
    </row>
    <row r="3" spans="1:12" ht="43.5" customHeight="1" thickTop="1" thickBot="1">
      <c r="A3" s="89" t="s">
        <v>3</v>
      </c>
      <c r="B3" s="90"/>
      <c r="C3" s="93" t="s">
        <v>4</v>
      </c>
      <c r="D3" s="94"/>
      <c r="E3" s="94"/>
      <c r="F3" s="94"/>
      <c r="G3" s="94"/>
      <c r="H3" s="94"/>
      <c r="I3" s="94"/>
      <c r="J3" s="94"/>
      <c r="K3" s="80" t="s">
        <v>5</v>
      </c>
      <c r="L3" s="81"/>
    </row>
    <row r="4" spans="1:12" ht="21.2" customHeight="1" thickTop="1" thickBot="1">
      <c r="A4" s="89" t="s">
        <v>6</v>
      </c>
      <c r="B4" s="90"/>
      <c r="C4" s="95" t="s">
        <v>7</v>
      </c>
      <c r="D4" s="96"/>
      <c r="E4" s="96"/>
      <c r="F4" s="96"/>
      <c r="G4" s="96"/>
      <c r="H4" s="96"/>
      <c r="I4" s="96"/>
      <c r="J4" s="96"/>
      <c r="K4" s="82"/>
      <c r="L4" s="83"/>
    </row>
    <row r="5" spans="1:12" ht="21.2" customHeight="1" thickTop="1" thickBot="1">
      <c r="A5" s="40" t="s">
        <v>8</v>
      </c>
      <c r="B5" s="41"/>
      <c r="C5" s="74"/>
      <c r="D5" s="84"/>
      <c r="E5" s="84"/>
      <c r="F5" s="84"/>
      <c r="G5" s="84"/>
      <c r="H5" s="84"/>
      <c r="I5" s="84"/>
      <c r="J5" s="84"/>
      <c r="K5" s="6" t="s">
        <v>9</v>
      </c>
      <c r="L5" s="16"/>
    </row>
    <row r="6" spans="1:12" ht="21.2" customHeight="1" thickTop="1" thickBot="1">
      <c r="A6" s="40" t="s">
        <v>10</v>
      </c>
      <c r="B6" s="41"/>
      <c r="C6" s="70"/>
      <c r="D6" s="41"/>
      <c r="E6" s="41"/>
      <c r="F6" s="41"/>
      <c r="G6" s="41"/>
      <c r="H6" s="41"/>
      <c r="I6" s="41"/>
      <c r="J6" s="41"/>
      <c r="K6" s="6" t="s">
        <v>11</v>
      </c>
      <c r="L6" s="16"/>
    </row>
    <row r="7" spans="1:12" ht="21.2" customHeight="1" thickTop="1" thickBot="1">
      <c r="A7" s="40" t="s">
        <v>12</v>
      </c>
      <c r="B7" s="41"/>
      <c r="C7" s="70"/>
      <c r="D7" s="41"/>
      <c r="E7" s="41"/>
      <c r="F7" s="41"/>
      <c r="G7" s="41"/>
      <c r="H7" s="41"/>
      <c r="I7" s="41"/>
      <c r="J7" s="41"/>
      <c r="K7" s="6" t="s">
        <v>13</v>
      </c>
      <c r="L7" s="9"/>
    </row>
    <row r="8" spans="1:12" ht="21.2" customHeight="1" thickTop="1" thickBot="1">
      <c r="A8" s="40" t="s">
        <v>14</v>
      </c>
      <c r="B8" s="41"/>
      <c r="C8" s="70"/>
      <c r="D8" s="41"/>
      <c r="E8" s="41"/>
      <c r="F8" s="41"/>
      <c r="G8" s="41"/>
      <c r="H8" s="41"/>
      <c r="I8" s="41"/>
      <c r="J8" s="41"/>
      <c r="K8" s="74"/>
      <c r="L8" s="75"/>
    </row>
    <row r="9" spans="1:12" ht="21.2" customHeight="1" thickTop="1" thickBot="1">
      <c r="A9" s="40" t="s">
        <v>15</v>
      </c>
      <c r="B9" s="41"/>
      <c r="C9" s="41" t="s">
        <v>16</v>
      </c>
      <c r="D9" s="41"/>
      <c r="E9" s="41"/>
      <c r="F9" s="41"/>
      <c r="G9" s="41"/>
      <c r="H9" s="41"/>
      <c r="I9" s="41"/>
      <c r="J9" s="41"/>
      <c r="K9" s="41"/>
      <c r="L9" s="46"/>
    </row>
    <row r="10" spans="1:12" ht="21.2" customHeight="1" thickTop="1" thickBot="1">
      <c r="A10" s="45" t="s">
        <v>17</v>
      </c>
      <c r="B10" s="44" t="s">
        <v>18</v>
      </c>
      <c r="C10" s="44" t="s">
        <v>19</v>
      </c>
      <c r="D10" s="44" t="s">
        <v>20</v>
      </c>
      <c r="E10" s="42" t="s">
        <v>21</v>
      </c>
      <c r="F10" s="42"/>
      <c r="G10" s="42"/>
      <c r="H10" s="42"/>
      <c r="I10" s="42"/>
      <c r="J10" s="42"/>
      <c r="K10" s="42"/>
      <c r="L10" s="43"/>
    </row>
    <row r="11" spans="1:12" ht="64.5" customHeight="1" thickBot="1">
      <c r="A11" s="45"/>
      <c r="B11" s="44"/>
      <c r="C11" s="44"/>
      <c r="D11" s="44"/>
      <c r="E11" s="13" t="s">
        <v>22</v>
      </c>
      <c r="F11" s="14" t="s">
        <v>23</v>
      </c>
      <c r="G11" s="13" t="s">
        <v>24</v>
      </c>
      <c r="H11" s="13" t="s">
        <v>25</v>
      </c>
      <c r="I11" s="13" t="s">
        <v>26</v>
      </c>
      <c r="J11" s="13" t="s">
        <v>27</v>
      </c>
      <c r="K11" s="13" t="s">
        <v>28</v>
      </c>
      <c r="L11" s="15" t="s">
        <v>29</v>
      </c>
    </row>
    <row r="12" spans="1:12" s="4" customFormat="1" ht="33" thickTop="1" thickBot="1">
      <c r="A12" s="10">
        <v>1</v>
      </c>
      <c r="B12" s="7" t="s">
        <v>30</v>
      </c>
      <c r="C12" s="18" t="s">
        <v>31</v>
      </c>
      <c r="D12" s="8">
        <v>1</v>
      </c>
      <c r="E12" s="17"/>
      <c r="F12" s="5"/>
      <c r="G12" s="19">
        <f>SUM(E12*F12)</f>
        <v>0</v>
      </c>
      <c r="H12" s="20">
        <f>SUM(E12+G12)</f>
        <v>0</v>
      </c>
      <c r="I12" s="20">
        <f>G12*D12</f>
        <v>0</v>
      </c>
      <c r="J12" s="20">
        <f>E12*D12</f>
        <v>0</v>
      </c>
      <c r="K12" s="20">
        <f>J12+I12</f>
        <v>0</v>
      </c>
      <c r="L12" s="22">
        <v>55407</v>
      </c>
    </row>
    <row r="13" spans="1:12" s="4" customFormat="1" ht="18.75" thickTop="1" thickBot="1">
      <c r="A13" s="10">
        <v>2</v>
      </c>
      <c r="B13" s="7" t="s">
        <v>32</v>
      </c>
      <c r="C13" s="18" t="s">
        <v>33</v>
      </c>
      <c r="D13" s="8">
        <v>1</v>
      </c>
      <c r="E13" s="17"/>
      <c r="F13" s="5"/>
      <c r="G13" s="19">
        <f t="shared" ref="G13:G76" si="0">SUM(E13*F13)</f>
        <v>0</v>
      </c>
      <c r="H13" s="20">
        <f t="shared" ref="H13:H76" si="1">SUM(E13+G13)</f>
        <v>0</v>
      </c>
      <c r="I13" s="20">
        <f t="shared" ref="I13:I76" si="2">G13*D13</f>
        <v>0</v>
      </c>
      <c r="J13" s="20">
        <f t="shared" ref="J13:J76" si="3">E13*D13</f>
        <v>0</v>
      </c>
      <c r="K13" s="20">
        <f t="shared" ref="K13:K76" si="4">J13+I13</f>
        <v>0</v>
      </c>
      <c r="L13" s="22">
        <v>38559</v>
      </c>
    </row>
    <row r="14" spans="1:12" s="4" customFormat="1" ht="36" thickTop="1" thickBot="1">
      <c r="A14" s="10">
        <v>3</v>
      </c>
      <c r="B14" s="7" t="s">
        <v>34</v>
      </c>
      <c r="C14" s="18" t="s">
        <v>35</v>
      </c>
      <c r="D14" s="8">
        <v>1</v>
      </c>
      <c r="E14" s="17"/>
      <c r="F14" s="5"/>
      <c r="G14" s="19">
        <f t="shared" si="0"/>
        <v>0</v>
      </c>
      <c r="H14" s="20">
        <f t="shared" si="1"/>
        <v>0</v>
      </c>
      <c r="I14" s="20">
        <f t="shared" si="2"/>
        <v>0</v>
      </c>
      <c r="J14" s="20">
        <f t="shared" si="3"/>
        <v>0</v>
      </c>
      <c r="K14" s="20">
        <f t="shared" si="4"/>
        <v>0</v>
      </c>
      <c r="L14" s="22">
        <v>567487</v>
      </c>
    </row>
    <row r="15" spans="1:12" s="4" customFormat="1" ht="18.75" thickTop="1" thickBot="1">
      <c r="A15" s="10">
        <v>4</v>
      </c>
      <c r="B15" s="7" t="s">
        <v>36</v>
      </c>
      <c r="C15" s="18" t="s">
        <v>33</v>
      </c>
      <c r="D15" s="8">
        <v>1</v>
      </c>
      <c r="E15" s="17"/>
      <c r="F15" s="5"/>
      <c r="G15" s="19">
        <f t="shared" si="0"/>
        <v>0</v>
      </c>
      <c r="H15" s="20">
        <f t="shared" si="1"/>
        <v>0</v>
      </c>
      <c r="I15" s="20">
        <f t="shared" si="2"/>
        <v>0</v>
      </c>
      <c r="J15" s="20">
        <f t="shared" si="3"/>
        <v>0</v>
      </c>
      <c r="K15" s="20">
        <f t="shared" si="4"/>
        <v>0</v>
      </c>
      <c r="L15" s="22">
        <v>45439</v>
      </c>
    </row>
    <row r="16" spans="1:12" s="4" customFormat="1" ht="18.75" thickTop="1" thickBot="1">
      <c r="A16" s="10">
        <v>5</v>
      </c>
      <c r="B16" s="7" t="s">
        <v>37</v>
      </c>
      <c r="C16" s="18" t="s">
        <v>38</v>
      </c>
      <c r="D16" s="8">
        <v>1</v>
      </c>
      <c r="E16" s="17"/>
      <c r="F16" s="5"/>
      <c r="G16" s="19">
        <f t="shared" si="0"/>
        <v>0</v>
      </c>
      <c r="H16" s="20">
        <f t="shared" si="1"/>
        <v>0</v>
      </c>
      <c r="I16" s="20">
        <f t="shared" si="2"/>
        <v>0</v>
      </c>
      <c r="J16" s="20">
        <f t="shared" si="3"/>
        <v>0</v>
      </c>
      <c r="K16" s="20">
        <f t="shared" si="4"/>
        <v>0</v>
      </c>
      <c r="L16" s="22">
        <v>9808</v>
      </c>
    </row>
    <row r="17" spans="1:12" s="4" customFormat="1" ht="36" thickTop="1" thickBot="1">
      <c r="A17" s="10">
        <v>6</v>
      </c>
      <c r="B17" s="7" t="s">
        <v>39</v>
      </c>
      <c r="C17" s="18" t="s">
        <v>40</v>
      </c>
      <c r="D17" s="8">
        <v>1</v>
      </c>
      <c r="E17" s="17"/>
      <c r="F17" s="5"/>
      <c r="G17" s="19">
        <f t="shared" si="0"/>
        <v>0</v>
      </c>
      <c r="H17" s="20">
        <f t="shared" si="1"/>
        <v>0</v>
      </c>
      <c r="I17" s="20">
        <f t="shared" si="2"/>
        <v>0</v>
      </c>
      <c r="J17" s="20">
        <f t="shared" si="3"/>
        <v>0</v>
      </c>
      <c r="K17" s="20">
        <f t="shared" si="4"/>
        <v>0</v>
      </c>
      <c r="L17" s="22">
        <v>46492</v>
      </c>
    </row>
    <row r="18" spans="1:12" s="4" customFormat="1" ht="36" thickTop="1" thickBot="1">
      <c r="A18" s="10">
        <v>7</v>
      </c>
      <c r="B18" s="7" t="s">
        <v>41</v>
      </c>
      <c r="C18" s="18" t="s">
        <v>42</v>
      </c>
      <c r="D18" s="8">
        <v>1</v>
      </c>
      <c r="E18" s="17"/>
      <c r="F18" s="5"/>
      <c r="G18" s="19">
        <f t="shared" si="0"/>
        <v>0</v>
      </c>
      <c r="H18" s="20">
        <f t="shared" si="1"/>
        <v>0</v>
      </c>
      <c r="I18" s="20">
        <f t="shared" si="2"/>
        <v>0</v>
      </c>
      <c r="J18" s="20">
        <f t="shared" si="3"/>
        <v>0</v>
      </c>
      <c r="K18" s="20">
        <f t="shared" si="4"/>
        <v>0</v>
      </c>
      <c r="L18" s="22">
        <v>24930</v>
      </c>
    </row>
    <row r="19" spans="1:12" s="4" customFormat="1" ht="18.75" thickTop="1" thickBot="1">
      <c r="A19" s="10">
        <v>8</v>
      </c>
      <c r="B19" s="7" t="s">
        <v>43</v>
      </c>
      <c r="C19" s="18" t="s">
        <v>38</v>
      </c>
      <c r="D19" s="8">
        <v>1</v>
      </c>
      <c r="E19" s="17"/>
      <c r="F19" s="5"/>
      <c r="G19" s="19">
        <f t="shared" si="0"/>
        <v>0</v>
      </c>
      <c r="H19" s="20">
        <f t="shared" si="1"/>
        <v>0</v>
      </c>
      <c r="I19" s="20">
        <f t="shared" si="2"/>
        <v>0</v>
      </c>
      <c r="J19" s="20">
        <f t="shared" si="3"/>
        <v>0</v>
      </c>
      <c r="K19" s="20">
        <f t="shared" si="4"/>
        <v>0</v>
      </c>
      <c r="L19" s="22">
        <v>935</v>
      </c>
    </row>
    <row r="20" spans="1:12" s="4" customFormat="1" ht="18.75" thickTop="1" thickBot="1">
      <c r="A20" s="10">
        <v>9</v>
      </c>
      <c r="B20" s="7" t="s">
        <v>44</v>
      </c>
      <c r="C20" s="18" t="s">
        <v>38</v>
      </c>
      <c r="D20" s="8">
        <v>1</v>
      </c>
      <c r="E20" s="17"/>
      <c r="F20" s="5"/>
      <c r="G20" s="19">
        <f t="shared" si="0"/>
        <v>0</v>
      </c>
      <c r="H20" s="20">
        <f t="shared" si="1"/>
        <v>0</v>
      </c>
      <c r="I20" s="20">
        <f t="shared" si="2"/>
        <v>0</v>
      </c>
      <c r="J20" s="20">
        <f t="shared" si="3"/>
        <v>0</v>
      </c>
      <c r="K20" s="20">
        <f t="shared" si="4"/>
        <v>0</v>
      </c>
      <c r="L20" s="22">
        <v>554</v>
      </c>
    </row>
    <row r="21" spans="1:12" s="4" customFormat="1" ht="36" thickTop="1" thickBot="1">
      <c r="A21" s="10">
        <v>10</v>
      </c>
      <c r="B21" s="7" t="s">
        <v>45</v>
      </c>
      <c r="C21" s="18" t="s">
        <v>33</v>
      </c>
      <c r="D21" s="8">
        <v>1</v>
      </c>
      <c r="E21" s="17"/>
      <c r="F21" s="5"/>
      <c r="G21" s="19">
        <f t="shared" si="0"/>
        <v>0</v>
      </c>
      <c r="H21" s="20">
        <f t="shared" si="1"/>
        <v>0</v>
      </c>
      <c r="I21" s="20">
        <f t="shared" si="2"/>
        <v>0</v>
      </c>
      <c r="J21" s="20">
        <f t="shared" si="3"/>
        <v>0</v>
      </c>
      <c r="K21" s="20">
        <f t="shared" si="4"/>
        <v>0</v>
      </c>
      <c r="L21" s="22">
        <v>174897</v>
      </c>
    </row>
    <row r="22" spans="1:12" s="4" customFormat="1" ht="18.75" thickTop="1" thickBot="1">
      <c r="A22" s="10">
        <v>11</v>
      </c>
      <c r="B22" s="7" t="s">
        <v>46</v>
      </c>
      <c r="C22" s="18" t="s">
        <v>38</v>
      </c>
      <c r="D22" s="8">
        <v>1</v>
      </c>
      <c r="E22" s="17"/>
      <c r="F22" s="5"/>
      <c r="G22" s="19">
        <f t="shared" si="0"/>
        <v>0</v>
      </c>
      <c r="H22" s="20">
        <f t="shared" si="1"/>
        <v>0</v>
      </c>
      <c r="I22" s="20">
        <f t="shared" si="2"/>
        <v>0</v>
      </c>
      <c r="J22" s="20">
        <f t="shared" si="3"/>
        <v>0</v>
      </c>
      <c r="K22" s="20">
        <f t="shared" si="4"/>
        <v>0</v>
      </c>
      <c r="L22" s="22">
        <v>50406</v>
      </c>
    </row>
    <row r="23" spans="1:12" s="4" customFormat="1" ht="36" thickTop="1" thickBot="1">
      <c r="A23" s="10">
        <v>12</v>
      </c>
      <c r="B23" s="7" t="s">
        <v>47</v>
      </c>
      <c r="C23" s="18" t="s">
        <v>48</v>
      </c>
      <c r="D23" s="8">
        <v>1</v>
      </c>
      <c r="E23" s="17"/>
      <c r="F23" s="5"/>
      <c r="G23" s="19">
        <f t="shared" si="0"/>
        <v>0</v>
      </c>
      <c r="H23" s="20">
        <f t="shared" si="1"/>
        <v>0</v>
      </c>
      <c r="I23" s="20">
        <f t="shared" si="2"/>
        <v>0</v>
      </c>
      <c r="J23" s="20">
        <f t="shared" si="3"/>
        <v>0</v>
      </c>
      <c r="K23" s="20">
        <f t="shared" si="4"/>
        <v>0</v>
      </c>
      <c r="L23" s="22">
        <v>138776</v>
      </c>
    </row>
    <row r="24" spans="1:12" s="4" customFormat="1" ht="36" thickTop="1" thickBot="1">
      <c r="A24" s="10">
        <v>13</v>
      </c>
      <c r="B24" s="7" t="s">
        <v>49</v>
      </c>
      <c r="C24" s="18" t="s">
        <v>48</v>
      </c>
      <c r="D24" s="8">
        <v>1</v>
      </c>
      <c r="E24" s="17"/>
      <c r="F24" s="5"/>
      <c r="G24" s="19">
        <f t="shared" si="0"/>
        <v>0</v>
      </c>
      <c r="H24" s="20">
        <f t="shared" si="1"/>
        <v>0</v>
      </c>
      <c r="I24" s="20">
        <f t="shared" si="2"/>
        <v>0</v>
      </c>
      <c r="J24" s="20">
        <f t="shared" si="3"/>
        <v>0</v>
      </c>
      <c r="K24" s="20">
        <f t="shared" si="4"/>
        <v>0</v>
      </c>
      <c r="L24" s="22">
        <v>133191</v>
      </c>
    </row>
    <row r="25" spans="1:12" s="4" customFormat="1" ht="36" thickTop="1" thickBot="1">
      <c r="A25" s="10">
        <v>14</v>
      </c>
      <c r="B25" s="7" t="s">
        <v>50</v>
      </c>
      <c r="C25" s="18" t="s">
        <v>48</v>
      </c>
      <c r="D25" s="8">
        <v>1</v>
      </c>
      <c r="E25" s="17"/>
      <c r="F25" s="5"/>
      <c r="G25" s="19">
        <f t="shared" si="0"/>
        <v>0</v>
      </c>
      <c r="H25" s="20">
        <f t="shared" si="1"/>
        <v>0</v>
      </c>
      <c r="I25" s="20">
        <f t="shared" si="2"/>
        <v>0</v>
      </c>
      <c r="J25" s="20">
        <f t="shared" si="3"/>
        <v>0</v>
      </c>
      <c r="K25" s="20">
        <f t="shared" si="4"/>
        <v>0</v>
      </c>
      <c r="L25" s="22">
        <v>140297</v>
      </c>
    </row>
    <row r="26" spans="1:12" s="4" customFormat="1" ht="36" thickTop="1" thickBot="1">
      <c r="A26" s="10">
        <v>15</v>
      </c>
      <c r="B26" s="7" t="s">
        <v>51</v>
      </c>
      <c r="C26" s="18" t="s">
        <v>48</v>
      </c>
      <c r="D26" s="8">
        <v>1</v>
      </c>
      <c r="E26" s="17"/>
      <c r="F26" s="5"/>
      <c r="G26" s="19">
        <f t="shared" si="0"/>
        <v>0</v>
      </c>
      <c r="H26" s="20">
        <f t="shared" si="1"/>
        <v>0</v>
      </c>
      <c r="I26" s="20">
        <f t="shared" si="2"/>
        <v>0</v>
      </c>
      <c r="J26" s="20">
        <f t="shared" si="3"/>
        <v>0</v>
      </c>
      <c r="K26" s="20">
        <f t="shared" si="4"/>
        <v>0</v>
      </c>
      <c r="L26" s="22">
        <v>110601</v>
      </c>
    </row>
    <row r="27" spans="1:12" s="4" customFormat="1" ht="36" thickTop="1" thickBot="1">
      <c r="A27" s="10">
        <v>16</v>
      </c>
      <c r="B27" s="7" t="s">
        <v>52</v>
      </c>
      <c r="C27" s="18" t="s">
        <v>48</v>
      </c>
      <c r="D27" s="8">
        <v>1</v>
      </c>
      <c r="E27" s="17"/>
      <c r="F27" s="5"/>
      <c r="G27" s="19">
        <f t="shared" si="0"/>
        <v>0</v>
      </c>
      <c r="H27" s="20">
        <f t="shared" si="1"/>
        <v>0</v>
      </c>
      <c r="I27" s="20">
        <f t="shared" si="2"/>
        <v>0</v>
      </c>
      <c r="J27" s="20">
        <f t="shared" si="3"/>
        <v>0</v>
      </c>
      <c r="K27" s="20">
        <f t="shared" si="4"/>
        <v>0</v>
      </c>
      <c r="L27" s="22">
        <v>133151</v>
      </c>
    </row>
    <row r="28" spans="1:12" s="4" customFormat="1" ht="53.25" thickTop="1" thickBot="1">
      <c r="A28" s="10">
        <v>17</v>
      </c>
      <c r="B28" s="7" t="s">
        <v>53</v>
      </c>
      <c r="C28" s="18" t="s">
        <v>48</v>
      </c>
      <c r="D28" s="8">
        <v>1</v>
      </c>
      <c r="E28" s="17"/>
      <c r="F28" s="5"/>
      <c r="G28" s="19">
        <f t="shared" si="0"/>
        <v>0</v>
      </c>
      <c r="H28" s="20">
        <f t="shared" si="1"/>
        <v>0</v>
      </c>
      <c r="I28" s="20">
        <f t="shared" si="2"/>
        <v>0</v>
      </c>
      <c r="J28" s="20">
        <f t="shared" si="3"/>
        <v>0</v>
      </c>
      <c r="K28" s="20">
        <f t="shared" si="4"/>
        <v>0</v>
      </c>
      <c r="L28" s="22">
        <v>134478</v>
      </c>
    </row>
    <row r="29" spans="1:12" s="4" customFormat="1" ht="53.25" thickTop="1" thickBot="1">
      <c r="A29" s="10">
        <v>18</v>
      </c>
      <c r="B29" s="7" t="s">
        <v>54</v>
      </c>
      <c r="C29" s="18" t="s">
        <v>48</v>
      </c>
      <c r="D29" s="8">
        <v>1</v>
      </c>
      <c r="E29" s="17"/>
      <c r="F29" s="5"/>
      <c r="G29" s="19">
        <f t="shared" si="0"/>
        <v>0</v>
      </c>
      <c r="H29" s="20">
        <f t="shared" si="1"/>
        <v>0</v>
      </c>
      <c r="I29" s="20">
        <f t="shared" si="2"/>
        <v>0</v>
      </c>
      <c r="J29" s="20">
        <f t="shared" si="3"/>
        <v>0</v>
      </c>
      <c r="K29" s="20">
        <f t="shared" si="4"/>
        <v>0</v>
      </c>
      <c r="L29" s="22">
        <v>151022</v>
      </c>
    </row>
    <row r="30" spans="1:12" s="4" customFormat="1" ht="53.25" thickTop="1" thickBot="1">
      <c r="A30" s="10">
        <v>19</v>
      </c>
      <c r="B30" s="7" t="s">
        <v>55</v>
      </c>
      <c r="C30" s="18" t="s">
        <v>48</v>
      </c>
      <c r="D30" s="8">
        <v>1</v>
      </c>
      <c r="E30" s="17"/>
      <c r="F30" s="5"/>
      <c r="G30" s="19">
        <f t="shared" si="0"/>
        <v>0</v>
      </c>
      <c r="H30" s="20">
        <f t="shared" si="1"/>
        <v>0</v>
      </c>
      <c r="I30" s="20">
        <f t="shared" si="2"/>
        <v>0</v>
      </c>
      <c r="J30" s="20">
        <f t="shared" si="3"/>
        <v>0</v>
      </c>
      <c r="K30" s="20">
        <f t="shared" si="4"/>
        <v>0</v>
      </c>
      <c r="L30" s="22">
        <v>136168</v>
      </c>
    </row>
    <row r="31" spans="1:12" s="4" customFormat="1" ht="36" thickTop="1" thickBot="1">
      <c r="A31" s="10">
        <v>20</v>
      </c>
      <c r="B31" s="7" t="s">
        <v>56</v>
      </c>
      <c r="C31" s="18" t="s">
        <v>48</v>
      </c>
      <c r="D31" s="8">
        <v>1</v>
      </c>
      <c r="E31" s="17"/>
      <c r="F31" s="5"/>
      <c r="G31" s="19">
        <f t="shared" si="0"/>
        <v>0</v>
      </c>
      <c r="H31" s="20">
        <f t="shared" si="1"/>
        <v>0</v>
      </c>
      <c r="I31" s="20">
        <f t="shared" si="2"/>
        <v>0</v>
      </c>
      <c r="J31" s="20">
        <f t="shared" si="3"/>
        <v>0</v>
      </c>
      <c r="K31" s="20">
        <f t="shared" si="4"/>
        <v>0</v>
      </c>
      <c r="L31" s="22">
        <v>186831</v>
      </c>
    </row>
    <row r="32" spans="1:12" s="4" customFormat="1" ht="36" thickTop="1" thickBot="1">
      <c r="A32" s="10">
        <v>21</v>
      </c>
      <c r="B32" s="7" t="s">
        <v>57</v>
      </c>
      <c r="C32" s="18" t="s">
        <v>48</v>
      </c>
      <c r="D32" s="8">
        <v>1</v>
      </c>
      <c r="E32" s="17"/>
      <c r="F32" s="5"/>
      <c r="G32" s="19">
        <f t="shared" si="0"/>
        <v>0</v>
      </c>
      <c r="H32" s="20">
        <f t="shared" si="1"/>
        <v>0</v>
      </c>
      <c r="I32" s="20">
        <f t="shared" si="2"/>
        <v>0</v>
      </c>
      <c r="J32" s="20">
        <f t="shared" si="3"/>
        <v>0</v>
      </c>
      <c r="K32" s="20">
        <f t="shared" si="4"/>
        <v>0</v>
      </c>
      <c r="L32" s="22">
        <v>218112</v>
      </c>
    </row>
    <row r="33" spans="1:12" s="4" customFormat="1" ht="53.25" thickTop="1" thickBot="1">
      <c r="A33" s="10">
        <v>22</v>
      </c>
      <c r="B33" s="7" t="s">
        <v>58</v>
      </c>
      <c r="C33" s="18" t="s">
        <v>48</v>
      </c>
      <c r="D33" s="8">
        <v>1</v>
      </c>
      <c r="E33" s="17"/>
      <c r="F33" s="5"/>
      <c r="G33" s="19">
        <f t="shared" si="0"/>
        <v>0</v>
      </c>
      <c r="H33" s="20">
        <f t="shared" si="1"/>
        <v>0</v>
      </c>
      <c r="I33" s="20">
        <f t="shared" si="2"/>
        <v>0</v>
      </c>
      <c r="J33" s="20">
        <f t="shared" si="3"/>
        <v>0</v>
      </c>
      <c r="K33" s="20">
        <f t="shared" si="4"/>
        <v>0</v>
      </c>
      <c r="L33" s="22">
        <v>298271</v>
      </c>
    </row>
    <row r="34" spans="1:12" s="4" customFormat="1" ht="53.25" thickTop="1" thickBot="1">
      <c r="A34" s="10">
        <v>23</v>
      </c>
      <c r="B34" s="7" t="s">
        <v>59</v>
      </c>
      <c r="C34" s="18" t="s">
        <v>60</v>
      </c>
      <c r="D34" s="8">
        <v>1</v>
      </c>
      <c r="E34" s="17"/>
      <c r="F34" s="5"/>
      <c r="G34" s="19">
        <f t="shared" si="0"/>
        <v>0</v>
      </c>
      <c r="H34" s="20">
        <f t="shared" si="1"/>
        <v>0</v>
      </c>
      <c r="I34" s="20">
        <f t="shared" si="2"/>
        <v>0</v>
      </c>
      <c r="J34" s="20">
        <f t="shared" si="3"/>
        <v>0</v>
      </c>
      <c r="K34" s="20">
        <f t="shared" si="4"/>
        <v>0</v>
      </c>
      <c r="L34" s="22">
        <v>233148</v>
      </c>
    </row>
    <row r="35" spans="1:12" s="4" customFormat="1" ht="53.25" thickTop="1" thickBot="1">
      <c r="A35" s="10">
        <v>24</v>
      </c>
      <c r="B35" s="7" t="s">
        <v>61</v>
      </c>
      <c r="C35" s="18" t="s">
        <v>48</v>
      </c>
      <c r="D35" s="8">
        <v>1</v>
      </c>
      <c r="E35" s="17"/>
      <c r="F35" s="5"/>
      <c r="G35" s="19">
        <f t="shared" si="0"/>
        <v>0</v>
      </c>
      <c r="H35" s="20">
        <f t="shared" si="1"/>
        <v>0</v>
      </c>
      <c r="I35" s="20">
        <f t="shared" si="2"/>
        <v>0</v>
      </c>
      <c r="J35" s="20">
        <f t="shared" si="3"/>
        <v>0</v>
      </c>
      <c r="K35" s="20">
        <f t="shared" si="4"/>
        <v>0</v>
      </c>
      <c r="L35" s="22">
        <v>306646</v>
      </c>
    </row>
    <row r="36" spans="1:12" s="4" customFormat="1" ht="36" thickTop="1" thickBot="1">
      <c r="A36" s="10">
        <v>25</v>
      </c>
      <c r="B36" s="7" t="s">
        <v>62</v>
      </c>
      <c r="C36" s="18" t="s">
        <v>33</v>
      </c>
      <c r="D36" s="8">
        <v>1</v>
      </c>
      <c r="E36" s="17"/>
      <c r="F36" s="5"/>
      <c r="G36" s="19">
        <f t="shared" si="0"/>
        <v>0</v>
      </c>
      <c r="H36" s="20">
        <f t="shared" si="1"/>
        <v>0</v>
      </c>
      <c r="I36" s="20">
        <f t="shared" si="2"/>
        <v>0</v>
      </c>
      <c r="J36" s="20">
        <f t="shared" si="3"/>
        <v>0</v>
      </c>
      <c r="K36" s="20">
        <f t="shared" si="4"/>
        <v>0</v>
      </c>
      <c r="L36" s="22">
        <v>81834</v>
      </c>
    </row>
    <row r="37" spans="1:12" s="4" customFormat="1" ht="36" thickTop="1" thickBot="1">
      <c r="A37" s="10">
        <v>26</v>
      </c>
      <c r="B37" s="7" t="s">
        <v>63</v>
      </c>
      <c r="C37" s="18" t="s">
        <v>38</v>
      </c>
      <c r="D37" s="8">
        <v>1</v>
      </c>
      <c r="E37" s="17"/>
      <c r="F37" s="5"/>
      <c r="G37" s="19">
        <f t="shared" si="0"/>
        <v>0</v>
      </c>
      <c r="H37" s="20">
        <f t="shared" si="1"/>
        <v>0</v>
      </c>
      <c r="I37" s="20">
        <f t="shared" si="2"/>
        <v>0</v>
      </c>
      <c r="J37" s="20">
        <f t="shared" si="3"/>
        <v>0</v>
      </c>
      <c r="K37" s="20">
        <f t="shared" si="4"/>
        <v>0</v>
      </c>
      <c r="L37" s="22">
        <v>343333</v>
      </c>
    </row>
    <row r="38" spans="1:12" s="4" customFormat="1" ht="70.5" thickTop="1" thickBot="1">
      <c r="A38" s="10">
        <v>27</v>
      </c>
      <c r="B38" s="7" t="s">
        <v>64</v>
      </c>
      <c r="C38" s="18" t="s">
        <v>38</v>
      </c>
      <c r="D38" s="8">
        <v>1</v>
      </c>
      <c r="E38" s="17"/>
      <c r="F38" s="5"/>
      <c r="G38" s="19">
        <f t="shared" si="0"/>
        <v>0</v>
      </c>
      <c r="H38" s="20">
        <f t="shared" si="1"/>
        <v>0</v>
      </c>
      <c r="I38" s="20">
        <f t="shared" si="2"/>
        <v>0</v>
      </c>
      <c r="J38" s="20">
        <f t="shared" si="3"/>
        <v>0</v>
      </c>
      <c r="K38" s="20">
        <f t="shared" si="4"/>
        <v>0</v>
      </c>
      <c r="L38" s="22">
        <v>248779</v>
      </c>
    </row>
    <row r="39" spans="1:12" s="4" customFormat="1" ht="36" thickTop="1" thickBot="1">
      <c r="A39" s="10">
        <v>28</v>
      </c>
      <c r="B39" s="7" t="s">
        <v>65</v>
      </c>
      <c r="C39" s="18" t="s">
        <v>38</v>
      </c>
      <c r="D39" s="8">
        <v>1</v>
      </c>
      <c r="E39" s="17"/>
      <c r="F39" s="5"/>
      <c r="G39" s="19">
        <f t="shared" si="0"/>
        <v>0</v>
      </c>
      <c r="H39" s="20">
        <f t="shared" si="1"/>
        <v>0</v>
      </c>
      <c r="I39" s="20">
        <f t="shared" si="2"/>
        <v>0</v>
      </c>
      <c r="J39" s="20">
        <f t="shared" si="3"/>
        <v>0</v>
      </c>
      <c r="K39" s="20">
        <f t="shared" si="4"/>
        <v>0</v>
      </c>
      <c r="L39" s="22">
        <v>110181</v>
      </c>
    </row>
    <row r="40" spans="1:12" s="4" customFormat="1" ht="53.25" thickTop="1" thickBot="1">
      <c r="A40" s="10">
        <v>29</v>
      </c>
      <c r="B40" s="7" t="s">
        <v>66</v>
      </c>
      <c r="C40" s="18" t="s">
        <v>67</v>
      </c>
      <c r="D40" s="8">
        <v>1</v>
      </c>
      <c r="E40" s="17"/>
      <c r="F40" s="5"/>
      <c r="G40" s="19">
        <f t="shared" si="0"/>
        <v>0</v>
      </c>
      <c r="H40" s="20">
        <f t="shared" si="1"/>
        <v>0</v>
      </c>
      <c r="I40" s="20">
        <f t="shared" si="2"/>
        <v>0</v>
      </c>
      <c r="J40" s="20">
        <f t="shared" si="3"/>
        <v>0</v>
      </c>
      <c r="K40" s="20">
        <f t="shared" si="4"/>
        <v>0</v>
      </c>
      <c r="L40" s="22">
        <v>73002</v>
      </c>
    </row>
    <row r="41" spans="1:12" s="4" customFormat="1" ht="105" thickTop="1" thickBot="1">
      <c r="A41" s="10">
        <v>30</v>
      </c>
      <c r="B41" s="7" t="s">
        <v>68</v>
      </c>
      <c r="C41" s="18" t="s">
        <v>69</v>
      </c>
      <c r="D41" s="8">
        <v>1</v>
      </c>
      <c r="E41" s="17"/>
      <c r="F41" s="5"/>
      <c r="G41" s="19">
        <f t="shared" si="0"/>
        <v>0</v>
      </c>
      <c r="H41" s="20">
        <f t="shared" si="1"/>
        <v>0</v>
      </c>
      <c r="I41" s="20">
        <f t="shared" si="2"/>
        <v>0</v>
      </c>
      <c r="J41" s="20">
        <f t="shared" si="3"/>
        <v>0</v>
      </c>
      <c r="K41" s="20">
        <f t="shared" si="4"/>
        <v>0</v>
      </c>
      <c r="L41" s="22">
        <v>57882</v>
      </c>
    </row>
    <row r="42" spans="1:12" s="4" customFormat="1" ht="53.25" thickTop="1" thickBot="1">
      <c r="A42" s="10">
        <v>31</v>
      </c>
      <c r="B42" s="7" t="s">
        <v>70</v>
      </c>
      <c r="C42" s="18" t="s">
        <v>71</v>
      </c>
      <c r="D42" s="8">
        <v>1</v>
      </c>
      <c r="E42" s="17"/>
      <c r="F42" s="5"/>
      <c r="G42" s="19">
        <f t="shared" si="0"/>
        <v>0</v>
      </c>
      <c r="H42" s="20">
        <f t="shared" si="1"/>
        <v>0</v>
      </c>
      <c r="I42" s="20">
        <f t="shared" si="2"/>
        <v>0</v>
      </c>
      <c r="J42" s="20">
        <f t="shared" si="3"/>
        <v>0</v>
      </c>
      <c r="K42" s="20">
        <f t="shared" si="4"/>
        <v>0</v>
      </c>
      <c r="L42" s="22">
        <v>120394</v>
      </c>
    </row>
    <row r="43" spans="1:12" s="4" customFormat="1" ht="18.75" thickTop="1" thickBot="1">
      <c r="A43" s="10">
        <v>32</v>
      </c>
      <c r="B43" s="7" t="s">
        <v>72</v>
      </c>
      <c r="C43" s="18" t="s">
        <v>38</v>
      </c>
      <c r="D43" s="8">
        <v>1</v>
      </c>
      <c r="E43" s="17"/>
      <c r="F43" s="5"/>
      <c r="G43" s="19">
        <f t="shared" si="0"/>
        <v>0</v>
      </c>
      <c r="H43" s="20">
        <f t="shared" si="1"/>
        <v>0</v>
      </c>
      <c r="I43" s="20">
        <f t="shared" si="2"/>
        <v>0</v>
      </c>
      <c r="J43" s="20">
        <f t="shared" si="3"/>
        <v>0</v>
      </c>
      <c r="K43" s="20">
        <f t="shared" si="4"/>
        <v>0</v>
      </c>
      <c r="L43" s="22">
        <v>207</v>
      </c>
    </row>
    <row r="44" spans="1:12" s="4" customFormat="1" ht="139.5" thickTop="1" thickBot="1">
      <c r="A44" s="10">
        <v>33</v>
      </c>
      <c r="B44" s="7" t="s">
        <v>73</v>
      </c>
      <c r="C44" s="18" t="s">
        <v>74</v>
      </c>
      <c r="D44" s="8">
        <v>1</v>
      </c>
      <c r="E44" s="17"/>
      <c r="F44" s="5"/>
      <c r="G44" s="19">
        <f t="shared" si="0"/>
        <v>0</v>
      </c>
      <c r="H44" s="20">
        <f t="shared" si="1"/>
        <v>0</v>
      </c>
      <c r="I44" s="20">
        <f t="shared" si="2"/>
        <v>0</v>
      </c>
      <c r="J44" s="20">
        <f t="shared" si="3"/>
        <v>0</v>
      </c>
      <c r="K44" s="20">
        <f t="shared" si="4"/>
        <v>0</v>
      </c>
      <c r="L44" s="22">
        <v>28700</v>
      </c>
    </row>
    <row r="45" spans="1:12" s="4" customFormat="1" ht="18.75" thickTop="1" thickBot="1">
      <c r="A45" s="10">
        <v>34</v>
      </c>
      <c r="B45" s="7" t="s">
        <v>75</v>
      </c>
      <c r="C45" s="18" t="s">
        <v>38</v>
      </c>
      <c r="D45" s="8">
        <v>1</v>
      </c>
      <c r="E45" s="17"/>
      <c r="F45" s="5"/>
      <c r="G45" s="19">
        <f t="shared" si="0"/>
        <v>0</v>
      </c>
      <c r="H45" s="20">
        <f t="shared" si="1"/>
        <v>0</v>
      </c>
      <c r="I45" s="20">
        <f t="shared" si="2"/>
        <v>0</v>
      </c>
      <c r="J45" s="20">
        <f t="shared" si="3"/>
        <v>0</v>
      </c>
      <c r="K45" s="20">
        <f t="shared" si="4"/>
        <v>0</v>
      </c>
      <c r="L45" s="22">
        <v>45668</v>
      </c>
    </row>
    <row r="46" spans="1:12" s="4" customFormat="1" ht="53.25" thickTop="1" thickBot="1">
      <c r="A46" s="10">
        <v>35</v>
      </c>
      <c r="B46" s="7" t="s">
        <v>76</v>
      </c>
      <c r="C46" s="18" t="s">
        <v>38</v>
      </c>
      <c r="D46" s="8">
        <v>1</v>
      </c>
      <c r="E46" s="17"/>
      <c r="F46" s="5"/>
      <c r="G46" s="19">
        <f t="shared" si="0"/>
        <v>0</v>
      </c>
      <c r="H46" s="20">
        <f t="shared" si="1"/>
        <v>0</v>
      </c>
      <c r="I46" s="20">
        <f t="shared" si="2"/>
        <v>0</v>
      </c>
      <c r="J46" s="20">
        <f t="shared" si="3"/>
        <v>0</v>
      </c>
      <c r="K46" s="20">
        <f t="shared" si="4"/>
        <v>0</v>
      </c>
      <c r="L46" s="22">
        <v>68656</v>
      </c>
    </row>
    <row r="47" spans="1:12" s="4" customFormat="1" ht="18.75" thickTop="1" thickBot="1">
      <c r="A47" s="10">
        <v>36</v>
      </c>
      <c r="B47" s="7" t="s">
        <v>77</v>
      </c>
      <c r="C47" s="18" t="s">
        <v>42</v>
      </c>
      <c r="D47" s="8">
        <v>1</v>
      </c>
      <c r="E47" s="17"/>
      <c r="F47" s="5"/>
      <c r="G47" s="19">
        <f t="shared" si="0"/>
        <v>0</v>
      </c>
      <c r="H47" s="20">
        <f t="shared" si="1"/>
        <v>0</v>
      </c>
      <c r="I47" s="20">
        <f t="shared" si="2"/>
        <v>0</v>
      </c>
      <c r="J47" s="20">
        <f t="shared" si="3"/>
        <v>0</v>
      </c>
      <c r="K47" s="20">
        <f t="shared" si="4"/>
        <v>0</v>
      </c>
      <c r="L47" s="22">
        <v>9450</v>
      </c>
    </row>
    <row r="48" spans="1:12" s="4" customFormat="1" ht="18.75" thickTop="1" thickBot="1">
      <c r="A48" s="10">
        <v>37</v>
      </c>
      <c r="B48" s="7" t="s">
        <v>78</v>
      </c>
      <c r="C48" s="18" t="s">
        <v>38</v>
      </c>
      <c r="D48" s="8">
        <v>1</v>
      </c>
      <c r="E48" s="17"/>
      <c r="F48" s="5"/>
      <c r="G48" s="19">
        <f t="shared" si="0"/>
        <v>0</v>
      </c>
      <c r="H48" s="20">
        <f t="shared" si="1"/>
        <v>0</v>
      </c>
      <c r="I48" s="20">
        <f t="shared" si="2"/>
        <v>0</v>
      </c>
      <c r="J48" s="20">
        <f t="shared" si="3"/>
        <v>0</v>
      </c>
      <c r="K48" s="20">
        <f t="shared" si="4"/>
        <v>0</v>
      </c>
      <c r="L48" s="22">
        <v>298188</v>
      </c>
    </row>
    <row r="49" spans="1:12" s="4" customFormat="1" ht="18.75" thickTop="1" thickBot="1">
      <c r="A49" s="10">
        <v>38</v>
      </c>
      <c r="B49" s="7" t="s">
        <v>79</v>
      </c>
      <c r="C49" s="18" t="s">
        <v>38</v>
      </c>
      <c r="D49" s="8">
        <v>1</v>
      </c>
      <c r="E49" s="17"/>
      <c r="F49" s="5"/>
      <c r="G49" s="19">
        <f t="shared" si="0"/>
        <v>0</v>
      </c>
      <c r="H49" s="20">
        <f t="shared" si="1"/>
        <v>0</v>
      </c>
      <c r="I49" s="20">
        <f t="shared" si="2"/>
        <v>0</v>
      </c>
      <c r="J49" s="20">
        <f t="shared" si="3"/>
        <v>0</v>
      </c>
      <c r="K49" s="20">
        <f t="shared" si="4"/>
        <v>0</v>
      </c>
      <c r="L49" s="22">
        <v>194469</v>
      </c>
    </row>
    <row r="50" spans="1:12" s="4" customFormat="1" ht="18.75" thickTop="1" thickBot="1">
      <c r="A50" s="10">
        <v>39</v>
      </c>
      <c r="B50" s="7" t="s">
        <v>80</v>
      </c>
      <c r="C50" s="18" t="s">
        <v>38</v>
      </c>
      <c r="D50" s="8">
        <v>1</v>
      </c>
      <c r="E50" s="17"/>
      <c r="F50" s="5"/>
      <c r="G50" s="19">
        <f t="shared" si="0"/>
        <v>0</v>
      </c>
      <c r="H50" s="20">
        <f t="shared" si="1"/>
        <v>0</v>
      </c>
      <c r="I50" s="20">
        <f t="shared" si="2"/>
        <v>0</v>
      </c>
      <c r="J50" s="20">
        <f t="shared" si="3"/>
        <v>0</v>
      </c>
      <c r="K50" s="20">
        <f t="shared" si="4"/>
        <v>0</v>
      </c>
      <c r="L50" s="22">
        <v>48233</v>
      </c>
    </row>
    <row r="51" spans="1:12" s="4" customFormat="1" ht="36" thickTop="1" thickBot="1">
      <c r="A51" s="10">
        <v>40</v>
      </c>
      <c r="B51" s="7" t="s">
        <v>81</v>
      </c>
      <c r="C51" s="18" t="s">
        <v>38</v>
      </c>
      <c r="D51" s="8">
        <v>1</v>
      </c>
      <c r="E51" s="17"/>
      <c r="F51" s="5"/>
      <c r="G51" s="19">
        <f t="shared" si="0"/>
        <v>0</v>
      </c>
      <c r="H51" s="20">
        <f t="shared" si="1"/>
        <v>0</v>
      </c>
      <c r="I51" s="20">
        <f t="shared" si="2"/>
        <v>0</v>
      </c>
      <c r="J51" s="20">
        <f t="shared" si="3"/>
        <v>0</v>
      </c>
      <c r="K51" s="20">
        <f t="shared" si="4"/>
        <v>0</v>
      </c>
      <c r="L51" s="22">
        <v>16731</v>
      </c>
    </row>
    <row r="52" spans="1:12" s="4" customFormat="1" ht="36" thickTop="1" thickBot="1">
      <c r="A52" s="10">
        <v>41</v>
      </c>
      <c r="B52" s="7" t="s">
        <v>82</v>
      </c>
      <c r="C52" s="18" t="s">
        <v>38</v>
      </c>
      <c r="D52" s="8">
        <v>1</v>
      </c>
      <c r="E52" s="17"/>
      <c r="F52" s="5"/>
      <c r="G52" s="19">
        <f t="shared" si="0"/>
        <v>0</v>
      </c>
      <c r="H52" s="20">
        <f t="shared" si="1"/>
        <v>0</v>
      </c>
      <c r="I52" s="20">
        <f t="shared" si="2"/>
        <v>0</v>
      </c>
      <c r="J52" s="20">
        <f t="shared" si="3"/>
        <v>0</v>
      </c>
      <c r="K52" s="20">
        <f t="shared" si="4"/>
        <v>0</v>
      </c>
      <c r="L52" s="22">
        <v>4139</v>
      </c>
    </row>
    <row r="53" spans="1:12" s="4" customFormat="1" ht="36" thickTop="1" thickBot="1">
      <c r="A53" s="10">
        <v>42</v>
      </c>
      <c r="B53" s="7" t="s">
        <v>83</v>
      </c>
      <c r="C53" s="18" t="s">
        <v>38</v>
      </c>
      <c r="D53" s="8">
        <v>1</v>
      </c>
      <c r="E53" s="17"/>
      <c r="F53" s="5"/>
      <c r="G53" s="19">
        <f t="shared" si="0"/>
        <v>0</v>
      </c>
      <c r="H53" s="20">
        <f t="shared" si="1"/>
        <v>0</v>
      </c>
      <c r="I53" s="20">
        <f t="shared" si="2"/>
        <v>0</v>
      </c>
      <c r="J53" s="20">
        <f t="shared" si="3"/>
        <v>0</v>
      </c>
      <c r="K53" s="20">
        <f t="shared" si="4"/>
        <v>0</v>
      </c>
      <c r="L53" s="22">
        <v>56603</v>
      </c>
    </row>
    <row r="54" spans="1:12" s="4" customFormat="1" ht="87.75" thickTop="1" thickBot="1">
      <c r="A54" s="10">
        <v>43</v>
      </c>
      <c r="B54" s="7" t="s">
        <v>84</v>
      </c>
      <c r="C54" s="18" t="s">
        <v>38</v>
      </c>
      <c r="D54" s="8">
        <v>1</v>
      </c>
      <c r="E54" s="17"/>
      <c r="F54" s="5"/>
      <c r="G54" s="19">
        <f t="shared" si="0"/>
        <v>0</v>
      </c>
      <c r="H54" s="20">
        <f t="shared" si="1"/>
        <v>0</v>
      </c>
      <c r="I54" s="20">
        <f t="shared" si="2"/>
        <v>0</v>
      </c>
      <c r="J54" s="20">
        <f t="shared" si="3"/>
        <v>0</v>
      </c>
      <c r="K54" s="20">
        <f t="shared" si="4"/>
        <v>0</v>
      </c>
      <c r="L54" s="22">
        <v>36110</v>
      </c>
    </row>
    <row r="55" spans="1:12" s="4" customFormat="1" ht="36" thickTop="1" thickBot="1">
      <c r="A55" s="10">
        <v>44</v>
      </c>
      <c r="B55" s="7" t="s">
        <v>85</v>
      </c>
      <c r="C55" s="18" t="s">
        <v>86</v>
      </c>
      <c r="D55" s="8">
        <v>1</v>
      </c>
      <c r="E55" s="17"/>
      <c r="F55" s="5"/>
      <c r="G55" s="19">
        <f t="shared" si="0"/>
        <v>0</v>
      </c>
      <c r="H55" s="20">
        <f t="shared" si="1"/>
        <v>0</v>
      </c>
      <c r="I55" s="20">
        <f t="shared" si="2"/>
        <v>0</v>
      </c>
      <c r="J55" s="20">
        <f t="shared" si="3"/>
        <v>0</v>
      </c>
      <c r="K55" s="20">
        <f t="shared" si="4"/>
        <v>0</v>
      </c>
      <c r="L55" s="22">
        <v>83394</v>
      </c>
    </row>
    <row r="56" spans="1:12" s="4" customFormat="1" ht="53.25" thickTop="1" thickBot="1">
      <c r="A56" s="10">
        <v>45</v>
      </c>
      <c r="B56" s="7" t="s">
        <v>87</v>
      </c>
      <c r="C56" s="18" t="s">
        <v>88</v>
      </c>
      <c r="D56" s="8">
        <v>1</v>
      </c>
      <c r="E56" s="17"/>
      <c r="F56" s="5"/>
      <c r="G56" s="19">
        <f t="shared" si="0"/>
        <v>0</v>
      </c>
      <c r="H56" s="20">
        <f t="shared" si="1"/>
        <v>0</v>
      </c>
      <c r="I56" s="20">
        <f t="shared" si="2"/>
        <v>0</v>
      </c>
      <c r="J56" s="20">
        <f t="shared" si="3"/>
        <v>0</v>
      </c>
      <c r="K56" s="20">
        <f t="shared" si="4"/>
        <v>0</v>
      </c>
      <c r="L56" s="22">
        <v>122276</v>
      </c>
    </row>
    <row r="57" spans="1:12" s="4" customFormat="1" ht="33" thickTop="1" thickBot="1">
      <c r="A57" s="10">
        <v>46</v>
      </c>
      <c r="B57" s="7" t="s">
        <v>89</v>
      </c>
      <c r="C57" s="18" t="s">
        <v>90</v>
      </c>
      <c r="D57" s="8">
        <v>1</v>
      </c>
      <c r="E57" s="17"/>
      <c r="F57" s="5"/>
      <c r="G57" s="19">
        <f t="shared" si="0"/>
        <v>0</v>
      </c>
      <c r="H57" s="20">
        <f t="shared" si="1"/>
        <v>0</v>
      </c>
      <c r="I57" s="20">
        <f t="shared" si="2"/>
        <v>0</v>
      </c>
      <c r="J57" s="20">
        <f t="shared" si="3"/>
        <v>0</v>
      </c>
      <c r="K57" s="20">
        <f t="shared" si="4"/>
        <v>0</v>
      </c>
      <c r="L57" s="22">
        <v>58607</v>
      </c>
    </row>
    <row r="58" spans="1:12" s="4" customFormat="1" ht="36" thickTop="1" thickBot="1">
      <c r="A58" s="10">
        <v>47</v>
      </c>
      <c r="B58" s="7" t="s">
        <v>91</v>
      </c>
      <c r="C58" s="18" t="s">
        <v>92</v>
      </c>
      <c r="D58" s="8">
        <v>1</v>
      </c>
      <c r="E58" s="17"/>
      <c r="F58" s="5"/>
      <c r="G58" s="19">
        <f t="shared" si="0"/>
        <v>0</v>
      </c>
      <c r="H58" s="20">
        <f t="shared" si="1"/>
        <v>0</v>
      </c>
      <c r="I58" s="20">
        <f t="shared" si="2"/>
        <v>0</v>
      </c>
      <c r="J58" s="20">
        <f t="shared" si="3"/>
        <v>0</v>
      </c>
      <c r="K58" s="20">
        <f t="shared" si="4"/>
        <v>0</v>
      </c>
      <c r="L58" s="22">
        <v>152350</v>
      </c>
    </row>
    <row r="59" spans="1:12" s="4" customFormat="1" ht="33" thickTop="1" thickBot="1">
      <c r="A59" s="10">
        <v>48</v>
      </c>
      <c r="B59" s="7" t="s">
        <v>93</v>
      </c>
      <c r="C59" s="18" t="s">
        <v>31</v>
      </c>
      <c r="D59" s="8">
        <v>1</v>
      </c>
      <c r="E59" s="17"/>
      <c r="F59" s="5"/>
      <c r="G59" s="19">
        <f t="shared" si="0"/>
        <v>0</v>
      </c>
      <c r="H59" s="20">
        <f t="shared" si="1"/>
        <v>0</v>
      </c>
      <c r="I59" s="20">
        <f t="shared" si="2"/>
        <v>0</v>
      </c>
      <c r="J59" s="20">
        <f t="shared" si="3"/>
        <v>0</v>
      </c>
      <c r="K59" s="20">
        <f t="shared" si="4"/>
        <v>0</v>
      </c>
      <c r="L59" s="22">
        <v>66372</v>
      </c>
    </row>
    <row r="60" spans="1:12" s="4" customFormat="1" ht="36" thickTop="1" thickBot="1">
      <c r="A60" s="10">
        <v>49</v>
      </c>
      <c r="B60" s="7" t="s">
        <v>94</v>
      </c>
      <c r="C60" s="18" t="s">
        <v>42</v>
      </c>
      <c r="D60" s="8">
        <v>1</v>
      </c>
      <c r="E60" s="17"/>
      <c r="F60" s="5"/>
      <c r="G60" s="19">
        <f t="shared" si="0"/>
        <v>0</v>
      </c>
      <c r="H60" s="20">
        <f t="shared" si="1"/>
        <v>0</v>
      </c>
      <c r="I60" s="20">
        <f t="shared" si="2"/>
        <v>0</v>
      </c>
      <c r="J60" s="20">
        <f t="shared" si="3"/>
        <v>0</v>
      </c>
      <c r="K60" s="20">
        <f t="shared" si="4"/>
        <v>0</v>
      </c>
      <c r="L60" s="22">
        <v>101824</v>
      </c>
    </row>
    <row r="61" spans="1:12" s="4" customFormat="1" ht="36" thickTop="1" thickBot="1">
      <c r="A61" s="10">
        <v>50</v>
      </c>
      <c r="B61" s="7" t="s">
        <v>95</v>
      </c>
      <c r="C61" s="18" t="s">
        <v>96</v>
      </c>
      <c r="D61" s="8">
        <v>1</v>
      </c>
      <c r="E61" s="17"/>
      <c r="F61" s="5"/>
      <c r="G61" s="19">
        <f t="shared" si="0"/>
        <v>0</v>
      </c>
      <c r="H61" s="20">
        <f t="shared" si="1"/>
        <v>0</v>
      </c>
      <c r="I61" s="20">
        <f t="shared" si="2"/>
        <v>0</v>
      </c>
      <c r="J61" s="20">
        <f t="shared" si="3"/>
        <v>0</v>
      </c>
      <c r="K61" s="20">
        <f t="shared" si="4"/>
        <v>0</v>
      </c>
      <c r="L61" s="22">
        <v>55400</v>
      </c>
    </row>
    <row r="62" spans="1:12" s="4" customFormat="1" ht="36" thickTop="1" thickBot="1">
      <c r="A62" s="10">
        <v>51</v>
      </c>
      <c r="B62" s="7" t="s">
        <v>97</v>
      </c>
      <c r="C62" s="18" t="s">
        <v>74</v>
      </c>
      <c r="D62" s="8">
        <v>1</v>
      </c>
      <c r="E62" s="17"/>
      <c r="F62" s="5"/>
      <c r="G62" s="19">
        <f t="shared" si="0"/>
        <v>0</v>
      </c>
      <c r="H62" s="20">
        <f t="shared" si="1"/>
        <v>0</v>
      </c>
      <c r="I62" s="20">
        <f t="shared" si="2"/>
        <v>0</v>
      </c>
      <c r="J62" s="20">
        <f t="shared" si="3"/>
        <v>0</v>
      </c>
      <c r="K62" s="20">
        <f t="shared" si="4"/>
        <v>0</v>
      </c>
      <c r="L62" s="22">
        <v>20775</v>
      </c>
    </row>
    <row r="63" spans="1:12" s="4" customFormat="1" ht="70.5" thickTop="1" thickBot="1">
      <c r="A63" s="10">
        <v>52</v>
      </c>
      <c r="B63" s="7" t="s">
        <v>98</v>
      </c>
      <c r="C63" s="18" t="s">
        <v>99</v>
      </c>
      <c r="D63" s="8">
        <v>1</v>
      </c>
      <c r="E63" s="17"/>
      <c r="F63" s="5"/>
      <c r="G63" s="19">
        <f t="shared" si="0"/>
        <v>0</v>
      </c>
      <c r="H63" s="20">
        <f t="shared" si="1"/>
        <v>0</v>
      </c>
      <c r="I63" s="20">
        <f t="shared" si="2"/>
        <v>0</v>
      </c>
      <c r="J63" s="20">
        <f t="shared" si="3"/>
        <v>0</v>
      </c>
      <c r="K63" s="20">
        <f t="shared" si="4"/>
        <v>0</v>
      </c>
      <c r="L63" s="22">
        <v>34826</v>
      </c>
    </row>
    <row r="64" spans="1:12" s="4" customFormat="1" ht="36" thickTop="1" thickBot="1">
      <c r="A64" s="10">
        <v>53</v>
      </c>
      <c r="B64" s="7" t="s">
        <v>100</v>
      </c>
      <c r="C64" s="18" t="s">
        <v>99</v>
      </c>
      <c r="D64" s="8">
        <v>1</v>
      </c>
      <c r="E64" s="17"/>
      <c r="F64" s="5"/>
      <c r="G64" s="19">
        <f t="shared" si="0"/>
        <v>0</v>
      </c>
      <c r="H64" s="20">
        <f t="shared" si="1"/>
        <v>0</v>
      </c>
      <c r="I64" s="20">
        <f t="shared" si="2"/>
        <v>0</v>
      </c>
      <c r="J64" s="20">
        <f t="shared" si="3"/>
        <v>0</v>
      </c>
      <c r="K64" s="20">
        <f t="shared" si="4"/>
        <v>0</v>
      </c>
      <c r="L64" s="22">
        <v>97219</v>
      </c>
    </row>
    <row r="65" spans="1:12" s="4" customFormat="1" ht="18.75" thickTop="1" thickBot="1">
      <c r="A65" s="10">
        <v>54</v>
      </c>
      <c r="B65" s="7" t="s">
        <v>101</v>
      </c>
      <c r="C65" s="18" t="s">
        <v>38</v>
      </c>
      <c r="D65" s="8">
        <v>1</v>
      </c>
      <c r="E65" s="17"/>
      <c r="F65" s="5"/>
      <c r="G65" s="19">
        <f t="shared" si="0"/>
        <v>0</v>
      </c>
      <c r="H65" s="20">
        <f t="shared" si="1"/>
        <v>0</v>
      </c>
      <c r="I65" s="20">
        <f t="shared" si="2"/>
        <v>0</v>
      </c>
      <c r="J65" s="20">
        <f t="shared" si="3"/>
        <v>0</v>
      </c>
      <c r="K65" s="20">
        <f t="shared" si="4"/>
        <v>0</v>
      </c>
      <c r="L65" s="22">
        <v>488085</v>
      </c>
    </row>
    <row r="66" spans="1:12" s="4" customFormat="1" ht="18.75" thickTop="1" thickBot="1">
      <c r="A66" s="10">
        <v>55</v>
      </c>
      <c r="B66" s="7" t="s">
        <v>102</v>
      </c>
      <c r="C66" s="18" t="s">
        <v>38</v>
      </c>
      <c r="D66" s="8">
        <v>1</v>
      </c>
      <c r="E66" s="17"/>
      <c r="F66" s="5"/>
      <c r="G66" s="19">
        <f t="shared" si="0"/>
        <v>0</v>
      </c>
      <c r="H66" s="20">
        <f t="shared" si="1"/>
        <v>0</v>
      </c>
      <c r="I66" s="20">
        <f t="shared" si="2"/>
        <v>0</v>
      </c>
      <c r="J66" s="20">
        <f t="shared" si="3"/>
        <v>0</v>
      </c>
      <c r="K66" s="20">
        <f t="shared" si="4"/>
        <v>0</v>
      </c>
      <c r="L66" s="22">
        <v>123400</v>
      </c>
    </row>
    <row r="67" spans="1:12" s="4" customFormat="1" ht="36" thickTop="1" thickBot="1">
      <c r="A67" s="10">
        <v>56</v>
      </c>
      <c r="B67" s="7" t="s">
        <v>103</v>
      </c>
      <c r="C67" s="18" t="s">
        <v>42</v>
      </c>
      <c r="D67" s="8">
        <v>1</v>
      </c>
      <c r="E67" s="17"/>
      <c r="F67" s="5"/>
      <c r="G67" s="19">
        <f t="shared" si="0"/>
        <v>0</v>
      </c>
      <c r="H67" s="20">
        <f t="shared" si="1"/>
        <v>0</v>
      </c>
      <c r="I67" s="20">
        <f t="shared" si="2"/>
        <v>0</v>
      </c>
      <c r="J67" s="20">
        <f t="shared" si="3"/>
        <v>0</v>
      </c>
      <c r="K67" s="20">
        <f t="shared" si="4"/>
        <v>0</v>
      </c>
      <c r="L67" s="22">
        <v>28356</v>
      </c>
    </row>
    <row r="68" spans="1:12" s="4" customFormat="1" ht="36" thickTop="1" thickBot="1">
      <c r="A68" s="10">
        <v>57</v>
      </c>
      <c r="B68" s="7" t="s">
        <v>104</v>
      </c>
      <c r="C68" s="18" t="s">
        <v>105</v>
      </c>
      <c r="D68" s="8">
        <v>1</v>
      </c>
      <c r="E68" s="17"/>
      <c r="F68" s="5"/>
      <c r="G68" s="19">
        <f t="shared" si="0"/>
        <v>0</v>
      </c>
      <c r="H68" s="20">
        <f t="shared" si="1"/>
        <v>0</v>
      </c>
      <c r="I68" s="20">
        <f t="shared" si="2"/>
        <v>0</v>
      </c>
      <c r="J68" s="20">
        <f t="shared" si="3"/>
        <v>0</v>
      </c>
      <c r="K68" s="20">
        <f t="shared" si="4"/>
        <v>0</v>
      </c>
      <c r="L68" s="22">
        <v>505970</v>
      </c>
    </row>
    <row r="69" spans="1:12" s="4" customFormat="1" ht="33" thickTop="1" thickBot="1">
      <c r="A69" s="10">
        <v>58</v>
      </c>
      <c r="B69" s="7" t="s">
        <v>106</v>
      </c>
      <c r="C69" s="18" t="s">
        <v>107</v>
      </c>
      <c r="D69" s="8">
        <v>1</v>
      </c>
      <c r="E69" s="17"/>
      <c r="F69" s="5"/>
      <c r="G69" s="19">
        <f t="shared" si="0"/>
        <v>0</v>
      </c>
      <c r="H69" s="20">
        <f t="shared" si="1"/>
        <v>0</v>
      </c>
      <c r="I69" s="20">
        <f t="shared" si="2"/>
        <v>0</v>
      </c>
      <c r="J69" s="20">
        <f t="shared" si="3"/>
        <v>0</v>
      </c>
      <c r="K69" s="20">
        <f t="shared" si="4"/>
        <v>0</v>
      </c>
      <c r="L69" s="22">
        <v>36285</v>
      </c>
    </row>
    <row r="70" spans="1:12" s="4" customFormat="1" ht="33" thickTop="1" thickBot="1">
      <c r="A70" s="10">
        <v>59</v>
      </c>
      <c r="B70" s="7" t="s">
        <v>108</v>
      </c>
      <c r="C70" s="18" t="s">
        <v>109</v>
      </c>
      <c r="D70" s="8">
        <v>1</v>
      </c>
      <c r="E70" s="17"/>
      <c r="F70" s="5"/>
      <c r="G70" s="19">
        <f t="shared" si="0"/>
        <v>0</v>
      </c>
      <c r="H70" s="20">
        <f t="shared" si="1"/>
        <v>0</v>
      </c>
      <c r="I70" s="20">
        <f t="shared" si="2"/>
        <v>0</v>
      </c>
      <c r="J70" s="20">
        <f t="shared" si="3"/>
        <v>0</v>
      </c>
      <c r="K70" s="20">
        <f t="shared" si="4"/>
        <v>0</v>
      </c>
      <c r="L70" s="22">
        <v>24492</v>
      </c>
    </row>
    <row r="71" spans="1:12" s="4" customFormat="1" ht="36" thickTop="1" thickBot="1">
      <c r="A71" s="10">
        <v>60</v>
      </c>
      <c r="B71" s="7" t="s">
        <v>110</v>
      </c>
      <c r="C71" s="18" t="s">
        <v>33</v>
      </c>
      <c r="D71" s="8">
        <v>1</v>
      </c>
      <c r="E71" s="17"/>
      <c r="F71" s="5"/>
      <c r="G71" s="19">
        <f t="shared" si="0"/>
        <v>0</v>
      </c>
      <c r="H71" s="20">
        <f t="shared" si="1"/>
        <v>0</v>
      </c>
      <c r="I71" s="20">
        <f t="shared" si="2"/>
        <v>0</v>
      </c>
      <c r="J71" s="20">
        <f t="shared" si="3"/>
        <v>0</v>
      </c>
      <c r="K71" s="20">
        <f t="shared" si="4"/>
        <v>0</v>
      </c>
      <c r="L71" s="22">
        <v>47136</v>
      </c>
    </row>
    <row r="72" spans="1:12" s="4" customFormat="1" ht="53.25" thickTop="1" thickBot="1">
      <c r="A72" s="10">
        <v>61</v>
      </c>
      <c r="B72" s="7" t="s">
        <v>111</v>
      </c>
      <c r="C72" s="18" t="s">
        <v>74</v>
      </c>
      <c r="D72" s="8">
        <v>1</v>
      </c>
      <c r="E72" s="17"/>
      <c r="F72" s="5"/>
      <c r="G72" s="19">
        <f t="shared" si="0"/>
        <v>0</v>
      </c>
      <c r="H72" s="20">
        <f t="shared" si="1"/>
        <v>0</v>
      </c>
      <c r="I72" s="20">
        <f t="shared" si="2"/>
        <v>0</v>
      </c>
      <c r="J72" s="20">
        <f t="shared" si="3"/>
        <v>0</v>
      </c>
      <c r="K72" s="20">
        <f t="shared" si="4"/>
        <v>0</v>
      </c>
      <c r="L72" s="22">
        <v>2603572</v>
      </c>
    </row>
    <row r="73" spans="1:12" s="4" customFormat="1" ht="36" thickTop="1" thickBot="1">
      <c r="A73" s="10">
        <v>62</v>
      </c>
      <c r="B73" s="7" t="s">
        <v>112</v>
      </c>
      <c r="C73" s="18" t="s">
        <v>38</v>
      </c>
      <c r="D73" s="8">
        <v>1</v>
      </c>
      <c r="E73" s="17"/>
      <c r="F73" s="5"/>
      <c r="G73" s="19">
        <f t="shared" si="0"/>
        <v>0</v>
      </c>
      <c r="H73" s="20">
        <f t="shared" si="1"/>
        <v>0</v>
      </c>
      <c r="I73" s="20">
        <f t="shared" si="2"/>
        <v>0</v>
      </c>
      <c r="J73" s="20">
        <f t="shared" si="3"/>
        <v>0</v>
      </c>
      <c r="K73" s="20">
        <f t="shared" si="4"/>
        <v>0</v>
      </c>
      <c r="L73" s="22">
        <v>272213</v>
      </c>
    </row>
    <row r="74" spans="1:12" s="4" customFormat="1" ht="36" thickTop="1" thickBot="1">
      <c r="A74" s="10">
        <v>63</v>
      </c>
      <c r="B74" s="7" t="s">
        <v>113</v>
      </c>
      <c r="C74" s="18" t="s">
        <v>38</v>
      </c>
      <c r="D74" s="8">
        <v>1</v>
      </c>
      <c r="E74" s="17"/>
      <c r="F74" s="5"/>
      <c r="G74" s="19">
        <f t="shared" si="0"/>
        <v>0</v>
      </c>
      <c r="H74" s="20">
        <f t="shared" si="1"/>
        <v>0</v>
      </c>
      <c r="I74" s="20">
        <f t="shared" si="2"/>
        <v>0</v>
      </c>
      <c r="J74" s="20">
        <f t="shared" si="3"/>
        <v>0</v>
      </c>
      <c r="K74" s="20">
        <f t="shared" si="4"/>
        <v>0</v>
      </c>
      <c r="L74" s="22">
        <v>76060</v>
      </c>
    </row>
    <row r="75" spans="1:12" s="4" customFormat="1" ht="36" thickTop="1" thickBot="1">
      <c r="A75" s="10">
        <v>64</v>
      </c>
      <c r="B75" s="7" t="s">
        <v>114</v>
      </c>
      <c r="C75" s="18" t="s">
        <v>115</v>
      </c>
      <c r="D75" s="8">
        <v>1</v>
      </c>
      <c r="E75" s="17"/>
      <c r="F75" s="5"/>
      <c r="G75" s="19">
        <f>SUM(E75*F75)</f>
        <v>0</v>
      </c>
      <c r="H75" s="20">
        <f>SUM(E75+G75)</f>
        <v>0</v>
      </c>
      <c r="I75" s="20">
        <f t="shared" si="2"/>
        <v>0</v>
      </c>
      <c r="J75" s="20">
        <f t="shared" si="3"/>
        <v>0</v>
      </c>
      <c r="K75" s="20">
        <f t="shared" si="4"/>
        <v>0</v>
      </c>
      <c r="L75" s="22">
        <v>19475</v>
      </c>
    </row>
    <row r="76" spans="1:12" s="4" customFormat="1" ht="36" thickTop="1" thickBot="1">
      <c r="A76" s="10">
        <v>65</v>
      </c>
      <c r="B76" s="7" t="s">
        <v>116</v>
      </c>
      <c r="C76" s="18" t="s">
        <v>117</v>
      </c>
      <c r="D76" s="8">
        <v>1</v>
      </c>
      <c r="E76" s="17"/>
      <c r="F76" s="5"/>
      <c r="G76" s="19">
        <f t="shared" si="0"/>
        <v>0</v>
      </c>
      <c r="H76" s="20">
        <f t="shared" si="1"/>
        <v>0</v>
      </c>
      <c r="I76" s="20">
        <f t="shared" si="2"/>
        <v>0</v>
      </c>
      <c r="J76" s="20">
        <f t="shared" si="3"/>
        <v>0</v>
      </c>
      <c r="K76" s="20">
        <f t="shared" si="4"/>
        <v>0</v>
      </c>
      <c r="L76" s="22">
        <v>34850</v>
      </c>
    </row>
    <row r="77" spans="1:12" s="4" customFormat="1" ht="36" thickTop="1" thickBot="1">
      <c r="A77" s="10">
        <v>66</v>
      </c>
      <c r="B77" s="7" t="s">
        <v>118</v>
      </c>
      <c r="C77" s="18" t="s">
        <v>38</v>
      </c>
      <c r="D77" s="8">
        <v>1</v>
      </c>
      <c r="E77" s="17"/>
      <c r="F77" s="5"/>
      <c r="G77" s="19">
        <f t="shared" ref="G77:G140" si="5">SUM(E77*F77)</f>
        <v>0</v>
      </c>
      <c r="H77" s="20">
        <f t="shared" ref="H77:H140" si="6">SUM(E77+G77)</f>
        <v>0</v>
      </c>
      <c r="I77" s="20">
        <f t="shared" ref="I77:I140" si="7">G77*D77</f>
        <v>0</v>
      </c>
      <c r="J77" s="20">
        <f t="shared" ref="J77:J140" si="8">E77*D77</f>
        <v>0</v>
      </c>
      <c r="K77" s="20">
        <f t="shared" ref="K77:K140" si="9">J77+I77</f>
        <v>0</v>
      </c>
      <c r="L77" s="22">
        <v>79284</v>
      </c>
    </row>
    <row r="78" spans="1:12" s="4" customFormat="1" ht="36" thickTop="1" thickBot="1">
      <c r="A78" s="10">
        <v>67</v>
      </c>
      <c r="B78" s="7" t="s">
        <v>119</v>
      </c>
      <c r="C78" s="18" t="s">
        <v>38</v>
      </c>
      <c r="D78" s="8">
        <v>1</v>
      </c>
      <c r="E78" s="17"/>
      <c r="F78" s="5"/>
      <c r="G78" s="19">
        <f t="shared" si="5"/>
        <v>0</v>
      </c>
      <c r="H78" s="20">
        <f t="shared" si="6"/>
        <v>0</v>
      </c>
      <c r="I78" s="20">
        <f t="shared" si="7"/>
        <v>0</v>
      </c>
      <c r="J78" s="20">
        <f t="shared" si="8"/>
        <v>0</v>
      </c>
      <c r="K78" s="20">
        <f t="shared" si="9"/>
        <v>0</v>
      </c>
      <c r="L78" s="22">
        <v>79284</v>
      </c>
    </row>
    <row r="79" spans="1:12" s="4" customFormat="1" ht="36" thickTop="1" thickBot="1">
      <c r="A79" s="10">
        <v>68</v>
      </c>
      <c r="B79" s="7" t="s">
        <v>120</v>
      </c>
      <c r="C79" s="18" t="s">
        <v>38</v>
      </c>
      <c r="D79" s="8">
        <v>1</v>
      </c>
      <c r="E79" s="17"/>
      <c r="F79" s="5"/>
      <c r="G79" s="19">
        <f t="shared" si="5"/>
        <v>0</v>
      </c>
      <c r="H79" s="20">
        <f t="shared" si="6"/>
        <v>0</v>
      </c>
      <c r="I79" s="20">
        <f t="shared" si="7"/>
        <v>0</v>
      </c>
      <c r="J79" s="20">
        <f t="shared" si="8"/>
        <v>0</v>
      </c>
      <c r="K79" s="20">
        <f t="shared" si="9"/>
        <v>0</v>
      </c>
      <c r="L79" s="22">
        <v>520341</v>
      </c>
    </row>
    <row r="80" spans="1:12" s="4" customFormat="1" ht="36" thickTop="1" thickBot="1">
      <c r="A80" s="10">
        <v>69</v>
      </c>
      <c r="B80" s="7" t="s">
        <v>121</v>
      </c>
      <c r="C80" s="18" t="s">
        <v>122</v>
      </c>
      <c r="D80" s="8">
        <v>1</v>
      </c>
      <c r="E80" s="17"/>
      <c r="F80" s="5"/>
      <c r="G80" s="19">
        <f t="shared" si="5"/>
        <v>0</v>
      </c>
      <c r="H80" s="20">
        <f t="shared" si="6"/>
        <v>0</v>
      </c>
      <c r="I80" s="20">
        <f t="shared" si="7"/>
        <v>0</v>
      </c>
      <c r="J80" s="20">
        <f t="shared" si="8"/>
        <v>0</v>
      </c>
      <c r="K80" s="20">
        <f t="shared" si="9"/>
        <v>0</v>
      </c>
      <c r="L80" s="22">
        <v>77456</v>
      </c>
    </row>
    <row r="81" spans="1:12" s="4" customFormat="1" ht="36" thickTop="1" thickBot="1">
      <c r="A81" s="10">
        <v>70</v>
      </c>
      <c r="B81" s="7" t="s">
        <v>123</v>
      </c>
      <c r="C81" s="18" t="s">
        <v>71</v>
      </c>
      <c r="D81" s="8">
        <v>1</v>
      </c>
      <c r="E81" s="17"/>
      <c r="F81" s="5"/>
      <c r="G81" s="19">
        <f t="shared" si="5"/>
        <v>0</v>
      </c>
      <c r="H81" s="20">
        <f t="shared" si="6"/>
        <v>0</v>
      </c>
      <c r="I81" s="20">
        <f t="shared" si="7"/>
        <v>0</v>
      </c>
      <c r="J81" s="20">
        <f t="shared" si="8"/>
        <v>0</v>
      </c>
      <c r="K81" s="20">
        <f t="shared" si="9"/>
        <v>0</v>
      </c>
      <c r="L81" s="22">
        <v>156089</v>
      </c>
    </row>
    <row r="82" spans="1:12" s="4" customFormat="1" ht="18.75" thickTop="1" thickBot="1">
      <c r="A82" s="10">
        <v>71</v>
      </c>
      <c r="B82" s="7" t="s">
        <v>124</v>
      </c>
      <c r="C82" s="18" t="s">
        <v>38</v>
      </c>
      <c r="D82" s="8">
        <v>1</v>
      </c>
      <c r="E82" s="17"/>
      <c r="F82" s="5"/>
      <c r="G82" s="19">
        <f>SUM(E82*F82)</f>
        <v>0</v>
      </c>
      <c r="H82" s="20">
        <f t="shared" si="6"/>
        <v>0</v>
      </c>
      <c r="I82" s="20">
        <f t="shared" si="7"/>
        <v>0</v>
      </c>
      <c r="J82" s="20">
        <f t="shared" si="8"/>
        <v>0</v>
      </c>
      <c r="K82" s="20">
        <f t="shared" si="9"/>
        <v>0</v>
      </c>
      <c r="L82" s="22">
        <v>29771</v>
      </c>
    </row>
    <row r="83" spans="1:12" s="4" customFormat="1" ht="36" thickTop="1" thickBot="1">
      <c r="A83" s="10">
        <v>72</v>
      </c>
      <c r="B83" s="7" t="s">
        <v>125</v>
      </c>
      <c r="C83" s="18" t="s">
        <v>38</v>
      </c>
      <c r="D83" s="8">
        <v>1</v>
      </c>
      <c r="E83" s="17"/>
      <c r="F83" s="5"/>
      <c r="G83" s="19">
        <f t="shared" si="5"/>
        <v>0</v>
      </c>
      <c r="H83" s="20">
        <f t="shared" si="6"/>
        <v>0</v>
      </c>
      <c r="I83" s="20">
        <f t="shared" si="7"/>
        <v>0</v>
      </c>
      <c r="J83" s="20">
        <f t="shared" si="8"/>
        <v>0</v>
      </c>
      <c r="K83" s="20">
        <f t="shared" si="9"/>
        <v>0</v>
      </c>
      <c r="L83" s="22">
        <v>84352</v>
      </c>
    </row>
    <row r="84" spans="1:12" s="4" customFormat="1" ht="36" thickTop="1" thickBot="1">
      <c r="A84" s="10">
        <v>73</v>
      </c>
      <c r="B84" s="7" t="s">
        <v>126</v>
      </c>
      <c r="C84" s="18" t="s">
        <v>127</v>
      </c>
      <c r="D84" s="8">
        <v>1</v>
      </c>
      <c r="E84" s="17"/>
      <c r="F84" s="5"/>
      <c r="G84" s="19">
        <f t="shared" si="5"/>
        <v>0</v>
      </c>
      <c r="H84" s="20">
        <f t="shared" si="6"/>
        <v>0</v>
      </c>
      <c r="I84" s="20">
        <f t="shared" si="7"/>
        <v>0</v>
      </c>
      <c r="J84" s="20">
        <f t="shared" si="8"/>
        <v>0</v>
      </c>
      <c r="K84" s="20">
        <f t="shared" si="9"/>
        <v>0</v>
      </c>
      <c r="L84" s="22">
        <v>833921</v>
      </c>
    </row>
    <row r="85" spans="1:12" s="4" customFormat="1" ht="36" thickTop="1" thickBot="1">
      <c r="A85" s="10">
        <v>74</v>
      </c>
      <c r="B85" s="7" t="s">
        <v>128</v>
      </c>
      <c r="C85" s="18" t="s">
        <v>38</v>
      </c>
      <c r="D85" s="8">
        <v>1</v>
      </c>
      <c r="E85" s="17"/>
      <c r="F85" s="5"/>
      <c r="G85" s="19">
        <f t="shared" si="5"/>
        <v>0</v>
      </c>
      <c r="H85" s="20">
        <f t="shared" si="6"/>
        <v>0</v>
      </c>
      <c r="I85" s="20">
        <f t="shared" si="7"/>
        <v>0</v>
      </c>
      <c r="J85" s="20">
        <f t="shared" si="8"/>
        <v>0</v>
      </c>
      <c r="K85" s="20">
        <f t="shared" si="9"/>
        <v>0</v>
      </c>
      <c r="L85" s="22">
        <v>115280</v>
      </c>
    </row>
    <row r="86" spans="1:12" s="4" customFormat="1" ht="18.75" thickTop="1" thickBot="1">
      <c r="A86" s="10">
        <v>75</v>
      </c>
      <c r="B86" s="7" t="s">
        <v>129</v>
      </c>
      <c r="C86" s="18" t="s">
        <v>38</v>
      </c>
      <c r="D86" s="8">
        <v>1</v>
      </c>
      <c r="E86" s="17"/>
      <c r="F86" s="5"/>
      <c r="G86" s="19">
        <f t="shared" si="5"/>
        <v>0</v>
      </c>
      <c r="H86" s="20">
        <f t="shared" si="6"/>
        <v>0</v>
      </c>
      <c r="I86" s="20">
        <f t="shared" si="7"/>
        <v>0</v>
      </c>
      <c r="J86" s="20">
        <f t="shared" si="8"/>
        <v>0</v>
      </c>
      <c r="K86" s="20">
        <f t="shared" si="9"/>
        <v>0</v>
      </c>
      <c r="L86" s="22">
        <v>15399</v>
      </c>
    </row>
    <row r="87" spans="1:12" s="4" customFormat="1" ht="36" thickTop="1" thickBot="1">
      <c r="A87" s="10">
        <v>76</v>
      </c>
      <c r="B87" s="7" t="s">
        <v>130</v>
      </c>
      <c r="C87" s="18" t="s">
        <v>131</v>
      </c>
      <c r="D87" s="8">
        <v>1</v>
      </c>
      <c r="E87" s="17"/>
      <c r="F87" s="5"/>
      <c r="G87" s="19">
        <f t="shared" si="5"/>
        <v>0</v>
      </c>
      <c r="H87" s="20">
        <f t="shared" si="6"/>
        <v>0</v>
      </c>
      <c r="I87" s="20">
        <f t="shared" si="7"/>
        <v>0</v>
      </c>
      <c r="J87" s="20">
        <f t="shared" si="8"/>
        <v>0</v>
      </c>
      <c r="K87" s="20">
        <f t="shared" si="9"/>
        <v>0</v>
      </c>
      <c r="L87" s="22">
        <v>57440</v>
      </c>
    </row>
    <row r="88" spans="1:12" s="4" customFormat="1" ht="33" thickTop="1" thickBot="1">
      <c r="A88" s="10">
        <v>77</v>
      </c>
      <c r="B88" s="7" t="s">
        <v>132</v>
      </c>
      <c r="C88" s="18" t="s">
        <v>133</v>
      </c>
      <c r="D88" s="8">
        <v>1</v>
      </c>
      <c r="E88" s="17"/>
      <c r="F88" s="5"/>
      <c r="G88" s="19">
        <f t="shared" si="5"/>
        <v>0</v>
      </c>
      <c r="H88" s="20">
        <f t="shared" si="6"/>
        <v>0</v>
      </c>
      <c r="I88" s="20">
        <f t="shared" si="7"/>
        <v>0</v>
      </c>
      <c r="J88" s="20">
        <f t="shared" si="8"/>
        <v>0</v>
      </c>
      <c r="K88" s="20">
        <f t="shared" si="9"/>
        <v>0</v>
      </c>
      <c r="L88" s="22">
        <v>177251</v>
      </c>
    </row>
    <row r="89" spans="1:12" s="4" customFormat="1" ht="70.5" thickTop="1" thickBot="1">
      <c r="A89" s="10">
        <v>78</v>
      </c>
      <c r="B89" s="7" t="s">
        <v>134</v>
      </c>
      <c r="C89" s="18" t="s">
        <v>38</v>
      </c>
      <c r="D89" s="8">
        <v>1</v>
      </c>
      <c r="E89" s="17"/>
      <c r="F89" s="5"/>
      <c r="G89" s="19">
        <f t="shared" si="5"/>
        <v>0</v>
      </c>
      <c r="H89" s="20">
        <f t="shared" si="6"/>
        <v>0</v>
      </c>
      <c r="I89" s="20">
        <f t="shared" si="7"/>
        <v>0</v>
      </c>
      <c r="J89" s="20">
        <f t="shared" si="8"/>
        <v>0</v>
      </c>
      <c r="K89" s="20">
        <f t="shared" si="9"/>
        <v>0</v>
      </c>
      <c r="L89" s="22">
        <v>29199</v>
      </c>
    </row>
    <row r="90" spans="1:12" s="4" customFormat="1" ht="87.75" thickTop="1" thickBot="1">
      <c r="A90" s="10">
        <v>79</v>
      </c>
      <c r="B90" s="7" t="s">
        <v>135</v>
      </c>
      <c r="C90" s="18" t="s">
        <v>71</v>
      </c>
      <c r="D90" s="8">
        <v>1</v>
      </c>
      <c r="E90" s="17"/>
      <c r="F90" s="5"/>
      <c r="G90" s="19">
        <f t="shared" si="5"/>
        <v>0</v>
      </c>
      <c r="H90" s="20">
        <f t="shared" si="6"/>
        <v>0</v>
      </c>
      <c r="I90" s="20">
        <f t="shared" si="7"/>
        <v>0</v>
      </c>
      <c r="J90" s="20">
        <f t="shared" si="8"/>
        <v>0</v>
      </c>
      <c r="K90" s="20">
        <f t="shared" si="9"/>
        <v>0</v>
      </c>
      <c r="L90" s="22">
        <v>26457</v>
      </c>
    </row>
    <row r="91" spans="1:12" s="4" customFormat="1" ht="87.75" thickTop="1" thickBot="1">
      <c r="A91" s="10">
        <v>80</v>
      </c>
      <c r="B91" s="7" t="s">
        <v>136</v>
      </c>
      <c r="C91" s="18" t="s">
        <v>33</v>
      </c>
      <c r="D91" s="8">
        <v>1</v>
      </c>
      <c r="E91" s="17"/>
      <c r="F91" s="5"/>
      <c r="G91" s="19">
        <f t="shared" si="5"/>
        <v>0</v>
      </c>
      <c r="H91" s="20">
        <f t="shared" si="6"/>
        <v>0</v>
      </c>
      <c r="I91" s="20">
        <f t="shared" si="7"/>
        <v>0</v>
      </c>
      <c r="J91" s="20">
        <f t="shared" si="8"/>
        <v>0</v>
      </c>
      <c r="K91" s="20">
        <f t="shared" si="9"/>
        <v>0</v>
      </c>
      <c r="L91" s="22">
        <v>61156</v>
      </c>
    </row>
    <row r="92" spans="1:12" s="4" customFormat="1" ht="36" thickTop="1" thickBot="1">
      <c r="A92" s="10">
        <v>81</v>
      </c>
      <c r="B92" s="7" t="s">
        <v>137</v>
      </c>
      <c r="C92" s="18" t="s">
        <v>38</v>
      </c>
      <c r="D92" s="8">
        <v>1</v>
      </c>
      <c r="E92" s="17"/>
      <c r="F92" s="5"/>
      <c r="G92" s="19">
        <f t="shared" si="5"/>
        <v>0</v>
      </c>
      <c r="H92" s="20">
        <f t="shared" si="6"/>
        <v>0</v>
      </c>
      <c r="I92" s="20">
        <f t="shared" si="7"/>
        <v>0</v>
      </c>
      <c r="J92" s="20">
        <f t="shared" si="8"/>
        <v>0</v>
      </c>
      <c r="K92" s="20">
        <f t="shared" si="9"/>
        <v>0</v>
      </c>
      <c r="L92" s="22">
        <v>23981</v>
      </c>
    </row>
    <row r="93" spans="1:12" s="4" customFormat="1" ht="33" thickTop="1" thickBot="1">
      <c r="A93" s="10">
        <v>82</v>
      </c>
      <c r="B93" s="7" t="s">
        <v>138</v>
      </c>
      <c r="C93" s="18" t="s">
        <v>139</v>
      </c>
      <c r="D93" s="8">
        <v>1</v>
      </c>
      <c r="E93" s="17"/>
      <c r="F93" s="5"/>
      <c r="G93" s="19">
        <f t="shared" si="5"/>
        <v>0</v>
      </c>
      <c r="H93" s="20">
        <f t="shared" si="6"/>
        <v>0</v>
      </c>
      <c r="I93" s="20">
        <f t="shared" si="7"/>
        <v>0</v>
      </c>
      <c r="J93" s="20">
        <f t="shared" si="8"/>
        <v>0</v>
      </c>
      <c r="K93" s="20">
        <f t="shared" si="9"/>
        <v>0</v>
      </c>
      <c r="L93" s="22">
        <v>38710</v>
      </c>
    </row>
    <row r="94" spans="1:12" s="4" customFormat="1" ht="36" thickTop="1" thickBot="1">
      <c r="A94" s="10">
        <v>83</v>
      </c>
      <c r="B94" s="7" t="s">
        <v>140</v>
      </c>
      <c r="C94" s="18" t="s">
        <v>38</v>
      </c>
      <c r="D94" s="8">
        <v>1</v>
      </c>
      <c r="E94" s="17"/>
      <c r="F94" s="5"/>
      <c r="G94" s="19">
        <f t="shared" si="5"/>
        <v>0</v>
      </c>
      <c r="H94" s="20">
        <f t="shared" si="6"/>
        <v>0</v>
      </c>
      <c r="I94" s="20">
        <f t="shared" si="7"/>
        <v>0</v>
      </c>
      <c r="J94" s="20">
        <f t="shared" si="8"/>
        <v>0</v>
      </c>
      <c r="K94" s="20">
        <f t="shared" si="9"/>
        <v>0</v>
      </c>
      <c r="L94" s="22">
        <v>73713</v>
      </c>
    </row>
    <row r="95" spans="1:12" s="4" customFormat="1" ht="36" thickTop="1" thickBot="1">
      <c r="A95" s="10">
        <v>84</v>
      </c>
      <c r="B95" s="7" t="s">
        <v>141</v>
      </c>
      <c r="C95" s="18" t="s">
        <v>38</v>
      </c>
      <c r="D95" s="8">
        <v>1</v>
      </c>
      <c r="E95" s="17"/>
      <c r="F95" s="5"/>
      <c r="G95" s="19">
        <f t="shared" si="5"/>
        <v>0</v>
      </c>
      <c r="H95" s="20">
        <f t="shared" si="6"/>
        <v>0</v>
      </c>
      <c r="I95" s="20">
        <f t="shared" si="7"/>
        <v>0</v>
      </c>
      <c r="J95" s="20">
        <f t="shared" si="8"/>
        <v>0</v>
      </c>
      <c r="K95" s="20">
        <f t="shared" si="9"/>
        <v>0</v>
      </c>
      <c r="L95" s="22">
        <v>74405</v>
      </c>
    </row>
    <row r="96" spans="1:12" s="4" customFormat="1" ht="70.5" thickTop="1" thickBot="1">
      <c r="A96" s="10">
        <v>85</v>
      </c>
      <c r="B96" s="7" t="s">
        <v>142</v>
      </c>
      <c r="C96" s="18" t="s">
        <v>38</v>
      </c>
      <c r="D96" s="8">
        <v>1</v>
      </c>
      <c r="E96" s="17"/>
      <c r="F96" s="5"/>
      <c r="G96" s="19">
        <f t="shared" si="5"/>
        <v>0</v>
      </c>
      <c r="H96" s="20">
        <f t="shared" si="6"/>
        <v>0</v>
      </c>
      <c r="I96" s="20">
        <f t="shared" si="7"/>
        <v>0</v>
      </c>
      <c r="J96" s="20">
        <f t="shared" si="8"/>
        <v>0</v>
      </c>
      <c r="K96" s="20">
        <f t="shared" si="9"/>
        <v>0</v>
      </c>
      <c r="L96" s="22">
        <v>72426</v>
      </c>
    </row>
    <row r="97" spans="1:12" s="4" customFormat="1" ht="36" thickTop="1" thickBot="1">
      <c r="A97" s="10">
        <v>86</v>
      </c>
      <c r="B97" s="7" t="s">
        <v>143</v>
      </c>
      <c r="C97" s="18" t="s">
        <v>144</v>
      </c>
      <c r="D97" s="8">
        <v>1</v>
      </c>
      <c r="E97" s="17"/>
      <c r="F97" s="5"/>
      <c r="G97" s="19">
        <f t="shared" si="5"/>
        <v>0</v>
      </c>
      <c r="H97" s="20">
        <f t="shared" si="6"/>
        <v>0</v>
      </c>
      <c r="I97" s="20">
        <f t="shared" si="7"/>
        <v>0</v>
      </c>
      <c r="J97" s="20">
        <f t="shared" si="8"/>
        <v>0</v>
      </c>
      <c r="K97" s="20">
        <f t="shared" si="9"/>
        <v>0</v>
      </c>
      <c r="L97" s="22">
        <v>188983</v>
      </c>
    </row>
    <row r="98" spans="1:12" s="4" customFormat="1" ht="36" thickTop="1" thickBot="1">
      <c r="A98" s="10">
        <v>87</v>
      </c>
      <c r="B98" s="7" t="s">
        <v>145</v>
      </c>
      <c r="C98" s="18" t="s">
        <v>86</v>
      </c>
      <c r="D98" s="8">
        <v>1</v>
      </c>
      <c r="E98" s="17"/>
      <c r="F98" s="5"/>
      <c r="G98" s="19">
        <f t="shared" si="5"/>
        <v>0</v>
      </c>
      <c r="H98" s="20">
        <f t="shared" si="6"/>
        <v>0</v>
      </c>
      <c r="I98" s="20">
        <f t="shared" si="7"/>
        <v>0</v>
      </c>
      <c r="J98" s="20">
        <f t="shared" si="8"/>
        <v>0</v>
      </c>
      <c r="K98" s="20">
        <f t="shared" si="9"/>
        <v>0</v>
      </c>
      <c r="L98" s="22">
        <v>47741</v>
      </c>
    </row>
    <row r="99" spans="1:12" s="4" customFormat="1" ht="53.25" thickTop="1" thickBot="1">
      <c r="A99" s="10">
        <v>88</v>
      </c>
      <c r="B99" s="7" t="s">
        <v>146</v>
      </c>
      <c r="C99" s="18" t="s">
        <v>147</v>
      </c>
      <c r="D99" s="8">
        <v>1</v>
      </c>
      <c r="E99" s="17"/>
      <c r="F99" s="5"/>
      <c r="G99" s="19">
        <f t="shared" si="5"/>
        <v>0</v>
      </c>
      <c r="H99" s="20">
        <f t="shared" si="6"/>
        <v>0</v>
      </c>
      <c r="I99" s="20">
        <f t="shared" si="7"/>
        <v>0</v>
      </c>
      <c r="J99" s="20">
        <f t="shared" si="8"/>
        <v>0</v>
      </c>
      <c r="K99" s="20">
        <f t="shared" si="9"/>
        <v>0</v>
      </c>
      <c r="L99" s="22">
        <v>35528</v>
      </c>
    </row>
    <row r="100" spans="1:12" s="4" customFormat="1" ht="33" thickTop="1" thickBot="1">
      <c r="A100" s="10">
        <v>89</v>
      </c>
      <c r="B100" s="7" t="s">
        <v>148</v>
      </c>
      <c r="C100" s="18" t="s">
        <v>149</v>
      </c>
      <c r="D100" s="8">
        <v>1</v>
      </c>
      <c r="E100" s="17"/>
      <c r="F100" s="5"/>
      <c r="G100" s="19">
        <f t="shared" si="5"/>
        <v>0</v>
      </c>
      <c r="H100" s="20">
        <f t="shared" si="6"/>
        <v>0</v>
      </c>
      <c r="I100" s="20">
        <f t="shared" si="7"/>
        <v>0</v>
      </c>
      <c r="J100" s="20">
        <f t="shared" si="8"/>
        <v>0</v>
      </c>
      <c r="K100" s="20">
        <f t="shared" si="9"/>
        <v>0</v>
      </c>
      <c r="L100" s="22">
        <v>60088</v>
      </c>
    </row>
    <row r="101" spans="1:12" s="4" customFormat="1" ht="33" thickTop="1" thickBot="1">
      <c r="A101" s="10">
        <v>90</v>
      </c>
      <c r="B101" s="7" t="s">
        <v>150</v>
      </c>
      <c r="C101" s="18" t="s">
        <v>151</v>
      </c>
      <c r="D101" s="8">
        <v>1</v>
      </c>
      <c r="E101" s="17"/>
      <c r="F101" s="5"/>
      <c r="G101" s="19">
        <f t="shared" si="5"/>
        <v>0</v>
      </c>
      <c r="H101" s="20">
        <f t="shared" si="6"/>
        <v>0</v>
      </c>
      <c r="I101" s="20">
        <f t="shared" si="7"/>
        <v>0</v>
      </c>
      <c r="J101" s="20">
        <f t="shared" si="8"/>
        <v>0</v>
      </c>
      <c r="K101" s="20">
        <f t="shared" si="9"/>
        <v>0</v>
      </c>
      <c r="L101" s="22">
        <v>26904</v>
      </c>
    </row>
    <row r="102" spans="1:12" s="4" customFormat="1" ht="53.25" thickTop="1" thickBot="1">
      <c r="A102" s="10">
        <v>91</v>
      </c>
      <c r="B102" s="7" t="s">
        <v>152</v>
      </c>
      <c r="C102" s="18" t="s">
        <v>147</v>
      </c>
      <c r="D102" s="8">
        <v>1</v>
      </c>
      <c r="E102" s="17"/>
      <c r="F102" s="5"/>
      <c r="G102" s="19">
        <f t="shared" si="5"/>
        <v>0</v>
      </c>
      <c r="H102" s="20">
        <f t="shared" si="6"/>
        <v>0</v>
      </c>
      <c r="I102" s="20">
        <f t="shared" si="7"/>
        <v>0</v>
      </c>
      <c r="J102" s="20">
        <f t="shared" si="8"/>
        <v>0</v>
      </c>
      <c r="K102" s="20">
        <f t="shared" si="9"/>
        <v>0</v>
      </c>
      <c r="L102" s="22">
        <v>55684</v>
      </c>
    </row>
    <row r="103" spans="1:12" s="4" customFormat="1" ht="53.25" thickTop="1" thickBot="1">
      <c r="A103" s="10">
        <v>92</v>
      </c>
      <c r="B103" s="7" t="s">
        <v>153</v>
      </c>
      <c r="C103" s="18" t="s">
        <v>38</v>
      </c>
      <c r="D103" s="8">
        <v>1</v>
      </c>
      <c r="E103" s="17"/>
      <c r="F103" s="5"/>
      <c r="G103" s="19">
        <f t="shared" si="5"/>
        <v>0</v>
      </c>
      <c r="H103" s="20">
        <f t="shared" si="6"/>
        <v>0</v>
      </c>
      <c r="I103" s="20">
        <f t="shared" si="7"/>
        <v>0</v>
      </c>
      <c r="J103" s="20">
        <f t="shared" si="8"/>
        <v>0</v>
      </c>
      <c r="K103" s="20">
        <f t="shared" si="9"/>
        <v>0</v>
      </c>
      <c r="L103" s="22">
        <v>996211</v>
      </c>
    </row>
    <row r="104" spans="1:12" s="4" customFormat="1" ht="36" thickTop="1" thickBot="1">
      <c r="A104" s="10">
        <v>93</v>
      </c>
      <c r="B104" s="7" t="s">
        <v>154</v>
      </c>
      <c r="C104" s="18" t="s">
        <v>38</v>
      </c>
      <c r="D104" s="8">
        <v>1</v>
      </c>
      <c r="E104" s="17"/>
      <c r="F104" s="5"/>
      <c r="G104" s="19">
        <f t="shared" si="5"/>
        <v>0</v>
      </c>
      <c r="H104" s="20">
        <f t="shared" si="6"/>
        <v>0</v>
      </c>
      <c r="I104" s="20">
        <f t="shared" si="7"/>
        <v>0</v>
      </c>
      <c r="J104" s="20">
        <f t="shared" si="8"/>
        <v>0</v>
      </c>
      <c r="K104" s="20">
        <f t="shared" si="9"/>
        <v>0</v>
      </c>
      <c r="L104" s="22">
        <v>1277584</v>
      </c>
    </row>
    <row r="105" spans="1:12" s="4" customFormat="1" ht="53.25" thickTop="1" thickBot="1">
      <c r="A105" s="10">
        <v>94</v>
      </c>
      <c r="B105" s="7" t="s">
        <v>155</v>
      </c>
      <c r="C105" s="18" t="s">
        <v>38</v>
      </c>
      <c r="D105" s="8">
        <v>1</v>
      </c>
      <c r="E105" s="17"/>
      <c r="F105" s="5"/>
      <c r="G105" s="19">
        <f t="shared" si="5"/>
        <v>0</v>
      </c>
      <c r="H105" s="20">
        <f t="shared" si="6"/>
        <v>0</v>
      </c>
      <c r="I105" s="20">
        <f t="shared" si="7"/>
        <v>0</v>
      </c>
      <c r="J105" s="20">
        <f t="shared" si="8"/>
        <v>0</v>
      </c>
      <c r="K105" s="20">
        <f t="shared" si="9"/>
        <v>0</v>
      </c>
      <c r="L105" s="22">
        <v>2412581</v>
      </c>
    </row>
    <row r="106" spans="1:12" s="4" customFormat="1" ht="33" thickTop="1" thickBot="1">
      <c r="A106" s="10">
        <v>95</v>
      </c>
      <c r="B106" s="7" t="s">
        <v>156</v>
      </c>
      <c r="C106" s="18" t="s">
        <v>157</v>
      </c>
      <c r="D106" s="8">
        <v>1</v>
      </c>
      <c r="E106" s="17"/>
      <c r="F106" s="5"/>
      <c r="G106" s="19">
        <f t="shared" si="5"/>
        <v>0</v>
      </c>
      <c r="H106" s="20">
        <f t="shared" si="6"/>
        <v>0</v>
      </c>
      <c r="I106" s="20">
        <f t="shared" si="7"/>
        <v>0</v>
      </c>
      <c r="J106" s="20">
        <f t="shared" si="8"/>
        <v>0</v>
      </c>
      <c r="K106" s="20">
        <f t="shared" si="9"/>
        <v>0</v>
      </c>
      <c r="L106" s="22">
        <v>288919</v>
      </c>
    </row>
    <row r="107" spans="1:12" s="4" customFormat="1" ht="53.25" thickTop="1" thickBot="1">
      <c r="A107" s="10">
        <v>96</v>
      </c>
      <c r="B107" s="7" t="s">
        <v>158</v>
      </c>
      <c r="C107" s="18" t="s">
        <v>38</v>
      </c>
      <c r="D107" s="8">
        <v>1</v>
      </c>
      <c r="E107" s="17"/>
      <c r="F107" s="5"/>
      <c r="G107" s="19">
        <f t="shared" si="5"/>
        <v>0</v>
      </c>
      <c r="H107" s="20">
        <f t="shared" si="6"/>
        <v>0</v>
      </c>
      <c r="I107" s="20">
        <f t="shared" si="7"/>
        <v>0</v>
      </c>
      <c r="J107" s="20">
        <f t="shared" si="8"/>
        <v>0</v>
      </c>
      <c r="K107" s="20">
        <f t="shared" si="9"/>
        <v>0</v>
      </c>
      <c r="L107" s="22">
        <v>568276</v>
      </c>
    </row>
    <row r="108" spans="1:12" s="4" customFormat="1" ht="18.75" thickTop="1" thickBot="1">
      <c r="A108" s="10">
        <v>97</v>
      </c>
      <c r="B108" s="7" t="s">
        <v>159</v>
      </c>
      <c r="C108" s="18" t="s">
        <v>38</v>
      </c>
      <c r="D108" s="8">
        <v>1</v>
      </c>
      <c r="E108" s="17"/>
      <c r="F108" s="5"/>
      <c r="G108" s="19">
        <f t="shared" si="5"/>
        <v>0</v>
      </c>
      <c r="H108" s="20">
        <f t="shared" si="6"/>
        <v>0</v>
      </c>
      <c r="I108" s="20">
        <f t="shared" si="7"/>
        <v>0</v>
      </c>
      <c r="J108" s="20">
        <f t="shared" si="8"/>
        <v>0</v>
      </c>
      <c r="K108" s="20">
        <f>J108+I108</f>
        <v>0</v>
      </c>
      <c r="L108" s="22">
        <v>89408</v>
      </c>
    </row>
    <row r="109" spans="1:12" s="4" customFormat="1" ht="53.25" thickTop="1" thickBot="1">
      <c r="A109" s="10">
        <v>98</v>
      </c>
      <c r="B109" s="7" t="s">
        <v>160</v>
      </c>
      <c r="C109" s="18" t="s">
        <v>38</v>
      </c>
      <c r="D109" s="8">
        <v>1</v>
      </c>
      <c r="E109" s="17"/>
      <c r="F109" s="5"/>
      <c r="G109" s="19">
        <f t="shared" si="5"/>
        <v>0</v>
      </c>
      <c r="H109" s="20">
        <f t="shared" si="6"/>
        <v>0</v>
      </c>
      <c r="I109" s="20">
        <f t="shared" si="7"/>
        <v>0</v>
      </c>
      <c r="J109" s="20">
        <f t="shared" si="8"/>
        <v>0</v>
      </c>
      <c r="K109" s="20">
        <f t="shared" si="9"/>
        <v>0</v>
      </c>
      <c r="L109" s="22">
        <v>78294</v>
      </c>
    </row>
    <row r="110" spans="1:12" s="4" customFormat="1" ht="53.25" thickTop="1" thickBot="1">
      <c r="A110" s="10">
        <v>99</v>
      </c>
      <c r="B110" s="7" t="s">
        <v>161</v>
      </c>
      <c r="C110" s="18" t="s">
        <v>38</v>
      </c>
      <c r="D110" s="8">
        <v>1</v>
      </c>
      <c r="E110" s="17"/>
      <c r="F110" s="5"/>
      <c r="G110" s="19">
        <f t="shared" si="5"/>
        <v>0</v>
      </c>
      <c r="H110" s="20">
        <f t="shared" si="6"/>
        <v>0</v>
      </c>
      <c r="I110" s="20">
        <f t="shared" si="7"/>
        <v>0</v>
      </c>
      <c r="J110" s="20">
        <f t="shared" si="8"/>
        <v>0</v>
      </c>
      <c r="K110" s="20">
        <f t="shared" si="9"/>
        <v>0</v>
      </c>
      <c r="L110" s="22">
        <v>169722</v>
      </c>
    </row>
    <row r="111" spans="1:12" s="4" customFormat="1" ht="36" thickTop="1" thickBot="1">
      <c r="A111" s="10">
        <v>100</v>
      </c>
      <c r="B111" s="7" t="s">
        <v>162</v>
      </c>
      <c r="C111" s="18" t="s">
        <v>163</v>
      </c>
      <c r="D111" s="8">
        <v>1</v>
      </c>
      <c r="E111" s="17"/>
      <c r="F111" s="5"/>
      <c r="G111" s="19">
        <f t="shared" si="5"/>
        <v>0</v>
      </c>
      <c r="H111" s="20">
        <f t="shared" si="6"/>
        <v>0</v>
      </c>
      <c r="I111" s="20">
        <f t="shared" si="7"/>
        <v>0</v>
      </c>
      <c r="J111" s="20">
        <f t="shared" si="8"/>
        <v>0</v>
      </c>
      <c r="K111" s="20">
        <f t="shared" si="9"/>
        <v>0</v>
      </c>
      <c r="L111" s="22">
        <v>79009</v>
      </c>
    </row>
    <row r="112" spans="1:12" s="4" customFormat="1" ht="36" thickTop="1" thickBot="1">
      <c r="A112" s="10">
        <v>101</v>
      </c>
      <c r="B112" s="7" t="s">
        <v>164</v>
      </c>
      <c r="C112" s="18" t="s">
        <v>147</v>
      </c>
      <c r="D112" s="8">
        <v>1</v>
      </c>
      <c r="E112" s="17"/>
      <c r="F112" s="5"/>
      <c r="G112" s="19">
        <f t="shared" si="5"/>
        <v>0</v>
      </c>
      <c r="H112" s="20">
        <f t="shared" si="6"/>
        <v>0</v>
      </c>
      <c r="I112" s="20">
        <f t="shared" si="7"/>
        <v>0</v>
      </c>
      <c r="J112" s="20">
        <f t="shared" si="8"/>
        <v>0</v>
      </c>
      <c r="K112" s="20">
        <f t="shared" si="9"/>
        <v>0</v>
      </c>
      <c r="L112" s="22">
        <v>122742</v>
      </c>
    </row>
    <row r="113" spans="1:12" s="4" customFormat="1" ht="33" thickTop="1" thickBot="1">
      <c r="A113" s="10">
        <v>102</v>
      </c>
      <c r="B113" s="7" t="s">
        <v>165</v>
      </c>
      <c r="C113" s="18" t="s">
        <v>107</v>
      </c>
      <c r="D113" s="8">
        <v>1</v>
      </c>
      <c r="E113" s="17"/>
      <c r="F113" s="5"/>
      <c r="G113" s="19">
        <f t="shared" si="5"/>
        <v>0</v>
      </c>
      <c r="H113" s="20">
        <f t="shared" si="6"/>
        <v>0</v>
      </c>
      <c r="I113" s="20">
        <f t="shared" si="7"/>
        <v>0</v>
      </c>
      <c r="J113" s="20">
        <f t="shared" si="8"/>
        <v>0</v>
      </c>
      <c r="K113" s="20">
        <f t="shared" si="9"/>
        <v>0</v>
      </c>
      <c r="L113" s="22">
        <v>269317</v>
      </c>
    </row>
    <row r="114" spans="1:12" s="4" customFormat="1" ht="36" thickTop="1" thickBot="1">
      <c r="A114" s="10">
        <v>103</v>
      </c>
      <c r="B114" s="7" t="s">
        <v>166</v>
      </c>
      <c r="C114" s="18" t="s">
        <v>167</v>
      </c>
      <c r="D114" s="8">
        <v>1</v>
      </c>
      <c r="E114" s="17"/>
      <c r="F114" s="5"/>
      <c r="G114" s="19">
        <f t="shared" si="5"/>
        <v>0</v>
      </c>
      <c r="H114" s="20">
        <f t="shared" si="6"/>
        <v>0</v>
      </c>
      <c r="I114" s="20">
        <f t="shared" si="7"/>
        <v>0</v>
      </c>
      <c r="J114" s="20">
        <f t="shared" si="8"/>
        <v>0</v>
      </c>
      <c r="K114" s="20">
        <f t="shared" si="9"/>
        <v>0</v>
      </c>
      <c r="L114" s="22">
        <v>443512</v>
      </c>
    </row>
    <row r="115" spans="1:12" s="4" customFormat="1" ht="36" thickTop="1" thickBot="1">
      <c r="A115" s="10">
        <v>104</v>
      </c>
      <c r="B115" s="7" t="s">
        <v>168</v>
      </c>
      <c r="C115" s="18" t="s">
        <v>169</v>
      </c>
      <c r="D115" s="8">
        <v>1</v>
      </c>
      <c r="E115" s="17"/>
      <c r="F115" s="5"/>
      <c r="G115" s="19">
        <f t="shared" si="5"/>
        <v>0</v>
      </c>
      <c r="H115" s="20">
        <f t="shared" si="6"/>
        <v>0</v>
      </c>
      <c r="I115" s="20">
        <f t="shared" si="7"/>
        <v>0</v>
      </c>
      <c r="J115" s="20">
        <f t="shared" si="8"/>
        <v>0</v>
      </c>
      <c r="K115" s="20">
        <f t="shared" si="9"/>
        <v>0</v>
      </c>
      <c r="L115" s="22">
        <v>471251</v>
      </c>
    </row>
    <row r="116" spans="1:12" s="4" customFormat="1" ht="36" thickTop="1" thickBot="1">
      <c r="A116" s="10">
        <v>105</v>
      </c>
      <c r="B116" s="7" t="s">
        <v>170</v>
      </c>
      <c r="C116" s="18" t="s">
        <v>167</v>
      </c>
      <c r="D116" s="8">
        <v>1</v>
      </c>
      <c r="E116" s="17"/>
      <c r="F116" s="5"/>
      <c r="G116" s="19">
        <f t="shared" si="5"/>
        <v>0</v>
      </c>
      <c r="H116" s="20">
        <f t="shared" si="6"/>
        <v>0</v>
      </c>
      <c r="I116" s="20">
        <f t="shared" si="7"/>
        <v>0</v>
      </c>
      <c r="J116" s="20">
        <f t="shared" si="8"/>
        <v>0</v>
      </c>
      <c r="K116" s="20">
        <f t="shared" si="9"/>
        <v>0</v>
      </c>
      <c r="L116" s="22">
        <v>367269</v>
      </c>
    </row>
    <row r="117" spans="1:12" s="4" customFormat="1" ht="33" thickTop="1" thickBot="1">
      <c r="A117" s="10">
        <v>106</v>
      </c>
      <c r="B117" s="7" t="s">
        <v>171</v>
      </c>
      <c r="C117" s="18" t="s">
        <v>107</v>
      </c>
      <c r="D117" s="8">
        <v>1</v>
      </c>
      <c r="E117" s="17"/>
      <c r="F117" s="5"/>
      <c r="G117" s="19">
        <f t="shared" si="5"/>
        <v>0</v>
      </c>
      <c r="H117" s="20">
        <f t="shared" si="6"/>
        <v>0</v>
      </c>
      <c r="I117" s="20">
        <f t="shared" si="7"/>
        <v>0</v>
      </c>
      <c r="J117" s="20">
        <f t="shared" si="8"/>
        <v>0</v>
      </c>
      <c r="K117" s="20">
        <f t="shared" si="9"/>
        <v>0</v>
      </c>
      <c r="L117" s="22">
        <v>228833</v>
      </c>
    </row>
    <row r="118" spans="1:12" s="4" customFormat="1" ht="36" thickTop="1" thickBot="1">
      <c r="A118" s="10">
        <v>107</v>
      </c>
      <c r="B118" s="7" t="s">
        <v>172</v>
      </c>
      <c r="C118" s="18" t="s">
        <v>173</v>
      </c>
      <c r="D118" s="8">
        <v>1</v>
      </c>
      <c r="E118" s="17"/>
      <c r="F118" s="5"/>
      <c r="G118" s="19">
        <f t="shared" si="5"/>
        <v>0</v>
      </c>
      <c r="H118" s="20">
        <f t="shared" si="6"/>
        <v>0</v>
      </c>
      <c r="I118" s="20">
        <f t="shared" si="7"/>
        <v>0</v>
      </c>
      <c r="J118" s="20">
        <f t="shared" si="8"/>
        <v>0</v>
      </c>
      <c r="K118" s="20">
        <f t="shared" si="9"/>
        <v>0</v>
      </c>
      <c r="L118" s="22">
        <v>208271</v>
      </c>
    </row>
    <row r="119" spans="1:12" s="4" customFormat="1" ht="36" thickTop="1" thickBot="1">
      <c r="A119" s="10">
        <v>108</v>
      </c>
      <c r="B119" s="7" t="s">
        <v>174</v>
      </c>
      <c r="C119" s="18" t="s">
        <v>33</v>
      </c>
      <c r="D119" s="8">
        <v>1</v>
      </c>
      <c r="E119" s="17"/>
      <c r="F119" s="5"/>
      <c r="G119" s="19">
        <f t="shared" si="5"/>
        <v>0</v>
      </c>
      <c r="H119" s="20">
        <f t="shared" si="6"/>
        <v>0</v>
      </c>
      <c r="I119" s="20">
        <f t="shared" si="7"/>
        <v>0</v>
      </c>
      <c r="J119" s="20">
        <f t="shared" si="8"/>
        <v>0</v>
      </c>
      <c r="K119" s="20">
        <f t="shared" si="9"/>
        <v>0</v>
      </c>
      <c r="L119" s="22">
        <v>81371</v>
      </c>
    </row>
    <row r="120" spans="1:12" s="4" customFormat="1" ht="36" thickTop="1" thickBot="1">
      <c r="A120" s="10">
        <v>109</v>
      </c>
      <c r="B120" s="7" t="s">
        <v>175</v>
      </c>
      <c r="C120" s="18" t="s">
        <v>107</v>
      </c>
      <c r="D120" s="8">
        <v>1</v>
      </c>
      <c r="E120" s="17"/>
      <c r="F120" s="5"/>
      <c r="G120" s="19">
        <f>SUM(E120*F120)</f>
        <v>0</v>
      </c>
      <c r="H120" s="20">
        <f t="shared" si="6"/>
        <v>0</v>
      </c>
      <c r="I120" s="20">
        <f t="shared" si="7"/>
        <v>0</v>
      </c>
      <c r="J120" s="20">
        <f t="shared" si="8"/>
        <v>0</v>
      </c>
      <c r="K120" s="20">
        <f t="shared" si="9"/>
        <v>0</v>
      </c>
      <c r="L120" s="22">
        <v>234613</v>
      </c>
    </row>
    <row r="121" spans="1:12" s="4" customFormat="1" ht="36" thickTop="1" thickBot="1">
      <c r="A121" s="10">
        <v>110</v>
      </c>
      <c r="B121" s="7" t="s">
        <v>176</v>
      </c>
      <c r="C121" s="18" t="s">
        <v>177</v>
      </c>
      <c r="D121" s="8">
        <v>1</v>
      </c>
      <c r="E121" s="17"/>
      <c r="F121" s="5"/>
      <c r="G121" s="19">
        <f t="shared" si="5"/>
        <v>0</v>
      </c>
      <c r="H121" s="20">
        <f t="shared" si="6"/>
        <v>0</v>
      </c>
      <c r="I121" s="20">
        <f t="shared" si="7"/>
        <v>0</v>
      </c>
      <c r="J121" s="20">
        <f t="shared" si="8"/>
        <v>0</v>
      </c>
      <c r="K121" s="20">
        <f t="shared" si="9"/>
        <v>0</v>
      </c>
      <c r="L121" s="22">
        <v>493317</v>
      </c>
    </row>
    <row r="122" spans="1:12" s="4" customFormat="1" ht="36" thickTop="1" thickBot="1">
      <c r="A122" s="10">
        <v>111</v>
      </c>
      <c r="B122" s="7" t="s">
        <v>178</v>
      </c>
      <c r="C122" s="18" t="s">
        <v>177</v>
      </c>
      <c r="D122" s="8">
        <v>1</v>
      </c>
      <c r="E122" s="17"/>
      <c r="F122" s="5"/>
      <c r="G122" s="19">
        <f t="shared" si="5"/>
        <v>0</v>
      </c>
      <c r="H122" s="20">
        <f t="shared" si="6"/>
        <v>0</v>
      </c>
      <c r="I122" s="20">
        <f t="shared" si="7"/>
        <v>0</v>
      </c>
      <c r="J122" s="20">
        <f t="shared" si="8"/>
        <v>0</v>
      </c>
      <c r="K122" s="20">
        <f t="shared" si="9"/>
        <v>0</v>
      </c>
      <c r="L122" s="22">
        <v>444059</v>
      </c>
    </row>
    <row r="123" spans="1:12" s="4" customFormat="1" ht="87.75" thickTop="1" thickBot="1">
      <c r="A123" s="10">
        <v>112</v>
      </c>
      <c r="B123" s="7" t="s">
        <v>179</v>
      </c>
      <c r="C123" s="18" t="s">
        <v>33</v>
      </c>
      <c r="D123" s="8">
        <v>1</v>
      </c>
      <c r="E123" s="17"/>
      <c r="F123" s="5"/>
      <c r="G123" s="19">
        <f t="shared" si="5"/>
        <v>0</v>
      </c>
      <c r="H123" s="20">
        <f t="shared" si="6"/>
        <v>0</v>
      </c>
      <c r="I123" s="20">
        <f t="shared" si="7"/>
        <v>0</v>
      </c>
      <c r="J123" s="20">
        <f t="shared" si="8"/>
        <v>0</v>
      </c>
      <c r="K123" s="20">
        <f t="shared" si="9"/>
        <v>0</v>
      </c>
      <c r="L123" s="22">
        <v>67851</v>
      </c>
    </row>
    <row r="124" spans="1:12" s="4" customFormat="1" ht="53.25" thickTop="1" thickBot="1">
      <c r="A124" s="10">
        <v>113</v>
      </c>
      <c r="B124" s="7" t="s">
        <v>180</v>
      </c>
      <c r="C124" s="18" t="s">
        <v>181</v>
      </c>
      <c r="D124" s="8">
        <v>1</v>
      </c>
      <c r="E124" s="17"/>
      <c r="F124" s="5"/>
      <c r="G124" s="19">
        <f t="shared" si="5"/>
        <v>0</v>
      </c>
      <c r="H124" s="20">
        <f t="shared" si="6"/>
        <v>0</v>
      </c>
      <c r="I124" s="20">
        <f t="shared" si="7"/>
        <v>0</v>
      </c>
      <c r="J124" s="20">
        <f t="shared" si="8"/>
        <v>0</v>
      </c>
      <c r="K124" s="20">
        <f t="shared" si="9"/>
        <v>0</v>
      </c>
      <c r="L124" s="22">
        <v>44320</v>
      </c>
    </row>
    <row r="125" spans="1:12" s="4" customFormat="1" ht="53.25" thickTop="1" thickBot="1">
      <c r="A125" s="10">
        <v>114</v>
      </c>
      <c r="B125" s="7" t="s">
        <v>180</v>
      </c>
      <c r="C125" s="18" t="s">
        <v>163</v>
      </c>
      <c r="D125" s="8">
        <v>1</v>
      </c>
      <c r="E125" s="17"/>
      <c r="F125" s="5"/>
      <c r="G125" s="19">
        <f t="shared" si="5"/>
        <v>0</v>
      </c>
      <c r="H125" s="20">
        <f t="shared" si="6"/>
        <v>0</v>
      </c>
      <c r="I125" s="20">
        <f t="shared" si="7"/>
        <v>0</v>
      </c>
      <c r="J125" s="20">
        <f t="shared" si="8"/>
        <v>0</v>
      </c>
      <c r="K125" s="20">
        <f t="shared" si="9"/>
        <v>0</v>
      </c>
      <c r="L125" s="22">
        <v>207750</v>
      </c>
    </row>
    <row r="126" spans="1:12" s="4" customFormat="1" ht="33" thickTop="1" thickBot="1">
      <c r="A126" s="10">
        <v>115</v>
      </c>
      <c r="B126" s="7" t="s">
        <v>182</v>
      </c>
      <c r="C126" s="18" t="s">
        <v>107</v>
      </c>
      <c r="D126" s="8">
        <v>1</v>
      </c>
      <c r="E126" s="17"/>
      <c r="F126" s="5"/>
      <c r="G126" s="19">
        <f t="shared" si="5"/>
        <v>0</v>
      </c>
      <c r="H126" s="20">
        <f t="shared" si="6"/>
        <v>0</v>
      </c>
      <c r="I126" s="20">
        <f t="shared" si="7"/>
        <v>0</v>
      </c>
      <c r="J126" s="20">
        <f t="shared" si="8"/>
        <v>0</v>
      </c>
      <c r="K126" s="20">
        <f t="shared" si="9"/>
        <v>0</v>
      </c>
      <c r="L126" s="22">
        <v>218915</v>
      </c>
    </row>
    <row r="127" spans="1:12" s="4" customFormat="1" ht="18.75" thickTop="1" thickBot="1">
      <c r="A127" s="10">
        <v>116</v>
      </c>
      <c r="B127" s="7" t="s">
        <v>183</v>
      </c>
      <c r="C127" s="18" t="s">
        <v>38</v>
      </c>
      <c r="D127" s="8">
        <v>1</v>
      </c>
      <c r="E127" s="17"/>
      <c r="F127" s="5"/>
      <c r="G127" s="19">
        <f t="shared" si="5"/>
        <v>0</v>
      </c>
      <c r="H127" s="20">
        <f t="shared" si="6"/>
        <v>0</v>
      </c>
      <c r="I127" s="20">
        <f t="shared" si="7"/>
        <v>0</v>
      </c>
      <c r="J127" s="20">
        <f t="shared" si="8"/>
        <v>0</v>
      </c>
      <c r="K127" s="20">
        <f t="shared" si="9"/>
        <v>0</v>
      </c>
      <c r="L127" s="22">
        <v>66826</v>
      </c>
    </row>
    <row r="128" spans="1:12" s="4" customFormat="1" ht="53.25" thickTop="1" thickBot="1">
      <c r="A128" s="10">
        <v>117</v>
      </c>
      <c r="B128" s="7" t="s">
        <v>184</v>
      </c>
      <c r="C128" s="18" t="s">
        <v>147</v>
      </c>
      <c r="D128" s="8">
        <v>1</v>
      </c>
      <c r="E128" s="17"/>
      <c r="F128" s="5"/>
      <c r="G128" s="19">
        <f t="shared" si="5"/>
        <v>0</v>
      </c>
      <c r="H128" s="20">
        <f t="shared" si="6"/>
        <v>0</v>
      </c>
      <c r="I128" s="20">
        <f t="shared" si="7"/>
        <v>0</v>
      </c>
      <c r="J128" s="20">
        <f t="shared" si="8"/>
        <v>0</v>
      </c>
      <c r="K128" s="20">
        <f t="shared" si="9"/>
        <v>0</v>
      </c>
      <c r="L128" s="22">
        <v>108849</v>
      </c>
    </row>
    <row r="129" spans="1:12" s="4" customFormat="1" ht="36" thickTop="1" thickBot="1">
      <c r="A129" s="10">
        <v>118</v>
      </c>
      <c r="B129" s="7" t="s">
        <v>185</v>
      </c>
      <c r="C129" s="18" t="s">
        <v>107</v>
      </c>
      <c r="D129" s="8">
        <v>1</v>
      </c>
      <c r="E129" s="17"/>
      <c r="F129" s="5"/>
      <c r="G129" s="19">
        <f t="shared" si="5"/>
        <v>0</v>
      </c>
      <c r="H129" s="20">
        <f t="shared" si="6"/>
        <v>0</v>
      </c>
      <c r="I129" s="20">
        <f t="shared" si="7"/>
        <v>0</v>
      </c>
      <c r="J129" s="20">
        <f t="shared" si="8"/>
        <v>0</v>
      </c>
      <c r="K129" s="20">
        <f t="shared" si="9"/>
        <v>0</v>
      </c>
      <c r="L129" s="22">
        <v>293799</v>
      </c>
    </row>
    <row r="130" spans="1:12" s="4" customFormat="1" ht="36" thickTop="1" thickBot="1">
      <c r="A130" s="10">
        <v>119</v>
      </c>
      <c r="B130" s="7" t="s">
        <v>186</v>
      </c>
      <c r="C130" s="18" t="s">
        <v>177</v>
      </c>
      <c r="D130" s="8">
        <v>1</v>
      </c>
      <c r="E130" s="17"/>
      <c r="F130" s="5"/>
      <c r="G130" s="19">
        <f t="shared" si="5"/>
        <v>0</v>
      </c>
      <c r="H130" s="20">
        <f t="shared" si="6"/>
        <v>0</v>
      </c>
      <c r="I130" s="20">
        <f t="shared" si="7"/>
        <v>0</v>
      </c>
      <c r="J130" s="20">
        <f t="shared" si="8"/>
        <v>0</v>
      </c>
      <c r="K130" s="20">
        <f t="shared" si="9"/>
        <v>0</v>
      </c>
      <c r="L130" s="22">
        <v>282454</v>
      </c>
    </row>
    <row r="131" spans="1:12" s="4" customFormat="1" ht="36" thickTop="1" thickBot="1">
      <c r="A131" s="10">
        <v>120</v>
      </c>
      <c r="B131" s="7" t="s">
        <v>187</v>
      </c>
      <c r="C131" s="18" t="s">
        <v>177</v>
      </c>
      <c r="D131" s="8">
        <v>1</v>
      </c>
      <c r="E131" s="17"/>
      <c r="F131" s="5"/>
      <c r="G131" s="19">
        <f t="shared" si="5"/>
        <v>0</v>
      </c>
      <c r="H131" s="20">
        <f t="shared" si="6"/>
        <v>0</v>
      </c>
      <c r="I131" s="20">
        <f t="shared" si="7"/>
        <v>0</v>
      </c>
      <c r="J131" s="20">
        <f t="shared" si="8"/>
        <v>0</v>
      </c>
      <c r="K131" s="20">
        <f t="shared" si="9"/>
        <v>0</v>
      </c>
      <c r="L131" s="22">
        <v>512888</v>
      </c>
    </row>
    <row r="132" spans="1:12" s="4" customFormat="1" ht="18.75" thickTop="1" thickBot="1">
      <c r="A132" s="10">
        <v>121</v>
      </c>
      <c r="B132" s="7" t="s">
        <v>188</v>
      </c>
      <c r="C132" s="18" t="s">
        <v>33</v>
      </c>
      <c r="D132" s="8">
        <v>1</v>
      </c>
      <c r="E132" s="17"/>
      <c r="F132" s="5"/>
      <c r="G132" s="19">
        <f t="shared" si="5"/>
        <v>0</v>
      </c>
      <c r="H132" s="20">
        <f t="shared" si="6"/>
        <v>0</v>
      </c>
      <c r="I132" s="20">
        <f t="shared" si="7"/>
        <v>0</v>
      </c>
      <c r="J132" s="20">
        <f t="shared" si="8"/>
        <v>0</v>
      </c>
      <c r="K132" s="20">
        <f>J132+I132</f>
        <v>0</v>
      </c>
      <c r="L132" s="22">
        <v>72664</v>
      </c>
    </row>
    <row r="133" spans="1:12" s="4" customFormat="1" ht="105" thickTop="1" thickBot="1">
      <c r="A133" s="10">
        <v>122</v>
      </c>
      <c r="B133" s="7" t="s">
        <v>189</v>
      </c>
      <c r="C133" s="18" t="s">
        <v>190</v>
      </c>
      <c r="D133" s="8">
        <v>1</v>
      </c>
      <c r="E133" s="17"/>
      <c r="F133" s="5"/>
      <c r="G133" s="19">
        <f t="shared" si="5"/>
        <v>0</v>
      </c>
      <c r="H133" s="20">
        <f t="shared" si="6"/>
        <v>0</v>
      </c>
      <c r="I133" s="20">
        <f t="shared" si="7"/>
        <v>0</v>
      </c>
      <c r="J133" s="20">
        <f t="shared" si="8"/>
        <v>0</v>
      </c>
      <c r="K133" s="20">
        <f>J133+I133</f>
        <v>0</v>
      </c>
      <c r="L133" s="22">
        <v>71635</v>
      </c>
    </row>
    <row r="134" spans="1:12" s="4" customFormat="1" ht="53.25" thickTop="1" thickBot="1">
      <c r="A134" s="10">
        <v>123</v>
      </c>
      <c r="B134" s="7" t="s">
        <v>191</v>
      </c>
      <c r="C134" s="18" t="s">
        <v>192</v>
      </c>
      <c r="D134" s="8">
        <v>1</v>
      </c>
      <c r="E134" s="17"/>
      <c r="F134" s="5"/>
      <c r="G134" s="19">
        <f t="shared" si="5"/>
        <v>0</v>
      </c>
      <c r="H134" s="20">
        <f t="shared" si="6"/>
        <v>0</v>
      </c>
      <c r="I134" s="20">
        <f t="shared" si="7"/>
        <v>0</v>
      </c>
      <c r="J134" s="20">
        <f t="shared" si="8"/>
        <v>0</v>
      </c>
      <c r="K134" s="20">
        <f t="shared" si="9"/>
        <v>0</v>
      </c>
      <c r="L134" s="22">
        <v>40336</v>
      </c>
    </row>
    <row r="135" spans="1:12" s="4" customFormat="1" ht="36" thickTop="1" thickBot="1">
      <c r="A135" s="10">
        <v>124</v>
      </c>
      <c r="B135" s="7" t="s">
        <v>193</v>
      </c>
      <c r="C135" s="18" t="s">
        <v>42</v>
      </c>
      <c r="D135" s="8">
        <v>1</v>
      </c>
      <c r="E135" s="17"/>
      <c r="F135" s="5"/>
      <c r="G135" s="19">
        <f t="shared" si="5"/>
        <v>0</v>
      </c>
      <c r="H135" s="20">
        <f t="shared" si="6"/>
        <v>0</v>
      </c>
      <c r="I135" s="20">
        <f t="shared" si="7"/>
        <v>0</v>
      </c>
      <c r="J135" s="20">
        <f t="shared" si="8"/>
        <v>0</v>
      </c>
      <c r="K135" s="20">
        <f t="shared" si="9"/>
        <v>0</v>
      </c>
      <c r="L135" s="22">
        <v>45515</v>
      </c>
    </row>
    <row r="136" spans="1:12" s="4" customFormat="1" ht="36" thickTop="1" thickBot="1">
      <c r="A136" s="10">
        <v>125</v>
      </c>
      <c r="B136" s="7" t="s">
        <v>194</v>
      </c>
      <c r="C136" s="18" t="s">
        <v>149</v>
      </c>
      <c r="D136" s="8">
        <v>1</v>
      </c>
      <c r="E136" s="17"/>
      <c r="F136" s="5"/>
      <c r="G136" s="19">
        <f t="shared" si="5"/>
        <v>0</v>
      </c>
      <c r="H136" s="20">
        <f t="shared" si="6"/>
        <v>0</v>
      </c>
      <c r="I136" s="20">
        <f t="shared" si="7"/>
        <v>0</v>
      </c>
      <c r="J136" s="20">
        <f t="shared" si="8"/>
        <v>0</v>
      </c>
      <c r="K136" s="20">
        <f t="shared" si="9"/>
        <v>0</v>
      </c>
      <c r="L136" s="22">
        <v>80808</v>
      </c>
    </row>
    <row r="137" spans="1:12" s="4" customFormat="1" ht="36" thickTop="1" thickBot="1">
      <c r="A137" s="10">
        <v>126</v>
      </c>
      <c r="B137" s="7" t="s">
        <v>195</v>
      </c>
      <c r="C137" s="18" t="s">
        <v>163</v>
      </c>
      <c r="D137" s="8">
        <v>1</v>
      </c>
      <c r="E137" s="17"/>
      <c r="F137" s="5"/>
      <c r="G137" s="19">
        <f t="shared" si="5"/>
        <v>0</v>
      </c>
      <c r="H137" s="20">
        <f t="shared" si="6"/>
        <v>0</v>
      </c>
      <c r="I137" s="20">
        <f t="shared" si="7"/>
        <v>0</v>
      </c>
      <c r="J137" s="20">
        <f t="shared" si="8"/>
        <v>0</v>
      </c>
      <c r="K137" s="20">
        <f t="shared" si="9"/>
        <v>0</v>
      </c>
      <c r="L137" s="22">
        <v>120940</v>
      </c>
    </row>
    <row r="138" spans="1:12" s="4" customFormat="1" ht="33" thickTop="1" thickBot="1">
      <c r="A138" s="10">
        <v>127</v>
      </c>
      <c r="B138" s="7" t="s">
        <v>196</v>
      </c>
      <c r="C138" s="18" t="s">
        <v>107</v>
      </c>
      <c r="D138" s="8">
        <v>1</v>
      </c>
      <c r="E138" s="17"/>
      <c r="F138" s="5"/>
      <c r="G138" s="19">
        <f t="shared" si="5"/>
        <v>0</v>
      </c>
      <c r="H138" s="20">
        <f t="shared" si="6"/>
        <v>0</v>
      </c>
      <c r="I138" s="20">
        <f t="shared" si="7"/>
        <v>0</v>
      </c>
      <c r="J138" s="20">
        <f t="shared" si="8"/>
        <v>0</v>
      </c>
      <c r="K138" s="20">
        <f t="shared" si="9"/>
        <v>0</v>
      </c>
      <c r="L138" s="22">
        <v>88411</v>
      </c>
    </row>
    <row r="139" spans="1:12" s="4" customFormat="1" ht="36" thickTop="1" thickBot="1">
      <c r="A139" s="10">
        <v>128</v>
      </c>
      <c r="B139" s="7" t="s">
        <v>197</v>
      </c>
      <c r="C139" s="18" t="s">
        <v>198</v>
      </c>
      <c r="D139" s="8">
        <v>1</v>
      </c>
      <c r="E139" s="17"/>
      <c r="F139" s="5"/>
      <c r="G139" s="19">
        <f t="shared" si="5"/>
        <v>0</v>
      </c>
      <c r="H139" s="20">
        <f t="shared" si="6"/>
        <v>0</v>
      </c>
      <c r="I139" s="20">
        <f t="shared" si="7"/>
        <v>0</v>
      </c>
      <c r="J139" s="20">
        <f t="shared" si="8"/>
        <v>0</v>
      </c>
      <c r="K139" s="20">
        <f t="shared" si="9"/>
        <v>0</v>
      </c>
      <c r="L139" s="22">
        <v>35950</v>
      </c>
    </row>
    <row r="140" spans="1:12" s="4" customFormat="1" ht="36" thickTop="1" thickBot="1">
      <c r="A140" s="10">
        <v>129</v>
      </c>
      <c r="B140" s="7" t="s">
        <v>199</v>
      </c>
      <c r="C140" s="18" t="s">
        <v>38</v>
      </c>
      <c r="D140" s="8">
        <v>1</v>
      </c>
      <c r="E140" s="17"/>
      <c r="F140" s="5"/>
      <c r="G140" s="19">
        <f t="shared" si="5"/>
        <v>0</v>
      </c>
      <c r="H140" s="20">
        <f t="shared" si="6"/>
        <v>0</v>
      </c>
      <c r="I140" s="20">
        <f t="shared" si="7"/>
        <v>0</v>
      </c>
      <c r="J140" s="20">
        <f t="shared" si="8"/>
        <v>0</v>
      </c>
      <c r="K140" s="20">
        <f t="shared" si="9"/>
        <v>0</v>
      </c>
      <c r="L140" s="22">
        <v>31067</v>
      </c>
    </row>
    <row r="141" spans="1:12" s="4" customFormat="1" ht="36" thickTop="1" thickBot="1">
      <c r="A141" s="10">
        <v>130</v>
      </c>
      <c r="B141" s="7" t="s">
        <v>200</v>
      </c>
      <c r="C141" s="18" t="s">
        <v>201</v>
      </c>
      <c r="D141" s="8">
        <v>1</v>
      </c>
      <c r="E141" s="17"/>
      <c r="F141" s="5"/>
      <c r="G141" s="19">
        <f t="shared" ref="G141:G204" si="10">SUM(E141*F141)</f>
        <v>0</v>
      </c>
      <c r="H141" s="20">
        <f t="shared" ref="H141:H204" si="11">SUM(E141+G141)</f>
        <v>0</v>
      </c>
      <c r="I141" s="20">
        <f t="shared" ref="I141:I204" si="12">G141*D141</f>
        <v>0</v>
      </c>
      <c r="J141" s="20">
        <f t="shared" ref="J141:J204" si="13">E141*D141</f>
        <v>0</v>
      </c>
      <c r="K141" s="20">
        <f t="shared" ref="K141:K204" si="14">J141+I141</f>
        <v>0</v>
      </c>
      <c r="L141" s="22">
        <v>17803</v>
      </c>
    </row>
    <row r="142" spans="1:12" s="4" customFormat="1" ht="36" thickTop="1" thickBot="1">
      <c r="A142" s="10">
        <v>131</v>
      </c>
      <c r="B142" s="7" t="s">
        <v>202</v>
      </c>
      <c r="C142" s="18" t="s">
        <v>38</v>
      </c>
      <c r="D142" s="8">
        <v>1</v>
      </c>
      <c r="E142" s="17"/>
      <c r="F142" s="5"/>
      <c r="G142" s="19">
        <f t="shared" si="10"/>
        <v>0</v>
      </c>
      <c r="H142" s="20">
        <f t="shared" si="11"/>
        <v>0</v>
      </c>
      <c r="I142" s="20">
        <f t="shared" si="12"/>
        <v>0</v>
      </c>
      <c r="J142" s="20">
        <f t="shared" si="13"/>
        <v>0</v>
      </c>
      <c r="K142" s="20">
        <f t="shared" si="14"/>
        <v>0</v>
      </c>
      <c r="L142" s="22">
        <v>14776</v>
      </c>
    </row>
    <row r="143" spans="1:12" s="4" customFormat="1" ht="36" thickTop="1" thickBot="1">
      <c r="A143" s="10">
        <v>132</v>
      </c>
      <c r="B143" s="7" t="s">
        <v>203</v>
      </c>
      <c r="C143" s="18" t="s">
        <v>147</v>
      </c>
      <c r="D143" s="8">
        <v>1</v>
      </c>
      <c r="E143" s="17"/>
      <c r="F143" s="5"/>
      <c r="G143" s="19">
        <f t="shared" si="10"/>
        <v>0</v>
      </c>
      <c r="H143" s="20">
        <f t="shared" si="11"/>
        <v>0</v>
      </c>
      <c r="I143" s="20">
        <f t="shared" si="12"/>
        <v>0</v>
      </c>
      <c r="J143" s="20">
        <f t="shared" si="13"/>
        <v>0</v>
      </c>
      <c r="K143" s="20">
        <f t="shared" si="14"/>
        <v>0</v>
      </c>
      <c r="L143" s="22">
        <v>59387</v>
      </c>
    </row>
    <row r="144" spans="1:12" s="4" customFormat="1" ht="33" thickTop="1" thickBot="1">
      <c r="A144" s="10">
        <v>133</v>
      </c>
      <c r="B144" s="7" t="s">
        <v>204</v>
      </c>
      <c r="C144" s="18" t="s">
        <v>205</v>
      </c>
      <c r="D144" s="8">
        <v>1</v>
      </c>
      <c r="E144" s="17"/>
      <c r="F144" s="5"/>
      <c r="G144" s="19">
        <f t="shared" si="10"/>
        <v>0</v>
      </c>
      <c r="H144" s="20">
        <f t="shared" si="11"/>
        <v>0</v>
      </c>
      <c r="I144" s="20">
        <f t="shared" si="12"/>
        <v>0</v>
      </c>
      <c r="J144" s="20">
        <f t="shared" si="13"/>
        <v>0</v>
      </c>
      <c r="K144" s="20">
        <f t="shared" si="14"/>
        <v>0</v>
      </c>
      <c r="L144" s="22">
        <v>59055</v>
      </c>
    </row>
    <row r="145" spans="1:12" s="4" customFormat="1" ht="36" thickTop="1" thickBot="1">
      <c r="A145" s="10">
        <v>134</v>
      </c>
      <c r="B145" s="7" t="s">
        <v>206</v>
      </c>
      <c r="C145" s="18" t="s">
        <v>131</v>
      </c>
      <c r="D145" s="8">
        <v>1</v>
      </c>
      <c r="E145" s="17"/>
      <c r="F145" s="5"/>
      <c r="G145" s="19">
        <f t="shared" si="10"/>
        <v>0</v>
      </c>
      <c r="H145" s="20">
        <f t="shared" si="11"/>
        <v>0</v>
      </c>
      <c r="I145" s="20">
        <f t="shared" si="12"/>
        <v>0</v>
      </c>
      <c r="J145" s="20">
        <f t="shared" si="13"/>
        <v>0</v>
      </c>
      <c r="K145" s="20">
        <f t="shared" si="14"/>
        <v>0</v>
      </c>
      <c r="L145" s="22">
        <v>16810</v>
      </c>
    </row>
    <row r="146" spans="1:12" s="4" customFormat="1" ht="33" thickTop="1" thickBot="1">
      <c r="A146" s="10">
        <v>135</v>
      </c>
      <c r="B146" s="7" t="s">
        <v>207</v>
      </c>
      <c r="C146" s="18" t="s">
        <v>107</v>
      </c>
      <c r="D146" s="8">
        <v>1</v>
      </c>
      <c r="E146" s="17"/>
      <c r="F146" s="5"/>
      <c r="G146" s="19">
        <f t="shared" si="10"/>
        <v>0</v>
      </c>
      <c r="H146" s="20">
        <f t="shared" si="11"/>
        <v>0</v>
      </c>
      <c r="I146" s="20">
        <f t="shared" si="12"/>
        <v>0</v>
      </c>
      <c r="J146" s="20">
        <f t="shared" si="13"/>
        <v>0</v>
      </c>
      <c r="K146" s="20">
        <f t="shared" si="14"/>
        <v>0</v>
      </c>
      <c r="L146" s="22">
        <v>327715</v>
      </c>
    </row>
    <row r="147" spans="1:12" s="4" customFormat="1" ht="36" thickTop="1" thickBot="1">
      <c r="A147" s="10">
        <v>136</v>
      </c>
      <c r="B147" s="7" t="s">
        <v>208</v>
      </c>
      <c r="C147" s="18" t="s">
        <v>209</v>
      </c>
      <c r="D147" s="8">
        <v>1</v>
      </c>
      <c r="E147" s="17"/>
      <c r="F147" s="5"/>
      <c r="G147" s="19">
        <f t="shared" si="10"/>
        <v>0</v>
      </c>
      <c r="H147" s="20">
        <f t="shared" si="11"/>
        <v>0</v>
      </c>
      <c r="I147" s="20">
        <f t="shared" si="12"/>
        <v>0</v>
      </c>
      <c r="J147" s="20">
        <f t="shared" si="13"/>
        <v>0</v>
      </c>
      <c r="K147" s="20">
        <f t="shared" si="14"/>
        <v>0</v>
      </c>
      <c r="L147" s="22">
        <v>64041</v>
      </c>
    </row>
    <row r="148" spans="1:12" s="4" customFormat="1" ht="18.75" thickTop="1" thickBot="1">
      <c r="A148" s="10">
        <v>137</v>
      </c>
      <c r="B148" s="7" t="s">
        <v>210</v>
      </c>
      <c r="C148" s="18" t="s">
        <v>38</v>
      </c>
      <c r="D148" s="8">
        <v>1</v>
      </c>
      <c r="E148" s="17"/>
      <c r="F148" s="5"/>
      <c r="G148" s="19">
        <f t="shared" si="10"/>
        <v>0</v>
      </c>
      <c r="H148" s="20">
        <f t="shared" si="11"/>
        <v>0</v>
      </c>
      <c r="I148" s="20">
        <f t="shared" si="12"/>
        <v>0</v>
      </c>
      <c r="J148" s="20">
        <f t="shared" si="13"/>
        <v>0</v>
      </c>
      <c r="K148" s="20">
        <f t="shared" si="14"/>
        <v>0</v>
      </c>
      <c r="L148" s="22">
        <v>44245</v>
      </c>
    </row>
    <row r="149" spans="1:12" s="4" customFormat="1" ht="36" thickTop="1" thickBot="1">
      <c r="A149" s="10">
        <v>138</v>
      </c>
      <c r="B149" s="7" t="s">
        <v>211</v>
      </c>
      <c r="C149" s="18" t="s">
        <v>107</v>
      </c>
      <c r="D149" s="8">
        <v>1</v>
      </c>
      <c r="E149" s="17"/>
      <c r="F149" s="5"/>
      <c r="G149" s="19">
        <f t="shared" si="10"/>
        <v>0</v>
      </c>
      <c r="H149" s="20">
        <f t="shared" si="11"/>
        <v>0</v>
      </c>
      <c r="I149" s="20">
        <f t="shared" si="12"/>
        <v>0</v>
      </c>
      <c r="J149" s="20">
        <f t="shared" si="13"/>
        <v>0</v>
      </c>
      <c r="K149" s="20">
        <f t="shared" si="14"/>
        <v>0</v>
      </c>
      <c r="L149" s="22">
        <v>293987</v>
      </c>
    </row>
    <row r="150" spans="1:12" s="4" customFormat="1" ht="18.75" thickTop="1" thickBot="1">
      <c r="A150" s="10">
        <v>139</v>
      </c>
      <c r="B150" s="7" t="s">
        <v>212</v>
      </c>
      <c r="C150" s="18" t="s">
        <v>33</v>
      </c>
      <c r="D150" s="8">
        <v>1</v>
      </c>
      <c r="E150" s="17"/>
      <c r="F150" s="5"/>
      <c r="G150" s="19">
        <f t="shared" si="10"/>
        <v>0</v>
      </c>
      <c r="H150" s="20">
        <f t="shared" si="11"/>
        <v>0</v>
      </c>
      <c r="I150" s="20">
        <f t="shared" si="12"/>
        <v>0</v>
      </c>
      <c r="J150" s="20">
        <f t="shared" si="13"/>
        <v>0</v>
      </c>
      <c r="K150" s="20">
        <f t="shared" si="14"/>
        <v>0</v>
      </c>
      <c r="L150" s="22">
        <v>45320</v>
      </c>
    </row>
    <row r="151" spans="1:12" s="4" customFormat="1" ht="36" thickTop="1" thickBot="1">
      <c r="A151" s="10">
        <v>140</v>
      </c>
      <c r="B151" s="7" t="s">
        <v>213</v>
      </c>
      <c r="C151" s="18" t="s">
        <v>214</v>
      </c>
      <c r="D151" s="8">
        <v>1</v>
      </c>
      <c r="E151" s="17"/>
      <c r="F151" s="5"/>
      <c r="G151" s="19">
        <f t="shared" si="10"/>
        <v>0</v>
      </c>
      <c r="H151" s="20">
        <f t="shared" si="11"/>
        <v>0</v>
      </c>
      <c r="I151" s="20">
        <f t="shared" si="12"/>
        <v>0</v>
      </c>
      <c r="J151" s="20">
        <f t="shared" si="13"/>
        <v>0</v>
      </c>
      <c r="K151" s="20">
        <f t="shared" si="14"/>
        <v>0</v>
      </c>
      <c r="L151" s="22">
        <v>26760</v>
      </c>
    </row>
    <row r="152" spans="1:12" s="4" customFormat="1" ht="36" thickTop="1" thickBot="1">
      <c r="A152" s="10">
        <v>141</v>
      </c>
      <c r="B152" s="7" t="s">
        <v>215</v>
      </c>
      <c r="C152" s="18" t="s">
        <v>38</v>
      </c>
      <c r="D152" s="8">
        <v>1</v>
      </c>
      <c r="E152" s="17"/>
      <c r="F152" s="5"/>
      <c r="G152" s="19">
        <f t="shared" si="10"/>
        <v>0</v>
      </c>
      <c r="H152" s="20">
        <f t="shared" si="11"/>
        <v>0</v>
      </c>
      <c r="I152" s="20">
        <f t="shared" si="12"/>
        <v>0</v>
      </c>
      <c r="J152" s="20">
        <f t="shared" si="13"/>
        <v>0</v>
      </c>
      <c r="K152" s="20">
        <f t="shared" si="14"/>
        <v>0</v>
      </c>
      <c r="L152" s="22">
        <v>354222</v>
      </c>
    </row>
    <row r="153" spans="1:12" s="4" customFormat="1" ht="87.75" thickTop="1" thickBot="1">
      <c r="A153" s="10">
        <v>142</v>
      </c>
      <c r="B153" s="7" t="s">
        <v>216</v>
      </c>
      <c r="C153" s="18" t="s">
        <v>38</v>
      </c>
      <c r="D153" s="8">
        <v>1</v>
      </c>
      <c r="E153" s="17"/>
      <c r="F153" s="5"/>
      <c r="G153" s="19">
        <f t="shared" si="10"/>
        <v>0</v>
      </c>
      <c r="H153" s="20">
        <f t="shared" si="11"/>
        <v>0</v>
      </c>
      <c r="I153" s="20">
        <f t="shared" si="12"/>
        <v>0</v>
      </c>
      <c r="J153" s="20">
        <f t="shared" si="13"/>
        <v>0</v>
      </c>
      <c r="K153" s="20">
        <f t="shared" si="14"/>
        <v>0</v>
      </c>
      <c r="L153" s="22">
        <v>111839</v>
      </c>
    </row>
    <row r="154" spans="1:12" s="4" customFormat="1" ht="18.75" thickTop="1" thickBot="1">
      <c r="A154" s="10">
        <v>143</v>
      </c>
      <c r="B154" s="7" t="s">
        <v>217</v>
      </c>
      <c r="C154" s="18" t="s">
        <v>218</v>
      </c>
      <c r="D154" s="8">
        <v>1</v>
      </c>
      <c r="E154" s="17"/>
      <c r="F154" s="5"/>
      <c r="G154" s="19">
        <f t="shared" si="10"/>
        <v>0</v>
      </c>
      <c r="H154" s="20">
        <f t="shared" si="11"/>
        <v>0</v>
      </c>
      <c r="I154" s="20">
        <f t="shared" si="12"/>
        <v>0</v>
      </c>
      <c r="J154" s="20">
        <f t="shared" si="13"/>
        <v>0</v>
      </c>
      <c r="K154" s="20">
        <f t="shared" si="14"/>
        <v>0</v>
      </c>
      <c r="L154" s="22">
        <v>41484</v>
      </c>
    </row>
    <row r="155" spans="1:12" s="4" customFormat="1" ht="18.75" thickTop="1" thickBot="1">
      <c r="A155" s="10">
        <v>144</v>
      </c>
      <c r="B155" s="7" t="s">
        <v>219</v>
      </c>
      <c r="C155" s="18" t="s">
        <v>38</v>
      </c>
      <c r="D155" s="8">
        <v>1</v>
      </c>
      <c r="E155" s="17"/>
      <c r="F155" s="5"/>
      <c r="G155" s="19">
        <f t="shared" si="10"/>
        <v>0</v>
      </c>
      <c r="H155" s="20">
        <f t="shared" si="11"/>
        <v>0</v>
      </c>
      <c r="I155" s="20">
        <f t="shared" si="12"/>
        <v>0</v>
      </c>
      <c r="J155" s="20">
        <f t="shared" si="13"/>
        <v>0</v>
      </c>
      <c r="K155" s="20">
        <f t="shared" si="14"/>
        <v>0</v>
      </c>
      <c r="L155" s="22">
        <v>64208</v>
      </c>
    </row>
    <row r="156" spans="1:12" s="4" customFormat="1" ht="18.75" thickTop="1" thickBot="1">
      <c r="A156" s="10">
        <v>145</v>
      </c>
      <c r="B156" s="7" t="s">
        <v>220</v>
      </c>
      <c r="C156" s="18" t="s">
        <v>38</v>
      </c>
      <c r="D156" s="8">
        <v>1</v>
      </c>
      <c r="E156" s="17"/>
      <c r="F156" s="5"/>
      <c r="G156" s="19">
        <f t="shared" si="10"/>
        <v>0</v>
      </c>
      <c r="H156" s="20">
        <f t="shared" si="11"/>
        <v>0</v>
      </c>
      <c r="I156" s="20">
        <f t="shared" si="12"/>
        <v>0</v>
      </c>
      <c r="J156" s="20">
        <f t="shared" si="13"/>
        <v>0</v>
      </c>
      <c r="K156" s="20">
        <f t="shared" si="14"/>
        <v>0</v>
      </c>
      <c r="L156" s="22">
        <v>10264</v>
      </c>
    </row>
    <row r="157" spans="1:12" s="4" customFormat="1" ht="33" thickTop="1" thickBot="1">
      <c r="A157" s="10">
        <v>146</v>
      </c>
      <c r="B157" s="7" t="s">
        <v>221</v>
      </c>
      <c r="C157" s="18" t="s">
        <v>222</v>
      </c>
      <c r="D157" s="8">
        <v>1</v>
      </c>
      <c r="E157" s="17"/>
      <c r="F157" s="5"/>
      <c r="G157" s="19">
        <f t="shared" si="10"/>
        <v>0</v>
      </c>
      <c r="H157" s="20">
        <f t="shared" si="11"/>
        <v>0</v>
      </c>
      <c r="I157" s="20">
        <f t="shared" si="12"/>
        <v>0</v>
      </c>
      <c r="J157" s="20">
        <f t="shared" si="13"/>
        <v>0</v>
      </c>
      <c r="K157" s="20">
        <f t="shared" si="14"/>
        <v>0</v>
      </c>
      <c r="L157" s="22">
        <v>57640</v>
      </c>
    </row>
    <row r="158" spans="1:12" s="4" customFormat="1" ht="36" thickTop="1" thickBot="1">
      <c r="A158" s="10">
        <v>147</v>
      </c>
      <c r="B158" s="7" t="s">
        <v>223</v>
      </c>
      <c r="C158" s="18" t="s">
        <v>38</v>
      </c>
      <c r="D158" s="8">
        <v>1</v>
      </c>
      <c r="E158" s="17"/>
      <c r="F158" s="5"/>
      <c r="G158" s="19">
        <f t="shared" si="10"/>
        <v>0</v>
      </c>
      <c r="H158" s="20">
        <f t="shared" si="11"/>
        <v>0</v>
      </c>
      <c r="I158" s="20">
        <f t="shared" si="12"/>
        <v>0</v>
      </c>
      <c r="J158" s="20">
        <f t="shared" si="13"/>
        <v>0</v>
      </c>
      <c r="K158" s="20">
        <f t="shared" si="14"/>
        <v>0</v>
      </c>
      <c r="L158" s="22">
        <v>93632</v>
      </c>
    </row>
    <row r="159" spans="1:12" s="4" customFormat="1" ht="18.75" thickTop="1" thickBot="1">
      <c r="A159" s="10">
        <v>148</v>
      </c>
      <c r="B159" s="7" t="s">
        <v>224</v>
      </c>
      <c r="C159" s="18" t="s">
        <v>38</v>
      </c>
      <c r="D159" s="8">
        <v>1</v>
      </c>
      <c r="E159" s="17"/>
      <c r="F159" s="5"/>
      <c r="G159" s="19">
        <f t="shared" si="10"/>
        <v>0</v>
      </c>
      <c r="H159" s="20">
        <f t="shared" si="11"/>
        <v>0</v>
      </c>
      <c r="I159" s="20">
        <f t="shared" si="12"/>
        <v>0</v>
      </c>
      <c r="J159" s="20">
        <f t="shared" si="13"/>
        <v>0</v>
      </c>
      <c r="K159" s="20">
        <f t="shared" si="14"/>
        <v>0</v>
      </c>
      <c r="L159" s="22">
        <v>47616</v>
      </c>
    </row>
    <row r="160" spans="1:12" s="4" customFormat="1" ht="53.25" thickTop="1" thickBot="1">
      <c r="A160" s="10">
        <v>149</v>
      </c>
      <c r="B160" s="7" t="s">
        <v>225</v>
      </c>
      <c r="C160" s="18" t="s">
        <v>38</v>
      </c>
      <c r="D160" s="8">
        <v>1</v>
      </c>
      <c r="E160" s="17"/>
      <c r="F160" s="5"/>
      <c r="G160" s="19">
        <f t="shared" si="10"/>
        <v>0</v>
      </c>
      <c r="H160" s="20">
        <f t="shared" si="11"/>
        <v>0</v>
      </c>
      <c r="I160" s="20">
        <f t="shared" si="12"/>
        <v>0</v>
      </c>
      <c r="J160" s="20">
        <f t="shared" si="13"/>
        <v>0</v>
      </c>
      <c r="K160" s="20">
        <f t="shared" si="14"/>
        <v>0</v>
      </c>
      <c r="L160" s="22">
        <v>30009</v>
      </c>
    </row>
    <row r="161" spans="1:12" s="4" customFormat="1" ht="36" thickTop="1" thickBot="1">
      <c r="A161" s="10">
        <v>150</v>
      </c>
      <c r="B161" s="7" t="s">
        <v>226</v>
      </c>
      <c r="C161" s="18" t="s">
        <v>227</v>
      </c>
      <c r="D161" s="8">
        <v>1</v>
      </c>
      <c r="E161" s="17"/>
      <c r="F161" s="5"/>
      <c r="G161" s="19">
        <f t="shared" si="10"/>
        <v>0</v>
      </c>
      <c r="H161" s="20">
        <f t="shared" si="11"/>
        <v>0</v>
      </c>
      <c r="I161" s="20">
        <f t="shared" si="12"/>
        <v>0</v>
      </c>
      <c r="J161" s="20">
        <f t="shared" si="13"/>
        <v>0</v>
      </c>
      <c r="K161" s="20">
        <f t="shared" si="14"/>
        <v>0</v>
      </c>
      <c r="L161" s="22">
        <v>476588</v>
      </c>
    </row>
    <row r="162" spans="1:12" s="4" customFormat="1" ht="36" thickTop="1" thickBot="1">
      <c r="A162" s="10">
        <v>151</v>
      </c>
      <c r="B162" s="7" t="s">
        <v>228</v>
      </c>
      <c r="C162" s="18" t="s">
        <v>227</v>
      </c>
      <c r="D162" s="8">
        <v>1</v>
      </c>
      <c r="E162" s="17"/>
      <c r="F162" s="5"/>
      <c r="G162" s="19">
        <f t="shared" si="10"/>
        <v>0</v>
      </c>
      <c r="H162" s="20">
        <f t="shared" si="11"/>
        <v>0</v>
      </c>
      <c r="I162" s="20">
        <f t="shared" si="12"/>
        <v>0</v>
      </c>
      <c r="J162" s="20">
        <f t="shared" si="13"/>
        <v>0</v>
      </c>
      <c r="K162" s="20">
        <f t="shared" si="14"/>
        <v>0</v>
      </c>
      <c r="L162" s="22">
        <v>96846</v>
      </c>
    </row>
    <row r="163" spans="1:12" s="4" customFormat="1" ht="36" thickTop="1" thickBot="1">
      <c r="A163" s="10">
        <v>152</v>
      </c>
      <c r="B163" s="7" t="s">
        <v>229</v>
      </c>
      <c r="C163" s="18" t="s">
        <v>230</v>
      </c>
      <c r="D163" s="8">
        <v>1</v>
      </c>
      <c r="E163" s="17"/>
      <c r="F163" s="5"/>
      <c r="G163" s="19">
        <f t="shared" si="10"/>
        <v>0</v>
      </c>
      <c r="H163" s="20">
        <f t="shared" si="11"/>
        <v>0</v>
      </c>
      <c r="I163" s="20">
        <f t="shared" si="12"/>
        <v>0</v>
      </c>
      <c r="J163" s="20">
        <f t="shared" si="13"/>
        <v>0</v>
      </c>
      <c r="K163" s="20">
        <f t="shared" si="14"/>
        <v>0</v>
      </c>
      <c r="L163" s="22">
        <v>130429</v>
      </c>
    </row>
    <row r="164" spans="1:12" s="4" customFormat="1" ht="53.25" thickTop="1" thickBot="1">
      <c r="A164" s="10">
        <v>153</v>
      </c>
      <c r="B164" s="7" t="s">
        <v>231</v>
      </c>
      <c r="C164" s="18" t="s">
        <v>232</v>
      </c>
      <c r="D164" s="8">
        <v>1</v>
      </c>
      <c r="E164" s="17"/>
      <c r="F164" s="5"/>
      <c r="G164" s="19">
        <f t="shared" si="10"/>
        <v>0</v>
      </c>
      <c r="H164" s="20">
        <f t="shared" si="11"/>
        <v>0</v>
      </c>
      <c r="I164" s="20">
        <f t="shared" si="12"/>
        <v>0</v>
      </c>
      <c r="J164" s="20">
        <f t="shared" si="13"/>
        <v>0</v>
      </c>
      <c r="K164" s="20">
        <f t="shared" si="14"/>
        <v>0</v>
      </c>
      <c r="L164" s="22">
        <v>110270</v>
      </c>
    </row>
    <row r="165" spans="1:12" s="4" customFormat="1" ht="53.25" thickTop="1" thickBot="1">
      <c r="A165" s="10">
        <v>154</v>
      </c>
      <c r="B165" s="7" t="s">
        <v>233</v>
      </c>
      <c r="C165" s="18" t="s">
        <v>234</v>
      </c>
      <c r="D165" s="8">
        <v>1</v>
      </c>
      <c r="E165" s="17"/>
      <c r="F165" s="5"/>
      <c r="G165" s="19">
        <f t="shared" si="10"/>
        <v>0</v>
      </c>
      <c r="H165" s="20">
        <f t="shared" si="11"/>
        <v>0</v>
      </c>
      <c r="I165" s="20">
        <f t="shared" si="12"/>
        <v>0</v>
      </c>
      <c r="J165" s="20">
        <f t="shared" si="13"/>
        <v>0</v>
      </c>
      <c r="K165" s="20">
        <f t="shared" si="14"/>
        <v>0</v>
      </c>
      <c r="L165" s="22">
        <v>513374</v>
      </c>
    </row>
    <row r="166" spans="1:12" s="4" customFormat="1" ht="36" thickTop="1" thickBot="1">
      <c r="A166" s="10">
        <v>155</v>
      </c>
      <c r="B166" s="7" t="s">
        <v>235</v>
      </c>
      <c r="C166" s="18" t="s">
        <v>230</v>
      </c>
      <c r="D166" s="8">
        <v>1</v>
      </c>
      <c r="E166" s="17"/>
      <c r="F166" s="5"/>
      <c r="G166" s="19">
        <f t="shared" si="10"/>
        <v>0</v>
      </c>
      <c r="H166" s="20">
        <f t="shared" si="11"/>
        <v>0</v>
      </c>
      <c r="I166" s="20">
        <f t="shared" si="12"/>
        <v>0</v>
      </c>
      <c r="J166" s="20">
        <f t="shared" si="13"/>
        <v>0</v>
      </c>
      <c r="K166" s="20">
        <f t="shared" si="14"/>
        <v>0</v>
      </c>
      <c r="L166" s="22">
        <v>281913</v>
      </c>
    </row>
    <row r="167" spans="1:12" s="4" customFormat="1" ht="36" thickTop="1" thickBot="1">
      <c r="A167" s="10">
        <v>156</v>
      </c>
      <c r="B167" s="7" t="s">
        <v>236</v>
      </c>
      <c r="C167" s="18" t="s">
        <v>237</v>
      </c>
      <c r="D167" s="8">
        <v>1</v>
      </c>
      <c r="E167" s="17"/>
      <c r="F167" s="5"/>
      <c r="G167" s="19">
        <f t="shared" si="10"/>
        <v>0</v>
      </c>
      <c r="H167" s="20">
        <f t="shared" si="11"/>
        <v>0</v>
      </c>
      <c r="I167" s="20">
        <f t="shared" si="12"/>
        <v>0</v>
      </c>
      <c r="J167" s="20">
        <f t="shared" si="13"/>
        <v>0</v>
      </c>
      <c r="K167" s="20">
        <f t="shared" si="14"/>
        <v>0</v>
      </c>
      <c r="L167" s="22">
        <v>368999</v>
      </c>
    </row>
    <row r="168" spans="1:12" s="4" customFormat="1" ht="53.25" thickTop="1" thickBot="1">
      <c r="A168" s="10">
        <v>157</v>
      </c>
      <c r="B168" s="7" t="s">
        <v>238</v>
      </c>
      <c r="C168" s="18" t="s">
        <v>38</v>
      </c>
      <c r="D168" s="8">
        <v>1</v>
      </c>
      <c r="E168" s="17"/>
      <c r="F168" s="5"/>
      <c r="G168" s="19">
        <f t="shared" si="10"/>
        <v>0</v>
      </c>
      <c r="H168" s="20">
        <f t="shared" si="11"/>
        <v>0</v>
      </c>
      <c r="I168" s="20">
        <f t="shared" si="12"/>
        <v>0</v>
      </c>
      <c r="J168" s="20">
        <f t="shared" si="13"/>
        <v>0</v>
      </c>
      <c r="K168" s="20">
        <f t="shared" si="14"/>
        <v>0</v>
      </c>
      <c r="L168" s="22">
        <v>82854</v>
      </c>
    </row>
    <row r="169" spans="1:12" s="4" customFormat="1" ht="36" thickTop="1" thickBot="1">
      <c r="A169" s="10">
        <v>158</v>
      </c>
      <c r="B169" s="7" t="s">
        <v>239</v>
      </c>
      <c r="C169" s="18" t="s">
        <v>107</v>
      </c>
      <c r="D169" s="8">
        <v>1</v>
      </c>
      <c r="E169" s="17"/>
      <c r="F169" s="5"/>
      <c r="G169" s="19">
        <f t="shared" si="10"/>
        <v>0</v>
      </c>
      <c r="H169" s="20">
        <f t="shared" si="11"/>
        <v>0</v>
      </c>
      <c r="I169" s="20">
        <f t="shared" si="12"/>
        <v>0</v>
      </c>
      <c r="J169" s="20">
        <f t="shared" si="13"/>
        <v>0</v>
      </c>
      <c r="K169" s="20">
        <f t="shared" si="14"/>
        <v>0</v>
      </c>
      <c r="L169" s="22">
        <v>32848</v>
      </c>
    </row>
    <row r="170" spans="1:12" s="4" customFormat="1" ht="36" thickTop="1" thickBot="1">
      <c r="A170" s="10">
        <v>159</v>
      </c>
      <c r="B170" s="7" t="s">
        <v>240</v>
      </c>
      <c r="C170" s="18" t="s">
        <v>241</v>
      </c>
      <c r="D170" s="8">
        <v>1</v>
      </c>
      <c r="E170" s="17"/>
      <c r="F170" s="5"/>
      <c r="G170" s="19">
        <f t="shared" si="10"/>
        <v>0</v>
      </c>
      <c r="H170" s="20">
        <f t="shared" si="11"/>
        <v>0</v>
      </c>
      <c r="I170" s="20">
        <f t="shared" si="12"/>
        <v>0</v>
      </c>
      <c r="J170" s="20">
        <f t="shared" si="13"/>
        <v>0</v>
      </c>
      <c r="K170" s="20">
        <f t="shared" si="14"/>
        <v>0</v>
      </c>
      <c r="L170" s="22">
        <v>28423</v>
      </c>
    </row>
    <row r="171" spans="1:12" s="4" customFormat="1" ht="105" thickTop="1" thickBot="1">
      <c r="A171" s="10">
        <v>160</v>
      </c>
      <c r="B171" s="7" t="s">
        <v>242</v>
      </c>
      <c r="C171" s="18" t="s">
        <v>38</v>
      </c>
      <c r="D171" s="8">
        <v>1</v>
      </c>
      <c r="E171" s="17"/>
      <c r="F171" s="5"/>
      <c r="G171" s="19">
        <f t="shared" si="10"/>
        <v>0</v>
      </c>
      <c r="H171" s="20">
        <f t="shared" si="11"/>
        <v>0</v>
      </c>
      <c r="I171" s="20">
        <f t="shared" si="12"/>
        <v>0</v>
      </c>
      <c r="J171" s="20">
        <f t="shared" si="13"/>
        <v>0</v>
      </c>
      <c r="K171" s="20">
        <f t="shared" si="14"/>
        <v>0</v>
      </c>
      <c r="L171" s="22">
        <v>1994155</v>
      </c>
    </row>
    <row r="172" spans="1:12" s="4" customFormat="1" ht="18.75" thickTop="1" thickBot="1">
      <c r="A172" s="10">
        <v>161</v>
      </c>
      <c r="B172" s="7" t="s">
        <v>243</v>
      </c>
      <c r="C172" s="18" t="s">
        <v>38</v>
      </c>
      <c r="D172" s="8">
        <v>1</v>
      </c>
      <c r="E172" s="17"/>
      <c r="F172" s="5"/>
      <c r="G172" s="19">
        <f t="shared" si="10"/>
        <v>0</v>
      </c>
      <c r="H172" s="20">
        <f t="shared" si="11"/>
        <v>0</v>
      </c>
      <c r="I172" s="20">
        <f t="shared" si="12"/>
        <v>0</v>
      </c>
      <c r="J172" s="20">
        <f t="shared" si="13"/>
        <v>0</v>
      </c>
      <c r="K172" s="20">
        <f t="shared" si="14"/>
        <v>0</v>
      </c>
      <c r="L172" s="22">
        <v>234621</v>
      </c>
    </row>
    <row r="173" spans="1:12" s="4" customFormat="1" ht="18.75" thickTop="1" thickBot="1">
      <c r="A173" s="10">
        <v>162</v>
      </c>
      <c r="B173" s="7" t="s">
        <v>244</v>
      </c>
      <c r="C173" s="18" t="s">
        <v>38</v>
      </c>
      <c r="D173" s="8">
        <v>1</v>
      </c>
      <c r="E173" s="17"/>
      <c r="F173" s="5"/>
      <c r="G173" s="19">
        <f t="shared" si="10"/>
        <v>0</v>
      </c>
      <c r="H173" s="20">
        <f t="shared" si="11"/>
        <v>0</v>
      </c>
      <c r="I173" s="20">
        <f t="shared" si="12"/>
        <v>0</v>
      </c>
      <c r="J173" s="20">
        <f t="shared" si="13"/>
        <v>0</v>
      </c>
      <c r="K173" s="20">
        <f t="shared" si="14"/>
        <v>0</v>
      </c>
      <c r="L173" s="22">
        <v>404076</v>
      </c>
    </row>
    <row r="174" spans="1:12" s="4" customFormat="1" ht="33" thickTop="1" thickBot="1">
      <c r="A174" s="10">
        <v>163</v>
      </c>
      <c r="B174" s="7" t="s">
        <v>245</v>
      </c>
      <c r="C174" s="18" t="s">
        <v>246</v>
      </c>
      <c r="D174" s="8">
        <v>1</v>
      </c>
      <c r="E174" s="17"/>
      <c r="F174" s="5"/>
      <c r="G174" s="19">
        <f t="shared" si="10"/>
        <v>0</v>
      </c>
      <c r="H174" s="20">
        <f t="shared" si="11"/>
        <v>0</v>
      </c>
      <c r="I174" s="20">
        <f t="shared" si="12"/>
        <v>0</v>
      </c>
      <c r="J174" s="20">
        <f t="shared" si="13"/>
        <v>0</v>
      </c>
      <c r="K174" s="20">
        <f t="shared" si="14"/>
        <v>0</v>
      </c>
      <c r="L174" s="22">
        <v>20832</v>
      </c>
    </row>
    <row r="175" spans="1:12" s="4" customFormat="1" ht="36" thickTop="1" thickBot="1">
      <c r="A175" s="10">
        <v>164</v>
      </c>
      <c r="B175" s="7" t="s">
        <v>247</v>
      </c>
      <c r="C175" s="18" t="s">
        <v>38</v>
      </c>
      <c r="D175" s="8">
        <v>1</v>
      </c>
      <c r="E175" s="17"/>
      <c r="F175" s="5"/>
      <c r="G175" s="19">
        <f t="shared" si="10"/>
        <v>0</v>
      </c>
      <c r="H175" s="20">
        <f t="shared" si="11"/>
        <v>0</v>
      </c>
      <c r="I175" s="20">
        <f t="shared" si="12"/>
        <v>0</v>
      </c>
      <c r="J175" s="20">
        <f t="shared" si="13"/>
        <v>0</v>
      </c>
      <c r="K175" s="20">
        <f t="shared" si="14"/>
        <v>0</v>
      </c>
      <c r="L175" s="22">
        <v>342988</v>
      </c>
    </row>
    <row r="176" spans="1:12" s="4" customFormat="1" ht="36" thickTop="1" thickBot="1">
      <c r="A176" s="10">
        <v>165</v>
      </c>
      <c r="B176" s="7" t="s">
        <v>248</v>
      </c>
      <c r="C176" s="18" t="s">
        <v>38</v>
      </c>
      <c r="D176" s="8">
        <v>1</v>
      </c>
      <c r="E176" s="17"/>
      <c r="F176" s="5"/>
      <c r="G176" s="19">
        <f t="shared" si="10"/>
        <v>0</v>
      </c>
      <c r="H176" s="20">
        <f t="shared" si="11"/>
        <v>0</v>
      </c>
      <c r="I176" s="20">
        <f t="shared" si="12"/>
        <v>0</v>
      </c>
      <c r="J176" s="20">
        <f t="shared" si="13"/>
        <v>0</v>
      </c>
      <c r="K176" s="20">
        <f t="shared" si="14"/>
        <v>0</v>
      </c>
      <c r="L176" s="22">
        <v>565597</v>
      </c>
    </row>
    <row r="177" spans="1:12" s="4" customFormat="1" ht="36" thickTop="1" thickBot="1">
      <c r="A177" s="10">
        <v>166</v>
      </c>
      <c r="B177" s="7" t="s">
        <v>249</v>
      </c>
      <c r="C177" s="18" t="s">
        <v>250</v>
      </c>
      <c r="D177" s="8">
        <v>1</v>
      </c>
      <c r="E177" s="17"/>
      <c r="F177" s="5"/>
      <c r="G177" s="19">
        <f t="shared" si="10"/>
        <v>0</v>
      </c>
      <c r="H177" s="20">
        <f t="shared" si="11"/>
        <v>0</v>
      </c>
      <c r="I177" s="20">
        <f t="shared" si="12"/>
        <v>0</v>
      </c>
      <c r="J177" s="20">
        <f t="shared" si="13"/>
        <v>0</v>
      </c>
      <c r="K177" s="20">
        <f t="shared" si="14"/>
        <v>0</v>
      </c>
      <c r="L177" s="22">
        <v>93157</v>
      </c>
    </row>
    <row r="178" spans="1:12" s="4" customFormat="1" ht="36" thickTop="1" thickBot="1">
      <c r="A178" s="10">
        <v>167</v>
      </c>
      <c r="B178" s="7" t="s">
        <v>251</v>
      </c>
      <c r="C178" s="18" t="s">
        <v>252</v>
      </c>
      <c r="D178" s="8">
        <v>1</v>
      </c>
      <c r="E178" s="17"/>
      <c r="F178" s="5"/>
      <c r="G178" s="19">
        <f t="shared" si="10"/>
        <v>0</v>
      </c>
      <c r="H178" s="20">
        <f t="shared" si="11"/>
        <v>0</v>
      </c>
      <c r="I178" s="20">
        <f t="shared" si="12"/>
        <v>0</v>
      </c>
      <c r="J178" s="20">
        <f t="shared" si="13"/>
        <v>0</v>
      </c>
      <c r="K178" s="20">
        <f t="shared" si="14"/>
        <v>0</v>
      </c>
      <c r="L178" s="22">
        <v>57983</v>
      </c>
    </row>
    <row r="179" spans="1:12" s="4" customFormat="1" ht="33" thickTop="1" thickBot="1">
      <c r="A179" s="10">
        <v>168</v>
      </c>
      <c r="B179" s="7" t="s">
        <v>253</v>
      </c>
      <c r="C179" s="18" t="s">
        <v>107</v>
      </c>
      <c r="D179" s="8">
        <v>1</v>
      </c>
      <c r="E179" s="17"/>
      <c r="F179" s="5"/>
      <c r="G179" s="19">
        <f t="shared" si="10"/>
        <v>0</v>
      </c>
      <c r="H179" s="20">
        <f t="shared" si="11"/>
        <v>0</v>
      </c>
      <c r="I179" s="20">
        <f t="shared" si="12"/>
        <v>0</v>
      </c>
      <c r="J179" s="20">
        <f t="shared" si="13"/>
        <v>0</v>
      </c>
      <c r="K179" s="20">
        <f t="shared" si="14"/>
        <v>0</v>
      </c>
      <c r="L179" s="22">
        <v>136442</v>
      </c>
    </row>
    <row r="180" spans="1:12" s="4" customFormat="1" ht="53.25" thickTop="1" thickBot="1">
      <c r="A180" s="10">
        <v>169</v>
      </c>
      <c r="B180" s="7" t="s">
        <v>254</v>
      </c>
      <c r="C180" s="18" t="s">
        <v>131</v>
      </c>
      <c r="D180" s="8">
        <v>1</v>
      </c>
      <c r="E180" s="17"/>
      <c r="F180" s="5"/>
      <c r="G180" s="19">
        <f t="shared" si="10"/>
        <v>0</v>
      </c>
      <c r="H180" s="20">
        <f t="shared" si="11"/>
        <v>0</v>
      </c>
      <c r="I180" s="20">
        <f t="shared" si="12"/>
        <v>0</v>
      </c>
      <c r="J180" s="20">
        <f t="shared" si="13"/>
        <v>0</v>
      </c>
      <c r="K180" s="20">
        <f t="shared" si="14"/>
        <v>0</v>
      </c>
      <c r="L180" s="22">
        <v>63895</v>
      </c>
    </row>
    <row r="181" spans="1:12" s="4" customFormat="1" ht="18.75" thickTop="1" thickBot="1">
      <c r="A181" s="10">
        <v>170</v>
      </c>
      <c r="B181" s="7" t="s">
        <v>255</v>
      </c>
      <c r="C181" s="18" t="s">
        <v>42</v>
      </c>
      <c r="D181" s="8">
        <v>1</v>
      </c>
      <c r="E181" s="17"/>
      <c r="F181" s="5"/>
      <c r="G181" s="19">
        <f t="shared" si="10"/>
        <v>0</v>
      </c>
      <c r="H181" s="20">
        <f t="shared" si="11"/>
        <v>0</v>
      </c>
      <c r="I181" s="20">
        <f t="shared" si="12"/>
        <v>0</v>
      </c>
      <c r="J181" s="20">
        <f t="shared" si="13"/>
        <v>0</v>
      </c>
      <c r="K181" s="20">
        <f t="shared" si="14"/>
        <v>0</v>
      </c>
      <c r="L181" s="22">
        <v>190625</v>
      </c>
    </row>
    <row r="182" spans="1:12" s="4" customFormat="1" ht="36" thickTop="1" thickBot="1">
      <c r="A182" s="10">
        <v>171</v>
      </c>
      <c r="B182" s="7" t="s">
        <v>256</v>
      </c>
      <c r="C182" s="18" t="s">
        <v>147</v>
      </c>
      <c r="D182" s="8">
        <v>1</v>
      </c>
      <c r="E182" s="17"/>
      <c r="F182" s="5"/>
      <c r="G182" s="19">
        <f t="shared" si="10"/>
        <v>0</v>
      </c>
      <c r="H182" s="20">
        <f t="shared" si="11"/>
        <v>0</v>
      </c>
      <c r="I182" s="20">
        <f t="shared" si="12"/>
        <v>0</v>
      </c>
      <c r="J182" s="20">
        <f t="shared" si="13"/>
        <v>0</v>
      </c>
      <c r="K182" s="20">
        <f t="shared" si="14"/>
        <v>0</v>
      </c>
      <c r="L182" s="22">
        <v>66924</v>
      </c>
    </row>
    <row r="183" spans="1:12" s="4" customFormat="1" ht="53.25" thickTop="1" thickBot="1">
      <c r="A183" s="10">
        <v>172</v>
      </c>
      <c r="B183" s="7" t="s">
        <v>257</v>
      </c>
      <c r="C183" s="18" t="s">
        <v>177</v>
      </c>
      <c r="D183" s="8">
        <v>1</v>
      </c>
      <c r="E183" s="17"/>
      <c r="F183" s="5"/>
      <c r="G183" s="19">
        <f t="shared" si="10"/>
        <v>0</v>
      </c>
      <c r="H183" s="20">
        <f t="shared" si="11"/>
        <v>0</v>
      </c>
      <c r="I183" s="20">
        <f t="shared" si="12"/>
        <v>0</v>
      </c>
      <c r="J183" s="20">
        <f t="shared" si="13"/>
        <v>0</v>
      </c>
      <c r="K183" s="20">
        <f t="shared" si="14"/>
        <v>0</v>
      </c>
      <c r="L183" s="22">
        <v>118434</v>
      </c>
    </row>
    <row r="184" spans="1:12" s="4" customFormat="1" ht="36" thickTop="1" thickBot="1">
      <c r="A184" s="10">
        <v>173</v>
      </c>
      <c r="B184" s="7" t="s">
        <v>258</v>
      </c>
      <c r="C184" s="18" t="s">
        <v>167</v>
      </c>
      <c r="D184" s="8">
        <v>1</v>
      </c>
      <c r="E184" s="17"/>
      <c r="F184" s="5"/>
      <c r="G184" s="19">
        <f t="shared" si="10"/>
        <v>0</v>
      </c>
      <c r="H184" s="20">
        <f t="shared" si="11"/>
        <v>0</v>
      </c>
      <c r="I184" s="20">
        <f t="shared" si="12"/>
        <v>0</v>
      </c>
      <c r="J184" s="20">
        <f t="shared" si="13"/>
        <v>0</v>
      </c>
      <c r="K184" s="20">
        <f t="shared" si="14"/>
        <v>0</v>
      </c>
      <c r="L184" s="22">
        <v>336048</v>
      </c>
    </row>
    <row r="185" spans="1:12" s="4" customFormat="1" ht="53.25" thickTop="1" thickBot="1">
      <c r="A185" s="10">
        <v>174</v>
      </c>
      <c r="B185" s="7" t="s">
        <v>259</v>
      </c>
      <c r="C185" s="18" t="s">
        <v>38</v>
      </c>
      <c r="D185" s="8">
        <v>1</v>
      </c>
      <c r="E185" s="17"/>
      <c r="F185" s="5"/>
      <c r="G185" s="19">
        <f t="shared" si="10"/>
        <v>0</v>
      </c>
      <c r="H185" s="20">
        <f t="shared" si="11"/>
        <v>0</v>
      </c>
      <c r="I185" s="20">
        <f t="shared" si="12"/>
        <v>0</v>
      </c>
      <c r="J185" s="20">
        <f t="shared" si="13"/>
        <v>0</v>
      </c>
      <c r="K185" s="20">
        <f t="shared" si="14"/>
        <v>0</v>
      </c>
      <c r="L185" s="22">
        <v>131692</v>
      </c>
    </row>
    <row r="186" spans="1:12" s="4" customFormat="1" ht="70.5" thickTop="1" thickBot="1">
      <c r="A186" s="10">
        <v>175</v>
      </c>
      <c r="B186" s="7" t="s">
        <v>260</v>
      </c>
      <c r="C186" s="18" t="s">
        <v>38</v>
      </c>
      <c r="D186" s="8">
        <v>1</v>
      </c>
      <c r="E186" s="17"/>
      <c r="F186" s="5"/>
      <c r="G186" s="19">
        <f t="shared" si="10"/>
        <v>0</v>
      </c>
      <c r="H186" s="20">
        <f t="shared" si="11"/>
        <v>0</v>
      </c>
      <c r="I186" s="20">
        <f t="shared" si="12"/>
        <v>0</v>
      </c>
      <c r="J186" s="20">
        <f t="shared" si="13"/>
        <v>0</v>
      </c>
      <c r="K186" s="20">
        <f t="shared" si="14"/>
        <v>0</v>
      </c>
      <c r="L186" s="22">
        <v>116174</v>
      </c>
    </row>
    <row r="187" spans="1:12" s="4" customFormat="1" ht="70.5" thickTop="1" thickBot="1">
      <c r="A187" s="10">
        <v>176</v>
      </c>
      <c r="B187" s="7" t="s">
        <v>261</v>
      </c>
      <c r="C187" s="18" t="s">
        <v>38</v>
      </c>
      <c r="D187" s="8">
        <v>1</v>
      </c>
      <c r="E187" s="17"/>
      <c r="F187" s="5"/>
      <c r="G187" s="19">
        <f t="shared" si="10"/>
        <v>0</v>
      </c>
      <c r="H187" s="20">
        <f t="shared" si="11"/>
        <v>0</v>
      </c>
      <c r="I187" s="20">
        <f t="shared" si="12"/>
        <v>0</v>
      </c>
      <c r="J187" s="20">
        <f t="shared" si="13"/>
        <v>0</v>
      </c>
      <c r="K187" s="20">
        <f t="shared" si="14"/>
        <v>0</v>
      </c>
      <c r="L187" s="22">
        <v>39298</v>
      </c>
    </row>
    <row r="188" spans="1:12" s="4" customFormat="1" ht="70.5" thickTop="1" thickBot="1">
      <c r="A188" s="10">
        <v>177</v>
      </c>
      <c r="B188" s="7" t="s">
        <v>262</v>
      </c>
      <c r="C188" s="18" t="s">
        <v>234</v>
      </c>
      <c r="D188" s="8">
        <v>1</v>
      </c>
      <c r="E188" s="17"/>
      <c r="F188" s="5"/>
      <c r="G188" s="19">
        <f t="shared" si="10"/>
        <v>0</v>
      </c>
      <c r="H188" s="20">
        <f t="shared" si="11"/>
        <v>0</v>
      </c>
      <c r="I188" s="20">
        <f t="shared" si="12"/>
        <v>0</v>
      </c>
      <c r="J188" s="20">
        <f t="shared" si="13"/>
        <v>0</v>
      </c>
      <c r="K188" s="20">
        <f t="shared" si="14"/>
        <v>0</v>
      </c>
      <c r="L188" s="22">
        <v>2770000</v>
      </c>
    </row>
    <row r="189" spans="1:12" s="4" customFormat="1" ht="36" thickTop="1" thickBot="1">
      <c r="A189" s="10">
        <v>178</v>
      </c>
      <c r="B189" s="7" t="s">
        <v>263</v>
      </c>
      <c r="C189" s="18" t="s">
        <v>264</v>
      </c>
      <c r="D189" s="8">
        <v>1</v>
      </c>
      <c r="E189" s="17"/>
      <c r="F189" s="5"/>
      <c r="G189" s="19">
        <f t="shared" si="10"/>
        <v>0</v>
      </c>
      <c r="H189" s="20">
        <f t="shared" si="11"/>
        <v>0</v>
      </c>
      <c r="I189" s="20">
        <f t="shared" si="12"/>
        <v>0</v>
      </c>
      <c r="J189" s="20">
        <f t="shared" si="13"/>
        <v>0</v>
      </c>
      <c r="K189" s="20">
        <f t="shared" si="14"/>
        <v>0</v>
      </c>
      <c r="L189" s="22">
        <v>96950</v>
      </c>
    </row>
    <row r="190" spans="1:12" s="4" customFormat="1" ht="18.75" thickTop="1" thickBot="1">
      <c r="A190" s="10">
        <v>179</v>
      </c>
      <c r="B190" s="7" t="s">
        <v>265</v>
      </c>
      <c r="C190" s="18" t="s">
        <v>33</v>
      </c>
      <c r="D190" s="8">
        <v>1</v>
      </c>
      <c r="E190" s="17"/>
      <c r="F190" s="5"/>
      <c r="G190" s="19">
        <f t="shared" si="10"/>
        <v>0</v>
      </c>
      <c r="H190" s="20">
        <f t="shared" si="11"/>
        <v>0</v>
      </c>
      <c r="I190" s="20">
        <f t="shared" si="12"/>
        <v>0</v>
      </c>
      <c r="J190" s="20">
        <f t="shared" si="13"/>
        <v>0</v>
      </c>
      <c r="K190" s="20">
        <f t="shared" si="14"/>
        <v>0</v>
      </c>
      <c r="L190" s="22">
        <v>73066</v>
      </c>
    </row>
    <row r="191" spans="1:12" s="4" customFormat="1" ht="18.75" thickTop="1" thickBot="1">
      <c r="A191" s="10">
        <v>180</v>
      </c>
      <c r="B191" s="7" t="s">
        <v>266</v>
      </c>
      <c r="C191" s="18" t="s">
        <v>267</v>
      </c>
      <c r="D191" s="8">
        <v>1</v>
      </c>
      <c r="E191" s="17"/>
      <c r="F191" s="5"/>
      <c r="G191" s="19">
        <f t="shared" si="10"/>
        <v>0</v>
      </c>
      <c r="H191" s="20">
        <f t="shared" si="11"/>
        <v>0</v>
      </c>
      <c r="I191" s="20">
        <f t="shared" si="12"/>
        <v>0</v>
      </c>
      <c r="J191" s="20">
        <f t="shared" si="13"/>
        <v>0</v>
      </c>
      <c r="K191" s="20">
        <f t="shared" si="14"/>
        <v>0</v>
      </c>
      <c r="L191" s="22">
        <v>208091</v>
      </c>
    </row>
    <row r="192" spans="1:12" s="4" customFormat="1" ht="53.25" thickTop="1" thickBot="1">
      <c r="A192" s="10">
        <v>181</v>
      </c>
      <c r="B192" s="7" t="s">
        <v>268</v>
      </c>
      <c r="C192" s="18" t="s">
        <v>74</v>
      </c>
      <c r="D192" s="8">
        <v>1</v>
      </c>
      <c r="E192" s="17"/>
      <c r="F192" s="5"/>
      <c r="G192" s="19">
        <f t="shared" si="10"/>
        <v>0</v>
      </c>
      <c r="H192" s="20">
        <f t="shared" si="11"/>
        <v>0</v>
      </c>
      <c r="I192" s="20">
        <f t="shared" si="12"/>
        <v>0</v>
      </c>
      <c r="J192" s="20">
        <f t="shared" si="13"/>
        <v>0</v>
      </c>
      <c r="K192" s="20">
        <f t="shared" si="14"/>
        <v>0</v>
      </c>
      <c r="L192" s="22">
        <v>1632000</v>
      </c>
    </row>
    <row r="193" spans="1:12" s="4" customFormat="1" ht="18.75" thickTop="1" thickBot="1">
      <c r="A193" s="10">
        <v>182</v>
      </c>
      <c r="B193" s="7" t="s">
        <v>269</v>
      </c>
      <c r="C193" s="18" t="s">
        <v>33</v>
      </c>
      <c r="D193" s="8">
        <v>1</v>
      </c>
      <c r="E193" s="17"/>
      <c r="F193" s="5"/>
      <c r="G193" s="19">
        <f t="shared" si="10"/>
        <v>0</v>
      </c>
      <c r="H193" s="20">
        <f t="shared" si="11"/>
        <v>0</v>
      </c>
      <c r="I193" s="20">
        <f t="shared" si="12"/>
        <v>0</v>
      </c>
      <c r="J193" s="20">
        <f t="shared" si="13"/>
        <v>0</v>
      </c>
      <c r="K193" s="20">
        <f t="shared" si="14"/>
        <v>0</v>
      </c>
      <c r="L193" s="22">
        <v>40875</v>
      </c>
    </row>
    <row r="194" spans="1:12" s="4" customFormat="1" ht="53.25" thickTop="1" thickBot="1">
      <c r="A194" s="10">
        <v>183</v>
      </c>
      <c r="B194" s="7" t="s">
        <v>270</v>
      </c>
      <c r="C194" s="18" t="s">
        <v>42</v>
      </c>
      <c r="D194" s="8">
        <v>1</v>
      </c>
      <c r="E194" s="17"/>
      <c r="F194" s="5"/>
      <c r="G194" s="19">
        <f t="shared" si="10"/>
        <v>0</v>
      </c>
      <c r="H194" s="20">
        <f t="shared" si="11"/>
        <v>0</v>
      </c>
      <c r="I194" s="20">
        <f t="shared" si="12"/>
        <v>0</v>
      </c>
      <c r="J194" s="20">
        <f t="shared" si="13"/>
        <v>0</v>
      </c>
      <c r="K194" s="20">
        <f t="shared" si="14"/>
        <v>0</v>
      </c>
      <c r="L194" s="22">
        <v>27296</v>
      </c>
    </row>
    <row r="195" spans="1:12" s="4" customFormat="1" ht="18.75" thickTop="1" thickBot="1">
      <c r="A195" s="10">
        <v>184</v>
      </c>
      <c r="B195" s="7" t="s">
        <v>271</v>
      </c>
      <c r="C195" s="18" t="s">
        <v>38</v>
      </c>
      <c r="D195" s="8">
        <v>1</v>
      </c>
      <c r="E195" s="17"/>
      <c r="F195" s="5"/>
      <c r="G195" s="19">
        <f t="shared" si="10"/>
        <v>0</v>
      </c>
      <c r="H195" s="20">
        <f t="shared" si="11"/>
        <v>0</v>
      </c>
      <c r="I195" s="20">
        <f t="shared" si="12"/>
        <v>0</v>
      </c>
      <c r="J195" s="20">
        <f t="shared" si="13"/>
        <v>0</v>
      </c>
      <c r="K195" s="20">
        <f t="shared" si="14"/>
        <v>0</v>
      </c>
      <c r="L195" s="22">
        <v>105644</v>
      </c>
    </row>
    <row r="196" spans="1:12" s="4" customFormat="1" ht="18.75" thickTop="1" thickBot="1">
      <c r="A196" s="10">
        <v>185</v>
      </c>
      <c r="B196" s="7" t="s">
        <v>272</v>
      </c>
      <c r="C196" s="18" t="s">
        <v>38</v>
      </c>
      <c r="D196" s="8">
        <v>1</v>
      </c>
      <c r="E196" s="17"/>
      <c r="F196" s="5"/>
      <c r="G196" s="19">
        <f t="shared" si="10"/>
        <v>0</v>
      </c>
      <c r="H196" s="20">
        <f t="shared" si="11"/>
        <v>0</v>
      </c>
      <c r="I196" s="20">
        <f t="shared" si="12"/>
        <v>0</v>
      </c>
      <c r="J196" s="20">
        <f t="shared" si="13"/>
        <v>0</v>
      </c>
      <c r="K196" s="20">
        <f t="shared" si="14"/>
        <v>0</v>
      </c>
      <c r="L196" s="22">
        <v>85293</v>
      </c>
    </row>
    <row r="197" spans="1:12" s="4" customFormat="1" ht="36" thickTop="1" thickBot="1">
      <c r="A197" s="10">
        <v>186</v>
      </c>
      <c r="B197" s="7" t="s">
        <v>273</v>
      </c>
      <c r="C197" s="18" t="s">
        <v>274</v>
      </c>
      <c r="D197" s="8">
        <v>1</v>
      </c>
      <c r="E197" s="17"/>
      <c r="F197" s="5"/>
      <c r="G197" s="19">
        <f t="shared" si="10"/>
        <v>0</v>
      </c>
      <c r="H197" s="20">
        <f t="shared" si="11"/>
        <v>0</v>
      </c>
      <c r="I197" s="20">
        <f t="shared" si="12"/>
        <v>0</v>
      </c>
      <c r="J197" s="20">
        <f t="shared" si="13"/>
        <v>0</v>
      </c>
      <c r="K197" s="20">
        <f t="shared" si="14"/>
        <v>0</v>
      </c>
      <c r="L197" s="22">
        <v>1530083</v>
      </c>
    </row>
    <row r="198" spans="1:12" s="4" customFormat="1" ht="53.25" thickTop="1" thickBot="1">
      <c r="A198" s="10">
        <v>187</v>
      </c>
      <c r="B198" s="7" t="s">
        <v>275</v>
      </c>
      <c r="C198" s="18" t="s">
        <v>276</v>
      </c>
      <c r="D198" s="8">
        <v>1</v>
      </c>
      <c r="E198" s="17"/>
      <c r="F198" s="5"/>
      <c r="G198" s="19">
        <f t="shared" si="10"/>
        <v>0</v>
      </c>
      <c r="H198" s="20">
        <f t="shared" si="11"/>
        <v>0</v>
      </c>
      <c r="I198" s="20">
        <f t="shared" si="12"/>
        <v>0</v>
      </c>
      <c r="J198" s="20">
        <f t="shared" si="13"/>
        <v>0</v>
      </c>
      <c r="K198" s="20">
        <f t="shared" si="14"/>
        <v>0</v>
      </c>
      <c r="L198" s="22">
        <v>1662000</v>
      </c>
    </row>
    <row r="199" spans="1:12" s="4" customFormat="1" ht="53.25" thickTop="1" thickBot="1">
      <c r="A199" s="10">
        <v>188</v>
      </c>
      <c r="B199" s="7" t="s">
        <v>277</v>
      </c>
      <c r="C199" s="18" t="s">
        <v>276</v>
      </c>
      <c r="D199" s="8">
        <v>1</v>
      </c>
      <c r="E199" s="17"/>
      <c r="F199" s="5"/>
      <c r="G199" s="19">
        <f t="shared" si="10"/>
        <v>0</v>
      </c>
      <c r="H199" s="20">
        <f t="shared" si="11"/>
        <v>0</v>
      </c>
      <c r="I199" s="20">
        <f t="shared" si="12"/>
        <v>0</v>
      </c>
      <c r="J199" s="20">
        <f t="shared" si="13"/>
        <v>0</v>
      </c>
      <c r="K199" s="20">
        <f t="shared" si="14"/>
        <v>0</v>
      </c>
      <c r="L199" s="22">
        <v>1723876</v>
      </c>
    </row>
    <row r="200" spans="1:12" s="4" customFormat="1" ht="36" thickTop="1" thickBot="1">
      <c r="A200" s="10">
        <v>189</v>
      </c>
      <c r="B200" s="7" t="s">
        <v>278</v>
      </c>
      <c r="C200" s="18" t="s">
        <v>279</v>
      </c>
      <c r="D200" s="8">
        <v>1</v>
      </c>
      <c r="E200" s="17"/>
      <c r="F200" s="5"/>
      <c r="G200" s="19">
        <f t="shared" si="10"/>
        <v>0</v>
      </c>
      <c r="H200" s="20">
        <f t="shared" si="11"/>
        <v>0</v>
      </c>
      <c r="I200" s="20">
        <f t="shared" si="12"/>
        <v>0</v>
      </c>
      <c r="J200" s="20">
        <f t="shared" si="13"/>
        <v>0</v>
      </c>
      <c r="K200" s="20">
        <f t="shared" si="14"/>
        <v>0</v>
      </c>
      <c r="L200" s="22">
        <v>1040775</v>
      </c>
    </row>
    <row r="201" spans="1:12" s="4" customFormat="1" ht="53.25" thickTop="1" thickBot="1">
      <c r="A201" s="10">
        <v>190</v>
      </c>
      <c r="B201" s="7" t="s">
        <v>280</v>
      </c>
      <c r="C201" s="18" t="s">
        <v>281</v>
      </c>
      <c r="D201" s="8">
        <v>1</v>
      </c>
      <c r="E201" s="17"/>
      <c r="F201" s="5"/>
      <c r="G201" s="19">
        <f t="shared" si="10"/>
        <v>0</v>
      </c>
      <c r="H201" s="20">
        <f t="shared" si="11"/>
        <v>0</v>
      </c>
      <c r="I201" s="20">
        <f t="shared" si="12"/>
        <v>0</v>
      </c>
      <c r="J201" s="20">
        <f t="shared" si="13"/>
        <v>0</v>
      </c>
      <c r="K201" s="20">
        <f t="shared" si="14"/>
        <v>0</v>
      </c>
      <c r="L201" s="22">
        <v>1794701</v>
      </c>
    </row>
    <row r="202" spans="1:12" s="4" customFormat="1" ht="36" thickTop="1" thickBot="1">
      <c r="A202" s="10">
        <v>191</v>
      </c>
      <c r="B202" s="7" t="s">
        <v>282</v>
      </c>
      <c r="C202" s="18" t="s">
        <v>38</v>
      </c>
      <c r="D202" s="8">
        <v>1</v>
      </c>
      <c r="E202" s="17"/>
      <c r="F202" s="5"/>
      <c r="G202" s="19">
        <f t="shared" si="10"/>
        <v>0</v>
      </c>
      <c r="H202" s="20">
        <f t="shared" si="11"/>
        <v>0</v>
      </c>
      <c r="I202" s="20">
        <f t="shared" si="12"/>
        <v>0</v>
      </c>
      <c r="J202" s="20">
        <f t="shared" si="13"/>
        <v>0</v>
      </c>
      <c r="K202" s="20">
        <f t="shared" si="14"/>
        <v>0</v>
      </c>
      <c r="L202" s="22">
        <v>25752</v>
      </c>
    </row>
    <row r="203" spans="1:12" s="4" customFormat="1" ht="36" thickTop="1" thickBot="1">
      <c r="A203" s="10">
        <v>192</v>
      </c>
      <c r="B203" s="7" t="s">
        <v>283</v>
      </c>
      <c r="C203" s="18" t="s">
        <v>38</v>
      </c>
      <c r="D203" s="8">
        <v>1</v>
      </c>
      <c r="E203" s="17"/>
      <c r="F203" s="5"/>
      <c r="G203" s="19">
        <f t="shared" si="10"/>
        <v>0</v>
      </c>
      <c r="H203" s="20">
        <f t="shared" si="11"/>
        <v>0</v>
      </c>
      <c r="I203" s="20">
        <f t="shared" si="12"/>
        <v>0</v>
      </c>
      <c r="J203" s="20">
        <f t="shared" si="13"/>
        <v>0</v>
      </c>
      <c r="K203" s="20">
        <f t="shared" si="14"/>
        <v>0</v>
      </c>
      <c r="L203" s="22">
        <v>41203</v>
      </c>
    </row>
    <row r="204" spans="1:12" s="4" customFormat="1" ht="36" thickTop="1" thickBot="1">
      <c r="A204" s="10">
        <v>193</v>
      </c>
      <c r="B204" s="7" t="s">
        <v>284</v>
      </c>
      <c r="C204" s="18" t="s">
        <v>285</v>
      </c>
      <c r="D204" s="8">
        <v>1</v>
      </c>
      <c r="E204" s="17"/>
      <c r="F204" s="5"/>
      <c r="G204" s="19">
        <f t="shared" si="10"/>
        <v>0</v>
      </c>
      <c r="H204" s="20">
        <f t="shared" si="11"/>
        <v>0</v>
      </c>
      <c r="I204" s="20">
        <f t="shared" si="12"/>
        <v>0</v>
      </c>
      <c r="J204" s="20">
        <f t="shared" si="13"/>
        <v>0</v>
      </c>
      <c r="K204" s="20">
        <f t="shared" si="14"/>
        <v>0</v>
      </c>
      <c r="L204" s="22">
        <v>172137</v>
      </c>
    </row>
    <row r="205" spans="1:12" s="4" customFormat="1" ht="36" thickTop="1" thickBot="1">
      <c r="A205" s="10">
        <v>194</v>
      </c>
      <c r="B205" s="7" t="s">
        <v>286</v>
      </c>
      <c r="C205" s="18" t="s">
        <v>38</v>
      </c>
      <c r="D205" s="8">
        <v>1</v>
      </c>
      <c r="E205" s="17"/>
      <c r="F205" s="5"/>
      <c r="G205" s="19">
        <f t="shared" ref="G205:G207" si="15">SUM(E205*F205)</f>
        <v>0</v>
      </c>
      <c r="H205" s="20">
        <f t="shared" ref="H205:H207" si="16">SUM(E205+G205)</f>
        <v>0</v>
      </c>
      <c r="I205" s="20">
        <f t="shared" ref="I205:I207" si="17">G205*D205</f>
        <v>0</v>
      </c>
      <c r="J205" s="20">
        <f t="shared" ref="J205:J207" si="18">E205*D205</f>
        <v>0</v>
      </c>
      <c r="K205" s="20">
        <f t="shared" ref="K205:K207" si="19">J205+I205</f>
        <v>0</v>
      </c>
      <c r="L205" s="22">
        <v>45110</v>
      </c>
    </row>
    <row r="206" spans="1:12" s="4" customFormat="1" ht="36" thickTop="1" thickBot="1">
      <c r="A206" s="10">
        <v>195</v>
      </c>
      <c r="B206" s="7" t="s">
        <v>287</v>
      </c>
      <c r="C206" s="18" t="s">
        <v>149</v>
      </c>
      <c r="D206" s="8">
        <v>1</v>
      </c>
      <c r="E206" s="17"/>
      <c r="F206" s="5"/>
      <c r="G206" s="19">
        <f t="shared" si="15"/>
        <v>0</v>
      </c>
      <c r="H206" s="20">
        <f t="shared" si="16"/>
        <v>0</v>
      </c>
      <c r="I206" s="20">
        <f t="shared" si="17"/>
        <v>0</v>
      </c>
      <c r="J206" s="20">
        <f t="shared" si="18"/>
        <v>0</v>
      </c>
      <c r="K206" s="20">
        <f t="shared" si="19"/>
        <v>0</v>
      </c>
      <c r="L206" s="22">
        <v>82943</v>
      </c>
    </row>
    <row r="207" spans="1:12" s="4" customFormat="1" ht="18.75" thickTop="1" thickBot="1">
      <c r="A207" s="10">
        <v>196</v>
      </c>
      <c r="B207" s="7" t="s">
        <v>288</v>
      </c>
      <c r="C207" s="18" t="s">
        <v>42</v>
      </c>
      <c r="D207" s="8">
        <v>1</v>
      </c>
      <c r="E207" s="17"/>
      <c r="F207" s="5"/>
      <c r="G207" s="19">
        <f t="shared" si="15"/>
        <v>0</v>
      </c>
      <c r="H207" s="20">
        <f t="shared" si="16"/>
        <v>0</v>
      </c>
      <c r="I207" s="20">
        <f t="shared" si="17"/>
        <v>0</v>
      </c>
      <c r="J207" s="20">
        <f t="shared" si="18"/>
        <v>0</v>
      </c>
      <c r="K207" s="20">
        <f t="shared" si="19"/>
        <v>0</v>
      </c>
      <c r="L207" s="22">
        <v>62969</v>
      </c>
    </row>
    <row r="208" spans="1:12" s="4" customFormat="1" ht="18.75" thickTop="1" thickBot="1">
      <c r="A208" s="10">
        <v>197</v>
      </c>
      <c r="B208" s="7" t="s">
        <v>289</v>
      </c>
      <c r="C208" s="18" t="s">
        <v>42</v>
      </c>
      <c r="D208" s="8">
        <v>1</v>
      </c>
      <c r="E208" s="17"/>
      <c r="F208" s="5"/>
      <c r="G208" s="19">
        <f t="shared" ref="G208:G269" si="20">SUM(E208*F208)</f>
        <v>0</v>
      </c>
      <c r="H208" s="20">
        <f t="shared" ref="H208:H269" si="21">SUM(E208+G208)</f>
        <v>0</v>
      </c>
      <c r="I208" s="20">
        <f t="shared" ref="I208:I269" si="22">G208*D208</f>
        <v>0</v>
      </c>
      <c r="J208" s="20">
        <f t="shared" ref="J208:J269" si="23">E208*D208</f>
        <v>0</v>
      </c>
      <c r="K208" s="20">
        <f t="shared" ref="K208:K269" si="24">J208+I208</f>
        <v>0</v>
      </c>
      <c r="L208" s="22">
        <v>98914</v>
      </c>
    </row>
    <row r="209" spans="1:12" s="4" customFormat="1" ht="18.75" thickTop="1" thickBot="1">
      <c r="A209" s="10">
        <v>198</v>
      </c>
      <c r="B209" s="7" t="s">
        <v>290</v>
      </c>
      <c r="C209" s="18" t="s">
        <v>42</v>
      </c>
      <c r="D209" s="8">
        <v>1</v>
      </c>
      <c r="E209" s="17"/>
      <c r="F209" s="5"/>
      <c r="G209" s="19">
        <f t="shared" si="20"/>
        <v>0</v>
      </c>
      <c r="H209" s="20">
        <f t="shared" si="21"/>
        <v>0</v>
      </c>
      <c r="I209" s="20">
        <f t="shared" si="22"/>
        <v>0</v>
      </c>
      <c r="J209" s="20">
        <f t="shared" si="23"/>
        <v>0</v>
      </c>
      <c r="K209" s="20">
        <f t="shared" si="24"/>
        <v>0</v>
      </c>
      <c r="L209" s="22">
        <v>103595</v>
      </c>
    </row>
    <row r="210" spans="1:12" s="4" customFormat="1" ht="18.75" thickTop="1" thickBot="1">
      <c r="A210" s="10">
        <v>199</v>
      </c>
      <c r="B210" s="7" t="s">
        <v>291</v>
      </c>
      <c r="C210" s="18" t="s">
        <v>42</v>
      </c>
      <c r="D210" s="8">
        <v>1</v>
      </c>
      <c r="E210" s="17"/>
      <c r="F210" s="5"/>
      <c r="G210" s="19">
        <f t="shared" si="20"/>
        <v>0</v>
      </c>
      <c r="H210" s="20">
        <f t="shared" si="21"/>
        <v>0</v>
      </c>
      <c r="I210" s="20">
        <f t="shared" si="22"/>
        <v>0</v>
      </c>
      <c r="J210" s="20">
        <f t="shared" si="23"/>
        <v>0</v>
      </c>
      <c r="K210" s="20">
        <f t="shared" si="24"/>
        <v>0</v>
      </c>
      <c r="L210" s="22">
        <v>94013</v>
      </c>
    </row>
    <row r="211" spans="1:12" s="4" customFormat="1" ht="36" thickTop="1" thickBot="1">
      <c r="A211" s="10">
        <v>200</v>
      </c>
      <c r="B211" s="7" t="s">
        <v>292</v>
      </c>
      <c r="C211" s="18" t="s">
        <v>293</v>
      </c>
      <c r="D211" s="8">
        <v>1</v>
      </c>
      <c r="E211" s="17"/>
      <c r="F211" s="5"/>
      <c r="G211" s="19">
        <f t="shared" si="20"/>
        <v>0</v>
      </c>
      <c r="H211" s="20">
        <f t="shared" si="21"/>
        <v>0</v>
      </c>
      <c r="I211" s="20">
        <f t="shared" si="22"/>
        <v>0</v>
      </c>
      <c r="J211" s="20">
        <f t="shared" si="23"/>
        <v>0</v>
      </c>
      <c r="K211" s="20">
        <f t="shared" si="24"/>
        <v>0</v>
      </c>
      <c r="L211" s="22">
        <v>80872</v>
      </c>
    </row>
    <row r="212" spans="1:12" s="4" customFormat="1" ht="36" thickTop="1" thickBot="1">
      <c r="A212" s="10">
        <v>201</v>
      </c>
      <c r="B212" s="7" t="s">
        <v>294</v>
      </c>
      <c r="C212" s="18" t="s">
        <v>38</v>
      </c>
      <c r="D212" s="8">
        <v>1</v>
      </c>
      <c r="E212" s="17"/>
      <c r="F212" s="5"/>
      <c r="G212" s="19">
        <f t="shared" si="20"/>
        <v>0</v>
      </c>
      <c r="H212" s="20">
        <f t="shared" si="21"/>
        <v>0</v>
      </c>
      <c r="I212" s="20">
        <f t="shared" si="22"/>
        <v>0</v>
      </c>
      <c r="J212" s="20">
        <f t="shared" si="23"/>
        <v>0</v>
      </c>
      <c r="K212" s="20">
        <f t="shared" si="24"/>
        <v>0</v>
      </c>
      <c r="L212" s="22">
        <v>133427</v>
      </c>
    </row>
    <row r="213" spans="1:12" s="4" customFormat="1" ht="53.25" thickTop="1" thickBot="1">
      <c r="A213" s="10">
        <v>202</v>
      </c>
      <c r="B213" s="7" t="s">
        <v>295</v>
      </c>
      <c r="C213" s="18" t="s">
        <v>38</v>
      </c>
      <c r="D213" s="8">
        <v>1</v>
      </c>
      <c r="E213" s="17"/>
      <c r="F213" s="5"/>
      <c r="G213" s="19">
        <f t="shared" si="20"/>
        <v>0</v>
      </c>
      <c r="H213" s="20">
        <f t="shared" si="21"/>
        <v>0</v>
      </c>
      <c r="I213" s="20">
        <f t="shared" si="22"/>
        <v>0</v>
      </c>
      <c r="J213" s="20">
        <f t="shared" si="23"/>
        <v>0</v>
      </c>
      <c r="K213" s="20">
        <f t="shared" si="24"/>
        <v>0</v>
      </c>
      <c r="L213" s="22">
        <v>86503</v>
      </c>
    </row>
    <row r="214" spans="1:12" s="4" customFormat="1" ht="33" thickTop="1" thickBot="1">
      <c r="A214" s="10">
        <v>203</v>
      </c>
      <c r="B214" s="7" t="s">
        <v>296</v>
      </c>
      <c r="C214" s="18" t="s">
        <v>107</v>
      </c>
      <c r="D214" s="8">
        <v>1</v>
      </c>
      <c r="E214" s="17"/>
      <c r="F214" s="5"/>
      <c r="G214" s="19">
        <f t="shared" si="20"/>
        <v>0</v>
      </c>
      <c r="H214" s="20">
        <f t="shared" si="21"/>
        <v>0</v>
      </c>
      <c r="I214" s="20">
        <f t="shared" si="22"/>
        <v>0</v>
      </c>
      <c r="J214" s="20">
        <f t="shared" si="23"/>
        <v>0</v>
      </c>
      <c r="K214" s="20">
        <f t="shared" si="24"/>
        <v>0</v>
      </c>
      <c r="L214" s="22">
        <v>58593</v>
      </c>
    </row>
    <row r="215" spans="1:12" s="4" customFormat="1" ht="36" thickTop="1" thickBot="1">
      <c r="A215" s="10">
        <v>204</v>
      </c>
      <c r="B215" s="7" t="s">
        <v>297</v>
      </c>
      <c r="C215" s="18" t="s">
        <v>298</v>
      </c>
      <c r="D215" s="8">
        <v>1</v>
      </c>
      <c r="E215" s="17"/>
      <c r="F215" s="5"/>
      <c r="G215" s="19">
        <f t="shared" si="20"/>
        <v>0</v>
      </c>
      <c r="H215" s="20">
        <f t="shared" si="21"/>
        <v>0</v>
      </c>
      <c r="I215" s="20">
        <f t="shared" si="22"/>
        <v>0</v>
      </c>
      <c r="J215" s="20">
        <f t="shared" si="23"/>
        <v>0</v>
      </c>
      <c r="K215" s="20">
        <f t="shared" si="24"/>
        <v>0</v>
      </c>
      <c r="L215" s="22">
        <v>155974</v>
      </c>
    </row>
    <row r="216" spans="1:12" s="4" customFormat="1" ht="33" thickTop="1" thickBot="1">
      <c r="A216" s="10">
        <v>205</v>
      </c>
      <c r="B216" s="7" t="s">
        <v>299</v>
      </c>
      <c r="C216" s="18" t="s">
        <v>298</v>
      </c>
      <c r="D216" s="8">
        <v>1</v>
      </c>
      <c r="E216" s="17"/>
      <c r="F216" s="5"/>
      <c r="G216" s="19">
        <f t="shared" si="20"/>
        <v>0</v>
      </c>
      <c r="H216" s="20">
        <f t="shared" si="21"/>
        <v>0</v>
      </c>
      <c r="I216" s="20">
        <f t="shared" si="22"/>
        <v>0</v>
      </c>
      <c r="J216" s="20">
        <f t="shared" si="23"/>
        <v>0</v>
      </c>
      <c r="K216" s="20">
        <f t="shared" si="24"/>
        <v>0</v>
      </c>
      <c r="L216" s="22">
        <v>122570</v>
      </c>
    </row>
    <row r="217" spans="1:12" s="4" customFormat="1" ht="33" thickTop="1" thickBot="1">
      <c r="A217" s="10">
        <v>206</v>
      </c>
      <c r="B217" s="7" t="s">
        <v>300</v>
      </c>
      <c r="C217" s="18" t="s">
        <v>301</v>
      </c>
      <c r="D217" s="8">
        <v>1</v>
      </c>
      <c r="E217" s="17"/>
      <c r="F217" s="5"/>
      <c r="G217" s="19">
        <f t="shared" si="20"/>
        <v>0</v>
      </c>
      <c r="H217" s="20">
        <f t="shared" si="21"/>
        <v>0</v>
      </c>
      <c r="I217" s="20">
        <f t="shared" si="22"/>
        <v>0</v>
      </c>
      <c r="J217" s="20">
        <f t="shared" si="23"/>
        <v>0</v>
      </c>
      <c r="K217" s="20">
        <f t="shared" si="24"/>
        <v>0</v>
      </c>
      <c r="L217" s="22">
        <v>140497</v>
      </c>
    </row>
    <row r="218" spans="1:12" s="4" customFormat="1" ht="33" thickTop="1" thickBot="1">
      <c r="A218" s="10">
        <v>207</v>
      </c>
      <c r="B218" s="7" t="s">
        <v>302</v>
      </c>
      <c r="C218" s="18" t="s">
        <v>301</v>
      </c>
      <c r="D218" s="8">
        <v>1</v>
      </c>
      <c r="E218" s="17"/>
      <c r="F218" s="5"/>
      <c r="G218" s="19">
        <f t="shared" si="20"/>
        <v>0</v>
      </c>
      <c r="H218" s="20">
        <f t="shared" si="21"/>
        <v>0</v>
      </c>
      <c r="I218" s="20">
        <f t="shared" si="22"/>
        <v>0</v>
      </c>
      <c r="J218" s="20">
        <f t="shared" si="23"/>
        <v>0</v>
      </c>
      <c r="K218" s="20">
        <f t="shared" si="24"/>
        <v>0</v>
      </c>
      <c r="L218" s="22">
        <v>132314</v>
      </c>
    </row>
    <row r="219" spans="1:12" s="4" customFormat="1" ht="33" thickTop="1" thickBot="1">
      <c r="A219" s="10">
        <v>208</v>
      </c>
      <c r="B219" s="7" t="s">
        <v>303</v>
      </c>
      <c r="C219" s="18" t="s">
        <v>304</v>
      </c>
      <c r="D219" s="8">
        <v>1</v>
      </c>
      <c r="E219" s="17"/>
      <c r="F219" s="5"/>
      <c r="G219" s="19">
        <f t="shared" si="20"/>
        <v>0</v>
      </c>
      <c r="H219" s="20">
        <f t="shared" si="21"/>
        <v>0</v>
      </c>
      <c r="I219" s="20">
        <f t="shared" si="22"/>
        <v>0</v>
      </c>
      <c r="J219" s="20">
        <f t="shared" si="23"/>
        <v>0</v>
      </c>
      <c r="K219" s="20">
        <f t="shared" si="24"/>
        <v>0</v>
      </c>
      <c r="L219" s="22">
        <v>6245</v>
      </c>
    </row>
    <row r="220" spans="1:12" s="4" customFormat="1" ht="33" thickTop="1" thickBot="1">
      <c r="A220" s="10">
        <v>209</v>
      </c>
      <c r="B220" s="7" t="s">
        <v>305</v>
      </c>
      <c r="C220" s="18" t="s">
        <v>301</v>
      </c>
      <c r="D220" s="8">
        <v>1</v>
      </c>
      <c r="E220" s="17"/>
      <c r="F220" s="5"/>
      <c r="G220" s="19">
        <f t="shared" si="20"/>
        <v>0</v>
      </c>
      <c r="H220" s="20">
        <f t="shared" si="21"/>
        <v>0</v>
      </c>
      <c r="I220" s="20">
        <f t="shared" si="22"/>
        <v>0</v>
      </c>
      <c r="J220" s="20">
        <f t="shared" si="23"/>
        <v>0</v>
      </c>
      <c r="K220" s="20">
        <f t="shared" si="24"/>
        <v>0</v>
      </c>
      <c r="L220" s="22">
        <v>33306</v>
      </c>
    </row>
    <row r="221" spans="1:12" s="4" customFormat="1" ht="18.75" thickTop="1" thickBot="1">
      <c r="A221" s="10">
        <v>210</v>
      </c>
      <c r="B221" s="7" t="s">
        <v>306</v>
      </c>
      <c r="C221" s="18" t="s">
        <v>42</v>
      </c>
      <c r="D221" s="8">
        <v>1</v>
      </c>
      <c r="E221" s="17"/>
      <c r="F221" s="5"/>
      <c r="G221" s="19">
        <f t="shared" si="20"/>
        <v>0</v>
      </c>
      <c r="H221" s="20">
        <f t="shared" si="21"/>
        <v>0</v>
      </c>
      <c r="I221" s="20">
        <f t="shared" si="22"/>
        <v>0</v>
      </c>
      <c r="J221" s="20">
        <f t="shared" si="23"/>
        <v>0</v>
      </c>
      <c r="K221" s="20">
        <f t="shared" si="24"/>
        <v>0</v>
      </c>
      <c r="L221" s="22">
        <v>42257</v>
      </c>
    </row>
    <row r="222" spans="1:12" s="4" customFormat="1" ht="33" thickTop="1" thickBot="1">
      <c r="A222" s="10">
        <v>211</v>
      </c>
      <c r="B222" s="7" t="s">
        <v>307</v>
      </c>
      <c r="C222" s="18" t="s">
        <v>301</v>
      </c>
      <c r="D222" s="8">
        <v>1</v>
      </c>
      <c r="E222" s="17"/>
      <c r="F222" s="5"/>
      <c r="G222" s="19">
        <f t="shared" si="20"/>
        <v>0</v>
      </c>
      <c r="H222" s="20">
        <f t="shared" si="21"/>
        <v>0</v>
      </c>
      <c r="I222" s="20">
        <f t="shared" si="22"/>
        <v>0</v>
      </c>
      <c r="J222" s="20">
        <f t="shared" si="23"/>
        <v>0</v>
      </c>
      <c r="K222" s="20">
        <f t="shared" si="24"/>
        <v>0</v>
      </c>
      <c r="L222" s="22">
        <v>34688</v>
      </c>
    </row>
    <row r="223" spans="1:12" s="4" customFormat="1" ht="48.75" thickTop="1" thickBot="1">
      <c r="A223" s="10">
        <v>212</v>
      </c>
      <c r="B223" s="7" t="s">
        <v>308</v>
      </c>
      <c r="C223" s="18" t="s">
        <v>309</v>
      </c>
      <c r="D223" s="8">
        <v>1</v>
      </c>
      <c r="E223" s="17"/>
      <c r="F223" s="5"/>
      <c r="G223" s="19">
        <f t="shared" si="20"/>
        <v>0</v>
      </c>
      <c r="H223" s="20">
        <f t="shared" si="21"/>
        <v>0</v>
      </c>
      <c r="I223" s="20">
        <f t="shared" si="22"/>
        <v>0</v>
      </c>
      <c r="J223" s="20">
        <f t="shared" si="23"/>
        <v>0</v>
      </c>
      <c r="K223" s="20">
        <f t="shared" si="24"/>
        <v>0</v>
      </c>
      <c r="L223" s="22">
        <v>255882</v>
      </c>
    </row>
    <row r="224" spans="1:12" s="4" customFormat="1" ht="48.75" thickTop="1" thickBot="1">
      <c r="A224" s="10">
        <v>213</v>
      </c>
      <c r="B224" s="7" t="s">
        <v>310</v>
      </c>
      <c r="C224" s="18" t="s">
        <v>309</v>
      </c>
      <c r="D224" s="8">
        <v>1</v>
      </c>
      <c r="E224" s="17"/>
      <c r="F224" s="5"/>
      <c r="G224" s="19">
        <f t="shared" si="20"/>
        <v>0</v>
      </c>
      <c r="H224" s="20">
        <f t="shared" si="21"/>
        <v>0</v>
      </c>
      <c r="I224" s="20">
        <f t="shared" si="22"/>
        <v>0</v>
      </c>
      <c r="J224" s="20">
        <f t="shared" si="23"/>
        <v>0</v>
      </c>
      <c r="K224" s="20">
        <f t="shared" si="24"/>
        <v>0</v>
      </c>
      <c r="L224" s="22">
        <v>275267</v>
      </c>
    </row>
    <row r="225" spans="1:12" s="4" customFormat="1" ht="36" thickTop="1" thickBot="1">
      <c r="A225" s="10">
        <v>214</v>
      </c>
      <c r="B225" s="7" t="s">
        <v>311</v>
      </c>
      <c r="C225" s="18" t="s">
        <v>301</v>
      </c>
      <c r="D225" s="8">
        <v>1</v>
      </c>
      <c r="E225" s="17"/>
      <c r="F225" s="5"/>
      <c r="G225" s="19">
        <f t="shared" si="20"/>
        <v>0</v>
      </c>
      <c r="H225" s="20">
        <f t="shared" si="21"/>
        <v>0</v>
      </c>
      <c r="I225" s="20">
        <f t="shared" si="22"/>
        <v>0</v>
      </c>
      <c r="J225" s="20">
        <f t="shared" si="23"/>
        <v>0</v>
      </c>
      <c r="K225" s="20">
        <f t="shared" si="24"/>
        <v>0</v>
      </c>
      <c r="L225" s="22">
        <v>70449</v>
      </c>
    </row>
    <row r="226" spans="1:12" s="4" customFormat="1" ht="36" thickTop="1" thickBot="1">
      <c r="A226" s="10">
        <v>215</v>
      </c>
      <c r="B226" s="7" t="s">
        <v>312</v>
      </c>
      <c r="C226" s="18" t="s">
        <v>218</v>
      </c>
      <c r="D226" s="8">
        <v>1</v>
      </c>
      <c r="E226" s="17"/>
      <c r="F226" s="5"/>
      <c r="G226" s="19">
        <f t="shared" si="20"/>
        <v>0</v>
      </c>
      <c r="H226" s="20">
        <f t="shared" si="21"/>
        <v>0</v>
      </c>
      <c r="I226" s="20">
        <f t="shared" si="22"/>
        <v>0</v>
      </c>
      <c r="J226" s="20">
        <f t="shared" si="23"/>
        <v>0</v>
      </c>
      <c r="K226" s="20">
        <f t="shared" si="24"/>
        <v>0</v>
      </c>
      <c r="L226" s="22">
        <v>25790</v>
      </c>
    </row>
    <row r="227" spans="1:12" s="4" customFormat="1" ht="33" thickTop="1" thickBot="1">
      <c r="A227" s="10">
        <v>216</v>
      </c>
      <c r="B227" s="7" t="s">
        <v>313</v>
      </c>
      <c r="C227" s="18" t="s">
        <v>314</v>
      </c>
      <c r="D227" s="8">
        <v>1</v>
      </c>
      <c r="E227" s="17"/>
      <c r="F227" s="5"/>
      <c r="G227" s="19">
        <f t="shared" si="20"/>
        <v>0</v>
      </c>
      <c r="H227" s="20">
        <f t="shared" si="21"/>
        <v>0</v>
      </c>
      <c r="I227" s="20">
        <f t="shared" si="22"/>
        <v>0</v>
      </c>
      <c r="J227" s="20">
        <f t="shared" si="23"/>
        <v>0</v>
      </c>
      <c r="K227" s="20">
        <f t="shared" si="24"/>
        <v>0</v>
      </c>
      <c r="L227" s="22">
        <v>57632</v>
      </c>
    </row>
    <row r="228" spans="1:12" s="4" customFormat="1" ht="36" thickTop="1" thickBot="1">
      <c r="A228" s="10">
        <v>217</v>
      </c>
      <c r="B228" s="7" t="s">
        <v>315</v>
      </c>
      <c r="C228" s="18" t="s">
        <v>42</v>
      </c>
      <c r="D228" s="8">
        <v>1</v>
      </c>
      <c r="E228" s="17"/>
      <c r="F228" s="5"/>
      <c r="G228" s="19">
        <f t="shared" si="20"/>
        <v>0</v>
      </c>
      <c r="H228" s="20">
        <f t="shared" si="21"/>
        <v>0</v>
      </c>
      <c r="I228" s="20">
        <f t="shared" si="22"/>
        <v>0</v>
      </c>
      <c r="J228" s="20">
        <f t="shared" si="23"/>
        <v>0</v>
      </c>
      <c r="K228" s="20">
        <f t="shared" si="24"/>
        <v>0</v>
      </c>
      <c r="L228" s="22">
        <v>30493</v>
      </c>
    </row>
    <row r="229" spans="1:12" s="4" customFormat="1" ht="33" thickTop="1" thickBot="1">
      <c r="A229" s="10">
        <v>218</v>
      </c>
      <c r="B229" s="7" t="s">
        <v>316</v>
      </c>
      <c r="C229" s="18" t="s">
        <v>314</v>
      </c>
      <c r="D229" s="8">
        <v>1</v>
      </c>
      <c r="E229" s="17"/>
      <c r="F229" s="5"/>
      <c r="G229" s="19">
        <f t="shared" si="20"/>
        <v>0</v>
      </c>
      <c r="H229" s="20">
        <f t="shared" si="21"/>
        <v>0</v>
      </c>
      <c r="I229" s="20">
        <f t="shared" si="22"/>
        <v>0</v>
      </c>
      <c r="J229" s="20">
        <f t="shared" si="23"/>
        <v>0</v>
      </c>
      <c r="K229" s="20">
        <f t="shared" si="24"/>
        <v>0</v>
      </c>
      <c r="L229" s="22">
        <v>31943</v>
      </c>
    </row>
    <row r="230" spans="1:12" s="4" customFormat="1" ht="33" thickTop="1" thickBot="1">
      <c r="A230" s="10">
        <v>219</v>
      </c>
      <c r="B230" s="7" t="s">
        <v>317</v>
      </c>
      <c r="C230" s="18" t="s">
        <v>314</v>
      </c>
      <c r="D230" s="8">
        <v>1</v>
      </c>
      <c r="E230" s="17"/>
      <c r="F230" s="5"/>
      <c r="G230" s="19">
        <f t="shared" si="20"/>
        <v>0</v>
      </c>
      <c r="H230" s="20">
        <f t="shared" si="21"/>
        <v>0</v>
      </c>
      <c r="I230" s="20">
        <f t="shared" si="22"/>
        <v>0</v>
      </c>
      <c r="J230" s="20">
        <f t="shared" si="23"/>
        <v>0</v>
      </c>
      <c r="K230" s="20">
        <f t="shared" si="24"/>
        <v>0</v>
      </c>
      <c r="L230" s="22">
        <v>43833</v>
      </c>
    </row>
    <row r="231" spans="1:12" s="4" customFormat="1" ht="36" thickTop="1" thickBot="1">
      <c r="A231" s="10">
        <v>220</v>
      </c>
      <c r="B231" s="7" t="s">
        <v>318</v>
      </c>
      <c r="C231" s="18" t="s">
        <v>218</v>
      </c>
      <c r="D231" s="8">
        <v>1</v>
      </c>
      <c r="E231" s="17"/>
      <c r="F231" s="5"/>
      <c r="G231" s="19">
        <f t="shared" si="20"/>
        <v>0</v>
      </c>
      <c r="H231" s="20">
        <f t="shared" si="21"/>
        <v>0</v>
      </c>
      <c r="I231" s="20">
        <f t="shared" si="22"/>
        <v>0</v>
      </c>
      <c r="J231" s="20">
        <f t="shared" si="23"/>
        <v>0</v>
      </c>
      <c r="K231" s="20">
        <f t="shared" si="24"/>
        <v>0</v>
      </c>
      <c r="L231" s="22">
        <v>40791</v>
      </c>
    </row>
    <row r="232" spans="1:12" s="4" customFormat="1" ht="48.75" thickTop="1" thickBot="1">
      <c r="A232" s="10">
        <v>221</v>
      </c>
      <c r="B232" s="7" t="s">
        <v>319</v>
      </c>
      <c r="C232" s="18" t="s">
        <v>309</v>
      </c>
      <c r="D232" s="8">
        <v>1</v>
      </c>
      <c r="E232" s="17"/>
      <c r="F232" s="5"/>
      <c r="G232" s="19">
        <f t="shared" si="20"/>
        <v>0</v>
      </c>
      <c r="H232" s="20">
        <f t="shared" si="21"/>
        <v>0</v>
      </c>
      <c r="I232" s="20">
        <f t="shared" si="22"/>
        <v>0</v>
      </c>
      <c r="J232" s="20">
        <f t="shared" si="23"/>
        <v>0</v>
      </c>
      <c r="K232" s="20">
        <f t="shared" si="24"/>
        <v>0</v>
      </c>
      <c r="L232" s="22">
        <v>82540</v>
      </c>
    </row>
    <row r="233" spans="1:12" s="4" customFormat="1" ht="48.75" thickTop="1" thickBot="1">
      <c r="A233" s="10">
        <v>222</v>
      </c>
      <c r="B233" s="7" t="s">
        <v>320</v>
      </c>
      <c r="C233" s="18" t="s">
        <v>309</v>
      </c>
      <c r="D233" s="8">
        <v>1</v>
      </c>
      <c r="E233" s="17"/>
      <c r="F233" s="5"/>
      <c r="G233" s="19">
        <f t="shared" si="20"/>
        <v>0</v>
      </c>
      <c r="H233" s="20">
        <f t="shared" si="21"/>
        <v>0</v>
      </c>
      <c r="I233" s="20">
        <f t="shared" si="22"/>
        <v>0</v>
      </c>
      <c r="J233" s="20">
        <f t="shared" si="23"/>
        <v>0</v>
      </c>
      <c r="K233" s="20">
        <f t="shared" si="24"/>
        <v>0</v>
      </c>
      <c r="L233" s="22">
        <v>101005</v>
      </c>
    </row>
    <row r="234" spans="1:12" s="4" customFormat="1" ht="48.75" thickTop="1" thickBot="1">
      <c r="A234" s="10">
        <v>223</v>
      </c>
      <c r="B234" s="7" t="s">
        <v>321</v>
      </c>
      <c r="C234" s="18" t="s">
        <v>309</v>
      </c>
      <c r="D234" s="8">
        <v>1</v>
      </c>
      <c r="E234" s="17"/>
      <c r="F234" s="5"/>
      <c r="G234" s="19">
        <f t="shared" si="20"/>
        <v>0</v>
      </c>
      <c r="H234" s="20">
        <f t="shared" si="21"/>
        <v>0</v>
      </c>
      <c r="I234" s="20">
        <f t="shared" si="22"/>
        <v>0</v>
      </c>
      <c r="J234" s="20">
        <f t="shared" si="23"/>
        <v>0</v>
      </c>
      <c r="K234" s="20">
        <f t="shared" si="24"/>
        <v>0</v>
      </c>
      <c r="L234" s="22">
        <v>59234</v>
      </c>
    </row>
    <row r="235" spans="1:12" s="4" customFormat="1" ht="18.75" thickTop="1" thickBot="1">
      <c r="A235" s="10">
        <v>224</v>
      </c>
      <c r="B235" s="7" t="s">
        <v>322</v>
      </c>
      <c r="C235" s="18" t="s">
        <v>42</v>
      </c>
      <c r="D235" s="8">
        <v>1</v>
      </c>
      <c r="E235" s="17"/>
      <c r="F235" s="5"/>
      <c r="G235" s="19">
        <f t="shared" si="20"/>
        <v>0</v>
      </c>
      <c r="H235" s="20">
        <f t="shared" si="21"/>
        <v>0</v>
      </c>
      <c r="I235" s="20">
        <f t="shared" si="22"/>
        <v>0</v>
      </c>
      <c r="J235" s="20">
        <f t="shared" si="23"/>
        <v>0</v>
      </c>
      <c r="K235" s="20">
        <f t="shared" si="24"/>
        <v>0</v>
      </c>
      <c r="L235" s="22">
        <v>22341</v>
      </c>
    </row>
    <row r="236" spans="1:12" s="4" customFormat="1" ht="33" thickTop="1" thickBot="1">
      <c r="A236" s="10">
        <v>225</v>
      </c>
      <c r="B236" s="7" t="s">
        <v>323</v>
      </c>
      <c r="C236" s="18" t="s">
        <v>314</v>
      </c>
      <c r="D236" s="8">
        <v>1</v>
      </c>
      <c r="E236" s="17"/>
      <c r="F236" s="5"/>
      <c r="G236" s="19">
        <f t="shared" si="20"/>
        <v>0</v>
      </c>
      <c r="H236" s="20">
        <f t="shared" si="21"/>
        <v>0</v>
      </c>
      <c r="I236" s="20">
        <f t="shared" si="22"/>
        <v>0</v>
      </c>
      <c r="J236" s="20">
        <f t="shared" si="23"/>
        <v>0</v>
      </c>
      <c r="K236" s="20">
        <f t="shared" si="24"/>
        <v>0</v>
      </c>
      <c r="L236" s="22">
        <v>21116</v>
      </c>
    </row>
    <row r="237" spans="1:12" s="4" customFormat="1" ht="18.75" thickTop="1" thickBot="1">
      <c r="A237" s="10">
        <v>226</v>
      </c>
      <c r="B237" s="7" t="s">
        <v>324</v>
      </c>
      <c r="C237" s="18" t="s">
        <v>42</v>
      </c>
      <c r="D237" s="8">
        <v>1</v>
      </c>
      <c r="E237" s="17"/>
      <c r="F237" s="5"/>
      <c r="G237" s="19">
        <f t="shared" si="20"/>
        <v>0</v>
      </c>
      <c r="H237" s="20">
        <f t="shared" si="21"/>
        <v>0</v>
      </c>
      <c r="I237" s="20">
        <f t="shared" si="22"/>
        <v>0</v>
      </c>
      <c r="J237" s="20">
        <f t="shared" si="23"/>
        <v>0</v>
      </c>
      <c r="K237" s="20">
        <f t="shared" si="24"/>
        <v>0</v>
      </c>
      <c r="L237" s="22">
        <v>10477</v>
      </c>
    </row>
    <row r="238" spans="1:12" s="4" customFormat="1" ht="18.75" thickTop="1" thickBot="1">
      <c r="A238" s="10">
        <v>227</v>
      </c>
      <c r="B238" s="7" t="s">
        <v>325</v>
      </c>
      <c r="C238" s="18" t="s">
        <v>42</v>
      </c>
      <c r="D238" s="8">
        <v>1</v>
      </c>
      <c r="E238" s="17"/>
      <c r="F238" s="5"/>
      <c r="G238" s="19">
        <f t="shared" si="20"/>
        <v>0</v>
      </c>
      <c r="H238" s="20">
        <f t="shared" si="21"/>
        <v>0</v>
      </c>
      <c r="I238" s="20">
        <f t="shared" si="22"/>
        <v>0</v>
      </c>
      <c r="J238" s="20">
        <f t="shared" si="23"/>
        <v>0</v>
      </c>
      <c r="K238" s="20">
        <f t="shared" si="24"/>
        <v>0</v>
      </c>
      <c r="L238" s="22">
        <v>10447</v>
      </c>
    </row>
    <row r="239" spans="1:12" s="4" customFormat="1" ht="36" thickTop="1" thickBot="1">
      <c r="A239" s="10">
        <v>228</v>
      </c>
      <c r="B239" s="7" t="s">
        <v>326</v>
      </c>
      <c r="C239" s="18" t="s">
        <v>301</v>
      </c>
      <c r="D239" s="8">
        <v>1</v>
      </c>
      <c r="E239" s="17"/>
      <c r="F239" s="5"/>
      <c r="G239" s="19">
        <f t="shared" si="20"/>
        <v>0</v>
      </c>
      <c r="H239" s="20">
        <f t="shared" si="21"/>
        <v>0</v>
      </c>
      <c r="I239" s="20">
        <f t="shared" si="22"/>
        <v>0</v>
      </c>
      <c r="J239" s="20">
        <f t="shared" si="23"/>
        <v>0</v>
      </c>
      <c r="K239" s="20">
        <f t="shared" si="24"/>
        <v>0</v>
      </c>
      <c r="L239" s="22">
        <v>46416</v>
      </c>
    </row>
    <row r="240" spans="1:12" s="4" customFormat="1" ht="33" thickTop="1" thickBot="1">
      <c r="A240" s="10">
        <v>229</v>
      </c>
      <c r="B240" s="7" t="s">
        <v>327</v>
      </c>
      <c r="C240" s="18" t="s">
        <v>314</v>
      </c>
      <c r="D240" s="8">
        <v>1</v>
      </c>
      <c r="E240" s="17"/>
      <c r="F240" s="5"/>
      <c r="G240" s="19">
        <f t="shared" si="20"/>
        <v>0</v>
      </c>
      <c r="H240" s="20">
        <f t="shared" si="21"/>
        <v>0</v>
      </c>
      <c r="I240" s="20">
        <f t="shared" si="22"/>
        <v>0</v>
      </c>
      <c r="J240" s="20">
        <f t="shared" si="23"/>
        <v>0</v>
      </c>
      <c r="K240" s="20">
        <f t="shared" si="24"/>
        <v>0</v>
      </c>
      <c r="L240" s="22">
        <v>22462</v>
      </c>
    </row>
    <row r="241" spans="1:12" s="4" customFormat="1" ht="33" thickTop="1" thickBot="1">
      <c r="A241" s="10">
        <v>230</v>
      </c>
      <c r="B241" s="7" t="s">
        <v>328</v>
      </c>
      <c r="C241" s="18" t="s">
        <v>301</v>
      </c>
      <c r="D241" s="8">
        <v>1</v>
      </c>
      <c r="E241" s="17"/>
      <c r="F241" s="5"/>
      <c r="G241" s="19">
        <f t="shared" si="20"/>
        <v>0</v>
      </c>
      <c r="H241" s="20">
        <f t="shared" si="21"/>
        <v>0</v>
      </c>
      <c r="I241" s="20">
        <f t="shared" si="22"/>
        <v>0</v>
      </c>
      <c r="J241" s="20">
        <f t="shared" si="23"/>
        <v>0</v>
      </c>
      <c r="K241" s="20">
        <f t="shared" si="24"/>
        <v>0</v>
      </c>
      <c r="L241" s="22">
        <v>21769</v>
      </c>
    </row>
    <row r="242" spans="1:12" s="4" customFormat="1" ht="36" thickTop="1" thickBot="1">
      <c r="A242" s="10">
        <v>231</v>
      </c>
      <c r="B242" s="7" t="s">
        <v>329</v>
      </c>
      <c r="C242" s="18" t="s">
        <v>301</v>
      </c>
      <c r="D242" s="8">
        <v>1</v>
      </c>
      <c r="E242" s="17"/>
      <c r="F242" s="5"/>
      <c r="G242" s="19">
        <f t="shared" si="20"/>
        <v>0</v>
      </c>
      <c r="H242" s="20">
        <f t="shared" si="21"/>
        <v>0</v>
      </c>
      <c r="I242" s="20">
        <f t="shared" si="22"/>
        <v>0</v>
      </c>
      <c r="J242" s="20">
        <f t="shared" si="23"/>
        <v>0</v>
      </c>
      <c r="K242" s="20">
        <f t="shared" si="24"/>
        <v>0</v>
      </c>
      <c r="L242" s="22">
        <v>69461</v>
      </c>
    </row>
    <row r="243" spans="1:12" s="4" customFormat="1" ht="36" thickTop="1" thickBot="1">
      <c r="A243" s="10">
        <v>232</v>
      </c>
      <c r="B243" s="7" t="s">
        <v>330</v>
      </c>
      <c r="C243" s="18" t="s">
        <v>331</v>
      </c>
      <c r="D243" s="8">
        <v>1</v>
      </c>
      <c r="E243" s="17"/>
      <c r="F243" s="5"/>
      <c r="G243" s="19">
        <f t="shared" si="20"/>
        <v>0</v>
      </c>
      <c r="H243" s="20">
        <f t="shared" si="21"/>
        <v>0</v>
      </c>
      <c r="I243" s="20">
        <f t="shared" si="22"/>
        <v>0</v>
      </c>
      <c r="J243" s="20">
        <f t="shared" si="23"/>
        <v>0</v>
      </c>
      <c r="K243" s="20">
        <f t="shared" si="24"/>
        <v>0</v>
      </c>
      <c r="L243" s="22">
        <v>11051</v>
      </c>
    </row>
    <row r="244" spans="1:12" s="4" customFormat="1" ht="36" thickTop="1" thickBot="1">
      <c r="A244" s="10">
        <v>233</v>
      </c>
      <c r="B244" s="7" t="s">
        <v>332</v>
      </c>
      <c r="C244" s="18" t="s">
        <v>301</v>
      </c>
      <c r="D244" s="8">
        <v>1</v>
      </c>
      <c r="E244" s="17"/>
      <c r="F244" s="5"/>
      <c r="G244" s="19">
        <f t="shared" si="20"/>
        <v>0</v>
      </c>
      <c r="H244" s="20">
        <f t="shared" si="21"/>
        <v>0</v>
      </c>
      <c r="I244" s="20">
        <f t="shared" si="22"/>
        <v>0</v>
      </c>
      <c r="J244" s="20">
        <f t="shared" si="23"/>
        <v>0</v>
      </c>
      <c r="K244" s="20">
        <f t="shared" si="24"/>
        <v>0</v>
      </c>
      <c r="L244" s="22">
        <v>33063</v>
      </c>
    </row>
    <row r="245" spans="1:12" s="4" customFormat="1" ht="36" thickTop="1" thickBot="1">
      <c r="A245" s="10">
        <v>234</v>
      </c>
      <c r="B245" s="7" t="s">
        <v>333</v>
      </c>
      <c r="C245" s="18" t="s">
        <v>301</v>
      </c>
      <c r="D245" s="8">
        <v>1</v>
      </c>
      <c r="E245" s="17"/>
      <c r="F245" s="5"/>
      <c r="G245" s="19">
        <f t="shared" si="20"/>
        <v>0</v>
      </c>
      <c r="H245" s="20">
        <f t="shared" si="21"/>
        <v>0</v>
      </c>
      <c r="I245" s="20">
        <f t="shared" si="22"/>
        <v>0</v>
      </c>
      <c r="J245" s="20">
        <f t="shared" si="23"/>
        <v>0</v>
      </c>
      <c r="K245" s="20">
        <f t="shared" si="24"/>
        <v>0</v>
      </c>
      <c r="L245" s="22">
        <v>24546</v>
      </c>
    </row>
    <row r="246" spans="1:12" s="4" customFormat="1" ht="33" thickTop="1" thickBot="1">
      <c r="A246" s="10">
        <v>235</v>
      </c>
      <c r="B246" s="7" t="s">
        <v>334</v>
      </c>
      <c r="C246" s="18" t="s">
        <v>314</v>
      </c>
      <c r="D246" s="8">
        <v>1</v>
      </c>
      <c r="E246" s="17"/>
      <c r="F246" s="5"/>
      <c r="G246" s="19">
        <f t="shared" si="20"/>
        <v>0</v>
      </c>
      <c r="H246" s="20">
        <f t="shared" si="21"/>
        <v>0</v>
      </c>
      <c r="I246" s="20">
        <f t="shared" si="22"/>
        <v>0</v>
      </c>
      <c r="J246" s="20">
        <f t="shared" si="23"/>
        <v>0</v>
      </c>
      <c r="K246" s="20">
        <f t="shared" si="24"/>
        <v>0</v>
      </c>
      <c r="L246" s="22">
        <v>41988</v>
      </c>
    </row>
    <row r="247" spans="1:12" s="4" customFormat="1" ht="36" thickTop="1" thickBot="1">
      <c r="A247" s="10">
        <v>236</v>
      </c>
      <c r="B247" s="7" t="s">
        <v>335</v>
      </c>
      <c r="C247" s="18" t="s">
        <v>301</v>
      </c>
      <c r="D247" s="8">
        <v>1</v>
      </c>
      <c r="E247" s="17"/>
      <c r="F247" s="5"/>
      <c r="G247" s="19">
        <f t="shared" si="20"/>
        <v>0</v>
      </c>
      <c r="H247" s="20">
        <f t="shared" si="21"/>
        <v>0</v>
      </c>
      <c r="I247" s="20">
        <f t="shared" si="22"/>
        <v>0</v>
      </c>
      <c r="J247" s="20">
        <f t="shared" si="23"/>
        <v>0</v>
      </c>
      <c r="K247" s="20">
        <f t="shared" si="24"/>
        <v>0</v>
      </c>
      <c r="L247" s="22">
        <v>41140</v>
      </c>
    </row>
    <row r="248" spans="1:12" s="4" customFormat="1" ht="36" thickTop="1" thickBot="1">
      <c r="A248" s="10">
        <v>237</v>
      </c>
      <c r="B248" s="7" t="s">
        <v>336</v>
      </c>
      <c r="C248" s="18" t="s">
        <v>42</v>
      </c>
      <c r="D248" s="8">
        <v>1</v>
      </c>
      <c r="E248" s="17"/>
      <c r="F248" s="5"/>
      <c r="G248" s="19">
        <f t="shared" si="20"/>
        <v>0</v>
      </c>
      <c r="H248" s="20">
        <f t="shared" si="21"/>
        <v>0</v>
      </c>
      <c r="I248" s="20">
        <f t="shared" si="22"/>
        <v>0</v>
      </c>
      <c r="J248" s="20">
        <f t="shared" si="23"/>
        <v>0</v>
      </c>
      <c r="K248" s="20">
        <f t="shared" si="24"/>
        <v>0</v>
      </c>
      <c r="L248" s="22">
        <v>37341</v>
      </c>
    </row>
    <row r="249" spans="1:12" s="4" customFormat="1" ht="36" thickTop="1" thickBot="1">
      <c r="A249" s="10">
        <v>238</v>
      </c>
      <c r="B249" s="7" t="s">
        <v>337</v>
      </c>
      <c r="C249" s="18" t="s">
        <v>38</v>
      </c>
      <c r="D249" s="8">
        <v>1</v>
      </c>
      <c r="E249" s="17"/>
      <c r="F249" s="5"/>
      <c r="G249" s="19">
        <f t="shared" si="20"/>
        <v>0</v>
      </c>
      <c r="H249" s="20">
        <f t="shared" si="21"/>
        <v>0</v>
      </c>
      <c r="I249" s="20">
        <f t="shared" si="22"/>
        <v>0</v>
      </c>
      <c r="J249" s="20">
        <f t="shared" si="23"/>
        <v>0</v>
      </c>
      <c r="K249" s="20">
        <f t="shared" si="24"/>
        <v>0</v>
      </c>
      <c r="L249" s="22">
        <v>183031</v>
      </c>
    </row>
    <row r="250" spans="1:12" s="4" customFormat="1" ht="36" thickTop="1" thickBot="1">
      <c r="A250" s="10">
        <v>239</v>
      </c>
      <c r="B250" s="7" t="s">
        <v>338</v>
      </c>
      <c r="C250" s="18" t="s">
        <v>38</v>
      </c>
      <c r="D250" s="8">
        <v>1</v>
      </c>
      <c r="E250" s="17"/>
      <c r="F250" s="5"/>
      <c r="G250" s="19">
        <f t="shared" si="20"/>
        <v>0</v>
      </c>
      <c r="H250" s="20">
        <f t="shared" si="21"/>
        <v>0</v>
      </c>
      <c r="I250" s="20">
        <f t="shared" si="22"/>
        <v>0</v>
      </c>
      <c r="J250" s="20">
        <f t="shared" si="23"/>
        <v>0</v>
      </c>
      <c r="K250" s="20">
        <f t="shared" si="24"/>
        <v>0</v>
      </c>
      <c r="L250" s="22">
        <v>229488</v>
      </c>
    </row>
    <row r="251" spans="1:12" s="4" customFormat="1" ht="36" thickTop="1" thickBot="1">
      <c r="A251" s="10">
        <v>240</v>
      </c>
      <c r="B251" s="7" t="s">
        <v>339</v>
      </c>
      <c r="C251" s="18" t="s">
        <v>340</v>
      </c>
      <c r="D251" s="8">
        <v>1</v>
      </c>
      <c r="E251" s="17"/>
      <c r="F251" s="5"/>
      <c r="G251" s="19">
        <f t="shared" si="20"/>
        <v>0</v>
      </c>
      <c r="H251" s="20">
        <f t="shared" si="21"/>
        <v>0</v>
      </c>
      <c r="I251" s="20">
        <f t="shared" si="22"/>
        <v>0</v>
      </c>
      <c r="J251" s="20">
        <f t="shared" si="23"/>
        <v>0</v>
      </c>
      <c r="K251" s="20">
        <f t="shared" si="24"/>
        <v>0</v>
      </c>
      <c r="L251" s="22">
        <v>90305</v>
      </c>
    </row>
    <row r="252" spans="1:12" s="4" customFormat="1" ht="36" thickTop="1" thickBot="1">
      <c r="A252" s="10">
        <v>241</v>
      </c>
      <c r="B252" s="7" t="s">
        <v>341</v>
      </c>
      <c r="C252" s="18" t="s">
        <v>38</v>
      </c>
      <c r="D252" s="8">
        <v>1</v>
      </c>
      <c r="E252" s="17"/>
      <c r="F252" s="5"/>
      <c r="G252" s="19">
        <f t="shared" si="20"/>
        <v>0</v>
      </c>
      <c r="H252" s="20">
        <f t="shared" si="21"/>
        <v>0</v>
      </c>
      <c r="I252" s="20">
        <f t="shared" si="22"/>
        <v>0</v>
      </c>
      <c r="J252" s="20">
        <f t="shared" si="23"/>
        <v>0</v>
      </c>
      <c r="K252" s="20">
        <f t="shared" si="24"/>
        <v>0</v>
      </c>
      <c r="L252" s="22">
        <v>76889</v>
      </c>
    </row>
    <row r="253" spans="1:12" s="4" customFormat="1" ht="18.75" thickTop="1" thickBot="1">
      <c r="A253" s="10">
        <v>242</v>
      </c>
      <c r="B253" s="7" t="s">
        <v>342</v>
      </c>
      <c r="C253" s="18" t="s">
        <v>38</v>
      </c>
      <c r="D253" s="8">
        <v>1</v>
      </c>
      <c r="E253" s="17"/>
      <c r="F253" s="5"/>
      <c r="G253" s="19">
        <f t="shared" si="20"/>
        <v>0</v>
      </c>
      <c r="H253" s="20">
        <f t="shared" si="21"/>
        <v>0</v>
      </c>
      <c r="I253" s="20">
        <f t="shared" si="22"/>
        <v>0</v>
      </c>
      <c r="J253" s="20">
        <f t="shared" si="23"/>
        <v>0</v>
      </c>
      <c r="K253" s="20">
        <f t="shared" si="24"/>
        <v>0</v>
      </c>
      <c r="L253" s="22">
        <v>2757</v>
      </c>
    </row>
    <row r="254" spans="1:12" s="4" customFormat="1" ht="33" thickTop="1" thickBot="1">
      <c r="A254" s="10">
        <v>243</v>
      </c>
      <c r="B254" s="7" t="s">
        <v>343</v>
      </c>
      <c r="C254" s="18" t="s">
        <v>344</v>
      </c>
      <c r="D254" s="8">
        <v>1</v>
      </c>
      <c r="E254" s="17"/>
      <c r="F254" s="5"/>
      <c r="G254" s="19">
        <f t="shared" si="20"/>
        <v>0</v>
      </c>
      <c r="H254" s="20">
        <f t="shared" si="21"/>
        <v>0</v>
      </c>
      <c r="I254" s="20">
        <f t="shared" si="22"/>
        <v>0</v>
      </c>
      <c r="J254" s="20">
        <f t="shared" si="23"/>
        <v>0</v>
      </c>
      <c r="K254" s="20">
        <f t="shared" si="24"/>
        <v>0</v>
      </c>
      <c r="L254" s="22">
        <v>42018</v>
      </c>
    </row>
    <row r="255" spans="1:12" s="4" customFormat="1" ht="33" thickTop="1" thickBot="1">
      <c r="A255" s="10">
        <v>244</v>
      </c>
      <c r="B255" s="7" t="s">
        <v>345</v>
      </c>
      <c r="C255" s="18" t="s">
        <v>222</v>
      </c>
      <c r="D255" s="8">
        <v>1</v>
      </c>
      <c r="E255" s="17"/>
      <c r="F255" s="5"/>
      <c r="G255" s="19">
        <f t="shared" si="20"/>
        <v>0</v>
      </c>
      <c r="H255" s="20">
        <f t="shared" si="21"/>
        <v>0</v>
      </c>
      <c r="I255" s="20">
        <f t="shared" si="22"/>
        <v>0</v>
      </c>
      <c r="J255" s="20">
        <f t="shared" si="23"/>
        <v>0</v>
      </c>
      <c r="K255" s="20">
        <f t="shared" si="24"/>
        <v>0</v>
      </c>
      <c r="L255" s="22">
        <v>34999</v>
      </c>
    </row>
    <row r="256" spans="1:12" s="4" customFormat="1" ht="36" thickTop="1" thickBot="1">
      <c r="A256" s="10">
        <v>245</v>
      </c>
      <c r="B256" s="7" t="s">
        <v>346</v>
      </c>
      <c r="C256" s="18" t="s">
        <v>347</v>
      </c>
      <c r="D256" s="8">
        <v>1</v>
      </c>
      <c r="E256" s="17"/>
      <c r="F256" s="5"/>
      <c r="G256" s="19">
        <f t="shared" si="20"/>
        <v>0</v>
      </c>
      <c r="H256" s="20">
        <f t="shared" si="21"/>
        <v>0</v>
      </c>
      <c r="I256" s="20">
        <f t="shared" si="22"/>
        <v>0</v>
      </c>
      <c r="J256" s="20">
        <f t="shared" si="23"/>
        <v>0</v>
      </c>
      <c r="K256" s="20">
        <f t="shared" si="24"/>
        <v>0</v>
      </c>
      <c r="L256" s="22">
        <v>407600</v>
      </c>
    </row>
    <row r="257" spans="1:12" s="4" customFormat="1" ht="53.25" thickTop="1" thickBot="1">
      <c r="A257" s="10">
        <v>246</v>
      </c>
      <c r="B257" s="7" t="s">
        <v>348</v>
      </c>
      <c r="C257" s="18" t="s">
        <v>349</v>
      </c>
      <c r="D257" s="8">
        <v>1</v>
      </c>
      <c r="E257" s="17"/>
      <c r="F257" s="5"/>
      <c r="G257" s="19">
        <f t="shared" si="20"/>
        <v>0</v>
      </c>
      <c r="H257" s="20">
        <f t="shared" si="21"/>
        <v>0</v>
      </c>
      <c r="I257" s="20">
        <f t="shared" si="22"/>
        <v>0</v>
      </c>
      <c r="J257" s="20">
        <f t="shared" si="23"/>
        <v>0</v>
      </c>
      <c r="K257" s="20">
        <f t="shared" si="24"/>
        <v>0</v>
      </c>
      <c r="L257" s="22">
        <v>48221</v>
      </c>
    </row>
    <row r="258" spans="1:12" s="4" customFormat="1" ht="36" thickTop="1" thickBot="1">
      <c r="A258" s="10">
        <v>247</v>
      </c>
      <c r="B258" s="7" t="s">
        <v>350</v>
      </c>
      <c r="C258" s="18" t="s">
        <v>42</v>
      </c>
      <c r="D258" s="8">
        <v>1</v>
      </c>
      <c r="E258" s="17"/>
      <c r="F258" s="5"/>
      <c r="G258" s="19">
        <f t="shared" si="20"/>
        <v>0</v>
      </c>
      <c r="H258" s="20">
        <f t="shared" si="21"/>
        <v>0</v>
      </c>
      <c r="I258" s="20">
        <f t="shared" si="22"/>
        <v>0</v>
      </c>
      <c r="J258" s="20">
        <f t="shared" si="23"/>
        <v>0</v>
      </c>
      <c r="K258" s="20">
        <f t="shared" si="24"/>
        <v>0</v>
      </c>
      <c r="L258" s="22">
        <v>67340</v>
      </c>
    </row>
    <row r="259" spans="1:12" s="4" customFormat="1" ht="36" thickTop="1" thickBot="1">
      <c r="A259" s="10">
        <v>248</v>
      </c>
      <c r="B259" s="7" t="s">
        <v>351</v>
      </c>
      <c r="C259" s="18" t="s">
        <v>42</v>
      </c>
      <c r="D259" s="8">
        <v>1</v>
      </c>
      <c r="E259" s="17"/>
      <c r="F259" s="5"/>
      <c r="G259" s="19">
        <f t="shared" si="20"/>
        <v>0</v>
      </c>
      <c r="H259" s="20">
        <f t="shared" si="21"/>
        <v>0</v>
      </c>
      <c r="I259" s="20">
        <f t="shared" si="22"/>
        <v>0</v>
      </c>
      <c r="J259" s="20">
        <f t="shared" si="23"/>
        <v>0</v>
      </c>
      <c r="K259" s="20">
        <f t="shared" si="24"/>
        <v>0</v>
      </c>
      <c r="L259" s="22">
        <v>8763</v>
      </c>
    </row>
    <row r="260" spans="1:12" s="4" customFormat="1" ht="36" thickTop="1" thickBot="1">
      <c r="A260" s="10">
        <v>249</v>
      </c>
      <c r="B260" s="7" t="s">
        <v>352</v>
      </c>
      <c r="C260" s="18" t="s">
        <v>169</v>
      </c>
      <c r="D260" s="8">
        <v>1</v>
      </c>
      <c r="E260" s="17"/>
      <c r="F260" s="5"/>
      <c r="G260" s="19">
        <f t="shared" si="20"/>
        <v>0</v>
      </c>
      <c r="H260" s="20">
        <f t="shared" si="21"/>
        <v>0</v>
      </c>
      <c r="I260" s="20">
        <f t="shared" si="22"/>
        <v>0</v>
      </c>
      <c r="J260" s="20">
        <f t="shared" si="23"/>
        <v>0</v>
      </c>
      <c r="K260" s="20">
        <f t="shared" si="24"/>
        <v>0</v>
      </c>
      <c r="L260" s="22">
        <v>269565</v>
      </c>
    </row>
    <row r="261" spans="1:12" s="4" customFormat="1" ht="36" thickTop="1" thickBot="1">
      <c r="A261" s="10">
        <v>250</v>
      </c>
      <c r="B261" s="7" t="s">
        <v>353</v>
      </c>
      <c r="C261" s="18" t="s">
        <v>42</v>
      </c>
      <c r="D261" s="8">
        <v>1</v>
      </c>
      <c r="E261" s="17"/>
      <c r="F261" s="5"/>
      <c r="G261" s="19">
        <f t="shared" si="20"/>
        <v>0</v>
      </c>
      <c r="H261" s="20">
        <f t="shared" si="21"/>
        <v>0</v>
      </c>
      <c r="I261" s="20">
        <f t="shared" si="22"/>
        <v>0</v>
      </c>
      <c r="J261" s="20">
        <f t="shared" si="23"/>
        <v>0</v>
      </c>
      <c r="K261" s="20">
        <f t="shared" si="24"/>
        <v>0</v>
      </c>
      <c r="L261" s="22">
        <v>18777</v>
      </c>
    </row>
    <row r="262" spans="1:12" s="4" customFormat="1" ht="36" thickTop="1" thickBot="1">
      <c r="A262" s="10">
        <v>251</v>
      </c>
      <c r="B262" s="7" t="s">
        <v>354</v>
      </c>
      <c r="C262" s="18" t="s">
        <v>177</v>
      </c>
      <c r="D262" s="8">
        <v>1</v>
      </c>
      <c r="E262" s="17"/>
      <c r="F262" s="5"/>
      <c r="G262" s="19">
        <f t="shared" si="20"/>
        <v>0</v>
      </c>
      <c r="H262" s="20">
        <f t="shared" si="21"/>
        <v>0</v>
      </c>
      <c r="I262" s="20">
        <f t="shared" si="22"/>
        <v>0</v>
      </c>
      <c r="J262" s="20">
        <f t="shared" si="23"/>
        <v>0</v>
      </c>
      <c r="K262" s="20">
        <f t="shared" si="24"/>
        <v>0</v>
      </c>
      <c r="L262" s="22">
        <v>114601</v>
      </c>
    </row>
    <row r="263" spans="1:12" s="4" customFormat="1" ht="36" thickTop="1" thickBot="1">
      <c r="A263" s="10">
        <v>252</v>
      </c>
      <c r="B263" s="7" t="s">
        <v>355</v>
      </c>
      <c r="C263" s="18" t="s">
        <v>356</v>
      </c>
      <c r="D263" s="8">
        <v>1</v>
      </c>
      <c r="E263" s="17"/>
      <c r="F263" s="5"/>
      <c r="G263" s="19">
        <f t="shared" si="20"/>
        <v>0</v>
      </c>
      <c r="H263" s="20">
        <f t="shared" si="21"/>
        <v>0</v>
      </c>
      <c r="I263" s="20">
        <f t="shared" si="22"/>
        <v>0</v>
      </c>
      <c r="J263" s="20">
        <f t="shared" si="23"/>
        <v>0</v>
      </c>
      <c r="K263" s="20">
        <f t="shared" si="24"/>
        <v>0</v>
      </c>
      <c r="L263" s="22">
        <v>90119</v>
      </c>
    </row>
    <row r="264" spans="1:12" s="4" customFormat="1" ht="18.75" thickTop="1" thickBot="1">
      <c r="A264" s="10">
        <v>253</v>
      </c>
      <c r="B264" s="7" t="s">
        <v>357</v>
      </c>
      <c r="C264" s="18" t="s">
        <v>74</v>
      </c>
      <c r="D264" s="8">
        <v>1</v>
      </c>
      <c r="E264" s="17"/>
      <c r="F264" s="5"/>
      <c r="G264" s="19">
        <f t="shared" si="20"/>
        <v>0</v>
      </c>
      <c r="H264" s="20">
        <f t="shared" si="21"/>
        <v>0</v>
      </c>
      <c r="I264" s="20">
        <f t="shared" si="22"/>
        <v>0</v>
      </c>
      <c r="J264" s="20">
        <f t="shared" si="23"/>
        <v>0</v>
      </c>
      <c r="K264" s="20">
        <f t="shared" si="24"/>
        <v>0</v>
      </c>
      <c r="L264" s="22">
        <v>103875</v>
      </c>
    </row>
    <row r="265" spans="1:12" s="4" customFormat="1" ht="18.75" thickTop="1" thickBot="1">
      <c r="A265" s="10">
        <v>254</v>
      </c>
      <c r="B265" s="7" t="s">
        <v>358</v>
      </c>
      <c r="C265" s="18" t="s">
        <v>38</v>
      </c>
      <c r="D265" s="8">
        <v>1</v>
      </c>
      <c r="E265" s="17"/>
      <c r="F265" s="5"/>
      <c r="G265" s="19">
        <f t="shared" si="20"/>
        <v>0</v>
      </c>
      <c r="H265" s="20">
        <f t="shared" si="21"/>
        <v>0</v>
      </c>
      <c r="I265" s="20">
        <f t="shared" si="22"/>
        <v>0</v>
      </c>
      <c r="J265" s="20">
        <f t="shared" si="23"/>
        <v>0</v>
      </c>
      <c r="K265" s="20">
        <f t="shared" si="24"/>
        <v>0</v>
      </c>
      <c r="L265" s="22">
        <v>299413</v>
      </c>
    </row>
    <row r="266" spans="1:12" s="4" customFormat="1" ht="70.5" thickTop="1" thickBot="1">
      <c r="A266" s="10">
        <v>255</v>
      </c>
      <c r="B266" s="7" t="s">
        <v>359</v>
      </c>
      <c r="C266" s="18" t="s">
        <v>38</v>
      </c>
      <c r="D266" s="8">
        <v>1</v>
      </c>
      <c r="E266" s="17"/>
      <c r="F266" s="5"/>
      <c r="G266" s="19">
        <f t="shared" si="20"/>
        <v>0</v>
      </c>
      <c r="H266" s="20">
        <f t="shared" si="21"/>
        <v>0</v>
      </c>
      <c r="I266" s="20">
        <f t="shared" si="22"/>
        <v>0</v>
      </c>
      <c r="J266" s="20">
        <f t="shared" si="23"/>
        <v>0</v>
      </c>
      <c r="K266" s="20">
        <f t="shared" si="24"/>
        <v>0</v>
      </c>
      <c r="L266" s="22">
        <v>774459</v>
      </c>
    </row>
    <row r="267" spans="1:12" s="4" customFormat="1" ht="70.5" thickTop="1" thickBot="1">
      <c r="A267" s="10">
        <v>256</v>
      </c>
      <c r="B267" s="7" t="s">
        <v>360</v>
      </c>
      <c r="C267" s="18" t="s">
        <v>38</v>
      </c>
      <c r="D267" s="8">
        <v>1</v>
      </c>
      <c r="E267" s="17"/>
      <c r="F267" s="5"/>
      <c r="G267" s="19">
        <f t="shared" si="20"/>
        <v>0</v>
      </c>
      <c r="H267" s="20">
        <f t="shared" si="21"/>
        <v>0</v>
      </c>
      <c r="I267" s="20">
        <f t="shared" si="22"/>
        <v>0</v>
      </c>
      <c r="J267" s="20">
        <f t="shared" si="23"/>
        <v>0</v>
      </c>
      <c r="K267" s="20">
        <f t="shared" si="24"/>
        <v>0</v>
      </c>
      <c r="L267" s="22">
        <v>1350976</v>
      </c>
    </row>
    <row r="268" spans="1:12" s="4" customFormat="1" ht="87.75" thickTop="1" thickBot="1">
      <c r="A268" s="10">
        <v>257</v>
      </c>
      <c r="B268" s="7" t="s">
        <v>361</v>
      </c>
      <c r="C268" s="18" t="s">
        <v>38</v>
      </c>
      <c r="D268" s="8">
        <v>1</v>
      </c>
      <c r="E268" s="17"/>
      <c r="F268" s="5"/>
      <c r="G268" s="19">
        <f t="shared" si="20"/>
        <v>0</v>
      </c>
      <c r="H268" s="20">
        <f t="shared" si="21"/>
        <v>0</v>
      </c>
      <c r="I268" s="20">
        <f t="shared" si="22"/>
        <v>0</v>
      </c>
      <c r="J268" s="20">
        <f t="shared" si="23"/>
        <v>0</v>
      </c>
      <c r="K268" s="20">
        <f t="shared" si="24"/>
        <v>0</v>
      </c>
      <c r="L268" s="22">
        <v>436546</v>
      </c>
    </row>
    <row r="269" spans="1:12" s="4" customFormat="1" ht="18.75" thickTop="1" thickBot="1">
      <c r="A269" s="10">
        <v>258</v>
      </c>
      <c r="B269" s="7" t="s">
        <v>362</v>
      </c>
      <c r="C269" s="18" t="s">
        <v>38</v>
      </c>
      <c r="D269" s="8">
        <v>1</v>
      </c>
      <c r="E269" s="17"/>
      <c r="F269" s="5"/>
      <c r="G269" s="19">
        <f t="shared" si="20"/>
        <v>0</v>
      </c>
      <c r="H269" s="20">
        <f t="shared" si="21"/>
        <v>0</v>
      </c>
      <c r="I269" s="20">
        <f t="shared" si="22"/>
        <v>0</v>
      </c>
      <c r="J269" s="20">
        <f t="shared" si="23"/>
        <v>0</v>
      </c>
      <c r="K269" s="20">
        <f t="shared" si="24"/>
        <v>0</v>
      </c>
      <c r="L269" s="22">
        <v>252654</v>
      </c>
    </row>
    <row r="270" spans="1:12" s="4" customFormat="1" ht="36" thickTop="1" thickBot="1">
      <c r="A270" s="10">
        <v>259</v>
      </c>
      <c r="B270" s="7" t="s">
        <v>363</v>
      </c>
      <c r="C270" s="18" t="s">
        <v>38</v>
      </c>
      <c r="D270" s="8">
        <v>1</v>
      </c>
      <c r="E270" s="17"/>
      <c r="F270" s="5"/>
      <c r="G270" s="19">
        <f t="shared" ref="G270:G289" si="25">SUM(E270*F270)</f>
        <v>0</v>
      </c>
      <c r="H270" s="20">
        <f t="shared" ref="H270:H289" si="26">SUM(E270+G270)</f>
        <v>0</v>
      </c>
      <c r="I270" s="20">
        <f t="shared" ref="I270:I289" si="27">G270*D270</f>
        <v>0</v>
      </c>
      <c r="J270" s="20">
        <f t="shared" ref="J270:J289" si="28">E270*D270</f>
        <v>0</v>
      </c>
      <c r="K270" s="20">
        <f t="shared" ref="K270:K289" si="29">J270+I270</f>
        <v>0</v>
      </c>
      <c r="L270" s="22">
        <v>2636</v>
      </c>
    </row>
    <row r="271" spans="1:12" s="4" customFormat="1" ht="36" thickTop="1" thickBot="1">
      <c r="A271" s="10">
        <v>260</v>
      </c>
      <c r="B271" s="7" t="s">
        <v>364</v>
      </c>
      <c r="C271" s="18" t="s">
        <v>38</v>
      </c>
      <c r="D271" s="8">
        <v>1</v>
      </c>
      <c r="E271" s="17"/>
      <c r="F271" s="5"/>
      <c r="G271" s="19">
        <f t="shared" si="25"/>
        <v>0</v>
      </c>
      <c r="H271" s="20">
        <f t="shared" si="26"/>
        <v>0</v>
      </c>
      <c r="I271" s="20">
        <f t="shared" si="27"/>
        <v>0</v>
      </c>
      <c r="J271" s="20">
        <f t="shared" si="28"/>
        <v>0</v>
      </c>
      <c r="K271" s="20">
        <f t="shared" si="29"/>
        <v>0</v>
      </c>
      <c r="L271" s="22">
        <v>58481</v>
      </c>
    </row>
    <row r="272" spans="1:12" s="4" customFormat="1" ht="36" thickTop="1" thickBot="1">
      <c r="A272" s="10">
        <v>261</v>
      </c>
      <c r="B272" s="7" t="s">
        <v>365</v>
      </c>
      <c r="C272" s="18" t="s">
        <v>366</v>
      </c>
      <c r="D272" s="8">
        <v>1</v>
      </c>
      <c r="E272" s="17"/>
      <c r="F272" s="5"/>
      <c r="G272" s="19">
        <f t="shared" si="25"/>
        <v>0</v>
      </c>
      <c r="H272" s="20">
        <f t="shared" si="26"/>
        <v>0</v>
      </c>
      <c r="I272" s="20">
        <f t="shared" si="27"/>
        <v>0</v>
      </c>
      <c r="J272" s="20">
        <f t="shared" si="28"/>
        <v>0</v>
      </c>
      <c r="K272" s="20">
        <f t="shared" si="29"/>
        <v>0</v>
      </c>
      <c r="L272" s="22">
        <v>2799900</v>
      </c>
    </row>
    <row r="273" spans="1:12" s="4" customFormat="1" ht="53.25">
      <c r="A273" s="10">
        <v>262</v>
      </c>
      <c r="B273" s="7" t="s">
        <v>367</v>
      </c>
      <c r="C273" s="18" t="s">
        <v>38</v>
      </c>
      <c r="D273" s="8">
        <v>1</v>
      </c>
      <c r="E273" s="17"/>
      <c r="F273" s="5"/>
      <c r="G273" s="19">
        <f t="shared" si="25"/>
        <v>0</v>
      </c>
      <c r="H273" s="20">
        <f t="shared" si="26"/>
        <v>0</v>
      </c>
      <c r="I273" s="20">
        <f t="shared" si="27"/>
        <v>0</v>
      </c>
      <c r="J273" s="20">
        <f t="shared" si="28"/>
        <v>0</v>
      </c>
      <c r="K273" s="20">
        <f t="shared" si="29"/>
        <v>0</v>
      </c>
      <c r="L273" s="22">
        <v>56717</v>
      </c>
    </row>
    <row r="274" spans="1:12" s="4" customFormat="1" ht="36" thickTop="1" thickBot="1">
      <c r="A274" s="10">
        <v>263</v>
      </c>
      <c r="B274" s="7" t="s">
        <v>368</v>
      </c>
      <c r="C274" s="18" t="s">
        <v>369</v>
      </c>
      <c r="D274" s="8">
        <v>1</v>
      </c>
      <c r="E274" s="17"/>
      <c r="F274" s="5"/>
      <c r="G274" s="19">
        <f t="shared" si="25"/>
        <v>0</v>
      </c>
      <c r="H274" s="20">
        <f t="shared" si="26"/>
        <v>0</v>
      </c>
      <c r="I274" s="20">
        <f t="shared" si="27"/>
        <v>0</v>
      </c>
      <c r="J274" s="20">
        <f t="shared" si="28"/>
        <v>0</v>
      </c>
      <c r="K274" s="20">
        <f t="shared" si="29"/>
        <v>0</v>
      </c>
      <c r="L274" s="22">
        <v>10318</v>
      </c>
    </row>
    <row r="275" spans="1:12" s="4" customFormat="1" ht="18.75" thickTop="1" thickBot="1">
      <c r="A275" s="10">
        <v>264</v>
      </c>
      <c r="B275" s="7" t="s">
        <v>370</v>
      </c>
      <c r="C275" s="18" t="s">
        <v>74</v>
      </c>
      <c r="D275" s="8">
        <v>1</v>
      </c>
      <c r="E275" s="17"/>
      <c r="F275" s="5"/>
      <c r="G275" s="19">
        <f t="shared" si="25"/>
        <v>0</v>
      </c>
      <c r="H275" s="20">
        <f t="shared" si="26"/>
        <v>0</v>
      </c>
      <c r="I275" s="20">
        <f t="shared" si="27"/>
        <v>0</v>
      </c>
      <c r="J275" s="20">
        <f t="shared" si="28"/>
        <v>0</v>
      </c>
      <c r="K275" s="20">
        <f t="shared" si="29"/>
        <v>0</v>
      </c>
      <c r="L275" s="22">
        <v>69250</v>
      </c>
    </row>
    <row r="276" spans="1:12" s="4" customFormat="1" ht="36" thickTop="1" thickBot="1">
      <c r="A276" s="10">
        <v>265</v>
      </c>
      <c r="B276" s="7" t="s">
        <v>371</v>
      </c>
      <c r="C276" s="18" t="s">
        <v>372</v>
      </c>
      <c r="D276" s="8">
        <v>1</v>
      </c>
      <c r="E276" s="17"/>
      <c r="F276" s="5"/>
      <c r="G276" s="19">
        <f t="shared" si="25"/>
        <v>0</v>
      </c>
      <c r="H276" s="20">
        <f t="shared" si="26"/>
        <v>0</v>
      </c>
      <c r="I276" s="20">
        <f t="shared" si="27"/>
        <v>0</v>
      </c>
      <c r="J276" s="20">
        <f t="shared" si="28"/>
        <v>0</v>
      </c>
      <c r="K276" s="20">
        <f t="shared" si="29"/>
        <v>0</v>
      </c>
      <c r="L276" s="22">
        <v>148205</v>
      </c>
    </row>
    <row r="277" spans="1:12" s="4" customFormat="1" ht="36" thickTop="1" thickBot="1">
      <c r="A277" s="10">
        <v>266</v>
      </c>
      <c r="B277" s="7" t="s">
        <v>373</v>
      </c>
      <c r="C277" s="18" t="s">
        <v>374</v>
      </c>
      <c r="D277" s="8">
        <v>1</v>
      </c>
      <c r="E277" s="17"/>
      <c r="F277" s="5"/>
      <c r="G277" s="19">
        <f t="shared" si="25"/>
        <v>0</v>
      </c>
      <c r="H277" s="20">
        <f t="shared" si="26"/>
        <v>0</v>
      </c>
      <c r="I277" s="20">
        <f t="shared" si="27"/>
        <v>0</v>
      </c>
      <c r="J277" s="20">
        <f t="shared" si="28"/>
        <v>0</v>
      </c>
      <c r="K277" s="20">
        <f t="shared" si="29"/>
        <v>0</v>
      </c>
      <c r="L277" s="22">
        <v>5540</v>
      </c>
    </row>
    <row r="278" spans="1:12" s="4" customFormat="1" ht="36" thickTop="1" thickBot="1">
      <c r="A278" s="10">
        <v>267</v>
      </c>
      <c r="B278" s="7" t="s">
        <v>375</v>
      </c>
      <c r="C278" s="18" t="s">
        <v>374</v>
      </c>
      <c r="D278" s="8">
        <v>1</v>
      </c>
      <c r="E278" s="17"/>
      <c r="F278" s="5"/>
      <c r="G278" s="19">
        <f t="shared" si="25"/>
        <v>0</v>
      </c>
      <c r="H278" s="20">
        <f t="shared" si="26"/>
        <v>0</v>
      </c>
      <c r="I278" s="20">
        <f t="shared" si="27"/>
        <v>0</v>
      </c>
      <c r="J278" s="20">
        <f t="shared" si="28"/>
        <v>0</v>
      </c>
      <c r="K278" s="20">
        <f t="shared" si="29"/>
        <v>0</v>
      </c>
      <c r="L278" s="22">
        <v>5540</v>
      </c>
    </row>
    <row r="279" spans="1:12" s="4" customFormat="1" ht="36" thickTop="1" thickBot="1">
      <c r="A279" s="10">
        <v>268</v>
      </c>
      <c r="B279" s="7" t="s">
        <v>376</v>
      </c>
      <c r="C279" s="18" t="s">
        <v>38</v>
      </c>
      <c r="D279" s="8">
        <v>1</v>
      </c>
      <c r="E279" s="17"/>
      <c r="F279" s="5"/>
      <c r="G279" s="19">
        <f t="shared" si="25"/>
        <v>0</v>
      </c>
      <c r="H279" s="20">
        <f t="shared" si="26"/>
        <v>0</v>
      </c>
      <c r="I279" s="20">
        <f t="shared" si="27"/>
        <v>0</v>
      </c>
      <c r="J279" s="20">
        <f t="shared" si="28"/>
        <v>0</v>
      </c>
      <c r="K279" s="20">
        <f t="shared" si="29"/>
        <v>0</v>
      </c>
      <c r="L279" s="22">
        <v>2247</v>
      </c>
    </row>
    <row r="280" spans="1:12" s="4" customFormat="1" ht="53.25" thickTop="1" thickBot="1">
      <c r="A280" s="10">
        <v>269</v>
      </c>
      <c r="B280" s="7" t="s">
        <v>377</v>
      </c>
      <c r="C280" s="18" t="s">
        <v>38</v>
      </c>
      <c r="D280" s="8">
        <v>1</v>
      </c>
      <c r="E280" s="17"/>
      <c r="F280" s="5"/>
      <c r="G280" s="19">
        <f t="shared" si="25"/>
        <v>0</v>
      </c>
      <c r="H280" s="20">
        <f t="shared" si="26"/>
        <v>0</v>
      </c>
      <c r="I280" s="20">
        <f t="shared" si="27"/>
        <v>0</v>
      </c>
      <c r="J280" s="20">
        <f t="shared" si="28"/>
        <v>0</v>
      </c>
      <c r="K280" s="20">
        <f t="shared" si="29"/>
        <v>0</v>
      </c>
      <c r="L280" s="22">
        <v>161376</v>
      </c>
    </row>
    <row r="281" spans="1:12" s="4" customFormat="1" ht="36" thickTop="1" thickBot="1">
      <c r="A281" s="10">
        <v>270</v>
      </c>
      <c r="B281" s="7" t="s">
        <v>378</v>
      </c>
      <c r="C281" s="18" t="s">
        <v>227</v>
      </c>
      <c r="D281" s="8">
        <v>1</v>
      </c>
      <c r="E281" s="17"/>
      <c r="F281" s="5"/>
      <c r="G281" s="19">
        <f t="shared" si="25"/>
        <v>0</v>
      </c>
      <c r="H281" s="20">
        <f t="shared" si="26"/>
        <v>0</v>
      </c>
      <c r="I281" s="20">
        <f t="shared" si="27"/>
        <v>0</v>
      </c>
      <c r="J281" s="20">
        <f t="shared" si="28"/>
        <v>0</v>
      </c>
      <c r="K281" s="20">
        <f t="shared" si="29"/>
        <v>0</v>
      </c>
      <c r="L281" s="22">
        <v>27025</v>
      </c>
    </row>
    <row r="282" spans="1:12" s="4" customFormat="1" ht="53.25" thickTop="1" thickBot="1">
      <c r="A282" s="10">
        <v>271</v>
      </c>
      <c r="B282" s="7" t="s">
        <v>379</v>
      </c>
      <c r="C282" s="18" t="s">
        <v>139</v>
      </c>
      <c r="D282" s="8">
        <v>1</v>
      </c>
      <c r="E282" s="17"/>
      <c r="F282" s="5"/>
      <c r="G282" s="19">
        <f t="shared" si="25"/>
        <v>0</v>
      </c>
      <c r="H282" s="20">
        <f t="shared" si="26"/>
        <v>0</v>
      </c>
      <c r="I282" s="20">
        <f t="shared" si="27"/>
        <v>0</v>
      </c>
      <c r="J282" s="20">
        <f t="shared" si="28"/>
        <v>0</v>
      </c>
      <c r="K282" s="20">
        <f t="shared" si="29"/>
        <v>0</v>
      </c>
      <c r="L282" s="22">
        <v>77086</v>
      </c>
    </row>
    <row r="283" spans="1:12" s="4" customFormat="1" ht="18.75" thickTop="1" thickBot="1">
      <c r="A283" s="10">
        <v>272</v>
      </c>
      <c r="B283" s="7" t="s">
        <v>380</v>
      </c>
      <c r="C283" s="18" t="s">
        <v>38</v>
      </c>
      <c r="D283" s="8">
        <v>1</v>
      </c>
      <c r="E283" s="17"/>
      <c r="F283" s="5"/>
      <c r="G283" s="19">
        <f t="shared" si="25"/>
        <v>0</v>
      </c>
      <c r="H283" s="20">
        <f t="shared" si="26"/>
        <v>0</v>
      </c>
      <c r="I283" s="20">
        <f t="shared" si="27"/>
        <v>0</v>
      </c>
      <c r="J283" s="20">
        <f t="shared" si="28"/>
        <v>0</v>
      </c>
      <c r="K283" s="20">
        <f t="shared" si="29"/>
        <v>0</v>
      </c>
      <c r="L283" s="22">
        <v>100157</v>
      </c>
    </row>
    <row r="284" spans="1:12" s="4" customFormat="1" ht="18.75" thickTop="1" thickBot="1">
      <c r="A284" s="10">
        <v>273</v>
      </c>
      <c r="B284" s="7" t="s">
        <v>381</v>
      </c>
      <c r="C284" s="18" t="s">
        <v>38</v>
      </c>
      <c r="D284" s="8">
        <v>1</v>
      </c>
      <c r="E284" s="17"/>
      <c r="F284" s="5"/>
      <c r="G284" s="19">
        <f t="shared" si="25"/>
        <v>0</v>
      </c>
      <c r="H284" s="20">
        <f t="shared" si="26"/>
        <v>0</v>
      </c>
      <c r="I284" s="20">
        <f t="shared" si="27"/>
        <v>0</v>
      </c>
      <c r="J284" s="20">
        <f t="shared" si="28"/>
        <v>0</v>
      </c>
      <c r="K284" s="20">
        <f t="shared" si="29"/>
        <v>0</v>
      </c>
      <c r="L284" s="22">
        <v>147</v>
      </c>
    </row>
    <row r="285" spans="1:12" s="4" customFormat="1" ht="36" thickTop="1" thickBot="1">
      <c r="A285" s="10">
        <v>274</v>
      </c>
      <c r="B285" s="7" t="s">
        <v>382</v>
      </c>
      <c r="C285" s="18" t="s">
        <v>383</v>
      </c>
      <c r="D285" s="8">
        <v>1</v>
      </c>
      <c r="E285" s="17"/>
      <c r="F285" s="5"/>
      <c r="G285" s="19">
        <f t="shared" si="25"/>
        <v>0</v>
      </c>
      <c r="H285" s="20">
        <f t="shared" si="26"/>
        <v>0</v>
      </c>
      <c r="I285" s="20">
        <f t="shared" si="27"/>
        <v>0</v>
      </c>
      <c r="J285" s="20">
        <f t="shared" si="28"/>
        <v>0</v>
      </c>
      <c r="K285" s="20">
        <f t="shared" si="29"/>
        <v>0</v>
      </c>
      <c r="L285" s="22">
        <v>448697</v>
      </c>
    </row>
    <row r="286" spans="1:12" s="4" customFormat="1" ht="18.75" thickTop="1" thickBot="1">
      <c r="A286" s="10">
        <v>275</v>
      </c>
      <c r="B286" s="7" t="s">
        <v>384</v>
      </c>
      <c r="C286" s="18" t="s">
        <v>38</v>
      </c>
      <c r="D286" s="8">
        <v>1</v>
      </c>
      <c r="E286" s="17"/>
      <c r="F286" s="5"/>
      <c r="G286" s="19">
        <f t="shared" si="25"/>
        <v>0</v>
      </c>
      <c r="H286" s="20">
        <f t="shared" si="26"/>
        <v>0</v>
      </c>
      <c r="I286" s="20">
        <f t="shared" si="27"/>
        <v>0</v>
      </c>
      <c r="J286" s="20">
        <f t="shared" si="28"/>
        <v>0</v>
      </c>
      <c r="K286" s="20">
        <f t="shared" si="29"/>
        <v>0</v>
      </c>
      <c r="L286" s="22">
        <v>4252</v>
      </c>
    </row>
    <row r="287" spans="1:12" s="4" customFormat="1" ht="18.75" thickTop="1" thickBot="1">
      <c r="A287" s="10">
        <v>276</v>
      </c>
      <c r="B287" s="7" t="s">
        <v>385</v>
      </c>
      <c r="C287" s="18" t="s">
        <v>38</v>
      </c>
      <c r="D287" s="8">
        <v>1</v>
      </c>
      <c r="E287" s="17"/>
      <c r="F287" s="5"/>
      <c r="G287" s="19">
        <f t="shared" si="25"/>
        <v>0</v>
      </c>
      <c r="H287" s="20">
        <f t="shared" si="26"/>
        <v>0</v>
      </c>
      <c r="I287" s="20">
        <f t="shared" si="27"/>
        <v>0</v>
      </c>
      <c r="J287" s="20">
        <f t="shared" si="28"/>
        <v>0</v>
      </c>
      <c r="K287" s="20">
        <f t="shared" si="29"/>
        <v>0</v>
      </c>
      <c r="L287" s="22">
        <v>25536</v>
      </c>
    </row>
    <row r="288" spans="1:12" s="4" customFormat="1" ht="33" thickTop="1" thickBot="1">
      <c r="A288" s="10">
        <v>277</v>
      </c>
      <c r="B288" s="7" t="s">
        <v>386</v>
      </c>
      <c r="C288" s="18" t="s">
        <v>107</v>
      </c>
      <c r="D288" s="8">
        <v>1</v>
      </c>
      <c r="E288" s="17"/>
      <c r="F288" s="5"/>
      <c r="G288" s="19">
        <f t="shared" si="25"/>
        <v>0</v>
      </c>
      <c r="H288" s="20">
        <f t="shared" si="26"/>
        <v>0</v>
      </c>
      <c r="I288" s="20">
        <f t="shared" si="27"/>
        <v>0</v>
      </c>
      <c r="J288" s="20">
        <f t="shared" si="28"/>
        <v>0</v>
      </c>
      <c r="K288" s="20">
        <f t="shared" si="29"/>
        <v>0</v>
      </c>
      <c r="L288" s="22">
        <v>202228</v>
      </c>
    </row>
    <row r="289" spans="1:12" s="4" customFormat="1" ht="36" thickTop="1" thickBot="1">
      <c r="A289" s="10">
        <v>278</v>
      </c>
      <c r="B289" s="7" t="s">
        <v>387</v>
      </c>
      <c r="C289" s="18" t="s">
        <v>388</v>
      </c>
      <c r="D289" s="8">
        <v>1</v>
      </c>
      <c r="E289" s="17"/>
      <c r="F289" s="5"/>
      <c r="G289" s="19">
        <f t="shared" si="25"/>
        <v>0</v>
      </c>
      <c r="H289" s="20">
        <f t="shared" si="26"/>
        <v>0</v>
      </c>
      <c r="I289" s="20">
        <f t="shared" si="27"/>
        <v>0</v>
      </c>
      <c r="J289" s="20">
        <f t="shared" si="28"/>
        <v>0</v>
      </c>
      <c r="K289" s="20">
        <f t="shared" si="29"/>
        <v>0</v>
      </c>
      <c r="L289" s="22">
        <v>39257</v>
      </c>
    </row>
    <row r="290" spans="1:12" s="4" customFormat="1" ht="18.75" thickTop="1" thickBot="1">
      <c r="A290" s="10">
        <v>279</v>
      </c>
      <c r="B290" s="7" t="s">
        <v>389</v>
      </c>
      <c r="C290" s="18" t="s">
        <v>38</v>
      </c>
      <c r="D290" s="8">
        <v>1</v>
      </c>
      <c r="E290" s="17"/>
      <c r="F290" s="5"/>
      <c r="G290" s="19">
        <f t="shared" ref="G290:G291" si="30">SUM(E290*F290)</f>
        <v>0</v>
      </c>
      <c r="H290" s="20">
        <f t="shared" ref="H290:H291" si="31">SUM(E290+G290)</f>
        <v>0</v>
      </c>
      <c r="I290" s="20">
        <f t="shared" ref="I290:I291" si="32">G290*D290</f>
        <v>0</v>
      </c>
      <c r="J290" s="20">
        <f t="shared" ref="J290:J291" si="33">E290*D290</f>
        <v>0</v>
      </c>
      <c r="K290" s="20">
        <f t="shared" ref="K290:K291" si="34">J290+I290</f>
        <v>0</v>
      </c>
      <c r="L290" s="22">
        <v>9938</v>
      </c>
    </row>
    <row r="291" spans="1:12" s="4" customFormat="1" ht="33" thickTop="1" thickBot="1">
      <c r="A291" s="10">
        <v>280</v>
      </c>
      <c r="B291" s="7" t="s">
        <v>390</v>
      </c>
      <c r="C291" s="18" t="s">
        <v>107</v>
      </c>
      <c r="D291" s="8">
        <v>1</v>
      </c>
      <c r="E291" s="17"/>
      <c r="F291" s="5"/>
      <c r="G291" s="19">
        <f t="shared" si="30"/>
        <v>0</v>
      </c>
      <c r="H291" s="20">
        <f t="shared" si="31"/>
        <v>0</v>
      </c>
      <c r="I291" s="20">
        <f t="shared" si="32"/>
        <v>0</v>
      </c>
      <c r="J291" s="20">
        <f t="shared" si="33"/>
        <v>0</v>
      </c>
      <c r="K291" s="20">
        <f t="shared" si="34"/>
        <v>0</v>
      </c>
      <c r="L291" s="22">
        <v>34512</v>
      </c>
    </row>
    <row r="292" spans="1:12" s="4" customFormat="1" ht="29.25" customHeight="1" thickTop="1" thickBot="1">
      <c r="A292" s="68" t="s">
        <v>391</v>
      </c>
      <c r="B292" s="69"/>
      <c r="C292" s="69"/>
      <c r="D292" s="69"/>
      <c r="E292" s="69"/>
      <c r="F292" s="69"/>
      <c r="G292" s="21">
        <f>SUM(G12:G291)</f>
        <v>0</v>
      </c>
      <c r="H292" s="21">
        <f>SUM(H12:H291)</f>
        <v>0</v>
      </c>
      <c r="I292" s="21">
        <f>SUM(I12:I291)</f>
        <v>0</v>
      </c>
      <c r="J292" s="21">
        <f>SUM(J12:J291)</f>
        <v>0</v>
      </c>
      <c r="K292" s="21">
        <f>SUM(K12:K291)</f>
        <v>0</v>
      </c>
      <c r="L292" s="11"/>
    </row>
    <row r="293" spans="1:12" ht="11.25" customHeight="1">
      <c r="A293" s="53"/>
      <c r="B293" s="54"/>
      <c r="C293" s="54"/>
      <c r="D293" s="54"/>
      <c r="E293" s="54"/>
      <c r="F293" s="54"/>
      <c r="G293" s="54"/>
      <c r="H293" s="54"/>
      <c r="I293" s="54"/>
      <c r="J293" s="54"/>
      <c r="K293" s="54"/>
      <c r="L293" s="55"/>
    </row>
    <row r="294" spans="1:12" ht="24.4" customHeight="1" thickBot="1">
      <c r="A294" s="47" t="s">
        <v>392</v>
      </c>
      <c r="B294" s="48"/>
      <c r="C294" s="48"/>
      <c r="D294" s="48"/>
      <c r="E294" s="48"/>
      <c r="F294" s="48"/>
      <c r="G294" s="48"/>
      <c r="H294" s="48"/>
      <c r="I294" s="48"/>
      <c r="J294" s="48"/>
      <c r="K294" s="48"/>
      <c r="L294" s="49"/>
    </row>
    <row r="295" spans="1:12" ht="24.4" customHeight="1" thickTop="1" thickBot="1">
      <c r="A295" s="59" t="s">
        <v>393</v>
      </c>
      <c r="B295" s="60"/>
      <c r="C295" s="60"/>
      <c r="D295" s="60"/>
      <c r="E295" s="60"/>
      <c r="F295" s="60"/>
      <c r="G295" s="60"/>
      <c r="H295" s="60"/>
      <c r="I295" s="60"/>
      <c r="J295" s="60"/>
      <c r="K295" s="60"/>
      <c r="L295" s="61"/>
    </row>
    <row r="296" spans="1:12" ht="24.4" customHeight="1" thickTop="1" thickBot="1">
      <c r="A296" s="62" t="s">
        <v>394</v>
      </c>
      <c r="B296" s="63"/>
      <c r="C296" s="63"/>
      <c r="D296" s="63"/>
      <c r="E296" s="63"/>
      <c r="F296" s="63"/>
      <c r="G296" s="63"/>
      <c r="H296" s="63"/>
      <c r="I296" s="63"/>
      <c r="J296" s="63"/>
      <c r="K296" s="63"/>
      <c r="L296" s="64"/>
    </row>
    <row r="297" spans="1:12" ht="35.450000000000003" customHeight="1" thickTop="1" thickBot="1">
      <c r="A297" s="71" t="s">
        <v>395</v>
      </c>
      <c r="B297" s="72"/>
      <c r="C297" s="72"/>
      <c r="D297" s="72"/>
      <c r="E297" s="72"/>
      <c r="F297" s="72"/>
      <c r="G297" s="72"/>
      <c r="H297" s="72"/>
      <c r="I297" s="72"/>
      <c r="J297" s="72"/>
      <c r="K297" s="72"/>
      <c r="L297" s="73"/>
    </row>
    <row r="298" spans="1:12" ht="27.75" customHeight="1" thickTop="1" thickBot="1">
      <c r="A298" s="65" t="s">
        <v>396</v>
      </c>
      <c r="B298" s="66"/>
      <c r="C298" s="66"/>
      <c r="D298" s="66"/>
      <c r="E298" s="66"/>
      <c r="F298" s="66"/>
      <c r="G298" s="66"/>
      <c r="H298" s="66"/>
      <c r="I298" s="66"/>
      <c r="J298" s="66"/>
      <c r="K298" s="66"/>
      <c r="L298" s="67"/>
    </row>
    <row r="299" spans="1:12" ht="27.75" customHeight="1" thickTop="1" thickBot="1">
      <c r="A299" s="56" t="s">
        <v>397</v>
      </c>
      <c r="B299" s="57"/>
      <c r="C299" s="57"/>
      <c r="D299" s="57"/>
      <c r="E299" s="57"/>
      <c r="F299" s="57"/>
      <c r="G299" s="57"/>
      <c r="H299" s="57"/>
      <c r="I299" s="57"/>
      <c r="J299" s="57"/>
      <c r="K299" s="57"/>
      <c r="L299" s="58"/>
    </row>
    <row r="300" spans="1:12" ht="35.450000000000003" customHeight="1" thickTop="1" thickBot="1">
      <c r="A300" s="50" t="s">
        <v>398</v>
      </c>
      <c r="B300" s="51"/>
      <c r="C300" s="51"/>
      <c r="D300" s="51"/>
      <c r="E300" s="51"/>
      <c r="F300" s="51"/>
      <c r="G300" s="51"/>
      <c r="H300" s="51"/>
      <c r="I300" s="51"/>
      <c r="J300" s="51"/>
      <c r="K300" s="51"/>
      <c r="L300" s="52"/>
    </row>
    <row r="301" spans="1:12" ht="33.950000000000003" customHeight="1" thickTop="1" thickBot="1">
      <c r="A301" s="50" t="s">
        <v>399</v>
      </c>
      <c r="B301" s="51"/>
      <c r="C301" s="51"/>
      <c r="D301" s="51"/>
      <c r="E301" s="51"/>
      <c r="F301" s="51"/>
      <c r="G301" s="51"/>
      <c r="H301" s="51"/>
      <c r="I301" s="51"/>
      <c r="J301" s="51"/>
      <c r="K301" s="51"/>
      <c r="L301" s="52"/>
    </row>
    <row r="302" spans="1:12" ht="26.45" customHeight="1" thickTop="1" thickBot="1">
      <c r="A302" s="37" t="s">
        <v>400</v>
      </c>
      <c r="B302" s="38"/>
      <c r="C302" s="38"/>
      <c r="D302" s="38"/>
      <c r="E302" s="38"/>
      <c r="F302" s="38"/>
      <c r="G302" s="38"/>
      <c r="H302" s="38"/>
      <c r="I302" s="38"/>
      <c r="J302" s="38"/>
      <c r="K302" s="38"/>
      <c r="L302" s="39"/>
    </row>
    <row r="303" spans="1:12" ht="21.2" customHeight="1" thickTop="1" thickBot="1">
      <c r="A303" s="30" t="s">
        <v>401</v>
      </c>
      <c r="B303" s="26"/>
      <c r="C303" s="26" t="s">
        <v>402</v>
      </c>
      <c r="D303" s="26"/>
      <c r="E303" s="26"/>
      <c r="F303" s="26"/>
      <c r="G303" s="26"/>
      <c r="H303" s="26"/>
      <c r="I303" s="26"/>
      <c r="J303" s="26"/>
      <c r="K303" s="26"/>
      <c r="L303" s="27"/>
    </row>
    <row r="304" spans="1:12" ht="21.2" customHeight="1" thickTop="1" thickBot="1">
      <c r="A304" s="30" t="s">
        <v>403</v>
      </c>
      <c r="B304" s="26"/>
      <c r="C304" s="26" t="s">
        <v>402</v>
      </c>
      <c r="D304" s="26"/>
      <c r="E304" s="26"/>
      <c r="F304" s="26"/>
      <c r="G304" s="26"/>
      <c r="H304" s="26"/>
      <c r="I304" s="26"/>
      <c r="J304" s="26"/>
      <c r="K304" s="26"/>
      <c r="L304" s="27"/>
    </row>
    <row r="305" spans="1:12" ht="18" thickTop="1">
      <c r="A305" s="12"/>
      <c r="B305" s="3"/>
      <c r="C305" s="28"/>
      <c r="D305" s="28"/>
      <c r="E305" s="28"/>
      <c r="F305" s="28"/>
      <c r="G305" s="28"/>
      <c r="H305" s="28"/>
      <c r="I305" s="28"/>
      <c r="J305" s="28"/>
      <c r="K305" s="28"/>
      <c r="L305" s="29"/>
    </row>
    <row r="306" spans="1:12" ht="28.5" customHeight="1">
      <c r="A306" s="34" t="s">
        <v>404</v>
      </c>
      <c r="B306" s="35"/>
      <c r="C306" s="35"/>
      <c r="D306" s="35"/>
      <c r="E306" s="35"/>
      <c r="F306" s="35"/>
      <c r="G306" s="35"/>
      <c r="H306" s="35"/>
      <c r="I306" s="35"/>
      <c r="J306" s="35"/>
      <c r="K306" s="35"/>
      <c r="L306" s="36"/>
    </row>
    <row r="307" spans="1:12" ht="17.25">
      <c r="A307" s="31" t="s">
        <v>405</v>
      </c>
      <c r="B307" s="32"/>
      <c r="C307" s="32"/>
      <c r="D307" s="32"/>
      <c r="E307" s="32"/>
      <c r="F307" s="32"/>
      <c r="G307" s="32"/>
      <c r="H307" s="32"/>
      <c r="I307" s="32"/>
      <c r="J307" s="32"/>
      <c r="K307" s="32"/>
      <c r="L307" s="33"/>
    </row>
    <row r="308" spans="1:12" ht="16.5" thickBot="1">
      <c r="A308" s="23"/>
      <c r="B308" s="24"/>
      <c r="C308" s="24"/>
      <c r="D308" s="24"/>
      <c r="E308" s="24"/>
      <c r="F308" s="24"/>
      <c r="G308" s="24"/>
      <c r="H308" s="24"/>
      <c r="I308" s="24"/>
      <c r="J308" s="24"/>
      <c r="K308" s="24"/>
      <c r="L308" s="25"/>
    </row>
  </sheetData>
  <sheetProtection algorithmName="SHA-512" hashValue="puGnFtfMsq7PPGUXMBbSch2t2TCIEEcqf4wVTUK+aEBxIiyMCxAZUp435osiNfd9lmIhhtkFVQcp6/ln0rIXOw==" saltValue="vT4NSuyFFmMqPs6pgj64SQ==" spinCount="100000" sheet="1" objects="1" scenarios="1"/>
  <protectedRanges>
    <protectedRange sqref="C5:J8 K8 C9 L5:L7 E12:F291" name="DATOS"/>
  </protectedRanges>
  <mergeCells count="45">
    <mergeCell ref="K1:L1"/>
    <mergeCell ref="K2:L2"/>
    <mergeCell ref="K3:L4"/>
    <mergeCell ref="C5:J5"/>
    <mergeCell ref="A1:B2"/>
    <mergeCell ref="A3:B3"/>
    <mergeCell ref="A4:B4"/>
    <mergeCell ref="C1:J2"/>
    <mergeCell ref="C3:J3"/>
    <mergeCell ref="C4:J4"/>
    <mergeCell ref="A303:B303"/>
    <mergeCell ref="A5:B5"/>
    <mergeCell ref="A6:B6"/>
    <mergeCell ref="A7:B7"/>
    <mergeCell ref="A8:B8"/>
    <mergeCell ref="A298:L298"/>
    <mergeCell ref="A292:F292"/>
    <mergeCell ref="C6:J6"/>
    <mergeCell ref="C7:J7"/>
    <mergeCell ref="C8:F8"/>
    <mergeCell ref="A297:L297"/>
    <mergeCell ref="K8:L8"/>
    <mergeCell ref="B10:B11"/>
    <mergeCell ref="A301:L301"/>
    <mergeCell ref="G8:J8"/>
    <mergeCell ref="C303:L303"/>
    <mergeCell ref="A302:L302"/>
    <mergeCell ref="A9:B9"/>
    <mergeCell ref="E10:L10"/>
    <mergeCell ref="C10:C11"/>
    <mergeCell ref="A10:A11"/>
    <mergeCell ref="C9:L9"/>
    <mergeCell ref="A294:L294"/>
    <mergeCell ref="A300:L300"/>
    <mergeCell ref="A293:L293"/>
    <mergeCell ref="D10:D11"/>
    <mergeCell ref="A299:L299"/>
    <mergeCell ref="A295:L295"/>
    <mergeCell ref="A296:L296"/>
    <mergeCell ref="A308:L308"/>
    <mergeCell ref="C304:L304"/>
    <mergeCell ref="C305:L305"/>
    <mergeCell ref="A304:B304"/>
    <mergeCell ref="A307:L307"/>
    <mergeCell ref="A306:L306"/>
  </mergeCells>
  <conditionalFormatting sqref="H12:H291">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file>

<file path=customXml/itemProps2.xml><?xml version="1.0" encoding="utf-8"?>
<ds:datastoreItem xmlns:ds="http://schemas.openxmlformats.org/officeDocument/2006/customXml" ds:itemID="{073DF632-8B62-497D-8DEA-69E401FAA9C0}"/>
</file>

<file path=customXml/itemProps3.xml><?xml version="1.0" encoding="utf-8"?>
<ds:datastoreItem xmlns:ds="http://schemas.openxmlformats.org/officeDocument/2006/customXml" ds:itemID="{24CBEB80-54A5-4CE4-A93C-84025026CB5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
  <cp:revision/>
  <dcterms:created xsi:type="dcterms:W3CDTF">2006-11-20T19:37:40Z</dcterms:created>
  <dcterms:modified xsi:type="dcterms:W3CDTF">2026-07-10T18:27:35Z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