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05"/>
  <workbookPr/>
  <mc:AlternateContent xmlns:mc="http://schemas.openxmlformats.org/markup-compatibility/2006">
    <mc:Choice Requires="x15">
      <x15ac:absPath xmlns:x15ac="http://schemas.microsoft.com/office/spreadsheetml/2010/11/ac" url="https://etbcsj-my.sharepoint.com/personal/dsalamas_deaj_ramajudicial_gov_co/Documents/PROCESOS 2026/02 MINIMA CUANTIA/2. IP-31-2026 Piezas Comunicativas/04Documentos a Publicar/"/>
    </mc:Choice>
  </mc:AlternateContent>
  <xr:revisionPtr revIDLastSave="97" documentId="13_ncr:1_{EC5408F5-818F-4895-85D0-92F8066E6208}" xr6:coauthVersionLast="47" xr6:coauthVersionMax="47" xr10:uidLastSave="{3E598AF1-07CC-416F-B3D2-CA563D1643F1}"/>
  <bookViews>
    <workbookView xWindow="-110" yWindow="-110" windowWidth="19420" windowHeight="10300" xr2:uid="{65A08120-6CFD-44E3-BBE3-49B242051EB6}"/>
  </bookViews>
  <sheets>
    <sheet name="Formato oferta economica" sheetId="2" r:id="rId1"/>
  </sheets>
  <definedNames>
    <definedName name="_Hlk159341074" localSheetId="0">'Formato oferta economica'!#REF!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5" i="2" l="1"/>
  <c r="G16" i="2"/>
  <c r="G17" i="2"/>
  <c r="G18" i="2"/>
  <c r="G19" i="2"/>
  <c r="G20" i="2"/>
  <c r="G21" i="2"/>
  <c r="G22" i="2"/>
  <c r="G23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6" i="2"/>
  <c r="G77" i="2"/>
  <c r="G79" i="2"/>
  <c r="G81" i="2"/>
  <c r="G82" i="2"/>
  <c r="G83" i="2"/>
  <c r="G84" i="2"/>
  <c r="G86" i="2"/>
  <c r="G87" i="2"/>
  <c r="G88" i="2"/>
  <c r="G89" i="2"/>
  <c r="G90" i="2"/>
  <c r="G91" i="2"/>
  <c r="G92" i="2"/>
  <c r="G93" i="2"/>
  <c r="G94" i="2"/>
  <c r="G95" i="2"/>
  <c r="G96" i="2"/>
  <c r="F95" i="2" l="1"/>
  <c r="F94" i="2"/>
  <c r="F93" i="2"/>
  <c r="F92" i="2"/>
  <c r="F91" i="2"/>
  <c r="F90" i="2"/>
  <c r="F89" i="2"/>
  <c r="F88" i="2"/>
  <c r="F87" i="2"/>
  <c r="F86" i="2"/>
  <c r="F84" i="2"/>
  <c r="F83" i="2"/>
  <c r="F82" i="2"/>
  <c r="F81" i="2"/>
  <c r="F79" i="2"/>
  <c r="F77" i="2"/>
  <c r="F76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3" i="2"/>
  <c r="F22" i="2"/>
  <c r="F21" i="2"/>
  <c r="F20" i="2"/>
  <c r="F19" i="2"/>
  <c r="F18" i="2"/>
  <c r="F17" i="2"/>
  <c r="F16" i="2"/>
  <c r="F15" i="2"/>
</calcChain>
</file>

<file path=xl/sharedStrings.xml><?xml version="1.0" encoding="utf-8"?>
<sst xmlns="http://schemas.openxmlformats.org/spreadsheetml/2006/main" count="174" uniqueCount="110">
  <si>
    <t>RAMA JUDICIAL</t>
  </si>
  <si>
    <t>CONSEJO SUPERIOR DE LA JUDICATURA</t>
  </si>
  <si>
    <t>FORMATO DE OFERTA ECONÓMICA</t>
  </si>
  <si>
    <t>Objeto: Producir e imprimir piezas gráficas, y suministrar objetos con propósito museográfico, pedagógico y conmemorativo, destinados a fortalecer y apoyar las actividades de exposición permanente e itinerante del Centro de Memoria del Holocausto del Palacio de Justicia y del Derecho a la Vida</t>
  </si>
  <si>
    <t xml:space="preserve">NOMBRE DEL PROPONENTE: </t>
  </si>
  <si>
    <t>INSTRUCCIONES PARA EL DILIGENCIAMIENTO DE LA OFERTA ECONÓMICA</t>
  </si>
  <si>
    <t>• Por favor diligenciar solo las celdas en AZUL.
• Revisar todos los requerimientos que se exponen en los documentos del proceso y formular su cotización en concordancia con estos, garantizando que los bienes y/o servcicios ofrecidos cumplan en su  totalidad con las especificaciones técnicas descritas.
• El precio de la oferta debe ser expresado en PESOS COLOMBIANOS.
• Los valores unitarios deberán aproximarse por exceso o por defecto al entero más cercano así: (i) Si es igual o superior a 50 centavos, se aproxima al entero siguiente; (ii)  si es inferior a 50 centavos se baja al entero anterior. 
• No modificar, agregar o quitar ningún ítem o sub-ítem.</t>
  </si>
  <si>
    <r>
      <rPr>
        <b/>
        <sz val="12"/>
        <color theme="1"/>
        <rFont val="Arial Narrow"/>
        <family val="2"/>
      </rPr>
      <t>La presente cotización:</t>
    </r>
    <r>
      <rPr>
        <sz val="12"/>
        <color theme="1"/>
        <rFont val="Arial Narrow"/>
        <family val="2"/>
      </rPr>
      <t xml:space="preserve">
• Incluye todos los costos y gastos directos e indirectos en que debe incurrir el contratista durante la ejecución del contrato de acuerdo con las especificaciones de la Ficha Técnica.</t>
    </r>
  </si>
  <si>
    <t>DESCRIPCIÓN</t>
  </si>
  <si>
    <t>UNIDAD DE MEDIDA</t>
  </si>
  <si>
    <t>CANTIDAD</t>
  </si>
  <si>
    <t>VALOR UNITARIO TECHO - IVA INCLUIDO</t>
  </si>
  <si>
    <t>VALOR UNITARIO OFERTADO - IVA INCLUIDO</t>
  </si>
  <si>
    <t>VALOR TOTAL TECHO - IVA INCLUIDO</t>
  </si>
  <si>
    <t>VALOR TOTAL OFERTADO - IVA INCLUIDO</t>
  </si>
  <si>
    <t>Impresión e instalación de piezas gráficas e insumos complementarios para la exposición permanente e itinerante *Impresiones con tecnología UV a 4 tintas con plastificado mate</t>
  </si>
  <si>
    <t>Vinilo de corte: producción e instalación</t>
  </si>
  <si>
    <t>mts</t>
  </si>
  <si>
    <t>Floor Graphics: producción e instalación</t>
  </si>
  <si>
    <t>Vinilo adhesivo: producción e instalación</t>
  </si>
  <si>
    <t>Microperforado: producción e instalación</t>
  </si>
  <si>
    <t>Impresión láser full color: producción e instalación</t>
  </si>
  <si>
    <t>Cinta LED: instalación</t>
  </si>
  <si>
    <t>Impresión de 1.000 catálogos expositivos (24x14 cm) – Offset 4/4 tintas, tripa Earth Pact 90gr 30 pág., carátula Kraft 200gr con solapa doble</t>
  </si>
  <si>
    <t>Unidad</t>
  </si>
  <si>
    <t>2 Réplicas cerámicas 30x15 cm con pintura acrílica, sellado protector y soporte acrílico</t>
  </si>
  <si>
    <t>Fotografías 10x15 cm</t>
  </si>
  <si>
    <t>Objetos e insumos para talleres del Centro de Memoria</t>
  </si>
  <si>
    <t>Álbumes de tapa dura</t>
  </si>
  <si>
    <t>Paquetes</t>
  </si>
  <si>
    <t>Claveles blancos frescos</t>
  </si>
  <si>
    <t>Follaje tipo ruscos</t>
  </si>
  <si>
    <t>Velas LED sin llama 4,5 cm de largo</t>
  </si>
  <si>
    <t>Unidades</t>
  </si>
  <si>
    <t>Velas LED sin llama 12 cm de largo</t>
  </si>
  <si>
    <t>Velas blancas de 2,5 cm de largo</t>
  </si>
  <si>
    <t>Velas blancas de 5 cm de largo</t>
  </si>
  <si>
    <t>Pines metálicos esmaltados pintados a mano 2,5x1,5 cm</t>
  </si>
  <si>
    <t>Brochas de 1 pulgada</t>
  </si>
  <si>
    <t>Brochas de 3 pulgadas</t>
  </si>
  <si>
    <t>Pinceles punta cuadrada ½ pulgada pelo sintético</t>
  </si>
  <si>
    <t>Pinceles punta redonda ½ pulgada pelo sintético</t>
  </si>
  <si>
    <t>Agujas para bordado calibre 6/7</t>
  </si>
  <si>
    <t>Hilos de bordado en algodón, colores surtidos</t>
  </si>
  <si>
    <t>Ovillos de lana para bordado 50 gr (125 mt), colores surtidos</t>
  </si>
  <si>
    <t>Tela tipo lona 'Madre selva' para bordado</t>
  </si>
  <si>
    <t>Superficie de corte profesional 30x4 para textiles y papel</t>
  </si>
  <si>
    <t>Cojines de piso tipo colchoneta</t>
  </si>
  <si>
    <t>Colchonetas en espuma 120x60x5 cm</t>
  </si>
  <si>
    <t>Caballetes de madera 60x40 cm</t>
  </si>
  <si>
    <t>Pintura acrílica 500 ml, colores surtidos</t>
  </si>
  <si>
    <t>Banco de madera expositivo 100x50x55 cm</t>
  </si>
  <si>
    <t>Tijeras grandes de uso general</t>
  </si>
  <si>
    <t>Pegante en barra 20 gr</t>
  </si>
  <si>
    <t>Nylon calibre 0,75 de 60 lbrs</t>
  </si>
  <si>
    <t>Metros</t>
  </si>
  <si>
    <t>Fichas bibliográficas paquetes x 100</t>
  </si>
  <si>
    <t>Pañuelos desechables</t>
  </si>
  <si>
    <t>Frascos de aceite esencial de lavanda 25 ml</t>
  </si>
  <si>
    <t>Frascos</t>
  </si>
  <si>
    <t>Frascos de aceite esencial de romero 25 ml</t>
  </si>
  <si>
    <t>Frascos de aceite esencial de cítricos 25 ml</t>
  </si>
  <si>
    <t>Pelotas antiestrés</t>
  </si>
  <si>
    <t>Marcadores delgados</t>
  </si>
  <si>
    <t>Cajas (12u)</t>
  </si>
  <si>
    <t>Marcadores gruesos</t>
  </si>
  <si>
    <t>Papel origami 20x20 cm paquetes x 50u</t>
  </si>
  <si>
    <t>Lápices de grafito cajas x 12u</t>
  </si>
  <si>
    <t>Cajas</t>
  </si>
  <si>
    <t>Colores x 12 unidades</t>
  </si>
  <si>
    <t>Kits de herramientas para modelado en arcilla (8 piezas)</t>
  </si>
  <si>
    <t>Arcilla para modelar de secado al aire</t>
  </si>
  <si>
    <t>Rollo de papel Kraft 60 gr, 60x100 cm – 100 mts</t>
  </si>
  <si>
    <t>Rollo</t>
  </si>
  <si>
    <t>Papel iris tamaño carta, colores surtidos (35u)</t>
  </si>
  <si>
    <t>Notas adhesivas 400 hojas</t>
  </si>
  <si>
    <t>Cartulina negra en octavos (20u)</t>
  </si>
  <si>
    <t>Papel mantequilla tamaño carta (25u)</t>
  </si>
  <si>
    <t>Cinta doble faz extrafuerte transparente 19 mm (5 mt)</t>
  </si>
  <si>
    <t>Rollos</t>
  </si>
  <si>
    <t>Cinta Gaffer mate negra 5 mm (50 mt)</t>
  </si>
  <si>
    <t>Cinta doble faz transparente filmica 12 mm (25 mt)</t>
  </si>
  <si>
    <t>Tablas MDF laminado 30x30 cm con tuerca y uña metálica</t>
  </si>
  <si>
    <t>Cuadros de acrílico 20x20 cm con perforación interna 4 cm</t>
  </si>
  <si>
    <t>Varillas roscadas metálicas ¼ pulg. – 1 metro</t>
  </si>
  <si>
    <t>Sellos de goma 10x10 cm con diseño personalizado, tintas y almohadilla</t>
  </si>
  <si>
    <t>Insumos tecnológicos para mediación, interacción y circulación de contenidos</t>
  </si>
  <si>
    <t>Computadores Lenovo IdeaPad Slim o Dell Inspiron USFF, Intel Core i5+, 24GB DDR4, 512GB</t>
  </si>
  <si>
    <t>Micrófono de solapa inalámbrico Hollyland Lark M2/M2S para celular, 300 mt, 24bits/48kHz</t>
  </si>
  <si>
    <t>Activaciones pedagógicas y participativas</t>
  </si>
  <si>
    <t>Activación serigrafía – 2 jornadas (marcos, tintas, raseros, mesas, insumos completos)</t>
  </si>
  <si>
    <t>Activación</t>
  </si>
  <si>
    <t>Kits de exposiciones itinerantes</t>
  </si>
  <si>
    <t>Kit expositivo: 6 piezas cuadradas 80x80 cm en cartón corrugado triple capa con vinilo adhesivo (por kit)</t>
  </si>
  <si>
    <t>Kits</t>
  </si>
  <si>
    <t>2 Dispositivos expositivos verticales doble cara 160x80 cm, cartón corrugado triple capa con vinilo</t>
  </si>
  <si>
    <t>Caja de embalaje 170x90x22 cm aprox. en cartón corrugado alta resistencia</t>
  </si>
  <si>
    <t>Maletín impermeable de transporte 175x95x25 cm aprox. en nylon alta resistencia</t>
  </si>
  <si>
    <t>Maletas pedagógicas itinerantes</t>
  </si>
  <si>
    <t>Cuadernillo tapa dura 10x10 cm – acordeón 7 pliegues, Earth Pact 150gr, impreso 4 tintas</t>
  </si>
  <si>
    <t>Cuadernillo cocido 20x20 cm – Earth Pact 90gr, 30 pág., carátula 200gr plastificado mate</t>
  </si>
  <si>
    <t>Poster plegado 50x70 cm en papel Tyvek 75gr, full color tiro y retiro</t>
  </si>
  <si>
    <t>Mazo de cartas (100u) 8x15 cm, cartulina gráfica 150gr, full color tiro y retiro</t>
  </si>
  <si>
    <t>Fanzine plegable 4 cuerpos 50x70 cm en papel bond, full color tiro y retiro</t>
  </si>
  <si>
    <t>Cuadernillo tipo pasaporte 14x10 cm – Earth Pact 90gr 20 pág., carátula dura plastificada, 10 insertos especiales</t>
  </si>
  <si>
    <t>Troquel manual para papel y cartulina con diseño de estampilla</t>
  </si>
  <si>
    <t>15 sellos de goma con mango de madera, diseños variados hasta 20x20 cm</t>
  </si>
  <si>
    <t>Carpeta de aros tipo catálogo carta con carátula en vinilo adhesivo plastificado mate</t>
  </si>
  <si>
    <t>Caja contenedora troquelada 35x28x18 cm, cartón corrugado plastificado doble capa, manija reforzada</t>
  </si>
  <si>
    <t>VALOR TOTAL OFERTA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</si>
</sst>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"/>
    <numFmt numFmtId="165" formatCode="\$#,##0"/>
  </numFmts>
  <fonts count="14">
    <font>
      <sz val="11"/>
      <color theme="1"/>
      <name val="Aptos Narrow"/>
      <family val="2"/>
      <scheme val="minor"/>
    </font>
    <font>
      <b/>
      <sz val="10"/>
      <name val="Arial"/>
      <family val="2"/>
    </font>
    <font>
      <b/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name val="Arial"/>
      <family val="2"/>
    </font>
    <font>
      <b/>
      <sz val="11"/>
      <color theme="1"/>
      <name val="Arial Narrow"/>
      <family val="2"/>
    </font>
    <font>
      <sz val="12"/>
      <color theme="1"/>
      <name val="Arial Narrow"/>
      <family val="2"/>
    </font>
    <font>
      <sz val="13"/>
      <name val="Arial"/>
      <family val="2"/>
    </font>
    <font>
      <b/>
      <sz val="12"/>
      <color theme="1"/>
      <name val="Arial Narrow"/>
      <family val="2"/>
    </font>
    <font>
      <sz val="10"/>
      <color rgb="FF000000"/>
      <name val="Aptos Narrow"/>
      <family val="2"/>
      <scheme val="minor"/>
    </font>
    <font>
      <b/>
      <sz val="10"/>
      <color rgb="FFFFFFFF"/>
      <name val="Arial"/>
      <family val="2"/>
    </font>
    <font>
      <sz val="9"/>
      <name val="Arial"/>
      <family val="2"/>
    </font>
    <font>
      <b/>
      <sz val="10"/>
      <color theme="0"/>
      <name val="Arial"/>
      <family val="2"/>
    </font>
    <font>
      <b/>
      <sz val="12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1A5276"/>
        <bgColor rgb="FF0D3B66"/>
      </patternFill>
    </fill>
    <fill>
      <patternFill patternType="solid">
        <fgColor theme="4"/>
        <bgColor rgb="FF33CCCC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5" tint="0.39997558519241921"/>
        <bgColor rgb="FF33CCCC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rgb="FFB0BEC5"/>
      </left>
      <right/>
      <top/>
      <bottom/>
      <diagonal/>
    </border>
    <border>
      <left/>
      <right style="thin">
        <color rgb="FFB0BEC5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38">
    <xf numFmtId="0" fontId="0" fillId="0" borderId="0" xfId="0"/>
    <xf numFmtId="3" fontId="7" fillId="0" borderId="0" xfId="0" applyNumberFormat="1" applyFont="1"/>
    <xf numFmtId="0" fontId="3" fillId="0" borderId="0" xfId="0" applyFont="1" applyAlignment="1">
      <alignment horizontal="left" vertical="center" wrapText="1"/>
    </xf>
    <xf numFmtId="0" fontId="9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left" vertical="center"/>
    </xf>
    <xf numFmtId="0" fontId="10" fillId="0" borderId="15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165" fontId="11" fillId="0" borderId="1" xfId="0" applyNumberFormat="1" applyFont="1" applyBorder="1" applyAlignment="1">
      <alignment horizontal="right" vertical="center"/>
    </xf>
    <xf numFmtId="164" fontId="11" fillId="0" borderId="1" xfId="0" applyNumberFormat="1" applyFont="1" applyBorder="1" applyAlignment="1">
      <alignment horizontal="right" vertical="center"/>
    </xf>
    <xf numFmtId="0" fontId="12" fillId="5" borderId="1" xfId="0" applyFont="1" applyFill="1" applyBorder="1" applyAlignment="1">
      <alignment horizontal="center" vertical="center" wrapText="1"/>
    </xf>
    <xf numFmtId="164" fontId="10" fillId="0" borderId="15" xfId="0" applyNumberFormat="1" applyFont="1" applyBorder="1" applyAlignment="1">
      <alignment vertical="center" wrapText="1"/>
    </xf>
    <xf numFmtId="164" fontId="11" fillId="6" borderId="2" xfId="0" applyNumberFormat="1" applyFont="1" applyFill="1" applyBorder="1" applyAlignment="1">
      <alignment horizontal="right" vertical="center"/>
    </xf>
    <xf numFmtId="0" fontId="2" fillId="0" borderId="17" xfId="0" applyFont="1" applyBorder="1"/>
    <xf numFmtId="0" fontId="10" fillId="0" borderId="1" xfId="0" applyFont="1" applyBorder="1" applyAlignment="1">
      <alignment vertical="center" wrapText="1"/>
    </xf>
    <xf numFmtId="164" fontId="2" fillId="0" borderId="1" xfId="0" applyNumberFormat="1" applyFont="1" applyBorder="1"/>
    <xf numFmtId="164" fontId="2" fillId="0" borderId="18" xfId="0" applyNumberFormat="1" applyFont="1" applyBorder="1"/>
    <xf numFmtId="0" fontId="1" fillId="7" borderId="1" xfId="0" applyFont="1" applyFill="1" applyBorder="1" applyAlignment="1">
      <alignment horizontal="center" vertical="center" wrapText="1"/>
    </xf>
    <xf numFmtId="0" fontId="5" fillId="0" borderId="14" xfId="1" applyFont="1" applyBorder="1" applyAlignment="1">
      <alignment vertical="center"/>
    </xf>
    <xf numFmtId="0" fontId="8" fillId="0" borderId="8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9" xfId="1" applyFont="1" applyBorder="1" applyAlignment="1">
      <alignment horizontal="center" vertical="center"/>
    </xf>
    <xf numFmtId="0" fontId="6" fillId="0" borderId="10" xfId="1" applyFont="1" applyBorder="1" applyAlignment="1">
      <alignment horizontal="left" vertical="center" wrapText="1"/>
    </xf>
    <xf numFmtId="0" fontId="6" fillId="0" borderId="3" xfId="1" applyFont="1" applyBorder="1" applyAlignment="1">
      <alignment horizontal="left" vertical="center" wrapText="1"/>
    </xf>
    <xf numFmtId="0" fontId="6" fillId="0" borderId="11" xfId="1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49" fontId="6" fillId="3" borderId="19" xfId="1" applyNumberFormat="1" applyFont="1" applyFill="1" applyBorder="1" applyAlignment="1" applyProtection="1">
      <alignment horizontal="center" vertical="center" wrapText="1"/>
      <protection locked="0"/>
    </xf>
    <xf numFmtId="49" fontId="6" fillId="3" borderId="5" xfId="1" applyNumberFormat="1" applyFont="1" applyFill="1" applyBorder="1" applyAlignment="1" applyProtection="1">
      <alignment horizontal="center" vertical="center" wrapText="1"/>
      <protection locked="0"/>
    </xf>
    <xf numFmtId="49" fontId="6" fillId="3" borderId="20" xfId="1" applyNumberFormat="1" applyFont="1" applyFill="1" applyBorder="1" applyAlignment="1" applyProtection="1">
      <alignment horizontal="center" vertical="center" wrapText="1"/>
      <protection locked="0"/>
    </xf>
    <xf numFmtId="0" fontId="10" fillId="4" borderId="15" xfId="0" applyFont="1" applyFill="1" applyBorder="1" applyAlignment="1">
      <alignment horizontal="left" vertical="center" wrapText="1"/>
    </xf>
    <xf numFmtId="0" fontId="10" fillId="4" borderId="0" xfId="0" applyFont="1" applyFill="1" applyAlignment="1">
      <alignment horizontal="left" vertical="center" wrapText="1"/>
    </xf>
    <xf numFmtId="0" fontId="10" fillId="4" borderId="16" xfId="0" applyFont="1" applyFill="1" applyBorder="1" applyAlignment="1">
      <alignment horizontal="left" vertical="center" wrapText="1"/>
    </xf>
    <xf numFmtId="0" fontId="6" fillId="0" borderId="12" xfId="1" applyFont="1" applyBorder="1" applyAlignment="1">
      <alignment horizontal="left" vertical="center" wrapText="1"/>
    </xf>
    <xf numFmtId="0" fontId="6" fillId="0" borderId="7" xfId="1" applyFont="1" applyBorder="1" applyAlignment="1">
      <alignment horizontal="left" vertical="center" wrapText="1"/>
    </xf>
    <xf numFmtId="0" fontId="6" fillId="0" borderId="13" xfId="1" applyFont="1" applyBorder="1" applyAlignment="1">
      <alignment horizontal="left" vertical="center" wrapText="1"/>
    </xf>
  </cellXfs>
  <cellStyles count="2">
    <cellStyle name="Normal" xfId="0" builtinId="0"/>
    <cellStyle name="Normal 2" xfId="1" xr:uid="{8C8C57CC-556B-406B-83F9-D3AB972DD0DC}"/>
  </cellStyles>
  <dxfs count="4"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1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324412</xdr:colOff>
      <xdr:row>0</xdr:row>
      <xdr:rowOff>0</xdr:rowOff>
    </xdr:from>
    <xdr:to>
      <xdr:col>1</xdr:col>
      <xdr:colOff>264272</xdr:colOff>
      <xdr:row>2</xdr:row>
      <xdr:rowOff>184682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7546097-0464-45FA-B2C1-609B3FDA25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4412" y="0"/>
          <a:ext cx="1665566" cy="5656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F0C60-370C-4D2B-860B-FA55552FF93B}">
  <dimension ref="A2:G96"/>
  <sheetViews>
    <sheetView showGridLines="0" tabSelected="1" zoomScale="85" zoomScaleNormal="85" workbookViewId="0">
      <selection activeCell="J6" sqref="J6"/>
    </sheetView>
  </sheetViews>
  <sheetFormatPr defaultColWidth="11.42578125" defaultRowHeight="14.45"/>
  <cols>
    <col min="1" max="1" width="25.85546875" customWidth="1"/>
    <col min="2" max="2" width="12.5703125" customWidth="1"/>
    <col min="3" max="4" width="20.85546875" customWidth="1"/>
    <col min="5" max="5" width="20.5703125" customWidth="1"/>
    <col min="6" max="6" width="22.42578125" customWidth="1"/>
    <col min="7" max="7" width="19.42578125" bestFit="1" customWidth="1"/>
  </cols>
  <sheetData>
    <row r="2" spans="1:7" ht="15" customHeight="1">
      <c r="A2" s="26" t="s">
        <v>0</v>
      </c>
      <c r="B2" s="27"/>
      <c r="C2" s="27"/>
      <c r="D2" s="27"/>
      <c r="E2" s="27"/>
      <c r="F2" s="27"/>
      <c r="G2" s="27"/>
    </row>
    <row r="3" spans="1:7" ht="15" customHeight="1">
      <c r="A3" s="26" t="s">
        <v>1</v>
      </c>
      <c r="B3" s="27"/>
      <c r="C3" s="27"/>
      <c r="D3" s="27"/>
      <c r="E3" s="27"/>
      <c r="F3" s="27"/>
      <c r="G3" s="27"/>
    </row>
    <row r="4" spans="1:7" ht="27.75" customHeight="1">
      <c r="A4" s="26" t="s">
        <v>2</v>
      </c>
      <c r="B4" s="27"/>
      <c r="C4" s="27"/>
      <c r="D4" s="27"/>
      <c r="E4" s="27"/>
      <c r="F4" s="27"/>
      <c r="G4" s="27"/>
    </row>
    <row r="5" spans="1:7" ht="60" customHeight="1">
      <c r="A5" s="28" t="s">
        <v>3</v>
      </c>
      <c r="B5" s="28"/>
      <c r="C5" s="28"/>
      <c r="D5" s="28"/>
      <c r="E5" s="28"/>
      <c r="F5" s="28"/>
      <c r="G5" s="28"/>
    </row>
    <row r="6" spans="1:7" s="1" customFormat="1" ht="29.25" customHeight="1" thickBot="1">
      <c r="A6" s="19" t="s">
        <v>4</v>
      </c>
      <c r="B6" s="29"/>
      <c r="C6" s="30"/>
      <c r="D6" s="31"/>
      <c r="E6"/>
    </row>
    <row r="7" spans="1:7" ht="21" customHeight="1" thickBot="1">
      <c r="A7" s="2"/>
      <c r="B7" s="2"/>
      <c r="C7" s="2"/>
      <c r="D7" s="2"/>
      <c r="E7" s="2"/>
      <c r="F7" s="2"/>
    </row>
    <row r="8" spans="1:7" ht="28.5" customHeight="1">
      <c r="A8" s="20" t="s">
        <v>5</v>
      </c>
      <c r="B8" s="21"/>
      <c r="C8" s="21"/>
      <c r="D8" s="21"/>
      <c r="E8" s="21"/>
      <c r="F8" s="21"/>
      <c r="G8" s="22"/>
    </row>
    <row r="9" spans="1:7" ht="119.25" customHeight="1">
      <c r="A9" s="23" t="s">
        <v>6</v>
      </c>
      <c r="B9" s="24"/>
      <c r="C9" s="24"/>
      <c r="D9" s="24"/>
      <c r="E9" s="24"/>
      <c r="F9" s="24"/>
      <c r="G9" s="25"/>
    </row>
    <row r="10" spans="1:7" ht="44.25" customHeight="1" thickBot="1">
      <c r="A10" s="35" t="s">
        <v>7</v>
      </c>
      <c r="B10" s="36"/>
      <c r="C10" s="36"/>
      <c r="D10" s="36"/>
      <c r="E10" s="36"/>
      <c r="F10" s="36"/>
      <c r="G10" s="37"/>
    </row>
    <row r="11" spans="1:7">
      <c r="A11" s="2"/>
      <c r="B11" s="2"/>
      <c r="C11" s="2"/>
      <c r="D11" s="2"/>
      <c r="E11" s="2"/>
      <c r="F11" s="2"/>
    </row>
    <row r="12" spans="1:7">
      <c r="A12" s="3"/>
      <c r="B12" s="4"/>
      <c r="C12" s="4"/>
      <c r="D12" s="4"/>
      <c r="E12" s="4"/>
      <c r="F12" s="4"/>
    </row>
    <row r="13" spans="1:7" ht="39">
      <c r="A13" s="11" t="s">
        <v>8</v>
      </c>
      <c r="B13" s="11" t="s">
        <v>9</v>
      </c>
      <c r="C13" s="11" t="s">
        <v>10</v>
      </c>
      <c r="D13" s="18" t="s">
        <v>11</v>
      </c>
      <c r="E13" s="11" t="s">
        <v>12</v>
      </c>
      <c r="F13" s="18" t="s">
        <v>13</v>
      </c>
      <c r="G13" s="11" t="s">
        <v>14</v>
      </c>
    </row>
    <row r="14" spans="1:7" ht="42.75" customHeight="1">
      <c r="A14" s="32" t="s">
        <v>15</v>
      </c>
      <c r="B14" s="33"/>
      <c r="C14" s="34"/>
      <c r="D14" s="5"/>
      <c r="E14" s="5"/>
      <c r="F14" s="5"/>
    </row>
    <row r="15" spans="1:7" ht="23.1">
      <c r="A15" s="6" t="s">
        <v>16</v>
      </c>
      <c r="B15" s="7" t="s">
        <v>17</v>
      </c>
      <c r="C15" s="8">
        <v>34</v>
      </c>
      <c r="D15" s="9">
        <v>105028</v>
      </c>
      <c r="E15" s="13"/>
      <c r="F15" s="9">
        <f>D15*C15</f>
        <v>3570952</v>
      </c>
      <c r="G15" s="16">
        <f>C15*E15</f>
        <v>0</v>
      </c>
    </row>
    <row r="16" spans="1:7" ht="23.1">
      <c r="A16" s="6" t="s">
        <v>18</v>
      </c>
      <c r="B16" s="7" t="s">
        <v>17</v>
      </c>
      <c r="C16" s="8">
        <v>31</v>
      </c>
      <c r="D16" s="9">
        <v>117553</v>
      </c>
      <c r="E16" s="13"/>
      <c r="F16" s="9">
        <f t="shared" ref="F16:F76" si="0">D16*C16</f>
        <v>3644143</v>
      </c>
      <c r="G16" s="16">
        <f t="shared" ref="G16:G79" si="1">C16*E16</f>
        <v>0</v>
      </c>
    </row>
    <row r="17" spans="1:7" ht="23.1">
      <c r="A17" s="6" t="s">
        <v>19</v>
      </c>
      <c r="B17" s="7" t="s">
        <v>17</v>
      </c>
      <c r="C17" s="8">
        <v>15</v>
      </c>
      <c r="D17" s="9">
        <v>101757</v>
      </c>
      <c r="E17" s="13"/>
      <c r="F17" s="9">
        <f t="shared" si="0"/>
        <v>1526355</v>
      </c>
      <c r="G17" s="16">
        <f t="shared" si="1"/>
        <v>0</v>
      </c>
    </row>
    <row r="18" spans="1:7" ht="23.1">
      <c r="A18" s="6" t="s">
        <v>20</v>
      </c>
      <c r="B18" s="7" t="s">
        <v>17</v>
      </c>
      <c r="C18" s="8">
        <v>55</v>
      </c>
      <c r="D18" s="9">
        <v>100983</v>
      </c>
      <c r="E18" s="13"/>
      <c r="F18" s="9">
        <f t="shared" si="0"/>
        <v>5554065</v>
      </c>
      <c r="G18" s="16">
        <f t="shared" si="1"/>
        <v>0</v>
      </c>
    </row>
    <row r="19" spans="1:7" ht="23.1">
      <c r="A19" s="6" t="s">
        <v>21</v>
      </c>
      <c r="B19" s="7" t="s">
        <v>17</v>
      </c>
      <c r="C19" s="8">
        <v>10</v>
      </c>
      <c r="D19" s="9">
        <v>61119</v>
      </c>
      <c r="E19" s="13"/>
      <c r="F19" s="9">
        <f t="shared" si="0"/>
        <v>611190</v>
      </c>
      <c r="G19" s="16">
        <f t="shared" si="1"/>
        <v>0</v>
      </c>
    </row>
    <row r="20" spans="1:7">
      <c r="A20" s="6" t="s">
        <v>22</v>
      </c>
      <c r="B20" s="7" t="s">
        <v>17</v>
      </c>
      <c r="C20" s="8">
        <v>10</v>
      </c>
      <c r="D20" s="9">
        <v>93313</v>
      </c>
      <c r="E20" s="13"/>
      <c r="F20" s="9">
        <f t="shared" si="0"/>
        <v>933130</v>
      </c>
      <c r="G20" s="16">
        <f t="shared" si="1"/>
        <v>0</v>
      </c>
    </row>
    <row r="21" spans="1:7" ht="57.6">
      <c r="A21" s="6" t="s">
        <v>23</v>
      </c>
      <c r="B21" s="7" t="s">
        <v>24</v>
      </c>
      <c r="C21" s="8">
        <v>1000</v>
      </c>
      <c r="D21" s="9">
        <v>7036</v>
      </c>
      <c r="E21" s="13"/>
      <c r="F21" s="9">
        <f t="shared" si="0"/>
        <v>7036000</v>
      </c>
      <c r="G21" s="16">
        <f t="shared" si="1"/>
        <v>0</v>
      </c>
    </row>
    <row r="22" spans="1:7" ht="34.5">
      <c r="A22" s="6" t="s">
        <v>25</v>
      </c>
      <c r="B22" s="7" t="s">
        <v>24</v>
      </c>
      <c r="C22" s="8">
        <v>2</v>
      </c>
      <c r="D22" s="9">
        <v>257650</v>
      </c>
      <c r="E22" s="13"/>
      <c r="F22" s="9">
        <f t="shared" si="0"/>
        <v>515300</v>
      </c>
      <c r="G22" s="16">
        <f t="shared" si="1"/>
        <v>0</v>
      </c>
    </row>
    <row r="23" spans="1:7">
      <c r="A23" s="6" t="s">
        <v>26</v>
      </c>
      <c r="B23" s="7" t="s">
        <v>24</v>
      </c>
      <c r="C23" s="8">
        <v>200</v>
      </c>
      <c r="D23" s="9">
        <v>964</v>
      </c>
      <c r="E23" s="13"/>
      <c r="F23" s="9">
        <f t="shared" si="0"/>
        <v>192800</v>
      </c>
      <c r="G23" s="16">
        <f t="shared" si="1"/>
        <v>0</v>
      </c>
    </row>
    <row r="24" spans="1:7">
      <c r="A24" s="32" t="s">
        <v>27</v>
      </c>
      <c r="B24" s="33"/>
      <c r="C24" s="34"/>
      <c r="D24" s="5"/>
      <c r="E24" s="12"/>
      <c r="F24" s="15"/>
      <c r="G24" s="16"/>
    </row>
    <row r="25" spans="1:7">
      <c r="A25" s="6" t="s">
        <v>28</v>
      </c>
      <c r="B25" s="7" t="s">
        <v>29</v>
      </c>
      <c r="C25" s="8">
        <v>2</v>
      </c>
      <c r="D25" s="9">
        <v>86773</v>
      </c>
      <c r="E25" s="13"/>
      <c r="F25" s="9">
        <f t="shared" si="0"/>
        <v>173546</v>
      </c>
      <c r="G25" s="16">
        <f t="shared" si="1"/>
        <v>0</v>
      </c>
    </row>
    <row r="26" spans="1:7">
      <c r="A26" s="6" t="s">
        <v>30</v>
      </c>
      <c r="B26" s="7" t="s">
        <v>29</v>
      </c>
      <c r="C26" s="8">
        <v>50</v>
      </c>
      <c r="D26" s="9">
        <v>26709</v>
      </c>
      <c r="E26" s="13"/>
      <c r="F26" s="9">
        <f t="shared" si="0"/>
        <v>1335450</v>
      </c>
      <c r="G26" s="16">
        <f t="shared" si="1"/>
        <v>0</v>
      </c>
    </row>
    <row r="27" spans="1:7">
      <c r="A27" s="6" t="s">
        <v>31</v>
      </c>
      <c r="B27" s="7" t="s">
        <v>29</v>
      </c>
      <c r="C27" s="8">
        <v>20</v>
      </c>
      <c r="D27" s="9">
        <v>5523</v>
      </c>
      <c r="E27" s="13"/>
      <c r="F27" s="9">
        <f t="shared" si="0"/>
        <v>110460</v>
      </c>
      <c r="G27" s="16">
        <f t="shared" si="1"/>
        <v>0</v>
      </c>
    </row>
    <row r="28" spans="1:7" ht="23.1">
      <c r="A28" s="6" t="s">
        <v>32</v>
      </c>
      <c r="B28" s="7" t="s">
        <v>33</v>
      </c>
      <c r="C28" s="8">
        <v>30</v>
      </c>
      <c r="D28" s="9">
        <v>9382</v>
      </c>
      <c r="E28" s="13"/>
      <c r="F28" s="9">
        <f t="shared" si="0"/>
        <v>281460</v>
      </c>
      <c r="G28" s="16">
        <f t="shared" si="1"/>
        <v>0</v>
      </c>
    </row>
    <row r="29" spans="1:7" ht="23.1">
      <c r="A29" s="6" t="s">
        <v>34</v>
      </c>
      <c r="B29" s="7" t="s">
        <v>33</v>
      </c>
      <c r="C29" s="8">
        <v>30</v>
      </c>
      <c r="D29" s="9">
        <v>36765</v>
      </c>
      <c r="E29" s="13"/>
      <c r="F29" s="9">
        <f t="shared" si="0"/>
        <v>1102950</v>
      </c>
      <c r="G29" s="16">
        <f t="shared" si="1"/>
        <v>0</v>
      </c>
    </row>
    <row r="30" spans="1:7">
      <c r="A30" s="6" t="s">
        <v>35</v>
      </c>
      <c r="B30" s="7" t="s">
        <v>33</v>
      </c>
      <c r="C30" s="8">
        <v>15</v>
      </c>
      <c r="D30" s="9">
        <v>15599</v>
      </c>
      <c r="E30" s="13"/>
      <c r="F30" s="9">
        <f t="shared" si="0"/>
        <v>233985</v>
      </c>
      <c r="G30" s="16">
        <f t="shared" si="1"/>
        <v>0</v>
      </c>
    </row>
    <row r="31" spans="1:7">
      <c r="A31" s="6" t="s">
        <v>36</v>
      </c>
      <c r="B31" s="7" t="s">
        <v>33</v>
      </c>
      <c r="C31" s="8">
        <v>15</v>
      </c>
      <c r="D31" s="9">
        <v>24325</v>
      </c>
      <c r="E31" s="13"/>
      <c r="F31" s="9">
        <f t="shared" si="0"/>
        <v>364875</v>
      </c>
      <c r="G31" s="16">
        <f t="shared" si="1"/>
        <v>0</v>
      </c>
    </row>
    <row r="32" spans="1:7" ht="23.1">
      <c r="A32" s="6" t="s">
        <v>37</v>
      </c>
      <c r="B32" s="7" t="s">
        <v>33</v>
      </c>
      <c r="C32" s="8">
        <v>100</v>
      </c>
      <c r="D32" s="9">
        <v>9058</v>
      </c>
      <c r="E32" s="13"/>
      <c r="F32" s="9">
        <f t="shared" si="0"/>
        <v>905800</v>
      </c>
      <c r="G32" s="16">
        <f t="shared" si="1"/>
        <v>0</v>
      </c>
    </row>
    <row r="33" spans="1:7">
      <c r="A33" s="6" t="s">
        <v>38</v>
      </c>
      <c r="B33" s="7" t="s">
        <v>33</v>
      </c>
      <c r="C33" s="8">
        <v>10</v>
      </c>
      <c r="D33" s="9">
        <v>7173</v>
      </c>
      <c r="E33" s="13"/>
      <c r="F33" s="9">
        <f t="shared" si="0"/>
        <v>71730</v>
      </c>
      <c r="G33" s="16">
        <f t="shared" si="1"/>
        <v>0</v>
      </c>
    </row>
    <row r="34" spans="1:7">
      <c r="A34" s="6" t="s">
        <v>39</v>
      </c>
      <c r="B34" s="7" t="s">
        <v>33</v>
      </c>
      <c r="C34" s="8">
        <v>10</v>
      </c>
      <c r="D34" s="9">
        <v>14084</v>
      </c>
      <c r="E34" s="13"/>
      <c r="F34" s="9">
        <f t="shared" si="0"/>
        <v>140840</v>
      </c>
      <c r="G34" s="16">
        <f t="shared" si="1"/>
        <v>0</v>
      </c>
    </row>
    <row r="35" spans="1:7" ht="23.1">
      <c r="A35" s="6" t="s">
        <v>40</v>
      </c>
      <c r="B35" s="7" t="s">
        <v>33</v>
      </c>
      <c r="C35" s="8">
        <v>10</v>
      </c>
      <c r="D35" s="9">
        <v>25540</v>
      </c>
      <c r="E35" s="13"/>
      <c r="F35" s="9">
        <f t="shared" si="0"/>
        <v>255400</v>
      </c>
      <c r="G35" s="16">
        <f t="shared" si="1"/>
        <v>0</v>
      </c>
    </row>
    <row r="36" spans="1:7" ht="23.1">
      <c r="A36" s="6" t="s">
        <v>41</v>
      </c>
      <c r="B36" s="7" t="s">
        <v>33</v>
      </c>
      <c r="C36" s="8">
        <v>10</v>
      </c>
      <c r="D36" s="9">
        <v>8404</v>
      </c>
      <c r="E36" s="13"/>
      <c r="F36" s="9">
        <f t="shared" si="0"/>
        <v>84040</v>
      </c>
      <c r="G36" s="16">
        <f t="shared" si="1"/>
        <v>0</v>
      </c>
    </row>
    <row r="37" spans="1:7">
      <c r="A37" s="6" t="s">
        <v>42</v>
      </c>
      <c r="B37" s="7" t="s">
        <v>33</v>
      </c>
      <c r="C37" s="8">
        <v>50</v>
      </c>
      <c r="D37" s="9">
        <v>4665</v>
      </c>
      <c r="E37" s="13"/>
      <c r="F37" s="9">
        <f t="shared" si="0"/>
        <v>233250</v>
      </c>
      <c r="G37" s="16">
        <f t="shared" si="1"/>
        <v>0</v>
      </c>
    </row>
    <row r="38" spans="1:7" ht="23.1">
      <c r="A38" s="6" t="s">
        <v>43</v>
      </c>
      <c r="B38" s="7" t="s">
        <v>33</v>
      </c>
      <c r="C38" s="8">
        <v>50</v>
      </c>
      <c r="D38" s="9">
        <v>8559</v>
      </c>
      <c r="E38" s="13"/>
      <c r="F38" s="9">
        <f t="shared" si="0"/>
        <v>427950</v>
      </c>
      <c r="G38" s="16">
        <f t="shared" si="1"/>
        <v>0</v>
      </c>
    </row>
    <row r="39" spans="1:7" ht="23.1">
      <c r="A39" s="6" t="s">
        <v>44</v>
      </c>
      <c r="B39" s="7" t="s">
        <v>33</v>
      </c>
      <c r="C39" s="8">
        <v>50</v>
      </c>
      <c r="D39" s="9">
        <v>8065</v>
      </c>
      <c r="E39" s="13"/>
      <c r="F39" s="9">
        <f t="shared" si="0"/>
        <v>403250</v>
      </c>
      <c r="G39" s="16">
        <f t="shared" si="1"/>
        <v>0</v>
      </c>
    </row>
    <row r="40" spans="1:7" ht="23.1">
      <c r="A40" s="6" t="s">
        <v>45</v>
      </c>
      <c r="B40" s="7" t="s">
        <v>17</v>
      </c>
      <c r="C40" s="8">
        <v>20</v>
      </c>
      <c r="D40" s="9">
        <v>29579</v>
      </c>
      <c r="E40" s="13"/>
      <c r="F40" s="9">
        <f t="shared" si="0"/>
        <v>591580</v>
      </c>
      <c r="G40" s="16">
        <f t="shared" si="1"/>
        <v>0</v>
      </c>
    </row>
    <row r="41" spans="1:7" ht="23.1">
      <c r="A41" s="6" t="s">
        <v>46</v>
      </c>
      <c r="B41" s="7" t="s">
        <v>24</v>
      </c>
      <c r="C41" s="8">
        <v>1</v>
      </c>
      <c r="D41" s="9">
        <v>39755</v>
      </c>
      <c r="E41" s="13"/>
      <c r="F41" s="9">
        <f t="shared" si="0"/>
        <v>39755</v>
      </c>
      <c r="G41" s="16">
        <f t="shared" si="1"/>
        <v>0</v>
      </c>
    </row>
    <row r="42" spans="1:7">
      <c r="A42" s="6" t="s">
        <v>47</v>
      </c>
      <c r="B42" s="7" t="s">
        <v>24</v>
      </c>
      <c r="C42" s="8">
        <v>10</v>
      </c>
      <c r="D42" s="9">
        <v>42550</v>
      </c>
      <c r="E42" s="13"/>
      <c r="F42" s="9">
        <f t="shared" si="0"/>
        <v>425500</v>
      </c>
      <c r="G42" s="16">
        <f t="shared" si="1"/>
        <v>0</v>
      </c>
    </row>
    <row r="43" spans="1:7" ht="23.1">
      <c r="A43" s="6" t="s">
        <v>48</v>
      </c>
      <c r="B43" s="7" t="s">
        <v>24</v>
      </c>
      <c r="C43" s="8">
        <v>5</v>
      </c>
      <c r="D43" s="9">
        <v>88850</v>
      </c>
      <c r="E43" s="13"/>
      <c r="F43" s="9">
        <f t="shared" si="0"/>
        <v>444250</v>
      </c>
      <c r="G43" s="16">
        <f t="shared" si="1"/>
        <v>0</v>
      </c>
    </row>
    <row r="44" spans="1:7">
      <c r="A44" s="6" t="s">
        <v>49</v>
      </c>
      <c r="B44" s="7" t="s">
        <v>24</v>
      </c>
      <c r="C44" s="8">
        <v>2</v>
      </c>
      <c r="D44" s="9">
        <v>103200</v>
      </c>
      <c r="E44" s="13"/>
      <c r="F44" s="9">
        <f t="shared" si="0"/>
        <v>206400</v>
      </c>
      <c r="G44" s="16">
        <f t="shared" si="1"/>
        <v>0</v>
      </c>
    </row>
    <row r="45" spans="1:7" ht="23.1">
      <c r="A45" s="6" t="s">
        <v>50</v>
      </c>
      <c r="B45" s="7" t="s">
        <v>24</v>
      </c>
      <c r="C45" s="8">
        <v>30</v>
      </c>
      <c r="D45" s="9">
        <v>33260</v>
      </c>
      <c r="E45" s="13"/>
      <c r="F45" s="9">
        <f t="shared" si="0"/>
        <v>997800</v>
      </c>
      <c r="G45" s="16">
        <f t="shared" si="1"/>
        <v>0</v>
      </c>
    </row>
    <row r="46" spans="1:7" ht="23.1">
      <c r="A46" s="6" t="s">
        <v>51</v>
      </c>
      <c r="B46" s="7" t="s">
        <v>24</v>
      </c>
      <c r="C46" s="8">
        <v>1</v>
      </c>
      <c r="D46" s="9">
        <v>707950</v>
      </c>
      <c r="E46" s="13"/>
      <c r="F46" s="9">
        <f t="shared" si="0"/>
        <v>707950</v>
      </c>
      <c r="G46" s="16">
        <f t="shared" si="1"/>
        <v>0</v>
      </c>
    </row>
    <row r="47" spans="1:7">
      <c r="A47" s="6" t="s">
        <v>52</v>
      </c>
      <c r="B47" s="7" t="s">
        <v>24</v>
      </c>
      <c r="C47" s="8">
        <v>10</v>
      </c>
      <c r="D47" s="9">
        <v>22270</v>
      </c>
      <c r="E47" s="13"/>
      <c r="F47" s="9">
        <f t="shared" si="0"/>
        <v>222700</v>
      </c>
      <c r="G47" s="16">
        <f t="shared" si="1"/>
        <v>0</v>
      </c>
    </row>
    <row r="48" spans="1:7">
      <c r="A48" s="6" t="s">
        <v>53</v>
      </c>
      <c r="B48" s="7" t="s">
        <v>24</v>
      </c>
      <c r="C48" s="8">
        <v>10</v>
      </c>
      <c r="D48" s="9">
        <v>6945</v>
      </c>
      <c r="E48" s="13"/>
      <c r="F48" s="9">
        <f t="shared" si="0"/>
        <v>69450</v>
      </c>
      <c r="G48" s="16">
        <f t="shared" si="1"/>
        <v>0</v>
      </c>
    </row>
    <row r="49" spans="1:7">
      <c r="A49" s="6" t="s">
        <v>54</v>
      </c>
      <c r="B49" s="7" t="s">
        <v>55</v>
      </c>
      <c r="C49" s="8">
        <v>100</v>
      </c>
      <c r="D49" s="9">
        <v>2227</v>
      </c>
      <c r="E49" s="13"/>
      <c r="F49" s="9">
        <f t="shared" si="0"/>
        <v>222700</v>
      </c>
      <c r="G49" s="16">
        <f t="shared" si="1"/>
        <v>0</v>
      </c>
    </row>
    <row r="50" spans="1:7" ht="23.1">
      <c r="A50" s="6" t="s">
        <v>56</v>
      </c>
      <c r="B50" s="7" t="s">
        <v>24</v>
      </c>
      <c r="C50" s="8">
        <v>3</v>
      </c>
      <c r="D50" s="9">
        <v>7534</v>
      </c>
      <c r="E50" s="13"/>
      <c r="F50" s="9">
        <f t="shared" si="0"/>
        <v>22602</v>
      </c>
      <c r="G50" s="16">
        <f t="shared" si="1"/>
        <v>0</v>
      </c>
    </row>
    <row r="51" spans="1:7">
      <c r="A51" s="6" t="s">
        <v>57</v>
      </c>
      <c r="B51" s="7" t="s">
        <v>29</v>
      </c>
      <c r="C51" s="8">
        <v>30</v>
      </c>
      <c r="D51" s="9">
        <v>6975</v>
      </c>
      <c r="E51" s="13"/>
      <c r="F51" s="9">
        <f t="shared" si="0"/>
        <v>209250</v>
      </c>
      <c r="G51" s="16">
        <f t="shared" si="1"/>
        <v>0</v>
      </c>
    </row>
    <row r="52" spans="1:7" ht="23.1">
      <c r="A52" s="6" t="s">
        <v>58</v>
      </c>
      <c r="B52" s="7" t="s">
        <v>59</v>
      </c>
      <c r="C52" s="8">
        <v>4</v>
      </c>
      <c r="D52" s="9">
        <v>128465</v>
      </c>
      <c r="E52" s="13"/>
      <c r="F52" s="9">
        <f t="shared" si="0"/>
        <v>513860</v>
      </c>
      <c r="G52" s="16">
        <f t="shared" si="1"/>
        <v>0</v>
      </c>
    </row>
    <row r="53" spans="1:7" ht="23.1">
      <c r="A53" s="6" t="s">
        <v>60</v>
      </c>
      <c r="B53" s="7" t="s">
        <v>59</v>
      </c>
      <c r="C53" s="8">
        <v>4</v>
      </c>
      <c r="D53" s="10">
        <v>22972</v>
      </c>
      <c r="E53" s="13"/>
      <c r="F53" s="9">
        <f t="shared" si="0"/>
        <v>91888</v>
      </c>
      <c r="G53" s="16">
        <f t="shared" si="1"/>
        <v>0</v>
      </c>
    </row>
    <row r="54" spans="1:7" ht="23.1">
      <c r="A54" s="6" t="s">
        <v>61</v>
      </c>
      <c r="B54" s="7" t="s">
        <v>59</v>
      </c>
      <c r="C54" s="8">
        <v>4</v>
      </c>
      <c r="D54" s="9">
        <v>22079</v>
      </c>
      <c r="E54" s="13"/>
      <c r="F54" s="9">
        <f t="shared" si="0"/>
        <v>88316</v>
      </c>
      <c r="G54" s="16">
        <f t="shared" si="1"/>
        <v>0</v>
      </c>
    </row>
    <row r="55" spans="1:7">
      <c r="A55" s="6" t="s">
        <v>62</v>
      </c>
      <c r="B55" s="7" t="s">
        <v>33</v>
      </c>
      <c r="C55" s="8">
        <v>8</v>
      </c>
      <c r="D55" s="9">
        <v>7785</v>
      </c>
      <c r="E55" s="13"/>
      <c r="F55" s="9">
        <f t="shared" si="0"/>
        <v>62280</v>
      </c>
      <c r="G55" s="16">
        <f t="shared" si="1"/>
        <v>0</v>
      </c>
    </row>
    <row r="56" spans="1:7">
      <c r="A56" s="6" t="s">
        <v>63</v>
      </c>
      <c r="B56" s="7" t="s">
        <v>64</v>
      </c>
      <c r="C56" s="8">
        <v>5</v>
      </c>
      <c r="D56" s="9">
        <v>13425</v>
      </c>
      <c r="E56" s="13"/>
      <c r="F56" s="9">
        <f t="shared" si="0"/>
        <v>67125</v>
      </c>
      <c r="G56" s="16">
        <f t="shared" si="1"/>
        <v>0</v>
      </c>
    </row>
    <row r="57" spans="1:7">
      <c r="A57" s="6" t="s">
        <v>65</v>
      </c>
      <c r="B57" s="7" t="s">
        <v>64</v>
      </c>
      <c r="C57" s="8">
        <v>5</v>
      </c>
      <c r="D57" s="9">
        <v>25637</v>
      </c>
      <c r="E57" s="13"/>
      <c r="F57" s="9">
        <f t="shared" si="0"/>
        <v>128185</v>
      </c>
      <c r="G57" s="16">
        <f t="shared" si="1"/>
        <v>0</v>
      </c>
    </row>
    <row r="58" spans="1:7" ht="23.1">
      <c r="A58" s="6" t="s">
        <v>66</v>
      </c>
      <c r="B58" s="7" t="s">
        <v>29</v>
      </c>
      <c r="C58" s="8">
        <v>6</v>
      </c>
      <c r="D58" s="9">
        <v>10415</v>
      </c>
      <c r="E58" s="13"/>
      <c r="F58" s="9">
        <f t="shared" si="0"/>
        <v>62490</v>
      </c>
      <c r="G58" s="16">
        <f t="shared" si="1"/>
        <v>0</v>
      </c>
    </row>
    <row r="59" spans="1:7">
      <c r="A59" s="6" t="s">
        <v>67</v>
      </c>
      <c r="B59" s="7" t="s">
        <v>68</v>
      </c>
      <c r="C59" s="8">
        <v>6</v>
      </c>
      <c r="D59" s="9">
        <v>20997</v>
      </c>
      <c r="E59" s="13"/>
      <c r="F59" s="9">
        <f t="shared" si="0"/>
        <v>125982</v>
      </c>
      <c r="G59" s="16">
        <f t="shared" si="1"/>
        <v>0</v>
      </c>
    </row>
    <row r="60" spans="1:7">
      <c r="A60" s="6" t="s">
        <v>69</v>
      </c>
      <c r="B60" s="7" t="s">
        <v>68</v>
      </c>
      <c r="C60" s="8">
        <v>6</v>
      </c>
      <c r="D60" s="9">
        <v>11211</v>
      </c>
      <c r="E60" s="13"/>
      <c r="F60" s="9">
        <f t="shared" si="0"/>
        <v>67266</v>
      </c>
      <c r="G60" s="16">
        <f t="shared" si="1"/>
        <v>0</v>
      </c>
    </row>
    <row r="61" spans="1:7" ht="23.1">
      <c r="A61" s="6" t="s">
        <v>70</v>
      </c>
      <c r="B61" s="7" t="s">
        <v>29</v>
      </c>
      <c r="C61" s="8">
        <v>3</v>
      </c>
      <c r="D61" s="9">
        <v>59769</v>
      </c>
      <c r="E61" s="13"/>
      <c r="F61" s="9">
        <f t="shared" si="0"/>
        <v>179307</v>
      </c>
      <c r="G61" s="16">
        <f t="shared" si="1"/>
        <v>0</v>
      </c>
    </row>
    <row r="62" spans="1:7" ht="23.1">
      <c r="A62" s="6" t="s">
        <v>71</v>
      </c>
      <c r="B62" s="7" t="s">
        <v>29</v>
      </c>
      <c r="C62" s="8">
        <v>20</v>
      </c>
      <c r="D62" s="9">
        <v>30949</v>
      </c>
      <c r="E62" s="13"/>
      <c r="F62" s="9">
        <f t="shared" si="0"/>
        <v>618980</v>
      </c>
      <c r="G62" s="16">
        <f t="shared" si="1"/>
        <v>0</v>
      </c>
    </row>
    <row r="63" spans="1:7" ht="23.1">
      <c r="A63" s="6" t="s">
        <v>72</v>
      </c>
      <c r="B63" s="7" t="s">
        <v>73</v>
      </c>
      <c r="C63" s="8">
        <v>1</v>
      </c>
      <c r="D63" s="9">
        <v>77426</v>
      </c>
      <c r="E63" s="13"/>
      <c r="F63" s="9">
        <f t="shared" si="0"/>
        <v>77426</v>
      </c>
      <c r="G63" s="16">
        <f t="shared" si="1"/>
        <v>0</v>
      </c>
    </row>
    <row r="64" spans="1:7" ht="23.1">
      <c r="A64" s="6" t="s">
        <v>74</v>
      </c>
      <c r="B64" s="7" t="s">
        <v>29</v>
      </c>
      <c r="C64" s="8">
        <v>10</v>
      </c>
      <c r="D64" s="9">
        <v>4716</v>
      </c>
      <c r="E64" s="13"/>
      <c r="F64" s="9">
        <f t="shared" si="0"/>
        <v>47160</v>
      </c>
      <c r="G64" s="16">
        <f t="shared" si="1"/>
        <v>0</v>
      </c>
    </row>
    <row r="65" spans="1:7">
      <c r="A65" s="6" t="s">
        <v>75</v>
      </c>
      <c r="B65" s="7" t="s">
        <v>29</v>
      </c>
      <c r="C65" s="8">
        <v>20</v>
      </c>
      <c r="D65" s="9">
        <v>15094</v>
      </c>
      <c r="E65" s="13"/>
      <c r="F65" s="9">
        <f t="shared" si="0"/>
        <v>301880</v>
      </c>
      <c r="G65" s="16">
        <f t="shared" si="1"/>
        <v>0</v>
      </c>
    </row>
    <row r="66" spans="1:7">
      <c r="A66" s="6" t="s">
        <v>76</v>
      </c>
      <c r="B66" s="7" t="s">
        <v>29</v>
      </c>
      <c r="C66" s="8">
        <v>4</v>
      </c>
      <c r="D66" s="9">
        <v>10745</v>
      </c>
      <c r="E66" s="13"/>
      <c r="F66" s="9">
        <f t="shared" si="0"/>
        <v>42980</v>
      </c>
      <c r="G66" s="16">
        <f t="shared" si="1"/>
        <v>0</v>
      </c>
    </row>
    <row r="67" spans="1:7" ht="23.1">
      <c r="A67" s="6" t="s">
        <v>77</v>
      </c>
      <c r="B67" s="7" t="s">
        <v>29</v>
      </c>
      <c r="C67" s="8">
        <v>5</v>
      </c>
      <c r="D67" s="9">
        <v>7322</v>
      </c>
      <c r="E67" s="13"/>
      <c r="F67" s="9">
        <f t="shared" si="0"/>
        <v>36610</v>
      </c>
      <c r="G67" s="16">
        <f t="shared" si="1"/>
        <v>0</v>
      </c>
    </row>
    <row r="68" spans="1:7" ht="23.1">
      <c r="A68" s="6" t="s">
        <v>78</v>
      </c>
      <c r="B68" s="7" t="s">
        <v>79</v>
      </c>
      <c r="C68" s="8">
        <v>2</v>
      </c>
      <c r="D68" s="9">
        <v>38089</v>
      </c>
      <c r="E68" s="13"/>
      <c r="F68" s="9">
        <f t="shared" si="0"/>
        <v>76178</v>
      </c>
      <c r="G68" s="16">
        <f t="shared" si="1"/>
        <v>0</v>
      </c>
    </row>
    <row r="69" spans="1:7" ht="23.1">
      <c r="A69" s="6" t="s">
        <v>80</v>
      </c>
      <c r="B69" s="7" t="s">
        <v>79</v>
      </c>
      <c r="C69" s="8">
        <v>2</v>
      </c>
      <c r="D69" s="9">
        <v>122835</v>
      </c>
      <c r="E69" s="13"/>
      <c r="F69" s="9">
        <f t="shared" si="0"/>
        <v>245670</v>
      </c>
      <c r="G69" s="16">
        <f t="shared" si="1"/>
        <v>0</v>
      </c>
    </row>
    <row r="70" spans="1:7" ht="23.1">
      <c r="A70" s="6" t="s">
        <v>81</v>
      </c>
      <c r="B70" s="7" t="s">
        <v>29</v>
      </c>
      <c r="C70" s="8">
        <v>4</v>
      </c>
      <c r="D70" s="9">
        <v>38919</v>
      </c>
      <c r="E70" s="13"/>
      <c r="F70" s="9">
        <f t="shared" si="0"/>
        <v>155676</v>
      </c>
      <c r="G70" s="16">
        <f t="shared" si="1"/>
        <v>0</v>
      </c>
    </row>
    <row r="71" spans="1:7" ht="23.1">
      <c r="A71" s="6" t="s">
        <v>82</v>
      </c>
      <c r="B71" s="7" t="s">
        <v>33</v>
      </c>
      <c r="C71" s="8">
        <v>50</v>
      </c>
      <c r="D71" s="9">
        <v>28325</v>
      </c>
      <c r="E71" s="13"/>
      <c r="F71" s="9">
        <f t="shared" si="0"/>
        <v>1416250</v>
      </c>
      <c r="G71" s="16">
        <f t="shared" si="1"/>
        <v>0</v>
      </c>
    </row>
    <row r="72" spans="1:7" ht="23.1">
      <c r="A72" s="6" t="s">
        <v>83</v>
      </c>
      <c r="B72" s="7" t="s">
        <v>33</v>
      </c>
      <c r="C72" s="8">
        <v>50</v>
      </c>
      <c r="D72" s="9">
        <v>25065</v>
      </c>
      <c r="E72" s="13"/>
      <c r="F72" s="9">
        <f t="shared" si="0"/>
        <v>1253250</v>
      </c>
      <c r="G72" s="16">
        <f t="shared" si="1"/>
        <v>0</v>
      </c>
    </row>
    <row r="73" spans="1:7" ht="23.1">
      <c r="A73" s="6" t="s">
        <v>84</v>
      </c>
      <c r="B73" s="7" t="s">
        <v>33</v>
      </c>
      <c r="C73" s="8">
        <v>50</v>
      </c>
      <c r="D73" s="9">
        <v>3766</v>
      </c>
      <c r="E73" s="13"/>
      <c r="F73" s="9">
        <f t="shared" si="0"/>
        <v>188300</v>
      </c>
      <c r="G73" s="16">
        <f t="shared" si="1"/>
        <v>0</v>
      </c>
    </row>
    <row r="74" spans="1:7" ht="34.5">
      <c r="A74" s="6" t="s">
        <v>85</v>
      </c>
      <c r="B74" s="7" t="s">
        <v>33</v>
      </c>
      <c r="C74" s="8">
        <v>4</v>
      </c>
      <c r="D74" s="9">
        <v>89910</v>
      </c>
      <c r="E74" s="13"/>
      <c r="F74" s="9">
        <f t="shared" si="0"/>
        <v>359640</v>
      </c>
      <c r="G74" s="16">
        <f t="shared" si="1"/>
        <v>0</v>
      </c>
    </row>
    <row r="75" spans="1:7" ht="30.95" customHeight="1">
      <c r="A75" s="32" t="s">
        <v>86</v>
      </c>
      <c r="B75" s="33"/>
      <c r="C75" s="34"/>
      <c r="D75" s="5"/>
      <c r="E75" s="12"/>
      <c r="F75" s="15"/>
      <c r="G75" s="16"/>
    </row>
    <row r="76" spans="1:7" ht="34.5">
      <c r="A76" s="6" t="s">
        <v>87</v>
      </c>
      <c r="B76" s="7" t="s">
        <v>33</v>
      </c>
      <c r="C76" s="8">
        <v>4</v>
      </c>
      <c r="D76" s="9">
        <v>2696750</v>
      </c>
      <c r="E76" s="13"/>
      <c r="F76" s="9">
        <f t="shared" si="0"/>
        <v>10787000</v>
      </c>
      <c r="G76" s="16">
        <f t="shared" si="1"/>
        <v>0</v>
      </c>
    </row>
    <row r="77" spans="1:7" ht="34.5">
      <c r="A77" s="6" t="s">
        <v>88</v>
      </c>
      <c r="B77" s="7" t="s">
        <v>33</v>
      </c>
      <c r="C77" s="8">
        <v>1</v>
      </c>
      <c r="D77" s="9">
        <v>703250</v>
      </c>
      <c r="E77" s="13"/>
      <c r="F77" s="9">
        <f>D77*C77</f>
        <v>703250</v>
      </c>
      <c r="G77" s="16">
        <f t="shared" si="1"/>
        <v>0</v>
      </c>
    </row>
    <row r="78" spans="1:7">
      <c r="A78" s="32" t="s">
        <v>89</v>
      </c>
      <c r="B78" s="33"/>
      <c r="C78" s="34"/>
      <c r="D78" s="5"/>
      <c r="E78" s="12"/>
      <c r="F78" s="15"/>
      <c r="G78" s="16"/>
    </row>
    <row r="79" spans="1:7" ht="34.5">
      <c r="A79" s="6" t="s">
        <v>90</v>
      </c>
      <c r="B79" s="7" t="s">
        <v>91</v>
      </c>
      <c r="C79" s="8">
        <v>1</v>
      </c>
      <c r="D79" s="9">
        <v>9487000</v>
      </c>
      <c r="E79" s="13"/>
      <c r="F79" s="9">
        <f>D79*C79</f>
        <v>9487000</v>
      </c>
      <c r="G79" s="16">
        <f t="shared" si="1"/>
        <v>0</v>
      </c>
    </row>
    <row r="80" spans="1:7">
      <c r="A80" s="32" t="s">
        <v>92</v>
      </c>
      <c r="B80" s="33"/>
      <c r="C80" s="34"/>
      <c r="D80" s="5"/>
      <c r="E80" s="12"/>
      <c r="F80" s="15"/>
      <c r="G80" s="16"/>
    </row>
    <row r="81" spans="1:7" ht="45.95">
      <c r="A81" s="6" t="s">
        <v>93</v>
      </c>
      <c r="B81" s="7" t="s">
        <v>94</v>
      </c>
      <c r="C81" s="8">
        <v>8</v>
      </c>
      <c r="D81" s="9">
        <v>1088225</v>
      </c>
      <c r="E81" s="13"/>
      <c r="F81" s="9">
        <f>D81*C81</f>
        <v>8705800</v>
      </c>
      <c r="G81" s="16">
        <f t="shared" ref="G81:G95" si="2">C81*E81</f>
        <v>0</v>
      </c>
    </row>
    <row r="82" spans="1:7" ht="45.95">
      <c r="A82" s="6" t="s">
        <v>95</v>
      </c>
      <c r="B82" s="7" t="s">
        <v>33</v>
      </c>
      <c r="C82" s="8">
        <v>2</v>
      </c>
      <c r="D82" s="9">
        <v>926785</v>
      </c>
      <c r="E82" s="13"/>
      <c r="F82" s="9">
        <f t="shared" ref="F82:F95" si="3">D82*C82</f>
        <v>1853570</v>
      </c>
      <c r="G82" s="16">
        <f t="shared" si="2"/>
        <v>0</v>
      </c>
    </row>
    <row r="83" spans="1:7" ht="34.5">
      <c r="A83" s="6" t="s">
        <v>96</v>
      </c>
      <c r="B83" s="7" t="s">
        <v>24</v>
      </c>
      <c r="C83" s="8">
        <v>1</v>
      </c>
      <c r="D83" s="9">
        <v>703950</v>
      </c>
      <c r="E83" s="13"/>
      <c r="F83" s="9">
        <f t="shared" si="3"/>
        <v>703950</v>
      </c>
      <c r="G83" s="16">
        <f t="shared" si="2"/>
        <v>0</v>
      </c>
    </row>
    <row r="84" spans="1:7" ht="34.5">
      <c r="A84" s="6" t="s">
        <v>97</v>
      </c>
      <c r="B84" s="7" t="s">
        <v>24</v>
      </c>
      <c r="C84" s="8">
        <v>1</v>
      </c>
      <c r="D84" s="9">
        <v>884369</v>
      </c>
      <c r="E84" s="13"/>
      <c r="F84" s="9">
        <f t="shared" si="3"/>
        <v>884369</v>
      </c>
      <c r="G84" s="16">
        <f t="shared" si="2"/>
        <v>0</v>
      </c>
    </row>
    <row r="85" spans="1:7">
      <c r="A85" s="32" t="s">
        <v>98</v>
      </c>
      <c r="B85" s="33"/>
      <c r="C85" s="34"/>
      <c r="D85" s="5"/>
      <c r="E85" s="12"/>
      <c r="F85" s="15"/>
      <c r="G85" s="16"/>
    </row>
    <row r="86" spans="1:7" ht="34.5">
      <c r="A86" s="6" t="s">
        <v>99</v>
      </c>
      <c r="B86" s="7" t="s">
        <v>33</v>
      </c>
      <c r="C86" s="8">
        <v>21</v>
      </c>
      <c r="D86" s="9">
        <v>81617</v>
      </c>
      <c r="E86" s="13"/>
      <c r="F86" s="9">
        <f t="shared" si="3"/>
        <v>1713957</v>
      </c>
      <c r="G86" s="16">
        <f t="shared" si="2"/>
        <v>0</v>
      </c>
    </row>
    <row r="87" spans="1:7" ht="34.5">
      <c r="A87" s="6" t="s">
        <v>100</v>
      </c>
      <c r="B87" s="7" t="s">
        <v>33</v>
      </c>
      <c r="C87" s="8">
        <v>21</v>
      </c>
      <c r="D87" s="9">
        <v>64996</v>
      </c>
      <c r="E87" s="13"/>
      <c r="F87" s="9">
        <f t="shared" si="3"/>
        <v>1364916</v>
      </c>
      <c r="G87" s="16">
        <f t="shared" si="2"/>
        <v>0</v>
      </c>
    </row>
    <row r="88" spans="1:7" ht="34.5">
      <c r="A88" s="6" t="s">
        <v>101</v>
      </c>
      <c r="B88" s="7" t="s">
        <v>33</v>
      </c>
      <c r="C88" s="8">
        <v>21</v>
      </c>
      <c r="D88" s="9">
        <v>55761</v>
      </c>
      <c r="E88" s="13"/>
      <c r="F88" s="9">
        <f t="shared" si="3"/>
        <v>1170981</v>
      </c>
      <c r="G88" s="16">
        <f t="shared" si="2"/>
        <v>0</v>
      </c>
    </row>
    <row r="89" spans="1:7" ht="34.5">
      <c r="A89" s="6" t="s">
        <v>102</v>
      </c>
      <c r="B89" s="7" t="s">
        <v>33</v>
      </c>
      <c r="C89" s="8">
        <v>21</v>
      </c>
      <c r="D89" s="9">
        <v>124949</v>
      </c>
      <c r="E89" s="13"/>
      <c r="F89" s="9">
        <f t="shared" si="3"/>
        <v>2623929</v>
      </c>
      <c r="G89" s="16">
        <f t="shared" si="2"/>
        <v>0</v>
      </c>
    </row>
    <row r="90" spans="1:7" ht="34.5">
      <c r="A90" s="6" t="s">
        <v>103</v>
      </c>
      <c r="B90" s="7" t="s">
        <v>33</v>
      </c>
      <c r="C90" s="8">
        <v>21</v>
      </c>
      <c r="D90" s="9">
        <v>82538</v>
      </c>
      <c r="E90" s="13"/>
      <c r="F90" s="9">
        <f t="shared" si="3"/>
        <v>1733298</v>
      </c>
      <c r="G90" s="16">
        <f t="shared" si="2"/>
        <v>0</v>
      </c>
    </row>
    <row r="91" spans="1:7" ht="45.95">
      <c r="A91" s="6" t="s">
        <v>104</v>
      </c>
      <c r="B91" s="7" t="s">
        <v>33</v>
      </c>
      <c r="C91" s="8">
        <v>21</v>
      </c>
      <c r="D91" s="9">
        <v>86869</v>
      </c>
      <c r="E91" s="13"/>
      <c r="F91" s="9">
        <f t="shared" si="3"/>
        <v>1824249</v>
      </c>
      <c r="G91" s="16">
        <f t="shared" si="2"/>
        <v>0</v>
      </c>
    </row>
    <row r="92" spans="1:7" ht="23.1">
      <c r="A92" s="6" t="s">
        <v>105</v>
      </c>
      <c r="B92" s="7" t="s">
        <v>33</v>
      </c>
      <c r="C92" s="8">
        <v>21</v>
      </c>
      <c r="D92" s="9">
        <v>134506</v>
      </c>
      <c r="E92" s="13"/>
      <c r="F92" s="9">
        <f t="shared" si="3"/>
        <v>2824626</v>
      </c>
      <c r="G92" s="16">
        <f t="shared" si="2"/>
        <v>0</v>
      </c>
    </row>
    <row r="93" spans="1:7" ht="34.5">
      <c r="A93" s="6" t="s">
        <v>106</v>
      </c>
      <c r="B93" s="7" t="s">
        <v>33</v>
      </c>
      <c r="C93" s="8">
        <v>21</v>
      </c>
      <c r="D93" s="9">
        <v>528690</v>
      </c>
      <c r="E93" s="13"/>
      <c r="F93" s="9">
        <f t="shared" si="3"/>
        <v>11102490</v>
      </c>
      <c r="G93" s="16">
        <f t="shared" si="2"/>
        <v>0</v>
      </c>
    </row>
    <row r="94" spans="1:7" ht="34.5">
      <c r="A94" s="6" t="s">
        <v>107</v>
      </c>
      <c r="B94" s="7" t="s">
        <v>33</v>
      </c>
      <c r="C94" s="8">
        <v>21</v>
      </c>
      <c r="D94" s="9">
        <v>72679</v>
      </c>
      <c r="E94" s="13"/>
      <c r="F94" s="9">
        <f t="shared" si="3"/>
        <v>1526259</v>
      </c>
      <c r="G94" s="16">
        <f t="shared" si="2"/>
        <v>0</v>
      </c>
    </row>
    <row r="95" spans="1:7" ht="45.95">
      <c r="A95" s="6" t="s">
        <v>108</v>
      </c>
      <c r="B95" s="7" t="s">
        <v>33</v>
      </c>
      <c r="C95" s="8">
        <v>21</v>
      </c>
      <c r="D95" s="9">
        <v>198444</v>
      </c>
      <c r="E95" s="13"/>
      <c r="F95" s="9">
        <f t="shared" si="3"/>
        <v>4167324</v>
      </c>
      <c r="G95" s="16">
        <f t="shared" si="2"/>
        <v>0</v>
      </c>
    </row>
    <row r="96" spans="1:7" ht="15" thickBot="1">
      <c r="F96" s="14" t="s">
        <v>109</v>
      </c>
      <c r="G96" s="17">
        <f>SUM(G15:G95)</f>
        <v>0</v>
      </c>
    </row>
  </sheetData>
  <sheetProtection selectLockedCells="1" selectUnlockedCells="1"/>
  <mergeCells count="14">
    <mergeCell ref="A75:C75"/>
    <mergeCell ref="A78:C78"/>
    <mergeCell ref="A80:C80"/>
    <mergeCell ref="A85:C85"/>
    <mergeCell ref="A10:G10"/>
    <mergeCell ref="A14:C14"/>
    <mergeCell ref="A24:C24"/>
    <mergeCell ref="A8:G8"/>
    <mergeCell ref="A9:G9"/>
    <mergeCell ref="A2:G2"/>
    <mergeCell ref="A3:G3"/>
    <mergeCell ref="A4:G4"/>
    <mergeCell ref="A5:G5"/>
    <mergeCell ref="B6:D6"/>
  </mergeCells>
  <conditionalFormatting sqref="D6">
    <cfRule type="cellIs" dxfId="3" priority="5" operator="lessThanOrEqual">
      <formula>27323204</formula>
    </cfRule>
    <cfRule type="cellIs" dxfId="2" priority="6" operator="greaterThan">
      <formula>27323204</formula>
    </cfRule>
  </conditionalFormatting>
  <conditionalFormatting sqref="D5:E5">
    <cfRule type="cellIs" dxfId="1" priority="7" operator="lessThanOrEqual">
      <formula>63465647</formula>
    </cfRule>
    <cfRule type="cellIs" dxfId="0" priority="8" operator="greaterThan">
      <formula>63465647</formula>
    </cfRule>
  </conditionalFormatting>
  <pageMargins left="0.7" right="0.7" top="0.75" bottom="0.75" header="0.3" footer="0.3"/>
  <pageSetup orientation="portrait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Johan Sebastian Cuevas Rodriguez</dc:creator>
  <cp:keywords/>
  <dc:description/>
  <cp:lastModifiedBy>Deisy Virginia Salamanca Sierra</cp:lastModifiedBy>
  <cp:revision/>
  <dcterms:created xsi:type="dcterms:W3CDTF">2025-08-15T15:27:16Z</dcterms:created>
  <dcterms:modified xsi:type="dcterms:W3CDTF">2026-07-09T14:32:42Z</dcterms:modified>
  <cp:category/>
  <cp:contentStatus/>
</cp:coreProperties>
</file>