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docs.live.net/76ad75b0652fda71/Desktop/SENA 2026/MINIMAS CUANTIAS/MC-CUC-CYS-026-2026 ELECTRONICOS/"/>
    </mc:Choice>
  </mc:AlternateContent>
  <xr:revisionPtr revIDLastSave="17" documentId="13_ncr:1_{B3DF9AE7-6F83-40C1-A1FB-5C22DB8A2541}" xr6:coauthVersionLast="47" xr6:coauthVersionMax="47" xr10:uidLastSave="{986436AA-93F3-4EE6-A863-CBF690F7016A}"/>
  <bookViews>
    <workbookView xWindow="-108" yWindow="-108" windowWidth="23256" windowHeight="13896" xr2:uid="{00000000-000D-0000-FFFF-FFFF00000000}"/>
  </bookViews>
  <sheets>
    <sheet name="Hoja2" sheetId="1" r:id="rId1"/>
  </sheets>
  <definedNames>
    <definedName name="_xlnm._FilterDatabase" localSheetId="0" hidden="1">Hoja2!$A$3:$DZ$3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s4MmM54QHTyWD9vYSIurcm/Mcw5tPEBwDbINxrQ53JI="/>
    </ext>
  </extLst>
</workbook>
</file>

<file path=xl/calcChain.xml><?xml version="1.0" encoding="utf-8"?>
<calcChain xmlns="http://schemas.openxmlformats.org/spreadsheetml/2006/main">
  <c r="F232" i="1" l="1"/>
  <c r="F231" i="1"/>
  <c r="E228" i="1" l="1"/>
  <c r="F228" i="1"/>
  <c r="DX18" i="1"/>
  <c r="DX19" i="1"/>
  <c r="DX20" i="1"/>
  <c r="DX21" i="1"/>
  <c r="DX22" i="1"/>
  <c r="DX23" i="1"/>
  <c r="DX24" i="1"/>
  <c r="DX25" i="1"/>
  <c r="DX26" i="1"/>
  <c r="DX27" i="1"/>
  <c r="DX28" i="1"/>
  <c r="DX29" i="1"/>
  <c r="DX30" i="1"/>
  <c r="DX31" i="1"/>
  <c r="DX32" i="1"/>
  <c r="DX33" i="1"/>
  <c r="DX34" i="1"/>
  <c r="DX35" i="1"/>
  <c r="DX36" i="1"/>
  <c r="DX37" i="1"/>
  <c r="DX38" i="1"/>
  <c r="DX39" i="1"/>
  <c r="DX40" i="1"/>
  <c r="DX41" i="1"/>
  <c r="DX42" i="1"/>
  <c r="DX43" i="1"/>
  <c r="DX44" i="1"/>
  <c r="DX45" i="1"/>
  <c r="DX46" i="1"/>
  <c r="DX47" i="1"/>
  <c r="DX48" i="1"/>
  <c r="DX49" i="1"/>
  <c r="DX50" i="1"/>
  <c r="F50" i="1" s="1"/>
  <c r="G50" i="1" s="1"/>
  <c r="DX51" i="1"/>
  <c r="DX52" i="1"/>
  <c r="DX53" i="1"/>
  <c r="DX54" i="1"/>
  <c r="DX55" i="1"/>
  <c r="DX56" i="1"/>
  <c r="DX57" i="1"/>
  <c r="DX58" i="1"/>
  <c r="DX59" i="1"/>
  <c r="DX60" i="1"/>
  <c r="DX61" i="1"/>
  <c r="DX62" i="1"/>
  <c r="DX63" i="1"/>
  <c r="DX64" i="1"/>
  <c r="DX65" i="1"/>
  <c r="DX66" i="1"/>
  <c r="DX67" i="1"/>
  <c r="DX68" i="1"/>
  <c r="DX69" i="1"/>
  <c r="DX70" i="1"/>
  <c r="DX71" i="1"/>
  <c r="DX72" i="1"/>
  <c r="DX73" i="1"/>
  <c r="DX74" i="1"/>
  <c r="DX75" i="1"/>
  <c r="DX76" i="1"/>
  <c r="DX77" i="1"/>
  <c r="DX78" i="1"/>
  <c r="DX79" i="1"/>
  <c r="DX80" i="1"/>
  <c r="DX81" i="1"/>
  <c r="DX82" i="1"/>
  <c r="DX83" i="1"/>
  <c r="DX84" i="1"/>
  <c r="DX85" i="1"/>
  <c r="DX86" i="1"/>
  <c r="DX87" i="1"/>
  <c r="DX88" i="1"/>
  <c r="DX89" i="1"/>
  <c r="DX90" i="1"/>
  <c r="DX91" i="1"/>
  <c r="DX92" i="1"/>
  <c r="DX93" i="1"/>
  <c r="DX94" i="1"/>
  <c r="DX95" i="1"/>
  <c r="DX96" i="1"/>
  <c r="DX97" i="1"/>
  <c r="DX98" i="1"/>
  <c r="DX99" i="1"/>
  <c r="DX100" i="1"/>
  <c r="DX101" i="1"/>
  <c r="DX102" i="1"/>
  <c r="DX103" i="1"/>
  <c r="DX104" i="1"/>
  <c r="DX105" i="1"/>
  <c r="DX106" i="1"/>
  <c r="DX107" i="1"/>
  <c r="DX108" i="1"/>
  <c r="DX109" i="1"/>
  <c r="DX110" i="1"/>
  <c r="DX111" i="1"/>
  <c r="DX112" i="1"/>
  <c r="DX113" i="1"/>
  <c r="DX114" i="1"/>
  <c r="DX115" i="1"/>
  <c r="DX116" i="1"/>
  <c r="DX117" i="1"/>
  <c r="DX118" i="1"/>
  <c r="DX119" i="1"/>
  <c r="DX120" i="1"/>
  <c r="DX121" i="1"/>
  <c r="DX122" i="1"/>
  <c r="DX123" i="1"/>
  <c r="DX124" i="1"/>
  <c r="DX125" i="1"/>
  <c r="DX126" i="1"/>
  <c r="DX127" i="1"/>
  <c r="DX128" i="1"/>
  <c r="DX129" i="1"/>
  <c r="DX130" i="1"/>
  <c r="DX131" i="1"/>
  <c r="DX132" i="1"/>
  <c r="DX133" i="1"/>
  <c r="DX134" i="1"/>
  <c r="DX135" i="1"/>
  <c r="DX136" i="1"/>
  <c r="DX137" i="1"/>
  <c r="DX138" i="1"/>
  <c r="F138" i="1" s="1"/>
  <c r="G138" i="1" s="1"/>
  <c r="DX139" i="1"/>
  <c r="DX140" i="1"/>
  <c r="DX141" i="1"/>
  <c r="DX142" i="1"/>
  <c r="DX143" i="1"/>
  <c r="DX144" i="1"/>
  <c r="DX145" i="1"/>
  <c r="DX146" i="1"/>
  <c r="DX147" i="1"/>
  <c r="DX148" i="1"/>
  <c r="DX149" i="1"/>
  <c r="DX150" i="1"/>
  <c r="DX151" i="1"/>
  <c r="DX152" i="1"/>
  <c r="DX153" i="1"/>
  <c r="DX154" i="1"/>
  <c r="DX155" i="1"/>
  <c r="DX156" i="1"/>
  <c r="DX157" i="1"/>
  <c r="DX158" i="1"/>
  <c r="DX159" i="1"/>
  <c r="DX160" i="1"/>
  <c r="DX161" i="1"/>
  <c r="DX162" i="1"/>
  <c r="DX163" i="1"/>
  <c r="DX164" i="1"/>
  <c r="DX165" i="1"/>
  <c r="DX166" i="1"/>
  <c r="DX167" i="1"/>
  <c r="DX168" i="1"/>
  <c r="DX169" i="1"/>
  <c r="DX170" i="1"/>
  <c r="DX171" i="1"/>
  <c r="DX172" i="1"/>
  <c r="DX173" i="1"/>
  <c r="DX174" i="1"/>
  <c r="DX175" i="1"/>
  <c r="DX176" i="1"/>
  <c r="DX177" i="1"/>
  <c r="DX178" i="1"/>
  <c r="DX179" i="1"/>
  <c r="DX180" i="1"/>
  <c r="DX181" i="1"/>
  <c r="DX182" i="1"/>
  <c r="DX183" i="1"/>
  <c r="DX184" i="1"/>
  <c r="DX185" i="1"/>
  <c r="DX186" i="1"/>
  <c r="DX187" i="1"/>
  <c r="DX188" i="1"/>
  <c r="DX189" i="1"/>
  <c r="DX190" i="1"/>
  <c r="DX191" i="1"/>
  <c r="DX192" i="1"/>
  <c r="DX193" i="1"/>
  <c r="DX194" i="1"/>
  <c r="DX195" i="1"/>
  <c r="DX196" i="1"/>
  <c r="DX197" i="1"/>
  <c r="DX198" i="1"/>
  <c r="DX199" i="1"/>
  <c r="DX200" i="1"/>
  <c r="DX201" i="1"/>
  <c r="DX202" i="1"/>
  <c r="DX203" i="1"/>
  <c r="DX204" i="1"/>
  <c r="DX205" i="1"/>
  <c r="DX206" i="1"/>
  <c r="DX207" i="1"/>
  <c r="DX208" i="1"/>
  <c r="DX209" i="1"/>
  <c r="DX210" i="1"/>
  <c r="DX211" i="1"/>
  <c r="DX212" i="1"/>
  <c r="DX213" i="1"/>
  <c r="DX214" i="1"/>
  <c r="DX215" i="1"/>
  <c r="DX216" i="1"/>
  <c r="DX217" i="1"/>
  <c r="DX218" i="1"/>
  <c r="DX219" i="1"/>
  <c r="DX220" i="1"/>
  <c r="DX221" i="1"/>
  <c r="DX222" i="1"/>
  <c r="DX223" i="1"/>
  <c r="DX224" i="1"/>
  <c r="DX225" i="1"/>
  <c r="DX226" i="1"/>
  <c r="DX227" i="1"/>
  <c r="DX6" i="1"/>
  <c r="DX7" i="1"/>
  <c r="DX8" i="1"/>
  <c r="DX9" i="1"/>
  <c r="DX10" i="1"/>
  <c r="DX11" i="1"/>
  <c r="DX12" i="1"/>
  <c r="DX13" i="1"/>
  <c r="DX14" i="1"/>
  <c r="DX15" i="1"/>
  <c r="DX16" i="1"/>
  <c r="DX17" i="1"/>
  <c r="DX5" i="1"/>
  <c r="DX4" i="1"/>
  <c r="F44" i="1"/>
  <c r="F43" i="1"/>
  <c r="F227" i="1"/>
  <c r="G227" i="1" s="1"/>
  <c r="F226" i="1"/>
  <c r="G226" i="1" s="1"/>
  <c r="F225" i="1"/>
  <c r="G225" i="1" s="1"/>
  <c r="F224" i="1"/>
  <c r="G224" i="1" s="1"/>
  <c r="F223" i="1"/>
  <c r="G223" i="1" s="1"/>
  <c r="F222" i="1"/>
  <c r="G222" i="1" s="1"/>
  <c r="F221" i="1"/>
  <c r="G221" i="1" s="1"/>
  <c r="F220" i="1"/>
  <c r="G220" i="1" s="1"/>
  <c r="F219" i="1"/>
  <c r="G219" i="1" s="1"/>
  <c r="F218" i="1"/>
  <c r="G218" i="1" s="1"/>
  <c r="F217" i="1"/>
  <c r="G217" i="1" s="1"/>
  <c r="F216" i="1"/>
  <c r="G216" i="1" s="1"/>
  <c r="F215" i="1"/>
  <c r="G215" i="1" s="1"/>
  <c r="F214" i="1"/>
  <c r="G214" i="1" s="1"/>
  <c r="F213" i="1"/>
  <c r="G213" i="1" s="1"/>
  <c r="F212" i="1"/>
  <c r="G212" i="1" s="1"/>
  <c r="F211" i="1"/>
  <c r="G211" i="1" s="1"/>
  <c r="F210" i="1"/>
  <c r="G210" i="1" s="1"/>
  <c r="F209" i="1"/>
  <c r="G209" i="1" s="1"/>
  <c r="F208" i="1"/>
  <c r="G208" i="1" s="1"/>
  <c r="F207" i="1"/>
  <c r="G207" i="1" s="1"/>
  <c r="F206" i="1"/>
  <c r="G206" i="1" s="1"/>
  <c r="F205" i="1"/>
  <c r="G205" i="1" s="1"/>
  <c r="F204" i="1"/>
  <c r="G204" i="1" s="1"/>
  <c r="F203" i="1"/>
  <c r="G203" i="1" s="1"/>
  <c r="F202" i="1"/>
  <c r="G202" i="1" s="1"/>
  <c r="F201" i="1"/>
  <c r="G201" i="1" s="1"/>
  <c r="F200" i="1"/>
  <c r="G200" i="1" s="1"/>
  <c r="F199" i="1"/>
  <c r="G199" i="1" s="1"/>
  <c r="F198" i="1"/>
  <c r="G198" i="1" s="1"/>
  <c r="F197" i="1"/>
  <c r="G197" i="1" s="1"/>
  <c r="F196" i="1"/>
  <c r="G196" i="1" s="1"/>
  <c r="F195" i="1"/>
  <c r="G195" i="1" s="1"/>
  <c r="F194" i="1"/>
  <c r="G194" i="1" s="1"/>
  <c r="F193" i="1"/>
  <c r="G193" i="1" s="1"/>
  <c r="F192" i="1"/>
  <c r="G192" i="1" s="1"/>
  <c r="F191" i="1"/>
  <c r="G191" i="1" s="1"/>
  <c r="F190" i="1"/>
  <c r="G190" i="1" s="1"/>
  <c r="F189" i="1"/>
  <c r="G189" i="1" s="1"/>
  <c r="F188" i="1"/>
  <c r="G188" i="1" s="1"/>
  <c r="F187" i="1"/>
  <c r="G187" i="1" s="1"/>
  <c r="F186" i="1"/>
  <c r="G186" i="1" s="1"/>
  <c r="F185" i="1"/>
  <c r="G185" i="1" s="1"/>
  <c r="F184" i="1"/>
  <c r="G184" i="1" s="1"/>
  <c r="F183" i="1"/>
  <c r="G183" i="1" s="1"/>
  <c r="F182" i="1"/>
  <c r="G182" i="1" s="1"/>
  <c r="F181" i="1"/>
  <c r="G181" i="1" s="1"/>
  <c r="F180" i="1"/>
  <c r="G180" i="1" s="1"/>
  <c r="F179" i="1"/>
  <c r="G179" i="1" s="1"/>
  <c r="F178" i="1"/>
  <c r="G178" i="1" s="1"/>
  <c r="F177" i="1"/>
  <c r="G177" i="1" s="1"/>
  <c r="F176" i="1"/>
  <c r="G176" i="1" s="1"/>
  <c r="F175" i="1"/>
  <c r="G175" i="1" s="1"/>
  <c r="F174" i="1"/>
  <c r="G174" i="1" s="1"/>
  <c r="F173" i="1"/>
  <c r="G173" i="1" s="1"/>
  <c r="F172" i="1"/>
  <c r="G172" i="1" s="1"/>
  <c r="F171" i="1"/>
  <c r="G171" i="1" s="1"/>
  <c r="F170" i="1"/>
  <c r="G170" i="1" s="1"/>
  <c r="F169" i="1"/>
  <c r="G169" i="1" s="1"/>
  <c r="F168" i="1"/>
  <c r="G168" i="1" s="1"/>
  <c r="F167" i="1"/>
  <c r="G167" i="1" s="1"/>
  <c r="F166" i="1"/>
  <c r="G166" i="1" s="1"/>
  <c r="F165" i="1"/>
  <c r="G165" i="1" s="1"/>
  <c r="F164" i="1"/>
  <c r="G164" i="1" s="1"/>
  <c r="F163" i="1"/>
  <c r="G163" i="1" s="1"/>
  <c r="F162" i="1"/>
  <c r="G162" i="1" s="1"/>
  <c r="F161" i="1"/>
  <c r="G161" i="1" s="1"/>
  <c r="F160" i="1"/>
  <c r="G160" i="1" s="1"/>
  <c r="F159" i="1"/>
  <c r="G159" i="1" s="1"/>
  <c r="F158" i="1"/>
  <c r="G158" i="1" s="1"/>
  <c r="F157" i="1"/>
  <c r="G157" i="1" s="1"/>
  <c r="F156" i="1"/>
  <c r="G156" i="1" s="1"/>
  <c r="F155" i="1"/>
  <c r="G155" i="1" s="1"/>
  <c r="F154" i="1"/>
  <c r="G154" i="1" s="1"/>
  <c r="F153" i="1"/>
  <c r="G153" i="1" s="1"/>
  <c r="F152" i="1"/>
  <c r="G152" i="1" s="1"/>
  <c r="F151" i="1"/>
  <c r="G151" i="1" s="1"/>
  <c r="F150" i="1"/>
  <c r="G150" i="1" s="1"/>
  <c r="F149" i="1"/>
  <c r="G149" i="1" s="1"/>
  <c r="F148" i="1"/>
  <c r="G148" i="1" s="1"/>
  <c r="F147" i="1"/>
  <c r="G147" i="1" s="1"/>
  <c r="F146" i="1"/>
  <c r="G146" i="1" s="1"/>
  <c r="F145" i="1"/>
  <c r="G145" i="1" s="1"/>
  <c r="F144" i="1"/>
  <c r="G144" i="1" s="1"/>
  <c r="F143" i="1"/>
  <c r="G143" i="1" s="1"/>
  <c r="F142" i="1"/>
  <c r="G142" i="1" s="1"/>
  <c r="F141" i="1"/>
  <c r="G141" i="1" s="1"/>
  <c r="F140" i="1"/>
  <c r="G140" i="1" s="1"/>
  <c r="F139" i="1"/>
  <c r="G139" i="1" s="1"/>
  <c r="F137" i="1"/>
  <c r="G137" i="1" s="1"/>
  <c r="F136" i="1"/>
  <c r="G136" i="1" s="1"/>
  <c r="F135" i="1"/>
  <c r="G135" i="1" s="1"/>
  <c r="F134" i="1"/>
  <c r="G134" i="1" s="1"/>
  <c r="F133" i="1"/>
  <c r="G133" i="1" s="1"/>
  <c r="F132" i="1"/>
  <c r="G132" i="1" s="1"/>
  <c r="F131" i="1"/>
  <c r="G131" i="1" s="1"/>
  <c r="F130" i="1"/>
  <c r="G130" i="1" s="1"/>
  <c r="F129" i="1"/>
  <c r="G129" i="1" s="1"/>
  <c r="F128" i="1"/>
  <c r="G128" i="1" s="1"/>
  <c r="F127" i="1"/>
  <c r="G127" i="1" s="1"/>
  <c r="F126" i="1"/>
  <c r="G126" i="1" s="1"/>
  <c r="F125" i="1"/>
  <c r="G125" i="1" s="1"/>
  <c r="F124" i="1"/>
  <c r="G124" i="1" s="1"/>
  <c r="F123" i="1"/>
  <c r="G123" i="1" s="1"/>
  <c r="F122" i="1"/>
  <c r="G122" i="1" s="1"/>
  <c r="F121" i="1"/>
  <c r="G121" i="1" s="1"/>
  <c r="F120" i="1"/>
  <c r="G120" i="1" s="1"/>
  <c r="F119" i="1"/>
  <c r="G119" i="1" s="1"/>
  <c r="F118" i="1"/>
  <c r="G118" i="1" s="1"/>
  <c r="F117" i="1"/>
  <c r="G117" i="1" s="1"/>
  <c r="F116" i="1"/>
  <c r="G116" i="1" s="1"/>
  <c r="F115" i="1"/>
  <c r="G115" i="1" s="1"/>
  <c r="F114" i="1"/>
  <c r="G114" i="1" s="1"/>
  <c r="F113" i="1"/>
  <c r="G113" i="1" s="1"/>
  <c r="F112" i="1"/>
  <c r="G112" i="1" s="1"/>
  <c r="F111" i="1"/>
  <c r="G111" i="1" s="1"/>
  <c r="F110" i="1"/>
  <c r="G110" i="1" s="1"/>
  <c r="F109" i="1"/>
  <c r="G109" i="1" s="1"/>
  <c r="F108" i="1"/>
  <c r="G108" i="1" s="1"/>
  <c r="F107" i="1"/>
  <c r="G107" i="1" s="1"/>
  <c r="F106" i="1"/>
  <c r="G106" i="1" s="1"/>
  <c r="F105" i="1"/>
  <c r="G105" i="1" s="1"/>
  <c r="F104" i="1"/>
  <c r="G104" i="1" s="1"/>
  <c r="F103" i="1"/>
  <c r="G103" i="1" s="1"/>
  <c r="F102" i="1"/>
  <c r="G102" i="1" s="1"/>
  <c r="F101" i="1"/>
  <c r="G101" i="1" s="1"/>
  <c r="G100" i="1"/>
  <c r="G99" i="1"/>
  <c r="G98" i="1"/>
  <c r="F97" i="1"/>
  <c r="G97" i="1" s="1"/>
  <c r="F96" i="1"/>
  <c r="G96" i="1" s="1"/>
  <c r="F95" i="1"/>
  <c r="G95" i="1" s="1"/>
  <c r="F94" i="1"/>
  <c r="G94" i="1" s="1"/>
  <c r="F93" i="1"/>
  <c r="G93" i="1" s="1"/>
  <c r="F92" i="1"/>
  <c r="G92" i="1" s="1"/>
  <c r="F91" i="1"/>
  <c r="G91" i="1" s="1"/>
  <c r="F90" i="1"/>
  <c r="G90" i="1" s="1"/>
  <c r="F89" i="1"/>
  <c r="G89" i="1" s="1"/>
  <c r="F88" i="1"/>
  <c r="G88" i="1" s="1"/>
  <c r="F87" i="1"/>
  <c r="G87" i="1" s="1"/>
  <c r="F86" i="1"/>
  <c r="G86" i="1" s="1"/>
  <c r="F85" i="1"/>
  <c r="G85" i="1" s="1"/>
  <c r="F84" i="1"/>
  <c r="G84" i="1" s="1"/>
  <c r="F83" i="1"/>
  <c r="G83" i="1" s="1"/>
  <c r="F82" i="1"/>
  <c r="G82" i="1" s="1"/>
  <c r="F81" i="1"/>
  <c r="G81" i="1" s="1"/>
  <c r="F80" i="1"/>
  <c r="G80" i="1" s="1"/>
  <c r="F79" i="1"/>
  <c r="G79" i="1" s="1"/>
  <c r="F78" i="1"/>
  <c r="G78" i="1" s="1"/>
  <c r="F77" i="1"/>
  <c r="G77" i="1" s="1"/>
  <c r="F76" i="1"/>
  <c r="G76" i="1" s="1"/>
  <c r="F75" i="1"/>
  <c r="G75" i="1" s="1"/>
  <c r="F74" i="1"/>
  <c r="G74" i="1" s="1"/>
  <c r="F73" i="1"/>
  <c r="G73" i="1" s="1"/>
  <c r="F72" i="1"/>
  <c r="G72" i="1" s="1"/>
  <c r="F71" i="1"/>
  <c r="G71" i="1" s="1"/>
  <c r="F70" i="1"/>
  <c r="G70" i="1" s="1"/>
  <c r="F69" i="1"/>
  <c r="G69" i="1" s="1"/>
  <c r="F68" i="1"/>
  <c r="G68" i="1" s="1"/>
  <c r="F67" i="1"/>
  <c r="G67" i="1" s="1"/>
  <c r="F66" i="1"/>
  <c r="G66" i="1" s="1"/>
  <c r="F65" i="1"/>
  <c r="G65" i="1" s="1"/>
  <c r="F64" i="1"/>
  <c r="G64" i="1" s="1"/>
  <c r="F63" i="1"/>
  <c r="G63" i="1" s="1"/>
  <c r="F62" i="1"/>
  <c r="G62" i="1" s="1"/>
  <c r="F61" i="1"/>
  <c r="G61" i="1" s="1"/>
  <c r="F60" i="1"/>
  <c r="G60" i="1" s="1"/>
  <c r="F59" i="1"/>
  <c r="G59" i="1" s="1"/>
  <c r="F58" i="1"/>
  <c r="G58" i="1" s="1"/>
  <c r="F57" i="1"/>
  <c r="G57" i="1" s="1"/>
  <c r="F56" i="1"/>
  <c r="G56" i="1" s="1"/>
  <c r="F55" i="1"/>
  <c r="G55" i="1" s="1"/>
  <c r="F54" i="1"/>
  <c r="G54" i="1" s="1"/>
  <c r="F53" i="1"/>
  <c r="G53" i="1" s="1"/>
  <c r="F52" i="1"/>
  <c r="G52" i="1" s="1"/>
  <c r="F51" i="1"/>
  <c r="G51" i="1" s="1"/>
  <c r="F49" i="1"/>
  <c r="G49" i="1" s="1"/>
  <c r="F48" i="1"/>
  <c r="G48" i="1" s="1"/>
  <c r="F47" i="1"/>
  <c r="G47" i="1" s="1"/>
  <c r="F46" i="1"/>
  <c r="G46" i="1" s="1"/>
  <c r="F45" i="1"/>
  <c r="G45" i="1" s="1"/>
  <c r="G44" i="1"/>
  <c r="G43" i="1"/>
  <c r="F42" i="1"/>
  <c r="G42" i="1" s="1"/>
  <c r="F41" i="1"/>
  <c r="G41" i="1" s="1"/>
  <c r="F40" i="1"/>
  <c r="G40" i="1" s="1"/>
  <c r="F39" i="1"/>
  <c r="G39" i="1" s="1"/>
  <c r="F38" i="1"/>
  <c r="G38" i="1" s="1"/>
  <c r="F37" i="1"/>
  <c r="G37" i="1" s="1"/>
  <c r="F36" i="1"/>
  <c r="G36" i="1" s="1"/>
  <c r="F35" i="1"/>
  <c r="G35" i="1" s="1"/>
  <c r="F34" i="1"/>
  <c r="G34" i="1" s="1"/>
  <c r="F33" i="1"/>
  <c r="G33" i="1" s="1"/>
  <c r="F32" i="1"/>
  <c r="G32" i="1" s="1"/>
  <c r="F31" i="1"/>
  <c r="G31" i="1" s="1"/>
  <c r="F30" i="1"/>
  <c r="G30" i="1" s="1"/>
  <c r="F29" i="1"/>
  <c r="G29" i="1" s="1"/>
  <c r="F28" i="1"/>
  <c r="G28" i="1" s="1"/>
  <c r="F27" i="1"/>
  <c r="G27" i="1" s="1"/>
  <c r="F26" i="1"/>
  <c r="G26" i="1" s="1"/>
  <c r="F25" i="1"/>
  <c r="G25" i="1" s="1"/>
  <c r="F24" i="1"/>
  <c r="G24" i="1" s="1"/>
  <c r="F23" i="1"/>
  <c r="G23" i="1" s="1"/>
  <c r="F22" i="1"/>
  <c r="G22" i="1" s="1"/>
  <c r="F21" i="1"/>
  <c r="G21" i="1" s="1"/>
  <c r="F20" i="1"/>
  <c r="G20" i="1" s="1"/>
  <c r="F19" i="1"/>
  <c r="G19" i="1" s="1"/>
  <c r="F18" i="1"/>
  <c r="G18" i="1" s="1"/>
  <c r="F17" i="1"/>
  <c r="G17" i="1" s="1"/>
  <c r="F16" i="1"/>
  <c r="G16" i="1" s="1"/>
  <c r="F15" i="1"/>
  <c r="G15" i="1" s="1"/>
  <c r="F14" i="1"/>
  <c r="G14" i="1" s="1"/>
  <c r="F13" i="1"/>
  <c r="G13" i="1" s="1"/>
  <c r="F12" i="1"/>
  <c r="G12" i="1" s="1"/>
  <c r="F11" i="1"/>
  <c r="G11" i="1" s="1"/>
  <c r="F10" i="1"/>
  <c r="G10" i="1" s="1"/>
  <c r="F9" i="1"/>
  <c r="G9" i="1" s="1"/>
  <c r="F8" i="1"/>
  <c r="G8" i="1" s="1"/>
  <c r="F7" i="1"/>
  <c r="G7" i="1" s="1"/>
  <c r="F6" i="1"/>
  <c r="G6" i="1" s="1"/>
  <c r="F5" i="1"/>
  <c r="G5" i="1" s="1"/>
  <c r="F4" i="1"/>
  <c r="G4" i="1" s="1"/>
  <c r="G228" i="1" l="1"/>
</calcChain>
</file>

<file path=xl/sharedStrings.xml><?xml version="1.0" encoding="utf-8"?>
<sst xmlns="http://schemas.openxmlformats.org/spreadsheetml/2006/main" count="808" uniqueCount="570">
  <si>
    <t>EQUIPOS DE ELECTRONICOS</t>
  </si>
  <si>
    <t>PROMEDIO - VALOR TECHO</t>
  </si>
  <si>
    <t>PROVEEDORES GRANDES PLATAFORMAS</t>
  </si>
  <si>
    <t>PRODUCTO CODIGO UNSPSC</t>
  </si>
  <si>
    <t>Item</t>
  </si>
  <si>
    <t>NOMBRE</t>
  </si>
  <si>
    <t>DESCRIPCION</t>
  </si>
  <si>
    <t>Unidad de
 medida</t>
  </si>
  <si>
    <t>Valor unitario
 con IVA</t>
  </si>
  <si>
    <t>Valor total con IVA</t>
  </si>
  <si>
    <t>IVA</t>
  </si>
  <si>
    <t>Video Systems</t>
  </si>
  <si>
    <t>TDROBOTICA</t>
  </si>
  <si>
    <t>lpkfusa</t>
  </si>
  <si>
    <t>MERCADOLIBRE</t>
  </si>
  <si>
    <t>TOMi</t>
  </si>
  <si>
    <t>ESTILOS MYF</t>
  </si>
  <si>
    <t>LUEGPPAGO</t>
  </si>
  <si>
    <t>DIACRILICOS</t>
  </si>
  <si>
    <t>DUALTRONICA</t>
  </si>
  <si>
    <t>MEGACOMPUTER</t>
  </si>
  <si>
    <t>MPCSTORE</t>
  </si>
  <si>
    <t>DIELEET</t>
  </si>
  <si>
    <t>TECNOCUPRA</t>
  </si>
  <si>
    <t>WEGSTR</t>
  </si>
  <si>
    <t>EBAY</t>
  </si>
  <si>
    <t>Voltera Store</t>
  </si>
  <si>
    <t>MOUSER ELECTRONICS</t>
  </si>
  <si>
    <t>buildritehardware</t>
  </si>
  <si>
    <t>AP COMPUTADORES</t>
  </si>
  <si>
    <t>EXITO</t>
  </si>
  <si>
    <t>YOROBOTICS</t>
  </si>
  <si>
    <t>BIGTRONICA</t>
  </si>
  <si>
    <t>SURTILIGHT</t>
  </si>
  <si>
    <t>IKEA</t>
  </si>
  <si>
    <t>SUPPORT LABOR</t>
  </si>
  <si>
    <t>FALABELLA</t>
  </si>
  <si>
    <t>HOMECENTER</t>
  </si>
  <si>
    <t>PC_WARE</t>
  </si>
  <si>
    <t>I+D
Electronica</t>
  </si>
  <si>
    <t>ECONOMIZADORES</t>
  </si>
  <si>
    <t>INELDEC</t>
  </si>
  <si>
    <t>ARTE SOLUTIONS</t>
  </si>
  <si>
    <t>CASA FERRETERA</t>
  </si>
  <si>
    <t>PC TINTAS</t>
  </si>
  <si>
    <t>TOTAL HERRAMIENTAS</t>
  </si>
  <si>
    <t>TECNOTIENDA</t>
  </si>
  <si>
    <t>STARTECH</t>
  </si>
  <si>
    <t>JD-MARKET</t>
  </si>
  <si>
    <t>UGREEN</t>
  </si>
  <si>
    <t>4D LAB</t>
  </si>
  <si>
    <t>STEREN</t>
  </si>
  <si>
    <t>TECNONACHO</t>
  </si>
  <si>
    <t>CHEAPSHOPPING</t>
  </si>
  <si>
    <t>VTA</t>
  </si>
  <si>
    <t>TECNOPLAZA</t>
  </si>
  <si>
    <t xml:space="preserve"> AGAVAL</t>
  </si>
  <si>
    <t>MACROTICS</t>
  </si>
  <si>
    <t>LEXA</t>
  </si>
  <si>
    <t>ZAMUX</t>
  </si>
  <si>
    <t>ROOSTECH</t>
  </si>
  <si>
    <t>ELECTRONICA EMBAJADORES</t>
  </si>
  <si>
    <t>DYNAMO ELECTRONICS</t>
  </si>
  <si>
    <t>seeedstudio</t>
  </si>
  <si>
    <t>sparkfun</t>
  </si>
  <si>
    <t>YO_ROBOTICS</t>
  </si>
  <si>
    <t>ELECTRONILAB</t>
  </si>
  <si>
    <t>VISTRONICA</t>
  </si>
  <si>
    <t>TUTI TUTIENDA</t>
  </si>
  <si>
    <t>JULPIN</t>
  </si>
  <si>
    <t>MACTRONICA</t>
  </si>
  <si>
    <t>SSDIELECT</t>
  </si>
  <si>
    <t>ENCARGUELO</t>
  </si>
  <si>
    <t>NACIONAL DE ELECTRICOS</t>
  </si>
  <si>
    <t>EDEMCO</t>
  </si>
  <si>
    <t>JA BOTS</t>
  </si>
  <si>
    <t>ARDOBOT</t>
  </si>
  <si>
    <t>TECNOPURA</t>
  </si>
  <si>
    <t>UP SHOP</t>
  </si>
  <si>
    <t>WONDER</t>
  </si>
  <si>
    <t>ROBOTSHOP</t>
  </si>
  <si>
    <t xml:space="preserve">INDUSTRIALES ANDES </t>
  </si>
  <si>
    <t>MERKATRONIX</t>
  </si>
  <si>
    <t>COMERCIO TEGNOLOGICO</t>
  </si>
  <si>
    <t>SIGMA ELECTRONICA</t>
  </si>
  <si>
    <t>SUCONEL</t>
  </si>
  <si>
    <t>AMAZON</t>
  </si>
  <si>
    <t>ARROW 3D</t>
  </si>
  <si>
    <t>BAMBU STORE</t>
  </si>
  <si>
    <t>ECOINGENIERIA SOSTENIBLE</t>
  </si>
  <si>
    <t>POLYMASTERS</t>
  </si>
  <si>
    <t>PRODEMAQ</t>
  </si>
  <si>
    <t>CREALITY STORE</t>
  </si>
  <si>
    <t>OLIMPICA</t>
  </si>
  <si>
    <t>LO_ARREGLE</t>
  </si>
  <si>
    <t>FERRETRONICA</t>
  </si>
  <si>
    <t>ELECTROSENA</t>
  </si>
  <si>
    <t>AUTOSOLAR</t>
  </si>
  <si>
    <t>MATRIX</t>
  </si>
  <si>
    <t>OSAKA</t>
  </si>
  <si>
    <t>VIRTUALTRONIC</t>
  </si>
  <si>
    <t>BASE VIRTUAL</t>
  </si>
  <si>
    <t>FERRETERIAYA</t>
  </si>
  <si>
    <t>FENIX</t>
  </si>
  <si>
    <t>SYSTORE</t>
  </si>
  <si>
    <t>OMEGA_STORE</t>
  </si>
  <si>
    <t>iSHOP</t>
  </si>
  <si>
    <t>ALKOSTO</t>
  </si>
  <si>
    <t>MAC CENTER</t>
  </si>
  <si>
    <t>MITI COLOMBIA</t>
  </si>
  <si>
    <t>VOLXUM</t>
  </si>
  <si>
    <t>INTERELECTRICAS</t>
  </si>
  <si>
    <t>SOLPHOWER</t>
  </si>
  <si>
    <t>INGECOM ELECTRICOS</t>
  </si>
  <si>
    <t>LASUS</t>
  </si>
  <si>
    <t>Mouser Electronics</t>
  </si>
  <si>
    <t>PARSEK</t>
  </si>
  <si>
    <t>PROVEEL</t>
  </si>
  <si>
    <t>SAMSUNG</t>
  </si>
  <si>
    <t>NETSOLAR</t>
  </si>
  <si>
    <t>SUNEO</t>
  </si>
  <si>
    <t>KLIBTECH</t>
  </si>
  <si>
    <t>VISCATECHZ</t>
  </si>
  <si>
    <t>YAXA</t>
  </si>
  <si>
    <t>Promedio</t>
  </si>
  <si>
    <t>Enterprises</t>
  </si>
  <si>
    <t>Adaptador Carcasa SSD M.2 Nvme Ngff Sata Usb 3.1 Tipo C 10Gbps Negro </t>
  </si>
  <si>
    <t>Tipo de producto: Carcasa / caja externa para almacenamiento Función principal: Conversión de SSD interno M.2 a almacenamiento externo USB Tipo de disco compatible: SSD M.2 NVMe (PCIe) SSD M.2 SATA (NGFF) Factores de forma compatibles: M.2 2230 M.2 2242 M.2 2260 M.2 2280 Capacidad máxima soportada: Hasta 8 TB Interfaz interna: M.2 NVMe PCIe M.2 SATA NGFF Interfaz externa: USB 3.1 Gen 2 USB Tipo C 
Velocidad de transferencia: Hasta 10 Gbps Alimentación: A través del puerto USB Voltaje de entrada: 5 V DC 
Material de la carcasa: Aluminio Sistema de refrigeración: Disipación pasiva por carcasa metálica Indicadores: Indicador LED de funcionamiento Plug and Play: Sí, no requiere instalación de controladores Compatibilidad de sistemas operativos: Windows macOS Linux Accesorios incluidos: .1 funda con cajón, 1 Philips,Mini Key, 1 cable USB-C y adaptador USB 3.1.</t>
  </si>
  <si>
    <t>unidad</t>
  </si>
  <si>
    <t>Adaptador LAN USB 3.0 Gigabitlan RJ45 Ethernet 1000 Mbps Portátil </t>
  </si>
  <si>
    <t>Tipo de dispositivo: Adaptador de red externo Función principal: Conversión de interfaz USB a red Ethernet cableada Interfaz de conexión al equipo: USB 3.0 Tipo de conector USB: USB tipo A Interfaz de red: Ethernet 
Tipo de conector de red: RJ45 Velocidad de transmisión: 10 Mbps 100 Mbps 1000 Mbps (Gigabit Ethernet) Estándares de red compatibles: IEEE 802.3 IEEE 802.3u IEEE 802.3ab Modo de operación: Plug and Play 
Tipo de conexión: Alámbrica; Compatibilidad de sistemas operativos: Windows macOS Linux Indicadores LED: Sí 
Alimentación: A través del puerto USB Instalación: No requiere fuente de alimentación externa Diseño: Compacto y portátil Uso recomendado: Computadores sin puerto Ethernet Mejora de conectividad cableada Uso institucional y de oficina Material de carcasa: Plástico</t>
  </si>
  <si>
    <t>Adaptador Multipuerto USB C 8 en 1 Kimhi HDMI 4K 2 USB 3.0 RJ45 </t>
  </si>
  <si>
    <t>Tipo de producto Hub multipuerto / adaptador de expansión USB Tipo C. 2. Interfaz de conexión Conector principal: USB Tipo C (macho). Compatible con puertos USB-C con soporte para datos, video y carga (según dispositivo). 3.
Cantidad total de puertos 8 puertos integrados. 4. Puertos disponibles 1 puerto HDMI Resolución máxima soportada: hasta 4K @ 30 Hz Soporta duplicación y extensión de pantalla. 2 puertos USB Tipo A 3.0 Velocidad de transferencia: hasta 5 Gbps Compatibles con USB 2.0 y USB 1.1. 1 puerto USB Tipo C (datos) Para conexión de periféricos compatibles. 1 puerto USB Tipo C Power Delivery (PD) 
Potencia máxima soportada: hasta 100 W Permite carga del equipo mientras el hub está en uso. 1 puerto Ethernet RJ45 Velocidad de red: hasta 1000 Mbps (Gigabit Ethernet). 1 lector de tarjetas SD 1 lector de tarjetas microSD (TF) Soporte para lectura de tarjetas de memoria (uso individual). 
Estándares y versiones.  Versión USB soportada: USB 3.0 / USB 2.0 Protocolo de video: HDMI Protocolo de red: Ethernet RJ45 6. Rendimiento Tasa máxima de transferencia de datos USB: hasta 5 Gbps Conexión de red estable por cable, reduce latencia frente a Wi-Fi. Transmisión  video y audio digital por HDMI.  Compatibilidad de sistemas operativos Compatible con: Windows macOS iOS / iPadOS Linux (según controladores del sistema) Funciona bajo esquema Plug &amp; Play (no requiere drivers adicionales).
Material y construcción Carcasa fabricada en aleación de aluminio. Diseño orientado a disipación térmica pasiva. Alta resistencia para uso continuo. 
Longitud del cable integrado: aprox. 12 cm. Diseño compacto y portátil. Color neutro (gris o similar). 10. Indicadores Indicador luminoso de funcionamiento: Sí. 
Aplicación: Expansión de puertos en computadores portátiles, tabletas con USB Tipo C, etaciones de trabajo móvil. Conexión de periféricos, pantallas externas y red cableada. Contenido del paquete 1 Hub multipuerto USB Tipo C 8 en 1.</t>
  </si>
  <si>
    <t>Adaptador Nano Usb Bluetooth Versión 5.0, Ub500 </t>
  </si>
  <si>
    <t>Adaptador usb C 8 o mas En 1 </t>
  </si>
  <si>
    <t>Adaptador HUB USB-C 8 En 1 a HDMI RJ45 (LAN) TF SD USB 3.0 Carga PD, USB-C - 1 Puerto USB-C PD / Entrada max. 87W carga rápida - 1 Puerto USB-C / Entrada max. 4.5W - 1 Puerto USB 3.0 / 5 Gbps de alta velocidad - 1 Puerto USB 2.0 / 480 Mbps - 1 Puerto HDMI - Tarjeta SD 480 Mbps y TF 480 Mbps: SD Card, SDXC, SDGC, SDHC, RS-MMC, MMC micro, Micro SD, Micro SDXC, Micro SDHC. - 1 RJ45 / LAN 100 Mbps</t>
  </si>
  <si>
    <t>Alambre Cobre Esmaltado X metro (0.7 mm) </t>
  </si>
  <si>
    <t>Alambre de cobre esmaltado resistencia a la sobrecarga y rigidez dielectrica. uso en construcción de motores pequeños, relés, transformadores y electroimanes. Diametro:0.7 mm; Temperatura max:150 ℃;; Calibre: 18 AWG Este producto se vende por metro</t>
  </si>
  <si>
    <t>Metro</t>
  </si>
  <si>
    <t>Alambre Cobre Esmaltado X metro (1 mm) </t>
  </si>
  <si>
    <t xml:space="preserve">Alambre de cobre esmaltado ideal por su gran resistencia a la sobrecarga y rigidez dielectrica. Ideal en construcción de motores pequeños, relés, transformadores y electroimanes. Diametro: 1mm; Calibre: 18 AWG; Temperatura maxima: 150℃; Este producto se vende por metro. </t>
  </si>
  <si>
    <t>Anillo NeoPixel – 16 x LED RGB WS2812 5050 – Drivers Integrados </t>
  </si>
  <si>
    <t>16 LEDs NeoPixels inteligentes ultra brillantes están dispuestos en un círculo de 1,5″ (37 mm) de diámetro exterior Los anillos son de “conexión en cadena”. Características Dimensiones : 37mm / 1.5″ diámetro externo, 23 mm / 1″ diámetro interno, 7mm / 0.3″ delgado. Peso: 3.3 g</t>
  </si>
  <si>
    <t>Arduino Uno Q, Board computer </t>
  </si>
  <si>
    <t>Microprocesador: Qualcomm Dragonwing QRB2210;  Microcontrolador: MCU STM32U585 de tiempo real y bajo consumo; RAM: 2 GB LPDDR4; Almacenamiento: 16 GB eMMC integrado (no requiere tarjeta SD); Conectividad: Wi-Fi® 5 de doble banda (2,4/5 GHz), Bluetooth® 5.1; Conectores de alta velocidad: Alimentan periféricos avanzados: visión, audio, pantalla; Conectores UNO clásicos: Instala placas de expansión para añadir funcionalidades; Matriz LED: Matriz LED de 8 x 13 para creación visual y retroalimentación; Conector USB-C: Suministro de energía, salida de vídeo o conexión de teclado, ratón, micrófonos USB o cámaras USB mediante adaptador; Conector Qwiic: Amplíe fácilmente con nodos Modulino® – sin necesidad de soldar</t>
  </si>
  <si>
    <t>Arduino Uno versión SMD tarjeta original Italiana. </t>
  </si>
  <si>
    <t>Tarjeta basada en el microcontrolador ATmega328. Tiene 14 pines para entrada salida digital 6 de estos pueden ser usados como PWM 6 entradas análogas oscilador de cristal a 16 MHz interfaz USB jack de energía conector ICSP y boton de reset. Se diferencia de su predecesores en que no usa un integrado conversor UART USB. En lugar de esto usa un Atmega16U2 programado como conversor UART USB</t>
  </si>
  <si>
    <t>Baquelas de cobre 1 capa </t>
  </si>
  <si>
    <t>Baquelita virgen con cobre en una sola cara, tamaño de 20cm x 30cm. Espesor 35 um</t>
  </si>
  <si>
    <t>Baquelas de cobre 2 capa </t>
  </si>
  <si>
    <t>Baquelita virgen con cobre FR4 doble cara 200 X 300mm Espesor 35 um</t>
  </si>
  <si>
    <t>Base  (superficie) Magnética Lisa </t>
  </si>
  <si>
    <t>Unidad</t>
  </si>
  <si>
    <t>Base (superficie fria) </t>
  </si>
  <si>
    <t>Base / superficie fria  genuina (Cool Plate SuperTack Pro),Material especialmente diseñado Revestimiento Placa de acero para muelles Espesor Revestimiento: 0,05 mm Placa de acero: 0,4 mm Resistencia a la temperatura superficial Hasta 120 ℃ Tamaño de impresión utilizable para impresoras del modelo X1C/P1P/P1S/A1/P2S: 256*256 mm H2D/H2S - 350*320 mm H2C - 330*320 mm</t>
  </si>
  <si>
    <t>Base (superficie) Magnética PEI Texturizada </t>
  </si>
  <si>
    <t>Base texturiada en Material de placa PEI con textura Bambú Recubrimiento en polvo PEI + Placa magnética de acero inoxidable Resistencia a la temperatura superficial hasta 180 ℃ Espesor Recubrimiento en polvo PEI: 0,075 mm Placa de acero inoxidable: 0,5 mm/0,4 mm Tamaño de impresión útil 350*320 mm 256*256 mm 180*180 mm identificar las características en español</t>
  </si>
  <si>
    <t>Base (superficie) Magnética PEI lisa </t>
  </si>
  <si>
    <t>Base de cosntrucción genuina de PEI lisa, 315x310mm plataforma de impresión de alta resistencia de resina epoxi de doble cara , esta superficie PEI proporciona una plataforma de impresión mejorada para una adhesión perfecta y una fácil extracción de las impresiones, comaptible con impresora K1 Max creality</t>
  </si>
  <si>
    <t>Base de cosntrucción genuina de PEI texturizada, 315x310mm , esta superficie PEI proporciona una plataforma de impresión mejorada para una adhesión perfecta y una fácil extracción de las impresiones, comaptible con impresora K1 Max creality</t>
  </si>
  <si>
    <t>Base de 6P 2X3 </t>
  </si>
  <si>
    <t>Características Tamaño: 8x10x5 mm N° pines:6 Distancia entre Pines:2.54mm Color:Negro Voltaje que soporta:500 V Resistencia de aislamiento (min):1000 Megaohmios Temperatura de funcionamiento: 0º C a 85º C Temperatura de almacenamiento: -20 a 70 °C  Contenido del paquete 1 x Base de 6P 2x3 Para IC DIP</t>
  </si>
  <si>
    <t>Base de 8P 2X4 </t>
  </si>
  <si>
    <t>Batería 9 V recargable 250mah + Cargador </t>
  </si>
  <si>
    <t>Voltaje: 9 Vcc Capacidad nominal 250 mAh + Cargador 2 Puertos Beston Bst-c818 Composición de Níquel-Metal Dimensiones: 4.8 cm de alto x 2.6 cm de ancho x 1.7 cm de espesor</t>
  </si>
  <si>
    <t>Batería AGM 12V 18Ah Ultracell UC-8-12 </t>
  </si>
  <si>
    <t>En concreto, el peso de la Batería AGM 12V 18Ah Ultracell UC-18-12 es de 6,05 Kg y las dimensiones de la Batería AGM 12V 18Ah Ultracell UC-18-12 son 181,5 x 77 x 167,5 mm (± 2 mm).</t>
  </si>
  <si>
    <t>Bateria litio 3.7 v 5000 mah </t>
  </si>
  <si>
    <t>Características: Voltaje de salida: 3.7V Corriente nominal: 5000 mAh Voltaje de carga: 4.2V Corriente de carga máxima: 1C Corriente máxima de descarga: 1C Con cable de 10cm con conector JST de 2 pines Función de protección: con sobrecarga, sobredescarga, sobrecorriente, protección contra cortocircuitos, protección contra sobrecalentamiento Dimensiones: 90x60x7mm</t>
  </si>
  <si>
    <t>Bateria portatil Dell precision 3541 </t>
  </si>
  <si>
    <t>Bateria portatil dell precision 3541, compatible con portatil dell 68 wh standard - type 3hwpp - 15,2V - La bateria debe ser compatible con el modelo portatil dell precision 3541, con garantía de fábrica.</t>
  </si>
  <si>
    <t>Bocina Inteligente  </t>
  </si>
  <si>
    <t xml:space="preserve">Bocina inteligente 2024 Echo Spotde color blanco y con garantía de 1 año. Sus dimensiones son 7.8 cm de ancho, 8.2 cm de alto y 10 cm de largo. Cuenta con una pantalla táctil de 2.83 pulgadas y una resolución de imagen de 240 x 240 px (0 MP). Es compatible con la aplicación Alexa, dispositivos Fire OS, Android e iOS, y ofrece opciones de conectividad Bluetooth y WIFI (sí cuenta con esta última). Entre sus características técnicas se incluyen: altavoz integrado de 15W de potencia, 1 micrófono incorporado, carece de cámara y su batería tiene una duración estimada de 1 a 2 semanas. </t>
  </si>
  <si>
    <t>Bomba de aire  </t>
  </si>
  <si>
    <t xml:space="preserve">Bomba de aire de pie (floor pump)portatil para inflar llantas de bicibleta, compatible con válvulas Presta y Schrader, presión máxima ≥ 160 psi (≥ 11 bar), cuerpo de aluminio/ acero, base estable, mango ergonómico antideslizante,  </t>
  </si>
  <si>
    <t>Boton Sensor Tactil Capacitivo HTTM Switch Interruptor Luz Color RGB </t>
  </si>
  <si>
    <t xml:space="preserve">
Rango de voltaje de entrada de + 2.7V ~ + 6V, salida de señal de + 3.3V puede usarse directamente para controlar reles, optoacopladores, luces LED y otros originales; . -30 ~ + 70 grados Celsius. Touch sensible, sin retraso, retraso, parpadeo y otras reacciones adversas; 9. Algoritmo anti-jamming incorporado, con excelente rendimiento anti-jamming. Voltaje de funcionamiento: + 2.7 ~ 6V Temperatura de trabajo: 30 ~ + 70 Celsius Tension de salida del pin OUT: + 3.3V +-0.1V Corriente de salida maxima: 500 mA 1 x BOTON TACTIL RGB
</t>
  </si>
  <si>
    <t>Cable Adaptador USB 3.0 SATA III Shop Bastos 22 Pines 20cm Negro </t>
  </si>
  <si>
    <t>Tipo de producto: Cable adaptador de datos Interfaz de entrada: USB 3.0 Tipo A Interfaz de salida: SATA III (22 pines: datos + energía) Velocidad de transferencia: Hasta 5 Gbps (USB 3.0) Compatibilidad de discos: HDD y SSD SATA de 2.5 pulgadas Plug and Play: Sí, no requiere controladores Alimentación: A través del puerto USB Longitud del cable: 20 cm Material del recubrimiento: PVC Color: Negro Sistema operativo compatible: Windows, Linux, macOS Uso principal: Conexión de discos duros o SSD SATA como almacenamiento externo Aplicaciones: Backup, clonado de discos, recuperación de información</t>
  </si>
  <si>
    <t>Cable caiman electricos - paquete </t>
  </si>
  <si>
    <t>paquete de 10 cables de 26 cm con caimanes chicos de 2,7 cm de largo por 1 cm de ancho. Fabricados en lámina calibre 28, acabado niquelado y mangos de colores. Soportan hasta 3 Amperes. Se usan para pasar corriente, alimentar circuitos eléctricos y electrónicos, conectar parlantes, ventiladores, motores, entre otros. Presentación en paquete x 10 unidades.</t>
  </si>
  <si>
    <t>Paquete</t>
  </si>
  <si>
    <t>Cable Cargavy Transferencia Datos Micro USB - V8  </t>
  </si>
  <si>
    <t>Cable De Red 15 Metros Modem Internet Largo  </t>
  </si>
  <si>
    <t>Cable de Red 15 metros Modem Internet largo</t>
  </si>
  <si>
    <t>Cable Extensor Usb Tipo C A Usb 3.0 De 2 Metros Pc  </t>
  </si>
  <si>
    <t>Tipo de producto: Cable extensor de datos Función principal: Extensión de conexión USB para transferencia de datos y conexión de periféricos Conector de entrada: USB Tipo C macho Conector de salida: USB Tipo A hembra Versión USB compatible: USB 3.0 USB 3.1 Velocidad máxima de transferencia de datos: Hasta 5 Gbps Longitud del cable: 2 metros Tipo de cable: Cable de datos USB Material del recubrimiento: Nylon trenzado TPE Material de conectores: Aleación metálica Color: Negro / Gris</t>
  </si>
  <si>
    <t>Cable HDMI x 10 mts </t>
  </si>
  <si>
    <t>Cable HDMI de 10 m. Doble Filtro Mallado punta dorada. De Alta resistencia y durabilidad. Blindaje para evitar interferencias y fallas en la transmision de la señal. Puedes transmitir audio digital, video digital, Ethernet. -Video en 4K, . Es compatible con cualquier dispositivo HDMI. Resolución hasta de 1080p y es compatible con imágenes 3D. Presentacion por unidad</t>
  </si>
  <si>
    <t>Cable HDMI x 15 mts </t>
  </si>
  <si>
    <t>Cable HDMI de 15 m. Doble Filtro Mallado punta dorada. De Alta resistencia y durabilidad.Blindaje para evitar interferencias y fallas en la transmision de la señal. Puedes transmitir audio digital, video digital, Ethernet. -Video en 4K, . Es compatible con cualquier dispositivo HDMI. Resolución hasta de 1080p y es compatible con imágenes 3D. Presentacion por unidad</t>
  </si>
  <si>
    <t>Cable jumper Hembra- hembra, paquete de 40 unidades de diversos colores </t>
  </si>
  <si>
    <t>Jumper Cables H-H Paquete de 40 cables. Presentación en paquete por 40 unidades que incluye cables de diferentes longitudes como lo son 20 cm</t>
  </si>
  <si>
    <t>Cable jumper Macho- hembra, paquete de 40 unidades de diversos colores </t>
  </si>
  <si>
    <t>Las 40 líneas vienen en 4 grupos de 10 colores que se repiten en la secuencia: café, rojo, naranja, amarillo, verde, azul, purpura, gris, blanco y negro lo que permite tener una amplia gama de posibilidades para su uso según las necesidades de los proyectos. Jumper Cables M-H.  Presentación en paquete x 40 unidades.</t>
  </si>
  <si>
    <t>Cable jumper macho macho, paquete de 40 unidades de diversos colores </t>
  </si>
  <si>
    <t>Jumper Cables M M Paquete de 40 cables.  Presentación en paquete por 40 unidade que incluye cables de diferentes longitudes como lo son 10cm</t>
  </si>
  <si>
    <t>Cable Original Usb-c A Lightning </t>
  </si>
  <si>
    <t>Cable Apple de USB-C a Conector Lightning (1metro)</t>
  </si>
  <si>
    <t>Cable USB tipo B para Arduino </t>
  </si>
  <si>
    <t>Cable USB tipo B para Arduino de 50cm, compatible con tarjetas Arduino UNO y Mega.</t>
  </si>
  <si>
    <t>Cable Usb Tipo C Con Filtro Usb Carga Y Datos </t>
  </si>
  <si>
    <t>Cable Usb Tipo C Con Filtro Usb Carga Y Datos (1metro)</t>
  </si>
  <si>
    <t>Cables solares fotovoltaico para paneles solares  </t>
  </si>
  <si>
    <t>Cable Unifilar 6 mm2 Solar ZZ-F negro</t>
  </si>
  <si>
    <t>Cable de red UTP categoría 6 para datos </t>
  </si>
  <si>
    <t>Cable de par trenzado sin blindaje categoría 6 para transmisión de datos Ethernet hasta 1 Gbps a 100 m, conductor de cobre sólido calibre 23–24 AWG, impedancia nominal de 100 Ω, frecuencia de operación hasta 250 MHz, cubierta exterior PVC o LSZH, compatible con conectores RJ45 y redes IEEE 802.3, apto para instalación interior estructurada. 500 metros.</t>
  </si>
  <si>
    <t>Cable Unifilar 6 mm2 Solar ZZ-F rojo</t>
  </si>
  <si>
    <t>Caja de Paso Plástica IP66 </t>
  </si>
  <si>
    <t>Caja de Paso Plástica IP66 163 x 214 x 114 mm</t>
  </si>
  <si>
    <t>Caja Organizadora De Plástico De 28 Celdas Desmontables </t>
  </si>
  <si>
    <t>Dimensiones (Largo x Ancho x Alto): 17,5 cm x 10,9 cm x 2,7 cm. Dimensiones compartimientos (L x A x A): 2,2 cm x 2,2 cm x 2,4 cm.</t>
  </si>
  <si>
    <t>Cámara_Lentes para  camara Raspberry Pi HQ </t>
  </si>
  <si>
    <t>Cámara para Raspberry Pi HQ, 12.3MP IMX477 Cámara CMOS Raspberry Pi 5 de alta sensibilidad, viene con adaptador C-CS y soporte de trípode para Raspberry Pi 4 Modelo B, Pi 3/3B+. La cámara es un sensor de 12,3 megapíxeles con un tamaño de imagen de 7,9 mm en diagonal, arquitectura de sensor retroiluminado, enfoque trasero ajustable y compatibilidad con lentes de interfaz C y CS. 
La serie de cámaras Arducam HQ ofrece una mayor sensibilidad que el módulo de cámara v2 existente, con un tamaño de píxel de 1,55 μm × 1,55 μm, el doble del área de píxeles de la IMX219 en el módulo de cámara V2, lo que mejora el rendimiento con poca luz. Es compatible con todas las placas Raspberry Pi, y se suministra un cable estándar en el paquete para conectarse a la Raspberry Pi 4B/3B+/2B/B+. Si quieres conectarte a todos los modelos de Pi Zero, se incluye un cable FPC de 22-22 pines.</t>
  </si>
  <si>
    <t>Canaleta plástica para cableado </t>
  </si>
  <si>
    <t xml:space="preserve">Canaleta de PVC para conducción y protección de cables eléctricos y de datos, tapa removible, resistencia dieléctrica, instalación superficial en pared o techo. 100 x 45 x 200mm </t>
  </si>
  <si>
    <t>Cargador Adaptador De Pared carga rapida 25w -tipo C </t>
  </si>
  <si>
    <t>Cargador adaptador de pared carga rapida 25w -tipo C</t>
  </si>
  <si>
    <t>Cargador con cuatro baterías recargables Dos/AA Dos/AAA </t>
  </si>
  <si>
    <t>Cargador para pilas recargables tipo D con pilas </t>
  </si>
  <si>
    <t>Cargador compatible con baterías tipo D, con capacidad para cargar 4 pilas simultáneamente, conexión a red eléctrica convencional y sistema de protección contra sobrecarga y sobrecalentamiento. Incluye 4 pilas baterías recargables, de alta capacidad y larga vida útil, preferiblemente de tecnología NiMH (Níquel–Metal Hidruro) o equivalente, con voltaje nominal de 1.2 V y capacidad mínima aproximada de 8000 mAh o superior.</t>
  </si>
  <si>
    <t>Cargador de Portatil </t>
  </si>
  <si>
    <t>Cargador de computadora portátil Dell genuino adaptador de corriente alterna compatible con modelo Dell G7, 80W, 9,23A, 19,5 V para Dell Inspiron G5 15 (5587) G3 (3579) G7 (7588) Adaptador de fuente de alimentación para computadora portátil</t>
  </si>
  <si>
    <t>Cinta aislante </t>
  </si>
  <si>
    <t>Cinta de cobre </t>
  </si>
  <si>
    <t>Rollo de Cinta Lamina de Cobre Conductiva 6 mmx20 m</t>
  </si>
  <si>
    <t>Características técnicas Tipo: Cinta doble cara de alta adherencia Ancho: 10 mm Longitud total: 50 m Espesor: 0.2 mm Aplicación: fijación de cuchillas y adhesión estructural en robótica.</t>
  </si>
  <si>
    <t>Cinta teflón </t>
  </si>
  <si>
    <t>Rollo de cinta teflón por 50 m x 3/4" adherente para evitar fugas en las uniones de piezas de tuberías de agua y las juntas de las llaves de paso o grifería.</t>
  </si>
  <si>
    <t>Conector Jack Dc Hembra, 5.5x2.1mm</t>
  </si>
  <si>
    <t>Conectores MC4 En Y </t>
  </si>
  <si>
    <t>conectores MC4 disponen de una salida doble en Y que permiten realizar conexiones sencillas y rápidas en serie o en paralelo, reduciendo el número de líneas para poder conectar al regulador o a cualquier otro equipo. Voltaje Nominal : TUV 1000V DC/UL 600V DC Longitud : 31 cm Cable recomendado: 4 mm2 y 6mm2 Conector de acople tipo MC4 ( MC4-MC4T-MC4Y) Diámetro exterior del cable: 5,5 - 9 mm Corriente máxima: 30A Temperatura exterior: -40 ºC hasta +90 ºC Protección, acoplado: IP67 Sistema de cierre: snap-in</t>
  </si>
  <si>
    <t>Conector modular RJ45 categoría 6 </t>
  </si>
  <si>
    <t>Conector modular de 8 posiciones y 8 contactos (8P8C) compatible con cable UTP categoría 6, terminales metálicos para crimpado directo, soporte para redes Ethernet Gigabit, carcasa plástica transparente para verificación de conexión.</t>
  </si>
  <si>
    <t>Controlador Regulador de Carga MPPT de 30A SRNE </t>
  </si>
  <si>
    <t>Tensión nominal 12V Capacidad nominal 150Ah a 10HR Dimensiones (LxWxH en mm) 238x173x72.5 Peso (Kg) 2 Max corriente de carga 25A Max corriente de descarga (5s) 800A Corriente de cortocircuito 2600A Temperatura ambiente descarga -25 a 65°C Temperatura ambiente carga -25 a 60°C Temperatura ambiente almacenamiento -25 a 45°C</t>
  </si>
  <si>
    <t>CONVERSOR REDUCTOR DC-DC  </t>
  </si>
  <si>
    <t>Módulo reductor DC tamaño compacto, salida ajustable, entrada hasta 40V, con corriente máxima de 2A (en condiciones optimas) ESPECIFICACIONES TECNICAS: Tipo de nombre de 1509: módulo de reducción. Voltaje de entrada: 4,5 V ~ 40V. Voltaje de salida: 1,27 ~ 37V. Corriente de salida: 2A pico (máx, no contínuo) (bajo condiciones óptimas). Salida de onda: &amp;lt;30mV. Interruptor de frecuencia: 150kH. Temperatura de funcionamiento: -45 ~ + 85. Tamaño: 21mm * 17mm * 4mm. Referencia de producto: XL1509</t>
  </si>
  <si>
    <t>Destornillador Plegable Con Punta De Aguja Y Pelacables </t>
  </si>
  <si>
    <t>Multiherramienta de precisión 20 en 1: Diseñada para cada tarea: Los alicates eléctricos se han mejorado con base en el original. Combinan 20 funciones esenciales, incluyendo pelado de cables, corte, crimpado, recorte de pernos, comprobación de voltaje, uso de destornillador, corte en bucle, desbarbado y más, todo en un solo dispositivo compacto. Especificaciones: Material del borde: Acero al cromo-vanadio Rango de tensión: 12-220 V CA/CC Dimensiones: 8,46 x 2,36 x 0,75 pulgadas</t>
  </si>
  <si>
    <t>Diadema Inalámbrica con Cancelación Activa de Ruido </t>
  </si>
  <si>
    <t>Tipo y diseño Tipo de auricular: Over-ear (circumaural) Formato: Diadema plegable Uso: Entretenimiento, comunicación y multimedia Diseño ergonómico para uso prolongado 2. Conectividad Tecnología inalámbrica: Bluetooth Versión de Bluetooth: 5.3 Alcance inalámbrico: Hasta 15 metros Conectividad multipunto: Sí Conexión por cable: Sí Tipo de conector cableado: Jack 3.5 mm Cable desmontable: Sí Longitud del cable: 1,2 m 3. Cancelación de ruido Tipo de cancelación: Cancelación Activa de Ruido (ANC) Cancelación adaptativa: Sí Modos de sonido ambiental: Sí Amplificación de sonido ambiente Modo de realce de voz para conversaciones Control de modos: Desde aplicación compatible 4. Audio Tamaño del transductor (driver): 40 mm Respuesta en frecuencia: 20 Hz – 20 kHz Sensibilidad: 100 dB Perfil de sonido: Graves reforzados Ecualización personalizable: Sí (vía aplicación) Modos de ecualización preconfigurados: Sí 5. Micrófono y llamadas Micrófono integrado: Sí Cantidad de micrófonos: 1 Función manos libres: Sí Monitoreo de voz del usuario durante llamadas: Sí Orientación del micrófono: Lateral 6. Batería y alimentación Tipo de batería: Recargable integrada Capacidad de la batería: 610 mAh Autonomía máxima: Hasta 70 horas Autonomía con Bluetooth activo y ANC desactivado: Hasta 44 horas Tiempo de carga completa: Aproximadamente 2 horas Carga rápida: Sí Autonomía adicional: Hasta 3 horas con 5 minutos de carga Tipo de puerto de carga: USB Tipo C Carga inalámbrica: No 7. Compatibilidad Compatibilidad de dispositivos: Universal Compatibilidad con asistentes de voz: Sí Asistentes de voz soportados: Integración con asistentes virtuales 8. Resistencia Resistencia al agua: No Resistencia al polvo: No Clasificación IP: IP0 9. Materiales y características físicas Material principal: Plástico Color: Negro Peso aproximado del paquete: 0,4 kg Diseño ligero y portátil: Sí 10. Contenido del paquete Auriculares inalámbricos Cable de audio Cable de carga USB Tipo C Guía de inicio rápido</t>
  </si>
  <si>
    <t>Disco duro SSD M.2 1 Tera </t>
  </si>
  <si>
    <t>Disco SSD M.2 capadidad 1 Tera, Interfaz: PCIe Gen4 x4 NVMe, ofreciendo ancho de banda superior y compatibilidad con plataformas modernas.
Formato: M.2 2280 — compacto y listo para instalar en PCs, portátiles o consolas compatibles.
Velocidades increíbles: Hasta 7250MB/s en lectura secuencial y 6900MB/s en escritura secuencial, acelerando significativamente el rendimiento general del sistema.
Rendimiento aleatorio: Excelente respuesta en cargas de trabajo mixtas con cifras de hasta 1000K IOPS (lectura) y 1400K IOPS (escritura).
Tecnología TLC 3D NAND: Para mayor eficiencia energética y fiabilidad.</t>
  </si>
  <si>
    <t>Enchufe Inteligente X2 Wifi </t>
  </si>
  <si>
    <t>Este enchufe inteligente también tiene una función de temporización, puede establecer una hora, se apagará automáticamente cuando se acabe el tiempo, ahorrando energía y evitando riesgos de circuito hasta cierto punto. Fácil instalación: solo necesita enchufar el enchufe, instalar la aplicación y comenzar a disfrutar de su vida inteligente. Material: Plástico Tamaño Aprox.: 3 x 5 x 5 cm. Cada uno Peso Aprox.: 120g Voltaje nominal: 100-240 V 50 o 60 Hz Corriente nominal: 10 A (máx.). Potencia máxima: 1100 W. Frecuencia WiFi: 2,4 GHz. Frecuencia CA: 50 – 60 Hz. Temperatura de funcionamiento: -20 ~ 60 °C. Humedad real de funcionamiento: &lt; 80% Estándares de red: IEEE 802.11 bgn.</t>
  </si>
  <si>
    <t>Estructura Metalica para paneles solares </t>
  </si>
  <si>
    <t>Una Estructura Cubierta Metálica para 10 paneles es un sistema diseñado para sostener y proteger los paneles solares en una instalación doméstica, comercial o industrial, incluye:12 x Riel de 2.5m Aluminio Anodizado: Riel de 2.5m para estructuras de paneles solares.;10 x U Clamp Falcat (Union): Conector de riel para estructuras de paneles solares.;18 x M Clamp falcat (Intermedio): Abrazadera intermedia de sujeción de paneles.,4 x F Clamp falcat (Final): Abrazadera final de sujeción de paneles.;18 x L Clamp falcat (Ele): Soporte en forma de L para anclaje en superficie metálico tales como cubiertas tipo calamina.;2 x Conector de Tierra para Estructura:</t>
  </si>
  <si>
    <t>ESP 32 chip </t>
  </si>
  <si>
    <t>modulo transceptor wifi/bluetooth esp32-wroom-32 2.4 ghz</t>
  </si>
  <si>
    <t>ESP 32 Tarjeta </t>
  </si>
  <si>
    <t>Board nodemcu wifi basado en esp32 Voltaje de Alimentación (USB): 5V DC Voltaje de Entradas/Salidas: 3.3V DC SoC: ESP32 CPU principal: Tensilica Xtensa 32-bit LX6 Frecuencia de Reloj: Hasta 240Mhz Desempeño: Hasta 600 DMIPS Procesador secundario: Permite hacer operaciones básicas en modo de ultra bajo consumo Wifi: 802.11 b/g/n/e/i (802.11n @ 2.4 GHz hasta 150 Mbit/s) Bluetooth: V4.2 BR/EDR y Bluetooth Low Energy (BLE)</t>
  </si>
  <si>
    <t>Extensión eléctrica naranja </t>
  </si>
  <si>
    <t xml:space="preserve">Extensión Eléctrica, tipo de cable: 14 AWG / 2 C., Con diseño para conectar clavijas aterrizadas., 125 V- 1.875 W., Temperatura máxima 60°C., Clavija polarizada., Largo: 10 m., Corriente: 15 A., Frecuencia: 60 Hz., Color: Naranja. Largo: 10 m. Calibre 3x12 por 3 salidas. Encauchetado Color Naranja 13A 125V 1625W Calibre 3x12 AWG. </t>
  </si>
  <si>
    <t>Filamentos de impresion 3D premium </t>
  </si>
  <si>
    <t>TPU + plus rollo de un kg (1 kg) - (Colores: Negro, Blanco, Verde Traslúcido, Naranja Traslúcido, Amarillo Traslúcido )</t>
  </si>
  <si>
    <t>PLA+ Plus rollo de un kg (1kg) - (Colores : Amarrillo , Azul rey, Azul cielo,Blanco, Bronce, Negro,Dorado, Traslucido natural, naranja, plateado, rojo, verde neon, verde biche)</t>
  </si>
  <si>
    <t>ABS + plus rollo de un kg (1kg). - (Colores: Amarillo, negro, Verde, Blanco)</t>
  </si>
  <si>
    <t>PET - G rollo de un kg (1kg). - Colores: (Transparente, Negro, Azul)</t>
  </si>
  <si>
    <t>Filamentos de impresion 3D premium de alta velocidad  </t>
  </si>
  <si>
    <t>Filamento de alto rendimiento diseñado para impresiones ultrarrápidas sin comprometer calidad. Ideal para velocidades de hasta 600 mm/s, con excelente adhesión entre capas, acabado suave y resistencia superior. Perfecto para impresoras de alta velocida (Colores : Amarrillo , Azul rey, Azul cielo,Blanco, Bronce, Negro,Dorado, Traslucido natural, naranja, plateado, rojo, verde neon, verde biche)</t>
  </si>
  <si>
    <t>Filtro ventilador compacto con filtro de aire para Impresora 3D de resina - carbon activo </t>
  </si>
  <si>
    <t>dispositivo electronico con Filtro de aire para resina 3D carbon activo incluye filtro De Carbón Activo X 4 (Airpure) núcleo de carbón activado de alta densidad (pieza única), duración mínima de 3 a 6 meses</t>
  </si>
  <si>
    <t>FLUX NC-559-ASM BGA PCB NO-CLEAN SOLDADURA AVANZADA </t>
  </si>
  <si>
    <t>Capacidad: 10cc Modelo: NC-559-ASM-UV Color: como se muestra El paquete incluye: 1pcs 559 10CC Flux 2 piezas de agujas</t>
  </si>
  <si>
    <t>Flux para soldadura en PCB con aplicador </t>
  </si>
  <si>
    <t>Recipiente de 10 ml de Flux para soldaura 951 en circuitos PCB, con aplicador tipo lápiz.</t>
  </si>
  <si>
    <t>Fresas desde 0,8 mm a 1,3 mm de diámetro </t>
  </si>
  <si>
    <t>Herramientas de corte, especializadas para circuitos impresos fabricados en carburo. Permite hacer cortes asimétricos externos e internos en los PCB, con fresas desde 0,8 mm a 1,3 mm de diámetro</t>
  </si>
  <si>
    <t>Fuente de alimentación regulada 12 VDC </t>
  </si>
  <si>
    <t>Fuente de alimentación con salida regulada de 12 VDC, corriente mínima 1–2 A, entrada 100–240 VAC 50/60 Hz, protección contra sobrecarga, cortocircuito y sobretensión, conector de salida tipo jack DC estándar, eficiencia energética certificada.</t>
  </si>
  <si>
    <t>Fuente Suicheada / Conmutada 12V 10A 120W </t>
  </si>
  <si>
    <t>Potencia de salida 120 W Tensión y frecuencia de entrada - 85 ~ 264VAC / 47 ~ 63Hz Corriente de entrada 20A @ 120VAC (arranque en frío) Rango de ajuste de salida ± 10% (tensión nominal de salida) Protección contra sobrecarga 105% ~ 200% (carga nominal) Protección contra sobretensiones 115% ~ 135% (tensión de salida nominal) Tensión de salida de canal 12 VDC Corriente de salida de canal 10 A Tiempo de espera de salida ≥ 10 ms a 120 VCA, ≥ 20 ms @ 230VAC Dimensiones Largo: 20 cm Ancho: 10 cm Alto: 4.5 cm Serie S-120</t>
  </si>
  <si>
    <t>Fuente Suicheada / Conmutada 12V 3A 36W </t>
  </si>
  <si>
    <t>Potencia de salida 42 W Voltaje de entrada 85 ~ 264VAC / 47 ~ 63Hz Rango de Ajuste ± 10% (tensión nominal de salida) Protección Cortocircuito / Sobrecarga / Sobretensión Número de salidas 1 Salida Salida de tiempo de arranque ≤ 2S @ 120VAC ≤ 1.0S @ 230VAC Tiempo de espera de salida ≥ 10 ms a 120 VCA, ≥ 20 ms @ 230VAC Tensión de salida de canal 1 de 12 V Corriente de salida de canal 1 de 3 A Dimensiones Largo: 8,8 cm Ancho: 5,3 cm Alto: 3,7 cm Serie S-40</t>
  </si>
  <si>
    <t>Fuente variable corriente  </t>
  </si>
  <si>
    <t>Fuente variable treinta voltios a diez amperios (30V- 10A)</t>
  </si>
  <si>
    <t>Guantes Antiestáticos (Par de guantes) </t>
  </si>
  <si>
    <t>Guantes Servicio Técnico Antiestática Fibra Conductiva de Carbono y poliuretano Talla M por pares.</t>
  </si>
  <si>
    <t>Heltec </t>
  </si>
  <si>
    <t>WiFi LoRa 32(V4), ESP32S3 + SX1262. Con carcasa y antena. Características: Chip LoRa SX-1262 Frecuencia: 433~510 MHz, 863~928 MHz Potencia máxima de transmisión: 21 ± 1 dBm, 28 ± 1 dBm Sensibilidad máxima de recepción: -137 dBm Wi-Fi 802.11 b/g/n, hasta 150 Mbps Bluetooth: Bluetooth LE, Bluetooth 5, Bluetooth Mesh Pantalla SSD OLED 1315 (0.96 pulgadas, resolución de 128 x 64) Soporte completo de red Meshtastic y LoRaWan Recursos de hardware: 7 ADC1 + 2 ADC2, 7 táctiles, 3 UART, 2 I²C, 2 I²S, 4 SPI, etc Memoria: 384 KB de ROM; 512 KB de SRAM; 16 KB de SRAM RTC; 16 MB de memoria flash; 2 MBPS de RAM Interfaz USB Tipo-C; Interfaz para batería de litio SH1.25-2P; Interfaz para panel solar SH1.25-2P; 2 ANT IPEX1.0 (LoRa y 2.4G); Headers de 18 pines x 2.54 mm, Alimentación: 5 V a USB/solar, 3.3-4.2 V a batería Temperatura de funcionamiento: -40 ~ 85 °C (temperatura de funcionamiento de la OLED: -40 ~ 70 °C) Dimensiones: 51.7 x 25.4 x 10.7 mm</t>
  </si>
  <si>
    <t>Heltec Lora  </t>
  </si>
  <si>
    <t>915Mhz con Oled Board programable IoT Ref WiFi LoRa 32 (V3) Características Procesador: Xtensa® single-/dual-core 32-bit LX6 400 MIPS Arduino: Compatible instalando el plugin Voltaje de funcionamiento 3.3Vdc Pantalla Oled 128×64 de 0.96″ Botón de reset Transceiver chip SX1262 con tecnología Lora Frecuencia de transeiver 915mhz Conector para batería Conector Tipo U.FL para antena Se incluyen dos regletas para soldar Conector USB tipo C incluye antena</t>
  </si>
  <si>
    <t>Herramientas brocas de fresado / corte </t>
  </si>
  <si>
    <t>Broca 1.5mm de Carburo para fresadora CNC y trabajo en pcb</t>
  </si>
  <si>
    <t>Broca 1mm de Carburo para para fresadora CNC y trabajo en pcb</t>
  </si>
  <si>
    <t>Broca 2mm de Carburo para para fresadora CNC y trabajo en pcb</t>
  </si>
  <si>
    <t>Broca para grabado de 3.175mm de de Carburo, vástago en forma de V 20 grados</t>
  </si>
  <si>
    <t>Broca para grabado de 3.175mm de de Carburo, vástago en forma de V 30 grados</t>
  </si>
  <si>
    <t>Fresa en V De Tin para Router PCB 3.175X20X0.1</t>
  </si>
  <si>
    <t>Brocas Para Spring Collet ER11 Collet Chuck CNC Router Spring Chuck para máquina de grabado CNC y portaherramientas de torno de fresado,Juego de 20 piezas ER11.</t>
  </si>
  <si>
    <t>Brocas Presentación en paquete x  de 10 pcs brocas tipo bits 0.2 mm, TiN coated.
Diámetro del vástago: 3,175 mm
Herramientas 100 % nuevas y de alta calidad
Fabricadas en tungsteno y acero de alta velocidad, lo que garantiza una alta resistencia y dureza, con recubrimiento de nitruro de titanio.
Material: acero de tungsteno, acero de alta velocidad y recubrimiento de nitruro de titanio.
Diámetro: 0,2 mm.
Cantidad: 1 juego (10 unidades).</t>
  </si>
  <si>
    <t>paquete</t>
  </si>
  <si>
    <t>Fresa de carburo de una sola flauta de 2,00 mm. Descripción: 
Diámetro del vástago: 3,175 mm
Longitud del filo: 8 mm
Longitud total: 38,1 mm fresa de carburo de una sola flauta, precisa y muy afilada, con un diámetro de 2,00 mm
Hoja de alta calidad
Adecuada para mecanizar plásticos duros y blandos, madera, plexiglás, contrachapado, aluminio, cobre, latón, bronce, oro, plata, PCB, etc.</t>
  </si>
  <si>
    <t>Broca de grabado de carburo en espiral de 30°. Descripción:
Diámetro del vástago: 3,175 mm
Ángulo: 30°
Broca de grabado de carburo, precisa y muy afilada
Hoja de alta calidad
Adecuada para mecanizar plásticos duros y blandos, madera, plexiglás, contrachapado, aluminio, cobre, latón, bronce, oro, plata, PCB, etc.</t>
  </si>
  <si>
    <t>Juego de 10 brocas de 0,2 a 1,1 mm con revestimiento de TiN. Descripción: 
Diámetro del vástago: 3,175 mm
Herramientas 100 % nuevas y de alta calidad
Fabricadas en tungsteno y acero de alta velocidad, lo que garantiza una alta resistencia y dureza, con revestimiento de nitruro de titanio.
Material: acero de tungsteno, acero de alta velocidad y revestimiento de nitruro de titanio.
Diámetros: de 0,2 a 1,1 mm (0,2 mm, 0,3 mm, 0,4 mm, 0,5 mm, 0,6 mm, 0,7 mm, 0,8 mm, 0,9 mm, 1,0 mm, 1,1 mm).
Cantidad: 1 juego (10 piezas).</t>
  </si>
  <si>
    <t>Hojas de acrilico 3mm </t>
  </si>
  <si>
    <t>Lamina de acrilico de 3mm color cristal - Dimensiones: 120 cm x 180 cm</t>
  </si>
  <si>
    <t>Hojas de acrilico 5 mm </t>
  </si>
  <si>
    <t>lamina de acrilico Cinco (5) milimetros color cristal, 120 cm x 180 cm</t>
  </si>
  <si>
    <t>Impresora Termica USB  </t>
  </si>
  <si>
    <t>Rollo 58mm Rj11+ 10 rollos papel , Tipo de dispositivo: Impresora térmica de recibos Tecnología de impresión: Térmica directa Ancho de papel compatible: 58 mm Tipo de papel: Papel térmico en rollo Resolución de impresión: 203 dpi (o equivalente) Velocidad de impresión: Alta velocidad para impresión de recibos (POS) Interfaz de conexión principal: USB Puerto adicional: RJ11 (control de cajón monedero) Tipo de conexión: Alámbrica Voltaje de operación: DC (adaptador externo) Consumo energético: Bajo consumo, eficiente energéticamente Sistema de corte: Manual o automático (según configuración) Compatibilidad de sistemas operativos: Windows Linux Sistemas POS compatibles Uso principal: Puntos de venta (POS) Facturación Impresión de recibos y comprobantes Color: Negro (u otro) Formato: Escritorio</t>
  </si>
  <si>
    <t>Interruptor Sensor Tactil Capacitivo 12V 6-20V 3A Touch Rele </t>
  </si>
  <si>
    <t>Interruptor Switch Inteligente Wifi 1 boton </t>
  </si>
  <si>
    <t>Interruptor Switch Inteligente Wifi 2 botones </t>
  </si>
  <si>
    <t>Jetson Orin Nano Super Developer </t>
  </si>
  <si>
    <t>Características Rendimiento IA: 67 TOPS GPU Arquitectura NVIDIA Ampere con 1024 núcleos CUDA y 32 Tensor Cores CPU 6-core Arm® Cortex®-A78AE v8.2 64-bit CPU Memoria 8GB LPDDR5 de 128-bit Ancho de banda Memoria 68 GB/s Almacenamiento Ranura para tarjeta microSD (requerida para el SO). Soporte para NVMe externo vía ranura M.2. Conectividad de Red Puerto Gigabit Ethernet (RJ45) Puertos USB 4x USB 3.2 Gen 2 Tipo-A 1x USB 3.2 Gen 2 Tipo-C Conector de Cámara 2x Conectores MIPI CSI-2 (22-pin) Salida de Video DisplayPort 1.2 Ranura de Expansión 1x Ranura M.2 Key-M con soporte para NVMe PCIe Gen3 1x Ranura M.2 Key-E para WiFi/Bluetooth Conector de 40 pines (GPIOs, I2C, I2S, SPI, UART) Alimentación Jack DC de 7V-20V</t>
  </si>
  <si>
    <t>Lámpara Luminaria Led Solar Alumbrado Público </t>
  </si>
  <si>
    <t>Luminaria Led Alumbrado Publicó solar 100w 6500k 7000 lúmenes 35.000 horas de vida útil incluye brazo control remoto y panel solar autonomía de luminaria de 8-12 horas incluye brazo de fijación;Temperatura de uso 5~(45)c
Prueba de impacto IK08
Hermeticidad IP65</t>
  </si>
  <si>
    <t>Lector de Códigos de Barras SAT LD101R PLUS 1D Láser USB Negro </t>
  </si>
  <si>
    <t>Tipo de dispositivo: Lector de códigos de barras Formato: De mano (tipo pistola) Tecnología de escaneo: Láser lineal Tipo de códigos soportados: Códigos de barras 1D (lineales) Patrón de escaneo: Lineal Velocidad de lectura: Hasta 300 lecturas por segundo Fuente de luz: Láser rojo (aprox. 630 nm) Modos de escaneo: Manual (activación por gatillo) Continuo Automático por detección Interfaz de conexión: USB Tipo de conexión: Alámbrica - ibalambrica Voltaje de operación: 5 V DC (alimentado por USB) Longitud del cable: Aproximadamente 1 metro Compatibilidad de sistemas: Windows macOS Android Diseño: Ergonómico, uso prolongado Accesorios incluidos: Base de soporte y cable USB Resistencia: Soporta caídas de hasta 3 metros Protección ambiental: Resistente al polvo y salpicaduras (grado IP65 o equivalente) Temperatura máxima de operación: Hasta 60 °C</t>
  </si>
  <si>
    <t>Lector De Tarjetas Sd Micro Sd Usb Tipo C Adaptador 3.0 </t>
  </si>
  <si>
    <t>multilector soporte de tarjetas SD: SD, SDHC, MMC Micro y Micro SDXC, o utilízalo con tarjetas TF: Micro SD, Micro SDHC, Micro SDMC. Compatible con sistemas operativos Windows, Linux y Mac OS, lee tarjetas SD y TF en tu laptop, pc, tv, entrada USB 3.0 o Usb Tipo</t>
  </si>
  <si>
    <t>Limpiador de contactos eléctricos </t>
  </si>
  <si>
    <t>limpiador de contactos eléctricos, en un recipiente de 550ml con aplicador en aerosol. Es un producto ideal para eliminar grasa, suciedad y residuos de sulfatación, mejorando considerablemente la conductividad y disminuyendo la posibilidad de falsos contactos en conectores o terminales de circuitos</t>
  </si>
  <si>
    <t>Malla desoldadora 2 mm x 1.5 m </t>
  </si>
  <si>
    <t>Malla desoldadora 2 mm x 1.5 m Mecha Absorbente 100% Malla para Desoldar Estaño (Desoldering Wire) Modelo: ZD-180 Material: Cobre Tipo: Malla tejida de alambre fino de cobre Ancho de la Malla: 2 mm Longitud: 1.5 Metros</t>
  </si>
  <si>
    <t>Manillas antiestáticas </t>
  </si>
  <si>
    <t>El cable se extiende hasta 2 metros. Caimán con plug tipo banana para conectar y desconectar fácilmente. Aplicaciones: Industrial y seguridad. Tipo: Pulsera. Función: Antiestática. Resistencia limitadora de corriente: 1 MOhm ± 5 %. Tiempo de dispersión eléctrica: 0.1 s. Largo de la pulsera: 20 cm. Largo del cable: 56 cm. Largo del cable extendido: 2 m. Largo del caimán: 5 cm. Tipo del cable: Resorte. Peso: 60 gr. Color: Azul. Modelo: HER-100 Leko</t>
  </si>
  <si>
    <t>Mascara Curado Uv Antisolder Pcb </t>
  </si>
  <si>
    <t>1 x Pintura Antisolder 10cc RELIFE Colores disponibles: ROJO Y VERDE Viscosidad: 25 grados Celsius, 200 ± 50 PS con buen tamaño de partículas de tixotropía: &lt;15n Adhesión: 100/100 Resistencia al calor de la soldadura: 260 ° C ± 5 ° C durante 10 segundos x 3 veces Resistencia al aislamiento: más de 1 × 1013 del normal 40 ° C RH 95% 72 horas después de 1 × 1012 Fuerza dieléctrica:&gt; 500 V/mil Almacenamiento: temperatura 22 ± 2 ° C, humedad 55 ± 5% RH</t>
  </si>
  <si>
    <t>Tablero de fibra de densidad  media - Mdf  </t>
  </si>
  <si>
    <t>Lamina de 3 milimetros color natural, 1.22m x 2.44m</t>
  </si>
  <si>
    <t>Lamina de 5 milimetros color natural, 1.22 m x 2.44 m</t>
  </si>
  <si>
    <t>Micro Motor DC 3V-6V 130 16500 RPM </t>
  </si>
  <si>
    <t>Eje de salida: 2.0 mm; Voltaje: 3 V – 6V DC; Velocidad: 5000 RPM 3V-16500 rpm 6V; Peso: 14 g</t>
  </si>
  <si>
    <t>Mini motor N20 DC 6V/1000 RPM </t>
  </si>
  <si>
    <t>GA12-N20 Mini motor CC de engranajes metálicos 6V/1000 rpm; Modelo: GA12-N20-10; Voltaje nominal: 6 V; Rango de voltaje: 3 a 9 V; Velocidad de rotación: 1000 rpm a 6 V; Par nominal: 0.06 kg.cm; Par de calado: 0.4 kg.cm; Corriente nominal: 0.01 A; Corriente de parada: 0.16 A; Longitud total: 34 mm; Material del engranaje: Metal; Peso neto: 10g.</t>
  </si>
  <si>
    <t>Módulo De Placa De Desarrollo ESP32-S3 devitkit</t>
  </si>
  <si>
    <t>Placa de desarrollo SuperMini ESP32-H2, controlador de aprendizaje de programación MCU, placa central, interfaz C,</t>
  </si>
  <si>
    <t>modulo de rele wifi 8ch canales  </t>
  </si>
  <si>
    <t>La placa de desarrollo de relé esp8266 eight way 30A está equipada con un módulo de esp-12f wifi, con todos los puertos L / O led de salida, y admite el modo de fuente de alimentación dc7-28v / 5V. 1.Módulo WiFi de esp-12f maduro y estable integrado con gran capacidad de flash de 4m bytes. 2. El puerto de E/S y el puerto de descarga del programa UART del módulo WiFi están todos led para facilitar el desarrollo secundario; 3. El modo de fuente de alimentación admite dc7-28v / 5V; 4. Módulo WiFi integrado, tecla de reinicio RST y una tecla programable;. 6. Relé de 8 vías 5V / 30A, que emite señal de conmutación y es adecuado para controlar cargas con voltaje de trabajo dentro de CA 250V / dc30v. 7. Indicador de potencia a bordo, indicador de relé y led de un módulo;. 8. Dos registros de cambios a bordo 74HC595 controlan el interruptor del relé. Referencia de producto: ESP12F RELAY 30A X8,30a con esp8266 esp12f,</t>
  </si>
  <si>
    <t>Módulo I2C para LCD 2x16 - LCD 4x20 </t>
  </si>
  <si>
    <t>Modulo Adaptador Interfaz I2C para LCD 2x16 - LCD 4x20, podrás conectar pantallas LCD usando tan solo dos pines de tu Microcontrolador. Ideal para su uso con Microcontroladores PIC, Arduino, Raspberry PI o cualquier otro tipo de tarjeta de desarrollo. Principales Características: Voltaje de Operación DC: 3.3V Corriente de Operación: &lt; 5 mA (Backlight OFF) y &lt; 20 mA (Backlight ON) Conexión serial SPI Controlador LCD: PCD8544 Temperatura de Operación: -10 °C ~ 70 °C</t>
  </si>
  <si>
    <t>Modulo Interfaz I2c Para Teclado 4x4, Pcf8574 </t>
  </si>
  <si>
    <t>El modulo PCF8574 permite expandir las entradas o salidas digitales de Arduino utilizando solo 2 líneas del bus I2C (SDA y SCL). El chip PCF8574 permite convertir datos en paralelo (8 E/S) a I2C y viceversa, por lo que es ideal para el manejo de dispositivos como: Displays LCD alfanuméricos, teclados matriciales, Leds, relays.</t>
  </si>
  <si>
    <t>Módulo LCD 1602A 16X2 con conversor I2c </t>
  </si>
  <si>
    <t>Referencia LCD 1602 I2C Interface IIC I2C Tipo de pantalla STN Reflective azul negativo Voltaje de funcionamiento 5V DC Luz de fondo azul Contraste ajustable si con potenciómetro interno Resolución 16×2 caracteres x líneas Área de visualización tamaño 6.5 x 1.5 cm Peso 35 g Dimensiones 8 x 3.6 x 1.8 cm</t>
  </si>
  <si>
    <t>Módulo LCD 1602A 20X4 </t>
  </si>
  <si>
    <t>Voltaje de Operación DC: 5V. Consumo de corriente con luz de fondo: 25 mA. 4 lineas x 20 caracteres Controlador HD44780 (compatible KS0066U). Interface paralela. Puede operar en modo de 8 bits, o de 4 bits para ahorrar pines del Microcontrolador. Caracteres color blanco. Tamaño de caracteres: 5 x 8 puntos. Tamaño de caracteres: 5.23 mm x 3 mm. Dimensiones del Display: 77 mm x 25.2 mm</t>
  </si>
  <si>
    <t>Módulo LCD con Microcontrolador ESP32 Integrado </t>
  </si>
  <si>
    <t>Tipo de producto: Módulo de desarrollo electrónico con pantalla integrada Función principal: Desarrollo de interfaces gráficas, sistemas embebidos y soluciones IoT Procesamiento Microcontrolador: Arquitectura Xtensa 32 bits Núcleos: Doble núcleo Frecuencia de operación: Hasta 240 MHz Conectividad inalámbrica: Wi-Fi 2.4 GHz Bluetooth 5 BLE Memoria Memoria Flash: 16 MB Memoria PSRAM: 8 MB ️ Pantalla Tipo de pantalla: LCD a color Tamaño: 4 pulgadas Resolución: 480 × 480 píxeles Tipo de táctil: Capacitivo multipunto (hasta 5 puntos) Interfaces y comunicaciones USB: USB Tipo C (alimentación y programación) Bus I²C: Sí Comunicación CAN: Sí Comunicación RS485: Sí Ranura microSD: Sí Expansión de entradas/salidas: Sí Alimentación y energía Voltaje de entrada: 7 – 36 V DC Alimentación USB: 5 V Soporte de batería: Batería Li-ion 3.7 V Conector PH2.0 Gestión de carga: Integrada RTC con batería externa: Sí Componentes adicionales Buzzer integrado: Sí Indicador LED de alimentación: Sí Botones físicos: Boot Reset Encendido batería</t>
  </si>
  <si>
    <t>módulo optoacoplador pc817 2 canales </t>
  </si>
  <si>
    <t>Especificación Voltaje de la señal de entrada: DC 3.6-24V Voltaje de salida: DC 3.6-30V Optoacoplador IC: PC817 Canal: 2 canales Tamaño de la base: 38 (L) x29 (W) x12 (H) mm Peso: 10g</t>
  </si>
  <si>
    <t>Modulo Optoacoplador Pc817 4 Canales </t>
  </si>
  <si>
    <t>Descripción Introducción de producto: 1. Tensión de señal de puerto de conducción: 3,6-24 V 2. Tensión del puerto de salida: 3,6-30 V 3. Puente tapa puede lograr el puerto de salida es de alto potencial o extracción de salida 4. a bordo de 4-Canal 817 son independientes: puede lograr un control de voltaje diferente al mismo tiempo El puerto de entrada se comparte con GND; Los puertos de salida son independientes entre sí</t>
  </si>
  <si>
    <t>Modulo rele de estado sólido g3mb-202p </t>
  </si>
  <si>
    <t>Este módulo de relé compacto mide 25 × 34 × 25 mm, pesa 13 g y funciona con una alimentación de 5 V DC a 160 mA; su señal de control activa el relé cuando la entrada está entre 0 y 1.5 V (estado ON) y lo desactiva entre 2.5 y 5 V (estado OFF). Presenta una corriente de trabajo de 12.5 mA, un voltaje de disparo de 0–1.5 V con corriente de disparo de 2 mA, y en reposo no consume corriente. La interfaz del módulo se compone de tres pines: DC+ para la alimentación positiva, CC para el negativo, y CH como señal de control que activa el relé.</t>
  </si>
  <si>
    <t>Módulo Táctil Led, 10 Piezas, 12 V, Botón Capacitivo, Cierre </t>
  </si>
  <si>
    <t>Característica: 10 piezas en un juego Incluye 10 módulos de interruptor capacitivo de 12 V con adhesivos de montaje, cantidad suficiente para un fácil reemplazo. Especificaciones : tipo de artículo: interruptor táctil capacitivo Material : PCB Corriente de unidad : 3 A Consumo en espera : 6 MA Estado de uso : tocar para abrir, soltar para cerrar Pestillo: tocar para abrir, tocar de nuevo para cerrar</t>
  </si>
  <si>
    <t>Moldes termoformadora </t>
  </si>
  <si>
    <t>Paquete de 10 hojas de PETG transparentes – 0.02 pulgadas (20 mil) – 12 pulgadas x 12 pulgadas – 30 hojas para termoformado</t>
  </si>
  <si>
    <t>Mouse ergonómico vertical </t>
  </si>
  <si>
    <t>Mouse ergonómico vertical de 2,4G de tecnología inalámbrica, resolución ajustable mínimo 800–2400 DPI, receptor USB, bateria recargable con diseño anatómico para reducción de tensión muscular.</t>
  </si>
  <si>
    <t>Multitoma 6 salidas </t>
  </si>
  <si>
    <t>Multitoma eléctrica de seis (6) salidas con polo a tierra, tensión nominal 125V, frecuencia 60Hz, corriente mínima 15A, potencia mínima 1.875W, cable de alimentación mínimo 3 metros de longitud, clavija con puesta a tierra, material termoplástico o ABS de alta resistencia, con sistema de protección contra sobrecarga, apta para uso en interiores. Presentación unidad comercial.</t>
  </si>
  <si>
    <t>Multitoma Con 5 Tomas Y Puerto Usb Protección Sobretensiones </t>
  </si>
  <si>
    <t>Multitoma, de protección definitiva contra sobretensiones. Con 5 tomas de corriente, 3 puertos USB</t>
  </si>
  <si>
    <t>Neonflex </t>
  </si>
  <si>
    <t>Cinta neón flex led 12V unicolor rollo por 5 metros</t>
  </si>
  <si>
    <t>Optoacoplador 4N33 </t>
  </si>
  <si>
    <t>Caracteristicas: Voltaje de Aislamiento: 7500Vac Canales: 1. Entrada: Tipo DC. Salida: Tipo.ransistor. Empaque: DIP-6</t>
  </si>
  <si>
    <t>Optoacoplador 4N35 </t>
  </si>
  <si>
    <t>Voltaje de entrada: 1.18 V ~ 1.50 V. Voltaje colector – emisor: 30 V. Voltaje colector – base: 70 V. Voltaje emisor – colector: 7 V. Voltaje máximo inverso: 6 V. Tensión de ruptura colector – emisor: 30 V ~ 100 V. Tensión de ruptura colector – base: 70 V ~ 120 V. Tensión de ruptura emisor – base: 7 V ~ 10 V. Consumo pico de corriente: 60 mA ~ 100 mA. Corriente de fuga inversa: 0.001 uA ~ 10 uA. Corriente oscura colector – emisor: 1 nA ~ 50 nA. Corriente oscura colector – base: 20 nA. Capacitancia: 8 pF @1 MHz. Rango de temperatura: –55 °C ~ + 150 °C.. Empaque 6-DIP.</t>
  </si>
  <si>
    <t>Optoacoplador lógico de alta velocidad 6N137 </t>
  </si>
  <si>
    <t>Especificaciones: Corriente de entrada: 30 mA. Corriente de salida: 50 mA. Máximo voltaje de entrada: 7v. Máximo voltaje inverso: 5V. Máximo Voltaje de entrada habilitada: 5.5V. Disipación de potencia: 100 mW. Rango de temperatura: -40 °C ~ +85 °C. Empaque: DIP de 8 pines.</t>
  </si>
  <si>
    <t xml:space="preserve"> $  2.419 </t>
  </si>
  <si>
    <t>Optoacoplador PC817 </t>
  </si>
  <si>
    <t>Acoplado ópticamente a un fototransistor, tiene un empaquetado DIP de 4 pines. Entrada-salida de tensión de aislamiento (rms) es 5.0kV. Tensión de colector-emisor es 80V (*) y el CTR es 50% al 600% en la corriente de entrada de 5 mA.</t>
  </si>
  <si>
    <t>Pantalla Display OLED I2C 0.96 Pulgadas 128x64 SSD1306 Azul </t>
  </si>
  <si>
    <t>Tamaño: 0.96 pulgadas; Resolución: 128 x 64; Ángulo de visión: &gt; 160°; Voltaje de soporte: 3.3V-5V CC; Consumo de energía: 0.04W durante el funcionamiento normal, pantalla completa iluminada 0.08W; Controlador integrado IC: SSD1306; Comunicación: Interfaz I2C/IIC, solo necesita dos puertos I/O; Color: Azul. Es compatible con Arduino Nano, placa R3 y Mega, Raspberry Pi, 51 MCU, STIM 32, etc.</t>
  </si>
  <si>
    <t>Pantalla LCD TFT 1.28’’.  [TFT-CUAD-1.28-GC9A01]  </t>
  </si>
  <si>
    <t>Características: Chip driver: GC9A01 Voltaje de alimentación: 3~5V Tamaño: 1.28 pulgadas Resolución: 240x240 pixeles Color de la pantalla: RGB a todo color Tipo TFT Tipo de interfaz: SPI Con 8 pines de conexión, de 2.54mm Tamaño de la pantalla: diámetro de 32.4mm Tamaño de la PCB: 36x45mm Rango de temperatura de trabajo: -20℃~70℃</t>
  </si>
  <si>
    <t>Pantalla TFT 2.4” con controlador ILI9341</t>
  </si>
  <si>
    <t>ESP32-2424S012C-I Pantalla táctil ESP32 de 1.8 pulgadas. IPS Características: MCU WiFi-Bluetooth: Chip: ESP32-C3-MINI-1U Flash de 4MB SRAM: 400KB ROM: 384KB Frecuencia de hasta 160MHz Pantalla: Chip driver: GC9A01 Voltaje de operación: 5V Consumo de corriente: alrededor de 100mA Tamaño: 1.28 pulgadas Resolución: 240x240 píxeles Display color: 16 bit color Táctil capacitivo Tipo: TFT Vista: IPS (In-Plane Switching) es una tecnología de visualización de pantallas electrónicas utilizada en LCD. Produce una imagen más nítida y precisa Equipado con una interfaz de carga de batería litio JST1.25-2P Con conector USB tipo C Dimensiones: 38.5x37mm</t>
  </si>
  <si>
    <t>Pantalla táctil 7 pulgadas HDMI </t>
  </si>
  <si>
    <t>Display 7″ 1024×600 HDMI TFT Touch Screen Capacitiva Raspberry Pi. Este display táctil capacitivo de 7 pulgadas esta diseñado para trabajar con múltiples sistemas, entre ellos, raspberry pi, jetson nano, computadores portátiles entre otros tiene una resolución de 1024 x 600 ideal para interfases o sistema de control HMI. Características: Tamaño : 7 pulgadas. Resolución: 1024 x 600. Tipo de táctil: capacitivo. Interfase de entrada: HDMI. Interfase Táctil: USB. Multi punto: si 5 puntos</t>
  </si>
  <si>
    <t>Pantalla táctil ESP32 de 7 pulgadas </t>
  </si>
  <si>
    <t>Módulo LCD táctil con en el chip ESP32-S3 como controlador principal. Integra funciones de WiFi y Bluetooth y memoria flash de 16MB. La pantalla tiene una resolución de 800x480 IPS a color, backlight, conector USB e interfaz IO. Diseñada para proyectos y aplicaciones IoT Características: MCU WiFi-Bluetooth Chip: ESP32-S3-WROOM Flash de 16MB PSRAM: 8M Frecuencia de hasta 240MHz Pantalla: Voltaje de operación: 5V Tamaño: 7 pulgadas Resolución: 800x480 píxeles Táctil capacitivo Tipo: TFT Equipado con conector JST1.25-2P Con conector USB tipo C Puerto para tarjeta TF Admite programación en el IDE de Arduino, IDE ESP, Micropython y Mixly Dimensiones: 181x108mm</t>
  </si>
  <si>
    <t>Pantalla táctil LCD 3.5" pulgadas 480x320 TFT </t>
  </si>
  <si>
    <t>Display LCD 3.5″ 320×480 Touch SPI TFT controlador ILI9488 El Shield display LCD TFT 3.5″ es una pantalla táctil a colores con una resolución de 320×480 píxeles, controlador gráfico ILI9486, controlador táctil, comunicación LCD paralela y puede mostrar hasta 262144 colores RGB distintos. Características Voltaje de operación: 5 VDC Regulador en tarjeta a 3.3 V Corriente de funcionamiento: 150 mA Controlador gráfico (driver): ILI9486 / ILI9488 Interface LCD: Data (8 pines) Control (5 pines) Interface micro SD: SPI (SS,DI,DO,SCK) Nivel lógico de SPI: 3.3 – 5V Tamaño de la pantalla (diagonal): 3.5″ (89mm) Resolución: 320×480 píxeles Profundidad de color o bits por pixel: 16/18 bpp Cantidad de colores: 262144 colores (18-bit: R6G6B6) *Puede trabajar opcionalmente a RGB 16-bit: R5G6B5 Dimensiones pantalla: 72*52mm (área visible) Dimensiones placa: 83*54mm Socket para memoria externa micro SD Pantalla táctil resistiva Controlador de pantalla con buffer de vídeo incluido</t>
  </si>
  <si>
    <t>pantalla táctil LCD TFT de 800x480, HDMI de 5 pulgadas </t>
  </si>
  <si>
    <t>Elecrow RPA05010R. Monitor con pantalla táctil LCD TFT de 800x480, HDMI de 5 pulgadas, compatible para Raspberry Pi B+/2B/3B Esta pantalla es un mini-panel HDMI tipo monitor. Es pequeño y simple, se puede utilizar con cualquier computadora que tenga salida HDMI, y su forma lo hace fácil de colocar en un case o en carcasa. Pantalla estándar de 5", resolución de 800 x 480</t>
  </si>
  <si>
    <t>Pantalla Tactil Resistiva Nextion 3.2 Pulgadas Lcd 400×240 </t>
  </si>
  <si>
    <t>Caracteristicas: NX4024T032 es un potente HMI de 3.2 ”, que es miembro de la familia Nextion. Las caracteristicas incluyen: una pantalla tactil resistiva TFT 400X240 de 3.2 “, 4M Flash, 2KByte RAM, 65k colores. Resolucion 400X240 RGB 65K colores reales Pantalla TFT con panel tactil resistivo integrado de 4 cables Facil interfaz de 4 pines para cualquier host serie TTL Memoria flash 4M para codigo de aplicacion de usuario y datos Tarjeta micro-SD a bordo para actualizacion de firmware area visual: 95.04mm (L) x 53.86mm (W) Brillo ajustable: 0 ~ 230 liendres, el intervalo de ajuste es del 1% Concepcion de energia 5V85mA 1X PANTALLA NEXTION 3.2 ” 1X Cable 4 Pines 1X Conector micro USB a 2 pin</t>
  </si>
  <si>
    <t>Patch cord RJ45 categoría 6 </t>
  </si>
  <si>
    <t>Cable de conexión flexible con conectores RJ45 macho en ambos extremos, categoría 6, conductor multifilar de cobre, configuración T568A/B, soporte para redes 10/100/1000 Mbps, cubierta PVC, longitud variable para interconexión de equipos de red y videovigilancia.</t>
  </si>
  <si>
    <t>Pilas planas </t>
  </si>
  <si>
    <t>LR44 Planas</t>
  </si>
  <si>
    <t>Placas en fibra de vidrio para PCB. </t>
  </si>
  <si>
    <t xml:space="preserve">2''x3'' FR1 Sustratos - Presentación en paquete x 10 unidades. </t>
  </si>
  <si>
    <t>Potenciometro 10k Multivuelta 3590S 3590S-2-103L Precision </t>
  </si>
  <si>
    <t>Potenciometros de precision. Serie: 3590. Estilo de terminacion: Solder Lug. Tipo: Metal rotativo, Estilo de montaje: Panel</t>
  </si>
  <si>
    <t>Potenciometro 5k Multivuelta 3590s 3590s </t>
  </si>
  <si>
    <t>Categoría de producto: Potenciómetros de precisión RoHS: Detalles. Serie: 3590 Estilo de terminación: Solder Lug. Producto: Potenciómetros de precisión. Tipo: Metal rotativo. Estilo de montaje: Panel. Número de vueltas: 10 vueltas. Número de Gangs: 1 Gangs. Resistencia: 5 kOhms. Longitud del eje: 20.62 mm</t>
  </si>
  <si>
    <t>Potenciometro Multivuelta 1k Ohm 3590S </t>
  </si>
  <si>
    <t>Categoria de producto: Potenciometros de precision RoHS: Detalles Serie: 3590 Estilo de terminacion: Solder Lug Tipo: Metal rotativo Estilo de montaje: Panel Numero de vueltas: 10 vueltas Numero de Gangs: 1 Gangs Resistencia: 50K Ohms. Longitud del eje: 20.62 mm</t>
  </si>
  <si>
    <t>Power Bank Iniu 27000mAh 140W Carga Rápida USB-C Para Laptop y Teléfono </t>
  </si>
  <si>
    <t>Tipo de dispositivo: Batería externa portátil (Power Bank) Uso: Carga de dispositivos electrónicos portátiles Capacidad nominal: 27.000 mAh Tipo de batería: Ion de litio Potencia máxima de salida: Hasta 140 W Tecnología de carga rápida: Power Delivery (PD 3.1) Tipo de carga: Rápida Cantidad de puertos de salida: 3 Tipo de puertos: USB tipo C (entrada/salida) USB adicional para carga simultánea Carga simultánea: Sí, hasta 3 dispositivos Compatibilidad: Teléfonos inteligentes Tabletas Computadores portátiles Dispositivos electrónicos USB Indicador de carga: Indicador de nivel de batería Protecciones integradas: Protección contra sobrecarga Protección contra sobrecalentamiento Protección contra cortocircuito Tipo de cargador: Portátil Color: Negro Dimensiones aproximadas: Largo: 19,7 cm Ancho: 10,2 cm Alto: 3,1 cm Formato: Portátil</t>
  </si>
  <si>
    <t>Prensa Estopa 1/2 Pulgada (13.5Mm) </t>
  </si>
  <si>
    <t>Prensa Estopa 1/2 Pulgada (13.5Mm)</t>
  </si>
  <si>
    <t>Prensa Estopa 3/4 Pulgada (21Mm) </t>
  </si>
  <si>
    <t>Prensa Estopa 3/4 Pulgada (21Mm)</t>
  </si>
  <si>
    <t>Programador ESP32 </t>
  </si>
  <si>
    <t>Tb programador herramienta ESP32 adaptador de enchufe para ESPRESSIF ESP-WROOM-32 módulo</t>
  </si>
  <si>
    <t>Protoboard Doble ZY-204 1660 Puntos </t>
  </si>
  <si>
    <t>Cuerpo y 4 buses de voltaje, indicadores de polaridad de voltaje ideal para practicas y experimentos. Características: 4 Bus de voltaje con indicador de polaridad 2 Protoboard de 830 puntos de contacto totales Plástico ABS Compatible con cables de tamaños 20-29 AWG 3 Borneras de diferentes colores para conexión de polaridad de voltaje. Gomas antideslizantes adhesiva.</t>
  </si>
  <si>
    <t>Punta para desoldador ThermoDrive SX 100 de 1.02 mm Pace </t>
  </si>
  <si>
    <t>Punta ThermoDrive para el desoldador ThermoDrive SX 100. Modelo 1121 0931. El diámetro interno es 0.040 pulgadas 1.02 mm el diámetro externo es 0.090 pulgadas 2.29 mm</t>
  </si>
  <si>
    <t>Raspberry AI HAT+ (13T) </t>
  </si>
  <si>
    <t>Raspberry Pi AI HAT+ es una placa complementaria con un acelerador de IA Hailo integrado, diseñada para Raspberry Pi 5. Características: Acelerador Hailo-8L Rendimiento de la IA: 13 TOPS Frameworks: soporte TensorFlow, TensorFlow Lite, ONNX, Keras, PyTorch Interfaz PCIE: compatible con la interfaz PCIe Gen 3 de Raspberry Pi 5 Totalmente integrado en la pila de software de cámara de Raspberry Pi Cumple con la especificación Raspberry Pi HAT+ Viene con un cabezal de apilamiento de 16 mm, espaciadores y tornillos para permitir el montaje en Raspberry Pi 5 con Raspberry Pi Active Cooler en su lugar Temperatura de funcionamiento: 0℃ ~ 50℃ (ambiente) Dimensiones: 56.5x65x5.5 mm(ancho, largo, alto)</t>
  </si>
  <si>
    <t>Raspberry Pi 5 – 8GB RAM </t>
  </si>
  <si>
    <t>Este módulo cuenta con 8 GB de SDRAM LPDDR4X-4267. Características Procesador: CPU Arm Cortex-A76 de 64 bits y cuatro núcleos a 2,4 GHz extensiones criptográficas Caché L2 de 512 KB por núcleo 2 MB de caché L3 compartida GPU VideoCore VII, compatible con OpenGL ES 3.1, Vulkan 1.2 Doble salida de pantalla HDMI® 4Kp60 compatible con HDR Descodificador HEVC 4Kp60 LPDDR4X-4267 SDRAM – 8GB Wi-Fi® 802.11ac de doble banda Bluetooth 5.0 / Bluetooth de baja energía (BLE) Ranura para tarjetas microSD, compatible con el modo SDR104 de alta velocidad 2 × puertos USB 3.0, compatibles con funcionamiento simultáneo a 5 Gbps 2 puertos USB 2.0 Gigabit Ethernet, compatible con PoE+ (requiere HAT PoE+ independiente) 2 transceptores de cámara/pantalla MIPI de 4 carriles Interfaz PCIe 2.0 x1 para periféricos rápidos (requiere HAT M.2 independiente u otro adaptador) Alimentación de CC de 5 V/5 A a través de USB-C, compatible con Power Delivery Cabezal estándar Raspberry Pi de 40 patillas Reloj en tiempo real (RTC), alimentado por batería externa Botón de encendido</t>
  </si>
  <si>
    <t>Regleta conector </t>
  </si>
  <si>
    <t>regleta conector 1*40p 2.54 mm macho-macho</t>
  </si>
  <si>
    <t>Regleta hembra </t>
  </si>
  <si>
    <t>regleta hembra 2.54 mm 2x40p</t>
  </si>
  <si>
    <t>Regleta hembra con pines EXTRA largos 10 Pines </t>
  </si>
  <si>
    <t>hembra de 10 pines con terminales extralargos para Arduino. Separación entre pines de 0.1" o 2.54 mm.  Estas regletas se usan principalmente para soldar en PCB y actuar como conector hembra para regletas macho de 2.54 mm de separación. Especificaciones: Separación entre pines: 2.54 mm. Corriente máxima: 2A. Longitud pines: 1.1 cm. Longitud total: 2 cm. Dimensiones: Estándar. La unidad contiene: 1 x Regleta hembra con pines largos</t>
  </si>
  <si>
    <t>Regleta multitoma con protección eléctrica </t>
  </si>
  <si>
    <t>Dispositivo de distribución eléctrica con múltiples tomas AC, protección contra sobretensión y picos de voltaje, interruptor general, capacidad mínima 10 A–15 A.</t>
  </si>
  <si>
    <t>Regulador de voltaje 5 VDC SMD. </t>
  </si>
  <si>
    <t>SOT-223 SMD. Voltaje de entrada: ~ 6.5 VDC. Voltaje de Salida: ~ 5.0 VDC. Corriente de salida: ~ 0.8 A. Corriente máxima: `1.5 A. Frecuencia de Trabajo: ~ 120 Hz.</t>
  </si>
  <si>
    <t>Regulador de voltaje AMS1117 3.3V SMD SOT-223 </t>
  </si>
  <si>
    <t>Voltaje de alimentación: 1.25 a 13.8 VDC. Voltaje de salida: 3.3 VDC. Corriente de salida: 1A máx. Número de salidas: 1. Polaridad:Positiva. Montaje: SMD. Empaquetado: SOT-223</t>
  </si>
  <si>
    <t>Regulador de voltaje LM7805 </t>
  </si>
  <si>
    <t>Regulador de voltaje positivo, de 5 voltios y 1A de salida. Empaque TO-220.</t>
  </si>
  <si>
    <t>Regulador de voltaje LM7905 </t>
  </si>
  <si>
    <t>Regulador de voltaje negativo, de -5 voltios y 1.5A de salida. Empaque TO-220.</t>
  </si>
  <si>
    <t>Relé 12 VDC – SRA-12VDC </t>
  </si>
  <si>
    <t>Voltaje de la bobina: 12V. Carga: 10A 250VAC/28VDC y 10A 125VAC/28VDC. Dimensiones: 1.5 cm x 1.9 cm x 2 cm. Pines: 5</t>
  </si>
  <si>
    <t>Relé de 5 VDC 5 pines </t>
  </si>
  <si>
    <t>Voltaje de la bobina: 5V. Carga: 10A 250VAC/28VDC y 10A 125VAC/28VDC. Dimensiones: 1.5 cm x 1.9 cm x 2 cm. Pines: 5</t>
  </si>
  <si>
    <t>Rele De Estado Solido 2a G3mb-202p </t>
  </si>
  <si>
    <t>Rango de voltaje de control a selección: 5V, 12V , 24v. Régimen del voltaje de carga: 264 V. Régimen de corriente de carga: 2 A. Tipo de salida: MOSFET. Cubierta: SIP-4. Estilo de montaje: Through Hole. Método de aislamiento de entrada a salida: Optoacoplador. Serie: G3MB</t>
  </si>
  <si>
    <t>Relé de estado sólido, 380VAC/100A </t>
  </si>
  <si>
    <t>Material: Partes eléctricas, Metal y Plástico. Modelo: SSR-100 DA. Voltaje de Entrada: 3-32V DC. Tension de salida: 24-380V AC. Corriente de salida: 100A. Tiempo de activación: 10ms</t>
  </si>
  <si>
    <t>Relevo 3V 10A 5 pines - SRD-3VDC-SL-C </t>
  </si>
  <si>
    <t>Relevo de 3V 5 pines 10A. Características: Voltaje de la bobina: 3V. Carga: 10A 250VAC/28VDC y 10A 125VAC/28VDC. Dimensiones: 1.5cm x 1.9cm x 2cm. Pines: 5</t>
  </si>
  <si>
    <t>Riel Din 1 METRO </t>
  </si>
  <si>
    <t>Caracteristicas: Material:Aluminio. Largo100cm (1mts). Ancho3.5mm. Ref Din. Dimensiónes  Ancho (cm): 3.5. Alto (cm): 0.8. Largo (cm): 100. Peso (kg): 0.095</t>
  </si>
  <si>
    <t>Robot educativo mBot2 </t>
  </si>
  <si>
    <t>Componentes; microcontrolador educativo mejorado CyberPi x1; Placa mBot2 x1; Sensor ultrasónico 2 x1 ; Sensor RGB cuádruple x1 ; Motor encoder x2; Rueda x2 Neumático liso x2 Mini rueda x2 Chasis x1 Cable USB-C x1 Cable de motor x2 Cable de conexión mBuild (10 cm) x2 Cable de conexión mBuild (20 cm) x1 Mapa de seguimiento de línea x1 Tornillo M4*25mm x6 Tornillo M4*14mm x6 Tornillo M4*8mm x6 Tornillo M2.5*12 mm x 4 Destornillador x1 . Para programar de manera sencilla, permite programar de manera gráfica. Realiza actividades relacionadas con la robótica, la IA (Inteligencia Artificial), la IoT (Internet de las Cosas) y la ciencia de datos. Programable con Scratch y Python.</t>
  </si>
  <si>
    <t>Robot Educativo Super Doc </t>
  </si>
  <si>
    <t>Esta unidad robótica de aprendizaje denominada Super Doc se categoriza como un recurso pedagógico de robótica educativa de base programable, fabricada en polímero ABS de alta resistencia con dimensiones aproximadas de 15 x 12 x 10 cm. El hardware integra un microcontrolador de lógica secuencial con interfaz física de siete botones táctiles, un sistema de tracción diferencial compuesto por dos motores internos independientes y una rueda pivotante de apoyo, además de un módulo de salida de audio con voz humana y una matriz de iluminación LED frontal para señalización de estados. El kit se completa con un tablero de navegación reversible de 60 x 60 cm, treinta y tres cartas de juego en cartulina de 300g, y cuatro carcasas de personalización estética en cartón reforzado, operando mediante tres baterías AA de 1.5V para la ejecución de algoritmos de trayectoria y misiones lógicas en una cuadrícula predefinida sin dependencia de dispositivos externos o conexión inalámbrica.</t>
  </si>
  <si>
    <t>Robot educativo SuperBOT </t>
  </si>
  <si>
    <t>Este equipo de robótica educativa STEM 24 en 1 de MEWOCHEE es un sistema de experimentación científica fabricado en plástico ABS de alta resistencia, libre de BPA, con dimensiones de 11 x 9 x 3 pulgadas y un peso optimizado para el manejo infantil. El hardware modular consta de tres cabezales intercambiables, siete módulos funcionales (incluyendo actuadores para movimiento flexible y sopladores de burbujas) y siete cables de conexión rápida que permiten el ensamblaje de circuitos electrónicos sin necesidad de soldadura o herramientas adicionales. Diseñado para niños de 8 a 13 años (aunque con certificación de seguridad desde los 3 años), este conjunto permite construir hasta 24 configuraciones robóticas distintas, integrando componentes como sensores, motores y estructuras mecánicas para el aprendizaje práctico de ingeniería, física y arquitectura de circuitos bajo el estándar educativo STEM.</t>
  </si>
  <si>
    <t>Router Tenda Ac8 Rompe Muro Doble Banda Hasta 1000megax </t>
  </si>
  <si>
    <t>Conexión inalámbrica, Ofrece una velocidad de 0TB/s., Banda doble de 2.4GHz y 5GHz., Posee 4 antenas externas, 
Tiene 4 puertos para conectarse, Con firewall integrado, Dimensiones: 12.7cm de ancho, 3.36cm de alto, 12.7cm de profundidad.</t>
  </si>
  <si>
    <t>RPi AI Camera, para Inteligencia Artificial. </t>
  </si>
  <si>
    <t>Sensor: Sony IMX500 (12.3 MP, 7.857 mm, 1/2.3″),  Resolución: 4056 × 3040 píxeles,  Campo de visión: Horizontal: 66° ±3 | Vertical: 52.3° ±3, Salida de datos: RAW10, YUV/RGB, ROI, metadatos, Inferencia AI: Soporta tensores de hasta 640 × 640 (int8/uint8), Memoria: 8 MB para firmware, redes neuronales y procesamiento, Modo binned (2×2): 2028 × 1520 a 30 fps, Resolución completa: 4056 × 3040 a 10 fps, Dimensiones: 25 × 24 × 11.9 mm,  Conexión: Cable FPC de 15 pines (200 mm)</t>
  </si>
  <si>
    <t>SCR </t>
  </si>
  <si>
    <t>Tiristor 6AMP 600V</t>
  </si>
  <si>
    <t>Sensor de corriente AC/_DC ACS712 20a </t>
  </si>
  <si>
    <t>Sensor de luz UV (luz ultravioleta) analógico </t>
  </si>
  <si>
    <t>Este sensor GUVA-S12SD ultravioleta ideal para proyectos donde requieras medir por ejemplo radiación solar, la salida del sensor es analógica y tienen un amplificador para acondicionar la señal. Características Voltaje de alimentación: 5V. Popt: 0.1 a 100.000 μW/cm2. Salida: analógica. Puntos de anclaje: 2.</t>
  </si>
  <si>
    <t>Sensor EC PH NPK de humedad y temperatura del suelo con salida RS485  </t>
  </si>
  <si>
    <t>Sensor EC PH NPK de humedad y temperatura del suelo con salida RS485 opcional de 4-20mA 0-5V. RS485 Sensor de suelo Modbus 7 en 1 medir la humedad del suelo temperatura humedad EC PH NPK. Características:Voltaje de alimentación: 12-24V. Salida de señal: RS485. Nivel de protección: IP68. Curado de resina epoxi retardante de llama, completamente resistente al agua, resistir la electrólisis a largo plazo, la corrosión ácida y alcalina en el suelo. Dimensiones: 45x142 mm Parámetros de medición Temperatura: Rango: -40~80℃. Precisión: ±0.5℃ (25 ℃) Resolución: 0.1°C Humedad: Rango: 0-100%H R.Precisión: ±3% en el rango de 0-53%; ±5 % en un rango de 53-100 % Resolución: 0.10%. Conductividad eléctrica (EC): Rango: 0-10000 us/cm. Resolución: 10 us/cm. pH: Rango: 3~9pH. Precisión: ±0.3pH. Resolución: 0.01pH NPK: Rango: 0~1999 mg/kg. Precisión: 2% Fs Resolución: 1mg/kg(mg/l).</t>
  </si>
  <si>
    <t>Sensor de nivel de agua </t>
  </si>
  <si>
    <t>El sensor de nivel XKC-Y25-T12V es un sensor de proximidad no invasivo de tipo capacitivo, detecta la presencia o ausencia del líquido al nivel que está instalado. ESPECIFICACIONES TECNICAS: Voltaje de operación: 5-24VDC. Consumo de corriente: 5mA. Voltaje de salida: 0 - Vcc. Corriente de salida: -50mA Tiempo de respuesta: 500ms. Temperatura de funcionamiento: 0 - 100ºC. Rango de sensado: 0 - 15mm. Humedad de funcionamiento: 5% - 100%. Material externo: Plástico ABS. Dimensiones: D28 x L16.9mm. Protección: IP67. Conexiones:Marrón: Positivo (5-24VDC). Amarillo: Out (salida de señal). Negro: Sentido de salida. Conectar a Vcc o deje sin conectar para salida "Vcc" cuando detecte líquido, conectar a Tierra ó 0V para salida "Gnd" cuando detecte liquido. Azul: GND (Tierra, 0V). Referencia de producto: XKC-Y25-V</t>
  </si>
  <si>
    <t>Sensor Pulsador Tactil Digital Ttp223b Capacitivo Arduino </t>
  </si>
  <si>
    <t>Módulo de sensor Digital TTP223B Módulo de sensor táctil capacitivo Tactil Módulo de sensor Digital TTP223B Interruptor táctil capacitivo táctil para Arduino 1 de alta calidad Material: Componentes eléctricos Color: Ver imágenes Fuente de alimentación para 2 ~ 5.5V DC Puede reemplazar el toque tradicional de un Botón Cuatro tornillos M2 que colocan orificios para una fácil instalación Tipo de avance: el estado inicial es bajo, toque alto, no tocar es bajo (toque similar a la función de un botón) El módulo se puede instalar en superficies tales como: plástico, vidrio o no metálico materiales</t>
  </si>
  <si>
    <t>Sensor voltaje (0 a 25Vdc) </t>
  </si>
  <si>
    <t>Este sensor permite medir el voltaje usando un divisor de tensión, este divisor es 5:1 es por eso que el voltaje máximo que se puede medir es 25V</t>
  </si>
  <si>
    <t>Servomotor Mini SG90 </t>
  </si>
  <si>
    <t>Velocidad: 0.10 sec/60°; Torque: 1.8 Kg-cm; Voltaje de funcionamiento: 3V-7V DC; Corriente sin carga: 20mA; Corriente en carga max: hasta 650mA;Temperatura de funcionamiento: -30 ~ 60 ℃; Ángulo de rotación: 180°; Ancho de pulso: 500-2400 µs;Longitud de cable de conector: 25cm</t>
  </si>
  <si>
    <t>Sistema de alimentación ininterrumpida (UPS) </t>
  </si>
  <si>
    <t>Equipo UPS interactivo para respaldo eléctrico, entrada 120 VAC, salidas reguladas, potencia entre 750 VA y 1500 VA, regulación automática de voltaje AVR, protección contra picos y apagones, autonomía mínima para cierre seguro de sistemas electrónicos.</t>
  </si>
  <si>
    <t>Switch de red Ethernet Gigabit </t>
  </si>
  <si>
    <t>Conmutador de red capa 2 con 16 puertos RJ45 10/100/1000 Mbps, capacidad de switching acorde a tráfico de video IP, auto negociación, auto MDI/MDIX, tabla MAC dinámica, alimentación AC estándar para integración de dispositivos de red.</t>
  </si>
  <si>
    <t>Microservo - Servomotor  </t>
  </si>
  <si>
    <t>SG90 360 grados - Voltaje de funcionamiento: 4.8 V (~ 5V); Velocidad de funcionamiento: 0.1 s / 60 grados; Par de parada: 1.8 kgf * cm; Rotación: 360 grados</t>
  </si>
  <si>
    <t>SMD 1N4148WS – Diodo SMD </t>
  </si>
  <si>
    <t>Diodo de alta velocidad de conmutación en empaque de superficie tamaño SOD-123, para aplicaciones generales con banda de marca en el Cátodo. Paquete / Cubierta: SOD-123 Tensión inversa máxima: 75 V If – Corriente directa: 0.15 A Tiempo de recuperación: 4 ns Vf – Tensión directa: 1 V Ir – Corriente inversa: 5 uA Temperatura de trabajo mínima: – 55 C Temperatura de trabajo máxima: + 150 C</t>
  </si>
  <si>
    <t>SMD controlador de Puente H </t>
  </si>
  <si>
    <t>Características técnicas: Encapsulado: SMD Voltaje de operación: 4.5V a 36V RDSon típico: &lt; 100 mΩ por interruptor Entradas lógicas: 3.3V y 5V TTL/CMOS Baja corriente en standby Protección de bajo voltaje VS Detección de carga abierta (ON y OFF) Diagnóstico: SPI o indicador de error Cumplimiento RoHS (producto verde) Hoja de datos: IFX9201SG, puente H IFX9201SG SMD para Control de Motores DC</t>
  </si>
  <si>
    <t>SMD Diodo Rectificador 1N4007 SMD 0805 x10 </t>
  </si>
  <si>
    <t>Diodo Rectificador 1N4007 SMD 0805 x10 tiene un empalme difuso, alta capacidad de corriente y baja caída de tensión directa, capacidad de sobrecarga hasta 30 A de pico y una baja corriente de fuga inversa. Empaquetado: SOD-123 Cantidad: 1 unidad – Diodo Rectificador 1N4007 SMD 0805 x10 Características: Tipo: Rectificador de propósito general Tensión máxima de apagado repetitiva, Vdrm: 1000 V Corriente directa lf (AV): 1 A Corriente directa transitoria Ifsm máxima: 30 A Temperatura de operación máxima: 175 °C Hoja de Datos: 1N4007-SMD Otro diodo 1n4007</t>
  </si>
  <si>
    <t>SMD LED </t>
  </si>
  <si>
    <t>Cantidad: 1 unidad – LED SMD 1210 x 100 (20 unidades por color) Características: Colores : RED, GREEN, BLUE, YELLOW, WHITE. Encapsulado : SMD 1210. Cantidad : 100 LEDS. Tamaño : 0.126″x0.10″ / 3.20×2.54 (mm) Hoja de datos: Diodo led 1210</t>
  </si>
  <si>
    <t>SMD LED RGB 4 pines </t>
  </si>
  <si>
    <t>LED RGB de montaje superficial Características: Tipo: WS2812B Voltaje de alimentación: 3.5-5.3 V R: longitud de onda roja: 620-630NM intensidad luminosa: 550-700cd G: longitud de onda verde: 515-530NM intensidad luminosa: 1100-1400cd B: longitud de onda azul: 465-475NM intensidad luminosa: 200-400cd Número de pines: 4, WS2812B 4 pines,</t>
  </si>
  <si>
    <t>SMD LED RGB 6 pines </t>
  </si>
  <si>
    <t>LED RGB de montaje superficial Características: Tipo: WS2812B Voltaje de alimentación: 3.5-5.3 V R: longitud de onda roja: 620-630NM intensidad luminosa: 550-700cd G: longitud de onda verde: 515-530NM intensidad luminosa: 1100-1400cd B: longitud de onda azul: 465-475NM intensidad luminosa: 200-400 cd Número de pines: 6, SMD WS2812 6 pines.</t>
  </si>
  <si>
    <t>SMD Optoacoplador 5.3KV TRANS 4-SMD </t>
  </si>
  <si>
    <t>Características: Voltaje de Aislamiento: 5300VRMS Entrada: Tipo DC 1.65V, 60mA máximo Salida: Tipo fototransistor Temperatura de operación: - 55°C ~ 100°C Temperatura de almacenamiento: - 55°C ~ 150°C Encapsulado: 4-SMD</t>
  </si>
  <si>
    <t>SMD Optoacoplador TLP-250, SMD </t>
  </si>
  <si>
    <t>Características Corriente de alimentación (Icc): 11mA (máx.) Voltaje de alimentación (Vcc): 10~35V Corriente de salida (Io): ±1.5A (máx.) Voltaje de aislamiento: 2500Vrms (mín.) 8 pines, de montaje superficial SMD</t>
  </si>
  <si>
    <t>SMD Optoaislador 5 kV, 1 canal, con transistor.SMD </t>
  </si>
  <si>
    <t>Características: Voltaje directo Vf (voltage foward): 1.2 v tipíco Voltaje de salida: 35 V máx Voltaje de aislamiento: 5000 Vrms Número de canales: 1 Entrada tipo AC, DC Salida tipo transistor Corriente de salida por canal: 50mA Temperatura de operación: -30° C a 110° C Número de pines: 4 Encapsulado: 4-SMD, Gull Wing Montaje superficial, SMD</t>
  </si>
  <si>
    <t>SMD Puente rectificador 1000V 0.8A Encapsulado: MBS-1 </t>
  </si>
  <si>
    <t>Puente rectificador 1000V 0.8A. Características: Máximo voltaje DC inverso: 1000V Corriente promedio de rectificación: 0,8A Máximo voltaje de conducción: 1,1V @ 0,8A Temperaturas de operación: -55°C a 150°C Empaquetado: MBS-1</t>
  </si>
  <si>
    <t>SMD Puente rectificador Schottky 1A 60V Encaps: MBS-1 </t>
  </si>
  <si>
    <t>Puente rectificador con diodos Schottky. Características: Máximo voltaje DC inverso: 60V Corriente promedio de rectificación: 1A Voltaje de conducción: 0,7V @ 1A Temperaturas de operación: -55°C a 150°C Empaquetado: MBS-1 (SOIC-4)</t>
  </si>
  <si>
    <t>SMD Pulsador </t>
  </si>
  <si>
    <t>Switch de montaje superficial 2 pines. Características: Voltaje promedio: 12V, 50mA, Resistencia de contacto: 100mΩ máx. Dimensiones: 3x6x2.5mm (aprox.)</t>
  </si>
  <si>
    <t>SMD Regulador de voltaje ajustable </t>
  </si>
  <si>
    <t>Características: Voltaje de salida: Ajustable Corriente de salida max: 1 A (1000 mA) Máximo voltaje de entrada: 18 V Baja caída de voltaje (LDO): 1.4 max. a corriente max. Protección térmica contra sobrecarga Protección contra cortocircuito Encapsulado SMD TO-252</t>
  </si>
  <si>
    <t>SMD Regulador de voltaje fijo positivo de 5 V </t>
  </si>
  <si>
    <t>Características: Voltaje de salida: +5 V Corriente de salida max: 1.5 A (1500 mA) Máximo voltaje de entrada: 35 V Protección térmica contra sobrecarga Protección contra cortocircuito Encapsulado SMD D2PAK Producto genuino</t>
  </si>
  <si>
    <t>SMD Regulador de voltaje fijo positivo de3.3V </t>
  </si>
  <si>
    <t>Características: Voltaje de salida: +3.3 V Precisión: 1% Corriente de salida max: 1 A (1000 mA) Máximo voltaje de entrada recomendado: 15 V (20 V máximo absoluto) Baja caída de voltaje (LDO): 1.15 V típico (@ 1 A) Protección térmica contra sobrecarga Protección contra cortocircuito Marcado: EH16A Encapsulado SMD SOT-223</t>
  </si>
  <si>
    <t>SMD Regulador LP2985-33DBVR SMD </t>
  </si>
  <si>
    <t>Características técnicas: Tolerancia de salida: ±1% (grado A) / ±1.5% (grado estándar). Dropout: 280 mV a plena carga (150 mA). Rango VIN: hasta 16 V. Corriente de apagado: 0.01 μA típico. Ruido: 30 μVRMS (con condensador 10 nF). Empaquetado: SOT-23-5. Protección: sobre corriente y térmica, ESD hasta 2000 V (modelo de cuerpo humano).</t>
  </si>
  <si>
    <t>Soldadura Pasta Sn42Bi57Ag1 T4 053oz Jeringa   </t>
  </si>
  <si>
    <t xml:space="preserve">Descripción  Sin plomo, compatible con RoHS 3 y cumple con la normativa REACH. Tecnología Smooth FlowTM desarrollada con un vehículo de flujo de menor densidad para una mejor dispersión y un mejor flujo durante la calefacción. Sin halógenos (método de prueba EN14582). Especificaciones Aleación: Sn42/Bi57/Ag1 Tipo de flujo: sintético No-Clean Flux Clasificación: ROL0 Contenido del metal: 86,75% de metal. Tamaño de partícula: T4 (20-38 micras) Punto de fusión: 137C (279F) Tamaño: 5cc/0.53 oz jeringa Vida útil refrigerada &gt; 12 meses, sin refrigerar &gt; 6 meses Vida de la plantilla &gt; 8 horas @ 20-50% RH 22-28C (72-82F) &gt; 4 horas % RH 22 -28C (72-82F) Sistema automatizado de limpieza de plantillas para plantillas y tableros mal impresos. Limpieza manual con alcohol isopropílico (IPA). Almacenamiento y manipulación Refrigerar a 3-8C (37-46F). </t>
  </si>
  <si>
    <t>Soporte Monitor hasta 32 pulgadas  Y Portatil Brazos Dobles Ajustables </t>
  </si>
  <si>
    <t>Tipo de producto: Soporte ergonómico de escritorio Uso: Soporte simultáneo para monitor y computador portátil Tipo de instalación: Escritorio Sistema de fijación: Abrazadera ajustable al borde del escritorio (sin perforación) Cantidad de brazos: Doble 1 brazo para monitor 1 brazo para computador portátil Compatibilidad de monitor: Tamaño mínimo: 13 pulgadas Tamaño máximo: 32 pulgadas Compatibilidad de portátil: Hasta 17 pulgadas Estándar de montaje: Compatible con estándar VESA Capacidad de carga por brazo: Hasta 10 kg (22 lb) aprox. Ajustes ergonómicos: Ajuste de altura Inclinación ajustable Rotación ajustable Giro horizontal Tipo de brazo: Articulado Gestión de cables: Integrada Material de fabricación: Estructura metálica de alta resistencia Bandeja para portátil: Metálica con ventilación Color: Negro Aplicación: Puestos de trabajo administrativos Oficinas Teletrabajo Estaciones de productividad Accesorios incluidos: Sistema de abrazadera Bandeja para portátil Kit de tornillería y herramientas</t>
  </si>
  <si>
    <t>SSD  M.2 2tb </t>
  </si>
  <si>
    <t>Capacidad: 2000 GB Factor de forma: M.2 2280 NAND Flash: 3D NAND Dimensiones (largo x ancho x alto): 80 mm x 22 mm x 3,13 mm / 3,15 pulgadas x 0,86 pulgadas x 0,13 pulgadas (con disipador térmico) 80 mm x 22 mm x 2,15 mm / 3,15 pulgadas x 0,86 pulgadas x 0,09 pulgadas (sin disipador térmico) Peso: 9,5 g/0,33 onzas (con disipador de calor) 6,5 g/0,23 onzas (sin disipador de calor) Interfaz: PCIe Gen4 x4 Lectura secuencial (máx.): Hasta 6.000 MB/s (PC/portátil), hasta 5.000 MB/s (PS5) Escritura secuencial (máx.): Hasta 5.000 MB/s Temperatura de funcionamiento: 0 °C – 70 °C Temperatura de almacenamiento: -40 °C – 85 °C Resistencia a los golpes: 1.500G/0,5ms MTBF: 2.000.000 horas Terabytes escritos (TBW): 640TB</t>
  </si>
  <si>
    <t>Sustrato cartucho de pasta de soldadura de estaño  </t>
  </si>
  <si>
    <t>Cartucho de Pasta de soldadura de estaño T4 Sn42Bi57.6Ag0.4 - 2 mL Cartucho compatibles con la maquina Voltera - V ONE. Descripción Esta pasta de soldadura de estaño-bismuto T4 sin plomo y que cumple con la normativa RoHS está compuesta de 42 % de estaño, 57 % de bismuto y 0,4 % de plata. La adición de bismuto reduce la temperatura de reflujo en comparación con otras aleaciones, lo que la hace ideal para usar con trazas de plata impresas con la impresora de PCB V-One. Esta pasta de soldadura es compatible tanto con las placas impresas V-One como con las placas de circuito prefabricadas. Especificaciones Tamaño de partícula: T4 Composición de la aleación: Sn42Bi57.6Ag0.4 (estaño-bismuto-plata) Almohadillas impresas por cartucho: Aproximadamente 11 000 (almohadillas 0603) Vida útil: Aproximadamente 8 meses (almacenar en el refrigerador) Puntas Los cartuchos deben mantenerse refrigerados Compatible con boquillas desechables Voltera. Utilice boquillas Subrex de 225 µm cuando se requiera mayor precisión.</t>
  </si>
  <si>
    <t>Sustrato Cartucho de tinta conductora  </t>
  </si>
  <si>
    <t>Cartucho de tinta Conductor 3 compatible con la maquina Voltera V-ONE; es una tinta plateada optimizada para la impresión de pistas y almohadillas conductoras para la fabricación de placas de circuito impreso (PCB). Es compatible con la impresora de PCB V-One, que dispensa la tinta automáticamente antes de curar las características en su base calefactora. Especificaciones: Compatible con sustratos de PCB comunes como FR1 y FR4. Puntas: Los cartuchos deben conservarse refrigerados y tienen una vida útil de hasta 12 meses. Para obtener mejores resultados, cure inmediatamente después de la impresión. Suelde con hilo de soldadura de estaño-bismuto-plata y fundente a 180 °C, o utilice el perfil preestablecido para las pastas de soldadura de estaño-bismuto en el software V-One para reflujo.</t>
  </si>
  <si>
    <t>Sustrato placas de fibra de vidrio </t>
  </si>
  <si>
    <t>Sustratos compatibles con la maquina Voltera V-ONE Varios tamaños SUSTRATOS DE 2" X 3" SUSTRATOS DE 3" X 4" SUSTRATOS DE 4" X 5" Disponible como FR 1 o FR 4</t>
  </si>
  <si>
    <t>Sustrato para máscara para placas de circuito impreso compatible con LPKF ProMask.
este set de comsumibles incluye: 20x resinas 
antisoldadura 10 x revelador 20x acetatos para impresión 10x 
acondicionador 20x mezcladores 10 rodillos de espuma</t>
  </si>
  <si>
    <t xml:space="preserve">Sustrato para recubrimiento de orificios pasantes de placas de circuito impreso PCB_ProConduct. </t>
  </si>
  <si>
    <t>Recubrimiento de orificios pasantes para placas de circuito impreso de doble cara y multicapa compatible con LPKF ProConduct.
Este sustrato metaliza orificios pasantes con un diámetro de hasta 0,4 mm y una relación de aspecto de 1:4. En condiciones especiales, incluso orificios de menor diámetro pueden metalizarse. La resistencia eléctrica de un orificio pasante completamente metalizado se encuentra en un rango de 10-25 mΩ. Incluso después de 250 ciclos de cambio de temperatura, la resistencia aumenta solo ligeramente (máximo 28 mΩ).
Incluye: 20 láminas de película protectora, 10 filtros de vellón, 10 láminas de cubierta. Pasta LPKF ProConduct. Presentación en paquete de 20 unidades.</t>
  </si>
  <si>
    <t>Switch 24 Puertos Gigabit Escritorio/rack Tl-sg1024d </t>
  </si>
  <si>
    <t>Tipo de dispositivo: Switch de red Ethernet Función: Conmutación de tráfico de red local (LAN) Tipo de gestión: No administrable Método de conmutación: Almacenamiento y reenvío (Store and Forward) Cantidad de puertos: 24 Tipo de puertos: RJ-45 Velocidad por puerto: 10 Mbps 100 Mbps 1000 Mbps (Gigabit Ethernet) Auto negociación: Sí Auto MDI / MDIX: Sí Capacidad de conmutación: 48 Gbps Tasa de reenvío de paquetes: Aproximadamente 35,7 Mpps Tabla de direcciones MAC: 8K entradas Soporte Jumbo Frame: Hasta 10 KB Estándares compatibles: Control de flujo: IEEE 802.3x Full Duplex Backpressure Half Duplex Ventilación. Escritorio Montaje en rack Formato: Metálico, fuente de alimentación: Entrada: 100 – 240 V AC Frecuencia: 50 / 60 Hz Consumo energético máximo: Aproximadamente 13 W Dimensiones aproximadas: Ancho: 29,4 cm Profundidad: 18 cm Altura: 4,4 cm Peso aproximado: 2 kg.</t>
  </si>
  <si>
    <t>Tapete de Silicona Antiestático Resistente al Calor 33.7X22.7cm </t>
  </si>
  <si>
    <t>Nombre: almohadilla de silicona con aislamiento térmico Color azul Materiales: silicona Tamaño: 33.7X22.7cm Tipo: almohadilla de alta temperatura resistente</t>
  </si>
  <si>
    <t>TECLADO – DELL G3  </t>
  </si>
  <si>
    <t>1 teclado retroiluminado español de 15.6 pulgadas Dell G3 3579 3779 G5 5587 G7 7588 Condición: Original y nuevo, compatibilidad 3579 3779 G5 5587 G7 7588 ESPAÑOL – 8Y88W,</t>
  </si>
  <si>
    <t>Teclado Dell Precision 3540 3541 3550 3551 Teclado retroiluminado español de 15.6 pulgadas, doble punto, 0XPYPV </t>
  </si>
  <si>
    <t>1 teclado retroiluminado español de 15.6 pulgadas Dell Precision 3540 3541 3550 3551 de doble punto negro Condición: Original y nuevo estado sin caja original para el envío DELL-PN: 0XPYPV PN: XPYPV Diseño: Español Retroiluminada: Sí Tamaño: 15.6 pulgadas. Color: Negro Recordatorio: Recomendamos utilizar piezas originales de PN para portátiles. Por lo general, enviaremos las piezas PN exactas, pero si el PN exacto fuera de stock, utilizaremos las piezas PN 100% sustitutos para su lugar, contáctenos si necesita PN exacto. Compatible con: Portátil Dell Precision 3540 3541 3550 3551 serie de 15,6" Precision 3540 Precision 3541 Precision 3550 Precision 3551</t>
  </si>
  <si>
    <t>Teclado Mecánico </t>
  </si>
  <si>
    <t>Inalambrico, español latinoamerica, Layout: QWERTY, ergonómico y apto para diversos usos, resiste a salpicaduras, función antighosting incorporada, tipo de teclado: mecánico, tecla cilíndrica.</t>
  </si>
  <si>
    <t>Temporizador RELE </t>
  </si>
  <si>
    <t>rele temporizador 24-240v 2na/nc estrella-triangulo rtw17 weg</t>
  </si>
  <si>
    <t>Tercera Mano con Soporte para Cautín, Pinzas y Lupa </t>
  </si>
  <si>
    <t>Tercera Mano con Soporte para Cautín, Pinzas y Lupa, Tercer Brazo ideal para trabajos de micro soldadura, electrónica, relojería, celulares y servicio técnico en general. Características: Lupa con Aumento 5x que puede ser configurada de diversas maneras. Posee dos brazos de fijación ajustables con caimanes en acero inoxidable. La base integra soporte para cautin para un trabajo mas cómodo Base de acero fundido pesado y robusto el cual evita el movimiento del trabajo, la lupa mejora el campo de visión para los objetos pequeños.</t>
  </si>
  <si>
    <t>Termoencogible Tubo Termoretráctil Cable 10 Metros Funda  </t>
  </si>
  <si>
    <t>Principales Características: Tubo Termo Retractil Relacion de Contraccion 2:1 Cambio en la longitud: 5%  Voltaje nominal de operación Max: 600 V Genera poco humo Resistente a la abrasión Temperatura de encogimiento: 90 ºC Temperatura de operación: -55 ºC ~ 125 ºC Este Kit incluye estos calibres: 1mm 2mm 3mm 4mm 5mm 6mm 8mm 10mm 15mm</t>
  </si>
  <si>
    <t>TOMi8 </t>
  </si>
  <si>
    <t>Especificaciones eléctricas Adaptador de corriente 5V - 6A - Consumo máximo 30 vatios; Cámara incorporada 13 Megapíxeles 30fps,; enfoque automático Pizarra interactiva incorporada Puntero infrarrojo de última generación basado en visión artificial Sistema operativo Android 12L Puerto USB 1x 2.0 Puerto HDMI HDMI 2.1 Procesador Octa core de 64 bit a 2.4 Ghz Memoria RAM 4GB LPDDR4X GPU GPU de video Mali con soporte de IA y códecs de vídeo 8k Almacenamiento 64GB uSD / 128GB SSD Tamaño 107mm (diámetro) x 133mm (Altura) Peso 440 gr dispositivo - 970 gr dentro de la caja, incluyendo accesorios Wifi Chipset: RTL8821CU, USB2 0, 2,4 GHz + 5 GHz. 600 Mbps (11N: 150 Mbps, 11AC: 433 Mbps).Convertir cualquier pantalla en interactiva. Conecta hasta 80 dispositivos, reconocimiento óptico para QR, llamado a lista, encuestas, tests y realidad aumentada. Portátil y conexión HDMI IEEE 802.11AC… 802.11b 802,11g 802.11n, WEP, WPA-PSK, WPA2-PSK, cifrado WPA/WPA2 64/128 bit. Punto de Acceso Wifi IEEE 802.11a/b/g/n/ac/ax WLAN 2.4 Ghz con velocidad de hasta 573+1201 Mbps, CPU RISC de 32 bits de alto rendimiento dedicada, externa e interna Bluetooth Bluetooth 4.2</t>
  </si>
  <si>
    <t>Transistor 3906 </t>
  </si>
  <si>
    <t>Polaridad del transistor: PNP. Voltaje colector emisor (Vceo): 40V. Voltaje colector base (Vcbo): 40V. Voltaje emisor base (Vebo): 5V. Corriente máxima colector: 0.2A. Disipación de potencia: 250 mW. Montaje: Through Hole. Empaquetado: TO-92-3. Temperatura de trabajo: -55º C a 150º C.</t>
  </si>
  <si>
    <t>Ugreen Extensor Usb, Cable De Extension Usb 3.0 Macho A Hembra </t>
  </si>
  <si>
    <t>Tipo de producto: Cable extensor de datos Función principal: Extensión de puerto USB para conexión de periféricos y transferencia de datos Conector de entrada: USB Tipo A macho Conector de salida: USB Tipo A hembra Versión USB: USB 3.0 (compatible con versiones anteriores USB 2.0 y 1.1) Velocidad máxima de transferencia de datos: Hasta 5 Gbps Longitud del cable: 1 metro Tipo de cable: Cable USB de datos Material del recubrimiento: Plástico de alta resistencia / PVC Blindaje: Blindaje contra interferencias electromagnéticas Tipo de conexión: Alámbrica</t>
  </si>
  <si>
    <t>Unidad Cd Dvd Externa Usb 3.0 Alta Velocidad Portátil Lector </t>
  </si>
  <si>
    <t>Unidad Cd Dvd Externa Usb 3.0 Alta Velocidad Portátil Lector</t>
  </si>
  <si>
    <t>Unidad Flash Usb 3,0 iPhone, Pendrive 2 En 1 Interfaz, 512gb </t>
  </si>
  <si>
    <t>unidad flash USB 3.0 compatible con iPhone, con una capacidad de 512GB y una interfaz 2 en 1. Memoria USB i-flash para Apple ipad, unidad flash usb 3,0, 512GB, disco de alta velocidad. Material: Metal.Número de modelo: G1. Tipo de Producto: disco flash,OTG. Tipo de interfaz: USB 3.0</t>
  </si>
  <si>
    <t>Placa de desarollo con visión artifical </t>
  </si>
  <si>
    <t xml:space="preserve">Detalles del producto: UP Squared AI Vision X (8 GB) [Versión A, sin Myriad X] SKU RE-UPS-EDGE-X70864-U01-DC01" General Placa base UP Squared Gráficos Intel® HD Graphics 505 Módulo preinstalado N/A Memoria 8 GB eMMC / Almacenamiento 64 GB BIOS UEFI RTC Sí Wake-on-LAN (WoL) Sí Temporizador de vigilancia Sí PXE Sí SO compatible Microsoft Windows 10 versión completa, Linux (ubilinux, Ubuntu, Yocto), Android Dimensiones 90 mm x 91 mm Pantalla HDMI 1 (HDMI 1.4b) Conectividad Wi-Fi opcional (a través de M.2 2230) Bluetooth opcional (a través de M.2 2230) LTE/4G/5G opcional (a través de mPCIe) Alimentación Requisitos de alimentación Entrada de 5 V CC a 6 A con conector de 5,5/2,1 mm Tipo de fuente de alimentación AT (predeterminada)/ATX Consumo de energía (típico) Por determinar Medio ambiente y certificación Refrigeración Refrigeración pasiva (sin ventilador) Temperatura de funcionamiento 32 °F ~ 140 °F (0 °C ~ 60 °C) Temperatura de almacenamiento -40 °F ~ 176 °F (-40 °C ~ 80 °C) Embalaje Dimensiones del embalaje (L x An x Al) 235 x 215 x 110 mm </t>
  </si>
  <si>
    <t>Velcro Cintas organizadoras de Cables autoadhesivas </t>
  </si>
  <si>
    <t>Formato del organizador, cInta velcro, cantidad de cables soportados 50 unidades altura x Ancho x Profundidad x Largo. 150 mm x 12 mm x 150 mm x 150 mm Diámetro12 mm</t>
  </si>
  <si>
    <t>Wonder Workshop Dash Robot </t>
  </si>
  <si>
    <t>El Dash Robot de Wonder Workshop es una unidad robótica educativa de alto rendimiento con dimensiones de 6.7 x 7.2 x 6.3 pulgadas, equipada con procesadores internos para la gestión de tareas complejas y conectividad Bluetooth Smart 4.0. Su arquitectura técnica integra 3 micrófonos digitales, un altavoz de alta fidelidad, 3 sensores de proximidad infrarrojos y sensores de posición en sus dos motores independientes para navegación precisa y detección de obstáculos. Fabricado en policarbonato resistente, cuenta con una batería recargable de iones de litio vía micro-USB y un sistema de iluminación LED programable en el "ojo" y laterales, permitiendo el aprendizaje de programación en bloques y texto para usuarios de 6 a 12 años sin requerir ensamblaje.</t>
  </si>
  <si>
    <t xml:space="preserve">TOTAL </t>
  </si>
  <si>
    <t>39121300​</t>
  </si>
  <si>
    <t>CDP</t>
  </si>
  <si>
    <t>Valor estimacion</t>
  </si>
  <si>
    <t>Diferencia</t>
  </si>
  <si>
    <t>Cant.</t>
  </si>
  <si>
    <r>
      <rPr>
        <i/>
        <sz val="9"/>
        <color rgb="FF000000"/>
        <rFont val="Calibri"/>
        <family val="2"/>
        <scheme val="minor"/>
      </rPr>
      <t>Tipo dispositivo: Adaptador inalámbrico Bluetooth Formato: Nano USB Interfaz de conexión: USB Tipo A 
Tipo de conexión: Alámbrica (USB) Función principal: Habilitar conectividad Bluetooth en equipos de cómputo Versión de Bluetooth: Bluetooth 5.0 Compatibilidad retroactiva: Compatible con versiones anteriores de Bluetooth 
Alcance inalámbrico: Hasta 10 metros.</t>
    </r>
    <r>
      <rPr>
        <i/>
        <sz val="9"/>
        <color rgb="FF0000FF"/>
        <rFont val="Calibri"/>
        <family val="2"/>
        <scheme val="minor"/>
      </rPr>
      <t xml:space="preserve"> 
</t>
    </r>
    <r>
      <rPr>
        <i/>
        <sz val="9"/>
        <color rgb="FF000000"/>
        <rFont val="Calibri"/>
        <family val="2"/>
        <scheme val="minor"/>
      </rPr>
      <t>Compatibilidad de dispositivos: Audífonos Bluetooth Teclados y mouse Parlantes Dispositivos móviles Impresoras y periféricos Bluetooth Compatibilidad de sistemas operativos: Windows Linux Otros sistemas compatibles con Bluetooth USB Instalación: Plug &amp; Play (puede requerir controlador según sistema operativo) Alimentación: A través del puerto USB.</t>
    </r>
  </si>
  <si>
    <r>
      <rPr>
        <i/>
        <sz val="9"/>
        <color rgb="FF000000"/>
        <rFont val="Calibri"/>
        <family val="2"/>
        <scheme val="minor"/>
      </rPr>
      <t>Superficie magneticoaLiso (Smooth) genuina compatible con Bambu Lab P1P, P1S, X1C, X1E, A1</t>
    </r>
    <r>
      <rPr>
        <i/>
        <sz val="9"/>
        <color rgb="FFFF0000"/>
        <rFont val="Calibri"/>
        <family val="2"/>
        <scheme val="minor"/>
      </rPr>
      <t xml:space="preserve"> </t>
    </r>
    <r>
      <rPr>
        <i/>
        <sz val="9"/>
        <color rgb="FF000000"/>
        <rFont val="Calibri"/>
        <family val="2"/>
        <scheme val="minor"/>
      </rPr>
      <t>: Características: Impresión de alta precisión en el eje Z Acabado superficial, liso y mate. Compatible con varios filamentos, especialmente para PLA 
Especificaciones del producto: Material: Lámina de PEI lisa + placa de acero con resorte magnético Resistencia a la temperatura superficial: Hasta 120℃ Espesor: Lámina de PEI lisa - Placa de acero para resortes de 0,125 mm - 0,5 mm/0,4 mm Tamaño de impresión utilizable: 256*256 mm Tamaño del embalaje: 300*270*17 mm Peso del embalaje: 0,45 kg</t>
    </r>
  </si>
  <si>
    <r>
      <t>Base de</t>
    </r>
    <r>
      <rPr>
        <i/>
        <sz val="9"/>
        <color rgb="FF000000"/>
        <rFont val="Calibri"/>
        <family val="2"/>
        <scheme val="minor"/>
      </rPr>
      <t xml:space="preserve"> 8P 2X4 PARA IC DIP</t>
    </r>
  </si>
  <si>
    <r>
      <t xml:space="preserve">Cable carga y transferencia datos micro </t>
    </r>
    <r>
      <rPr>
        <b/>
        <i/>
        <sz val="9"/>
        <color theme="1"/>
        <rFont val="Calibri"/>
        <family val="2"/>
        <scheme val="minor"/>
      </rPr>
      <t>USB</t>
    </r>
    <r>
      <rPr>
        <i/>
        <sz val="9"/>
        <color theme="1"/>
        <rFont val="Calibri"/>
        <family val="2"/>
        <scheme val="minor"/>
      </rPr>
      <t xml:space="preserve"> - V8 (1 metro)</t>
    </r>
  </si>
  <si>
    <r>
      <rPr>
        <sz val="9"/>
        <color rgb="FF000000"/>
        <rFont val="Calibri"/>
        <family val="2"/>
        <scheme val="minor"/>
      </rPr>
      <t>Dispositivo de carga para 4 baterías recargables AA/AAA de Ni-MH o Ni-Cd al mismo tiempo. Incluye 2  baterías AA y dos baterias AAA de 2.700 mAh Memoria libre. Ajuste de voltaje 110/240 Automatico.</t>
    </r>
    <r>
      <rPr>
        <sz val="9"/>
        <color rgb="FFFF0000"/>
        <rFont val="Calibri"/>
        <family val="2"/>
        <scheme val="minor"/>
      </rPr>
      <t xml:space="preserve"> </t>
    </r>
    <r>
      <rPr>
        <sz val="9"/>
        <color rgb="FF000000"/>
        <rFont val="Calibri"/>
        <family val="2"/>
        <scheme val="minor"/>
      </rPr>
      <t>Adecuado</t>
    </r>
    <r>
      <rPr>
        <sz val="9"/>
        <color rgb="FFFF0000"/>
        <rFont val="Calibri"/>
        <family val="2"/>
        <scheme val="minor"/>
      </rPr>
      <t xml:space="preserve"> </t>
    </r>
    <r>
      <rPr>
        <sz val="9"/>
        <color rgb="FF000000"/>
        <rFont val="Calibri"/>
        <family val="2"/>
        <scheme val="minor"/>
      </rPr>
      <t>para dispositivos electrónicos de alto consumo como flash externos, cámaras digitales, control remoto de consolas, juguetes, entre otros. Entrada: 100-240V AC 50/60 Hz. Salida: 2.4V DC.</t>
    </r>
  </si>
  <si>
    <r>
      <rPr>
        <i/>
        <sz val="9"/>
        <color rgb="FF000000"/>
        <rFont val="Calibri"/>
        <family val="2"/>
        <scheme val="minor"/>
      </rPr>
      <t>Cinta Aislante Profesional rollo de 20 m x 19 mm Cinta aislante eléctrica de PVC. Retardante a la llama. Resistente al frío y la intemperie. Para temperaturas de hasta 80 grado C°.</t>
    </r>
    <r>
      <rPr>
        <i/>
        <sz val="9"/>
        <color rgb="FFFF0000"/>
        <rFont val="Calibri"/>
        <family val="2"/>
        <scheme val="minor"/>
      </rPr>
      <t xml:space="preserve"> </t>
    </r>
    <r>
      <rPr>
        <i/>
        <sz val="9"/>
        <color rgb="FF000000"/>
        <rFont val="Calibri"/>
        <family val="2"/>
        <scheme val="minor"/>
      </rPr>
      <t>Uso directo hasta 600V. Excelente elongación</t>
    </r>
  </si>
  <si>
    <r>
      <t>Cinta Doble Cara</t>
    </r>
    <r>
      <rPr>
        <sz val="9"/>
        <color rgb="FFFF0000"/>
        <rFont val="Calibri"/>
        <family val="2"/>
      </rPr>
      <t xml:space="preserve">  </t>
    </r>
    <r>
      <rPr>
        <sz val="9"/>
        <color rgb="FF000000"/>
        <rFont val="Calibri"/>
        <family val="2"/>
      </rPr>
      <t>Alta Adherencia </t>
    </r>
  </si>
  <si>
    <r>
      <t>Conector</t>
    </r>
    <r>
      <rPr>
        <i/>
        <sz val="9"/>
        <color rgb="FFFF0000"/>
        <rFont val="Calibri"/>
        <family val="2"/>
        <scheme val="minor"/>
      </rPr>
      <t xml:space="preserve"> </t>
    </r>
    <r>
      <rPr>
        <i/>
        <sz val="9"/>
        <color theme="1"/>
        <rFont val="Calibri"/>
        <family val="2"/>
        <scheme val="minor"/>
      </rPr>
      <t xml:space="preserve"> revestido de plástico resistente, lo que garantiza su larga vida útil. Características: - Dimensiones (largo x ancho x alto): 14 x 9 x 11 mm. - Material: Plástico. - Tipo de conector: DC Hembra. - diámetro del plug: 2 mm.</t>
    </r>
  </si>
  <si>
    <r>
      <t>1.Input / output: DC 6-20V (potencia de estabilizacion de voltaje de soporte) 2.corriente de conduccion: 3A 3.corriente de espera: 6MA 4.Tamaño del tablero: 24 * 32 * 1.6 mm 5.Caracteristica: puede establecer el pestillo, la sensibilidad puede ser ajustable 1X interruptor tactil capacitivo</t>
    </r>
    <r>
      <rPr>
        <i/>
        <sz val="9"/>
        <color rgb="FFFF0000"/>
        <rFont val="Calibri"/>
        <family val="2"/>
        <scheme val="minor"/>
      </rPr>
      <t xml:space="preserve"> </t>
    </r>
    <r>
      <rPr>
        <i/>
        <sz val="9"/>
        <color theme="1"/>
        <rFont val="Calibri"/>
        <family val="2"/>
        <scheme val="minor"/>
      </rPr>
      <t>6-20V 3A</t>
    </r>
  </si>
  <si>
    <r>
      <t>Modelo X2 Amperaje 110  Material Acrílico,Vidrio Capacidad máxima de corriente 110 V: 1</t>
    </r>
    <r>
      <rPr>
        <i/>
        <sz val="9"/>
        <color rgb="FFFF0000"/>
        <rFont val="Calibri"/>
        <family val="2"/>
        <scheme val="minor"/>
      </rPr>
      <t xml:space="preserve"> </t>
    </r>
    <r>
      <rPr>
        <i/>
        <sz val="9"/>
        <color theme="1"/>
        <rFont val="Calibri"/>
        <family val="2"/>
        <scheme val="minor"/>
      </rPr>
      <t>Ampere Tipo de divisor Interruptor doble Voltaje nominal de operación (V) 110 Línea 1 Voltaje 110</t>
    </r>
  </si>
  <si>
    <r>
      <t>Modelo X2 Amperaje 110 (V)</t>
    </r>
    <r>
      <rPr>
        <i/>
        <sz val="9"/>
        <color rgb="FFFF0000"/>
        <rFont val="Calibri"/>
        <family val="2"/>
        <scheme val="minor"/>
      </rPr>
      <t xml:space="preserve"> </t>
    </r>
    <r>
      <rPr>
        <i/>
        <sz val="9"/>
        <color theme="1"/>
        <rFont val="Calibri"/>
        <family val="2"/>
        <scheme val="minor"/>
      </rPr>
      <t xml:space="preserve">Material Acrílico,Vidrio Capacidad máxima de corriente 110 (V) </t>
    </r>
    <r>
      <rPr>
        <i/>
        <sz val="9"/>
        <color rgb="FFFF0000"/>
        <rFont val="Calibri"/>
        <family val="2"/>
        <scheme val="minor"/>
      </rPr>
      <t xml:space="preserve"> </t>
    </r>
    <r>
      <rPr>
        <i/>
        <sz val="9"/>
        <color theme="1"/>
        <rFont val="Calibri"/>
        <family val="2"/>
        <scheme val="minor"/>
      </rPr>
      <t>Unidad de medida Ampere Tipo de divisor Interruptor doble Voltaje nominal de operación (V) 110 Línea 1 Voltaje 110  (V).</t>
    </r>
  </si>
  <si>
    <r>
      <t>Interfaz de Usuario:</t>
    </r>
    <r>
      <rPr>
        <sz val="9"/>
        <color theme="1"/>
        <rFont val="Calibri"/>
        <family val="2"/>
        <scheme val="minor"/>
      </rPr>
      <t xml:space="preserve"> Panel de botones direccionales integrado en la parte superior del robot para programación manual directa (sin necesidad de pantallas externas).</t>
    </r>
  </si>
  <si>
    <r>
      <t>Sustrato para máscara para placas de circuito impreso compatible con LPKF ProMask.</t>
    </r>
    <r>
      <rPr>
        <sz val="9"/>
        <color rgb="FF000000"/>
        <rFont val="Calibri"/>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</si>
</sst>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240A]\ * #,##0_-;\-[$$-240A]\ * #,##0_-;_-[$$-240A]\ * &quot;-&quot;??_-;_-@"/>
    <numFmt numFmtId="166" formatCode="#,##0;[Red]#,##0"/>
    <numFmt numFmtId="167" formatCode="_-[$$-240A]\ * #,##0_-;\-[$$-240A]\ * #,##0_-;_-[$$-240A]\ * &quot;-&quot;??_-;_-@_-"/>
  </numFmts>
  <fonts count="33" x14ac:knownFonts="1">
    <font>
      <sz val="11"/>
      <color rgb="FF000000"/>
      <name val="Calibri"/>
      <scheme val="minor"/>
    </font>
    <font>
      <sz val="11"/>
      <color theme="1"/>
      <name val="Calibri"/>
      <scheme val="minor"/>
    </font>
    <font>
      <b/>
      <sz val="10"/>
      <color theme="1"/>
      <name val="Calibri"/>
    </font>
    <font>
      <sz val="11"/>
      <name val="Calibri"/>
    </font>
    <font>
      <sz val="10"/>
      <color theme="1"/>
      <name val="Calibri"/>
    </font>
    <font>
      <b/>
      <sz val="11"/>
      <color theme="1"/>
      <name val="Calibri"/>
    </font>
    <font>
      <sz val="11"/>
      <color theme="1"/>
      <name val="Arial"/>
    </font>
    <font>
      <sz val="11"/>
      <color theme="1"/>
      <name val="Calibri"/>
    </font>
    <font>
      <i/>
      <sz val="11"/>
      <color theme="1"/>
      <name val="Calibri"/>
    </font>
    <font>
      <sz val="11"/>
      <color rgb="FF242424"/>
      <name val="Calibri"/>
    </font>
    <font>
      <sz val="12"/>
      <color theme="1"/>
      <name val="Arial"/>
    </font>
    <font>
      <sz val="11"/>
      <color rgb="FF000000"/>
      <name val="Calibri"/>
    </font>
    <font>
      <sz val="11"/>
      <color rgb="FF000000"/>
      <name val="Calibri"/>
      <scheme val="minor"/>
    </font>
    <font>
      <b/>
      <sz val="10"/>
      <name val="Calibri"/>
      <family val="2"/>
      <scheme val="minor"/>
    </font>
    <font>
      <sz val="11"/>
      <name val="Arial"/>
      <family val="2"/>
    </font>
    <font>
      <sz val="10"/>
      <name val="Arial"/>
      <family val="2"/>
    </font>
    <font>
      <b/>
      <sz val="11"/>
      <name val="Calibri"/>
      <family val="2"/>
      <scheme val="minor"/>
    </font>
    <font>
      <sz val="11"/>
      <color rgb="FF000000"/>
      <name val="Calibri"/>
      <family val="2"/>
    </font>
    <font>
      <sz val="11"/>
      <color rgb="FF000000"/>
      <name val="Calibri"/>
      <family val="2"/>
      <scheme val="minor"/>
    </font>
    <font>
      <b/>
      <sz val="9"/>
      <color theme="1"/>
      <name val="Calibri"/>
      <family val="2"/>
    </font>
    <font>
      <sz val="9"/>
      <color theme="1"/>
      <name val="Calibri"/>
      <family val="2"/>
    </font>
    <font>
      <sz val="9"/>
      <color rgb="FF000000"/>
      <name val="Arial"/>
      <family val="2"/>
    </font>
    <font>
      <i/>
      <sz val="9"/>
      <color theme="1"/>
      <name val="Calibri"/>
      <family val="2"/>
      <scheme val="minor"/>
    </font>
    <font>
      <sz val="9"/>
      <color rgb="FF000000"/>
      <name val="Calibri"/>
      <family val="2"/>
      <scheme val="minor"/>
    </font>
    <font>
      <i/>
      <sz val="9"/>
      <color rgb="FF000000"/>
      <name val="Calibri"/>
      <family val="2"/>
      <scheme val="minor"/>
    </font>
    <font>
      <i/>
      <sz val="9"/>
      <color rgb="FF0000FF"/>
      <name val="Calibri"/>
      <family val="2"/>
      <scheme val="minor"/>
    </font>
    <font>
      <i/>
      <sz val="9"/>
      <color rgb="FFFF0000"/>
      <name val="Calibri"/>
      <family val="2"/>
      <scheme val="minor"/>
    </font>
    <font>
      <b/>
      <i/>
      <sz val="9"/>
      <color theme="1"/>
      <name val="Calibri"/>
      <family val="2"/>
      <scheme val="minor"/>
    </font>
    <font>
      <sz val="9"/>
      <color rgb="FFFF0000"/>
      <name val="Calibri"/>
      <family val="2"/>
      <scheme val="minor"/>
    </font>
    <font>
      <sz val="9"/>
      <color rgb="FFFF0000"/>
      <name val="Calibri"/>
      <family val="2"/>
    </font>
    <font>
      <sz val="9"/>
      <color rgb="FF000000"/>
      <name val="Calibri"/>
      <family val="2"/>
    </font>
    <font>
      <sz val="9"/>
      <color theme="1"/>
      <name val="Calibri"/>
      <family val="2"/>
      <scheme val="minor"/>
    </font>
    <font>
      <b/>
      <sz val="9"/>
      <color rgb="FF000000"/>
      <name val="Calibri"/>
      <family val="2"/>
    </font>
  </fonts>
  <fills count="8">
    <fill>
      <patternFill patternType="none"/>
    </fill>
    <fill>
      <patternFill patternType="gray125"/>
    </fill>
    <fill>
      <patternFill patternType="solid">
        <fgColor rgb="FFD8D8D8"/>
        <bgColor rgb="FFD8D8D8"/>
      </patternFill>
    </fill>
    <fill>
      <patternFill patternType="solid">
        <fgColor rgb="FFE5E5E5"/>
        <bgColor rgb="FFE5E5E5"/>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thin">
        <color rgb="FF000000"/>
      </top>
      <bottom/>
      <diagonal/>
    </border>
  </borders>
  <cellStyleXfs count="3">
    <xf numFmtId="0" fontId="0" fillId="0" borderId="0"/>
    <xf numFmtId="164" fontId="12" fillId="0" borderId="0" applyFont="0" applyFill="0" applyBorder="0" applyAlignment="0" applyProtection="0"/>
    <xf numFmtId="0" fontId="15" fillId="0" borderId="4"/>
  </cellStyleXfs>
  <cellXfs count="95">
    <xf numFmtId="0" fontId="0" fillId="0" borderId="0" xfId="0"/>
    <xf numFmtId="165" fontId="2" fillId="2" borderId="4" xfId="0" applyNumberFormat="1" applyFont="1" applyFill="1" applyBorder="1" applyAlignment="1">
      <alignment horizontal="center"/>
    </xf>
    <xf numFmtId="165" fontId="2" fillId="2" borderId="6" xfId="0" applyNumberFormat="1" applyFont="1" applyFill="1" applyBorder="1" applyAlignment="1">
      <alignment horizontal="center" vertical="center" wrapText="1"/>
    </xf>
    <xf numFmtId="165" fontId="7" fillId="0" borderId="11" xfId="0" applyNumberFormat="1" applyFont="1" applyBorder="1" applyAlignment="1">
      <alignment horizontal="center" vertical="center" wrapText="1"/>
    </xf>
    <xf numFmtId="9" fontId="7" fillId="0" borderId="9" xfId="0" applyNumberFormat="1" applyFont="1" applyBorder="1" applyAlignment="1">
      <alignment horizontal="center" vertical="center" wrapText="1"/>
    </xf>
    <xf numFmtId="165" fontId="6" fillId="0" borderId="9" xfId="0" applyNumberFormat="1" applyFont="1" applyBorder="1" applyAlignment="1">
      <alignment horizontal="center" vertical="center" wrapText="1"/>
    </xf>
    <xf numFmtId="165" fontId="7" fillId="0" borderId="0" xfId="0" applyNumberFormat="1" applyFont="1" applyAlignment="1">
      <alignment horizontal="center" vertical="center" wrapText="1"/>
    </xf>
    <xf numFmtId="0" fontId="7" fillId="0" borderId="9" xfId="0" applyFont="1" applyBorder="1" applyAlignment="1">
      <alignment horizontal="center" vertical="center" wrapText="1"/>
    </xf>
    <xf numFmtId="9" fontId="5" fillId="3" borderId="6" xfId="0" applyNumberFormat="1" applyFont="1" applyFill="1" applyBorder="1" applyAlignment="1">
      <alignment horizontal="center" vertical="center" wrapText="1"/>
    </xf>
    <xf numFmtId="165" fontId="5" fillId="3" borderId="6" xfId="0" applyNumberFormat="1" applyFont="1" applyFill="1" applyBorder="1" applyAlignment="1">
      <alignment horizontal="center" vertical="center" wrapText="1"/>
    </xf>
    <xf numFmtId="165" fontId="5" fillId="0" borderId="0" xfId="0" applyNumberFormat="1" applyFont="1" applyAlignment="1">
      <alignment horizontal="center" vertical="center" wrapText="1"/>
    </xf>
    <xf numFmtId="0" fontId="7" fillId="0" borderId="0" xfId="0" applyFont="1" applyAlignment="1">
      <alignment horizontal="center" vertical="center"/>
    </xf>
    <xf numFmtId="0" fontId="11" fillId="0" borderId="0" xfId="0" applyFont="1" applyAlignment="1">
      <alignment horizontal="center" vertical="center"/>
    </xf>
    <xf numFmtId="165" fontId="11" fillId="0" borderId="0" xfId="0" applyNumberFormat="1" applyFont="1"/>
    <xf numFmtId="165" fontId="11" fillId="0" borderId="0" xfId="0" applyNumberFormat="1" applyFont="1" applyAlignment="1">
      <alignment vertical="center"/>
    </xf>
    <xf numFmtId="0" fontId="11" fillId="0" borderId="0" xfId="0" applyFont="1" applyAlignment="1">
      <alignment horizontal="center" vertical="center" wrapText="1"/>
    </xf>
    <xf numFmtId="165" fontId="2" fillId="2" borderId="1" xfId="0" applyNumberFormat="1" applyFont="1" applyFill="1" applyBorder="1" applyAlignment="1">
      <alignment horizontal="center"/>
    </xf>
    <xf numFmtId="0" fontId="3" fillId="0" borderId="2" xfId="0" applyFont="1" applyBorder="1"/>
    <xf numFmtId="0" fontId="3" fillId="0" borderId="3" xfId="0" applyFont="1" applyBorder="1"/>
    <xf numFmtId="167" fontId="13" fillId="4" borderId="12" xfId="1" applyNumberFormat="1" applyFont="1" applyFill="1" applyBorder="1" applyAlignment="1">
      <alignment horizontal="center"/>
    </xf>
    <xf numFmtId="167" fontId="13" fillId="4" borderId="13" xfId="1" applyNumberFormat="1" applyFont="1" applyFill="1" applyBorder="1" applyAlignment="1">
      <alignment horizontal="center" vertical="center" wrapText="1"/>
    </xf>
    <xf numFmtId="167" fontId="14" fillId="0" borderId="14" xfId="1" applyNumberFormat="1" applyFont="1" applyFill="1" applyBorder="1" applyAlignment="1">
      <alignment horizontal="center" vertical="center" wrapText="1"/>
    </xf>
    <xf numFmtId="167" fontId="16" fillId="5" borderId="13" xfId="2" applyNumberFormat="1" applyFont="1" applyFill="1" applyBorder="1" applyAlignment="1">
      <alignment horizontal="center" vertical="center" wrapText="1"/>
    </xf>
    <xf numFmtId="167" fontId="0" fillId="0" borderId="0" xfId="0" applyNumberFormat="1" applyAlignment="1">
      <alignment vertical="center"/>
    </xf>
    <xf numFmtId="167" fontId="0" fillId="6" borderId="0" xfId="0" applyNumberFormat="1" applyFill="1" applyAlignment="1">
      <alignment horizontal="center" vertical="center"/>
    </xf>
    <xf numFmtId="167" fontId="14" fillId="0" borderId="15" xfId="1" applyNumberFormat="1" applyFont="1" applyFill="1" applyBorder="1" applyAlignment="1">
      <alignment horizontal="center" vertical="center" wrapText="1"/>
    </xf>
    <xf numFmtId="165" fontId="6" fillId="0" borderId="16" xfId="0" applyNumberFormat="1" applyFont="1" applyBorder="1" applyAlignment="1">
      <alignment horizontal="center" vertical="center" wrapText="1"/>
    </xf>
    <xf numFmtId="165" fontId="7" fillId="0" borderId="6" xfId="0" applyNumberFormat="1" applyFont="1" applyBorder="1" applyAlignment="1">
      <alignment horizontal="center" vertical="center" wrapText="1"/>
    </xf>
    <xf numFmtId="167" fontId="16" fillId="5" borderId="17" xfId="2" applyNumberFormat="1" applyFont="1" applyFill="1" applyBorder="1" applyAlignment="1">
      <alignment horizontal="center" vertical="center" wrapText="1"/>
    </xf>
    <xf numFmtId="165" fontId="11" fillId="0" borderId="4" xfId="0" applyNumberFormat="1" applyFont="1" applyBorder="1" applyAlignment="1">
      <alignment vertical="center"/>
    </xf>
    <xf numFmtId="165" fontId="2" fillId="2" borderId="1" xfId="0" applyNumberFormat="1" applyFont="1" applyFill="1" applyBorder="1" applyAlignment="1">
      <alignment horizontal="center" vertical="center" wrapText="1"/>
    </xf>
    <xf numFmtId="167" fontId="13" fillId="4" borderId="17" xfId="1" applyNumberFormat="1" applyFont="1" applyFill="1" applyBorder="1" applyAlignment="1">
      <alignment horizontal="center" vertical="center" wrapText="1"/>
    </xf>
    <xf numFmtId="165" fontId="7" fillId="0" borderId="9" xfId="0" applyNumberFormat="1" applyFont="1" applyBorder="1" applyAlignment="1">
      <alignment horizontal="center" vertical="center" wrapText="1"/>
    </xf>
    <xf numFmtId="0" fontId="11" fillId="0" borderId="0" xfId="0" applyFont="1" applyAlignment="1">
      <alignment horizontal="left" vertical="top" wrapText="1"/>
    </xf>
    <xf numFmtId="0" fontId="0" fillId="0" borderId="0" xfId="0" applyAlignment="1">
      <alignment vertical="top"/>
    </xf>
    <xf numFmtId="0" fontId="0" fillId="0" borderId="0" xfId="0" applyAlignment="1">
      <alignment horizontal="left" vertical="top"/>
    </xf>
    <xf numFmtId="9" fontId="7" fillId="0" borderId="19" xfId="0" applyNumberFormat="1" applyFont="1" applyBorder="1" applyAlignment="1">
      <alignment horizontal="center" vertical="center" wrapText="1"/>
    </xf>
    <xf numFmtId="9" fontId="5" fillId="3" borderId="2" xfId="0" applyNumberFormat="1" applyFont="1" applyFill="1" applyBorder="1" applyAlignment="1">
      <alignment horizontal="center" vertical="center" wrapText="1"/>
    </xf>
    <xf numFmtId="165" fontId="11" fillId="0" borderId="4" xfId="0" applyNumberFormat="1" applyFont="1" applyBorder="1"/>
    <xf numFmtId="165" fontId="2" fillId="2" borderId="2" xfId="0" applyNumberFormat="1" applyFont="1" applyFill="1" applyBorder="1" applyAlignment="1">
      <alignment horizontal="center" vertical="center" wrapText="1"/>
    </xf>
    <xf numFmtId="0" fontId="1" fillId="0" borderId="0" xfId="0" applyFont="1"/>
    <xf numFmtId="0" fontId="1" fillId="0" borderId="6" xfId="0" applyFont="1" applyBorder="1"/>
    <xf numFmtId="0" fontId="7" fillId="0" borderId="6" xfId="0" applyFont="1" applyBorder="1" applyAlignment="1">
      <alignment horizontal="center" wrapText="1"/>
    </xf>
    <xf numFmtId="0" fontId="8" fillId="0" borderId="6" xfId="0" applyFont="1" applyBorder="1" applyAlignment="1">
      <alignment horizontal="center"/>
    </xf>
    <xf numFmtId="0" fontId="8" fillId="0" borderId="6" xfId="0" applyFont="1" applyBorder="1" applyAlignment="1">
      <alignment horizontal="center" wrapText="1"/>
    </xf>
    <xf numFmtId="0" fontId="7" fillId="0" borderId="6" xfId="0" applyFont="1" applyBorder="1" applyAlignment="1">
      <alignment horizontal="center"/>
    </xf>
    <xf numFmtId="0" fontId="9" fillId="0" borderId="6" xfId="0" applyFont="1" applyBorder="1" applyAlignment="1">
      <alignment horizontal="center"/>
    </xf>
    <xf numFmtId="0" fontId="4" fillId="0" borderId="6" xfId="0" applyFont="1" applyBorder="1" applyAlignment="1">
      <alignment horizontal="center" vertical="center"/>
    </xf>
    <xf numFmtId="0" fontId="10" fillId="0" borderId="6" xfId="0" applyFont="1" applyBorder="1" applyAlignment="1">
      <alignment horizontal="center" vertical="center" wrapText="1"/>
    </xf>
    <xf numFmtId="165" fontId="11" fillId="0" borderId="13" xfId="0" applyNumberFormat="1" applyFont="1" applyBorder="1"/>
    <xf numFmtId="3" fontId="0" fillId="0" borderId="13" xfId="0" applyNumberFormat="1" applyBorder="1"/>
    <xf numFmtId="0" fontId="17" fillId="0" borderId="13" xfId="0" applyFont="1" applyBorder="1" applyAlignment="1">
      <alignment horizontal="center" vertical="center"/>
    </xf>
    <xf numFmtId="0" fontId="18" fillId="0" borderId="13" xfId="0" applyFont="1" applyBorder="1"/>
    <xf numFmtId="49" fontId="5" fillId="2" borderId="5" xfId="0" applyNumberFormat="1" applyFont="1" applyFill="1" applyBorder="1" applyAlignment="1">
      <alignment horizontal="center" vertical="center" wrapText="1"/>
    </xf>
    <xf numFmtId="0" fontId="3" fillId="0" borderId="8" xfId="0" applyFont="1" applyBorder="1"/>
    <xf numFmtId="0" fontId="3" fillId="0" borderId="9" xfId="0" applyFont="1" applyBorder="1"/>
    <xf numFmtId="165" fontId="2" fillId="2" borderId="5" xfId="0" applyNumberFormat="1" applyFont="1" applyFill="1" applyBorder="1" applyAlignment="1">
      <alignment horizontal="center" vertical="center" wrapText="1"/>
    </xf>
    <xf numFmtId="165" fontId="2" fillId="2" borderId="9" xfId="0" applyNumberFormat="1" applyFont="1" applyFill="1" applyBorder="1" applyAlignment="1">
      <alignment horizontal="center" vertical="center" wrapText="1"/>
    </xf>
    <xf numFmtId="0" fontId="19" fillId="2" borderId="1" xfId="0" applyFont="1" applyFill="1" applyBorder="1" applyAlignment="1">
      <alignment horizontal="center"/>
    </xf>
    <xf numFmtId="0" fontId="19" fillId="2" borderId="2" xfId="0" applyFont="1" applyFill="1" applyBorder="1" applyAlignment="1">
      <alignment horizontal="center"/>
    </xf>
    <xf numFmtId="0" fontId="19" fillId="2" borderId="3" xfId="0" applyFont="1" applyFill="1" applyBorder="1" applyAlignment="1">
      <alignment horizontal="center"/>
    </xf>
    <xf numFmtId="0" fontId="19" fillId="2" borderId="11" xfId="0" applyFont="1" applyFill="1" applyBorder="1" applyAlignment="1">
      <alignment horizontal="center"/>
    </xf>
    <xf numFmtId="0" fontId="19" fillId="2" borderId="4" xfId="0" applyFont="1" applyFill="1" applyBorder="1" applyAlignment="1">
      <alignment horizontal="center"/>
    </xf>
    <xf numFmtId="0" fontId="19" fillId="2" borderId="7" xfId="0" applyFont="1" applyFill="1" applyBorder="1" applyAlignment="1">
      <alignment horizontal="center"/>
    </xf>
    <xf numFmtId="0" fontId="19" fillId="2" borderId="6" xfId="0" applyFont="1" applyFill="1" applyBorder="1" applyAlignment="1">
      <alignment horizontal="center" vertical="center" wrapText="1"/>
    </xf>
    <xf numFmtId="0" fontId="19" fillId="2" borderId="6" xfId="0" applyFont="1" applyFill="1" applyBorder="1" applyAlignment="1">
      <alignment horizontal="left" vertical="top" wrapText="1"/>
    </xf>
    <xf numFmtId="0" fontId="20" fillId="2" borderId="6" xfId="0" applyFont="1" applyFill="1" applyBorder="1" applyAlignment="1">
      <alignment horizontal="left" vertical="top" wrapText="1"/>
    </xf>
    <xf numFmtId="166" fontId="19" fillId="2" borderId="6" xfId="0" applyNumberFormat="1" applyFont="1" applyFill="1" applyBorder="1" applyAlignment="1">
      <alignment horizontal="center" vertical="center" wrapText="1"/>
    </xf>
    <xf numFmtId="165" fontId="19" fillId="2" borderId="1" xfId="0" applyNumberFormat="1" applyFont="1" applyFill="1" applyBorder="1" applyAlignment="1">
      <alignment horizontal="center" vertical="center" wrapText="1"/>
    </xf>
    <xf numFmtId="165" fontId="19" fillId="2" borderId="22" xfId="0" applyNumberFormat="1"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4" xfId="0" applyFont="1" applyFill="1" applyBorder="1" applyAlignment="1">
      <alignment horizontal="left" vertical="top" wrapText="1"/>
    </xf>
    <xf numFmtId="0" fontId="20" fillId="2" borderId="8" xfId="0" applyFont="1" applyFill="1" applyBorder="1" applyAlignment="1">
      <alignment horizontal="left" vertical="top" wrapText="1"/>
    </xf>
    <xf numFmtId="166" fontId="19" fillId="2" borderId="8" xfId="0" applyNumberFormat="1" applyFont="1" applyFill="1" applyBorder="1" applyAlignment="1">
      <alignment horizontal="center" vertical="center" wrapText="1"/>
    </xf>
    <xf numFmtId="0" fontId="19" fillId="2" borderId="8" xfId="0" applyFont="1" applyFill="1" applyBorder="1" applyAlignment="1">
      <alignment horizontal="center" vertical="center" wrapText="1"/>
    </xf>
    <xf numFmtId="165" fontId="19" fillId="2" borderId="6" xfId="0" applyNumberFormat="1" applyFont="1" applyFill="1" applyBorder="1" applyAlignment="1">
      <alignment horizontal="center" vertical="center" wrapText="1"/>
    </xf>
    <xf numFmtId="165" fontId="20" fillId="2" borderId="11" xfId="0" applyNumberFormat="1" applyFont="1" applyFill="1" applyBorder="1"/>
    <xf numFmtId="0" fontId="21" fillId="0" borderId="6" xfId="0" applyFont="1" applyBorder="1" applyAlignment="1">
      <alignment horizontal="center" vertical="center" wrapText="1"/>
    </xf>
    <xf numFmtId="0" fontId="21" fillId="0" borderId="6" xfId="0" applyFont="1" applyBorder="1" applyAlignment="1">
      <alignment horizontal="left" vertical="top" wrapText="1"/>
    </xf>
    <xf numFmtId="0" fontId="22" fillId="0" borderId="18" xfId="0" applyFont="1" applyBorder="1" applyAlignment="1">
      <alignment vertical="top" wrapText="1"/>
    </xf>
    <xf numFmtId="0" fontId="23" fillId="0" borderId="13" xfId="0" applyFont="1" applyBorder="1" applyAlignment="1">
      <alignment horizontal="center" vertical="center" wrapText="1"/>
    </xf>
    <xf numFmtId="165" fontId="20" fillId="0" borderId="10" xfId="0" applyNumberFormat="1" applyFont="1" applyBorder="1" applyAlignment="1">
      <alignment horizontal="center" vertical="center" wrapText="1"/>
    </xf>
    <xf numFmtId="165" fontId="20" fillId="0" borderId="20" xfId="0" applyNumberFormat="1" applyFont="1" applyBorder="1" applyAlignment="1">
      <alignment horizontal="center" vertical="center" wrapText="1"/>
    </xf>
    <xf numFmtId="165" fontId="20" fillId="0" borderId="21" xfId="0" applyNumberFormat="1" applyFont="1" applyBorder="1" applyAlignment="1">
      <alignment horizontal="center" vertical="center" wrapText="1"/>
    </xf>
    <xf numFmtId="0" fontId="22" fillId="0" borderId="13" xfId="0" applyFont="1" applyBorder="1" applyAlignment="1">
      <alignment horizontal="center" vertical="center" wrapText="1"/>
    </xf>
    <xf numFmtId="0" fontId="24" fillId="0" borderId="18" xfId="0" applyFont="1" applyBorder="1" applyAlignment="1">
      <alignment vertical="top" wrapText="1"/>
    </xf>
    <xf numFmtId="0" fontId="21" fillId="6" borderId="6" xfId="0" applyFont="1" applyFill="1" applyBorder="1" applyAlignment="1">
      <alignment horizontal="left" vertical="top" wrapText="1"/>
    </xf>
    <xf numFmtId="0" fontId="31" fillId="6" borderId="6" xfId="0" applyFont="1" applyFill="1" applyBorder="1" applyAlignment="1">
      <alignment horizontal="center" vertical="center" readingOrder="1"/>
    </xf>
    <xf numFmtId="0" fontId="21" fillId="0" borderId="0" xfId="0" applyFont="1" applyAlignment="1">
      <alignment vertical="top"/>
    </xf>
    <xf numFmtId="165" fontId="20" fillId="0" borderId="23" xfId="0" applyNumberFormat="1" applyFont="1" applyBorder="1" applyAlignment="1">
      <alignment horizontal="center" vertical="center" wrapText="1"/>
    </xf>
    <xf numFmtId="0" fontId="19" fillId="3" borderId="1"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19" fillId="3" borderId="6" xfId="0" applyFont="1" applyFill="1" applyBorder="1" applyAlignment="1">
      <alignment horizontal="center" vertical="center" wrapText="1"/>
    </xf>
    <xf numFmtId="3" fontId="32" fillId="7" borderId="22" xfId="0" applyNumberFormat="1" applyFont="1" applyFill="1" applyBorder="1" applyAlignment="1">
      <alignment horizontal="center" vertical="center" wrapText="1"/>
    </xf>
  </cellXfs>
  <cellStyles count="3">
    <cellStyle name="Millares [0]" xfId="1" builtinId="6"/>
    <cellStyle name="Normal" xfId="0" builtinId="0"/>
    <cellStyle name="Normal 2" xfId="2" xr:uid="{DA5C59EA-BEC7-44AB-84F7-98DF0CA77DA7}"/>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customschemas.google.com/relationships/workbookmetadata" Target="metadata"/><Relationship Id="rId10" Type="http://schemas.openxmlformats.org/officeDocument/2006/relationships/customXml" Target="../customXml/item1.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Z971"/>
  <sheetViews>
    <sheetView tabSelected="1" workbookViewId="0">
      <pane xSplit="6" ySplit="3" topLeftCell="G221" activePane="bottomRight" state="frozen"/>
      <selection pane="topRight" activeCell="G1" sqref="G1"/>
      <selection pane="bottomLeft" activeCell="A3" sqref="A3"/>
      <selection pane="bottomRight" sqref="A1:G228"/>
    </sheetView>
  </sheetViews>
  <sheetFormatPr baseColWidth="10" defaultColWidth="14.44140625" defaultRowHeight="15" customHeight="1" x14ac:dyDescent="0.3"/>
  <cols>
    <col min="1" max="1" width="5.33203125" customWidth="1"/>
    <col min="2" max="2" width="26.109375" style="34" customWidth="1"/>
    <col min="3" max="3" width="39.6640625" style="35" customWidth="1"/>
    <col min="4" max="4" width="8.44140625" customWidth="1"/>
    <col min="5" max="5" width="5.88671875" customWidth="1"/>
    <col min="6" max="6" width="14.44140625" customWidth="1"/>
    <col min="7" max="7" width="13.21875" customWidth="1"/>
    <col min="8" max="14" width="17.33203125" customWidth="1"/>
    <col min="15" max="128" width="15.33203125" customWidth="1"/>
    <col min="129" max="129" width="6.6640625" customWidth="1"/>
    <col min="130" max="130" width="11.44140625" customWidth="1"/>
  </cols>
  <sheetData>
    <row r="1" spans="1:130" ht="15" customHeight="1" x14ac:dyDescent="0.3">
      <c r="A1" s="58" t="s">
        <v>0</v>
      </c>
      <c r="B1" s="59"/>
      <c r="C1" s="60"/>
      <c r="D1" s="61" t="s">
        <v>1</v>
      </c>
      <c r="E1" s="62"/>
      <c r="F1" s="62"/>
      <c r="G1" s="63"/>
      <c r="H1" s="16" t="s">
        <v>2</v>
      </c>
      <c r="I1" s="1"/>
      <c r="J1" s="19"/>
      <c r="K1" s="19"/>
      <c r="L1" s="19"/>
      <c r="M1" s="19"/>
      <c r="N1" s="19"/>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c r="CM1" s="17"/>
      <c r="CN1" s="17"/>
      <c r="CO1" s="17"/>
      <c r="CP1" s="17"/>
      <c r="CQ1" s="17"/>
      <c r="CR1" s="17"/>
      <c r="CS1" s="17"/>
      <c r="CT1" s="17"/>
      <c r="CU1" s="17"/>
      <c r="CV1" s="17"/>
      <c r="CW1" s="17"/>
      <c r="CX1" s="17"/>
      <c r="CY1" s="17"/>
      <c r="CZ1" s="17"/>
      <c r="DA1" s="17"/>
      <c r="DB1" s="17"/>
      <c r="DC1" s="17"/>
      <c r="DD1" s="17"/>
      <c r="DE1" s="17"/>
      <c r="DF1" s="17"/>
      <c r="DG1" s="17"/>
      <c r="DH1" s="17"/>
      <c r="DI1" s="17"/>
      <c r="DJ1" s="17"/>
      <c r="DK1" s="17"/>
      <c r="DL1" s="17"/>
      <c r="DM1" s="17"/>
      <c r="DN1" s="17"/>
      <c r="DO1" s="17"/>
      <c r="DP1" s="17"/>
      <c r="DQ1" s="17"/>
      <c r="DR1" s="17"/>
      <c r="DS1" s="17"/>
      <c r="DT1" s="17"/>
      <c r="DU1" s="17"/>
      <c r="DV1" s="17"/>
      <c r="DW1" s="17"/>
      <c r="DX1" s="18"/>
      <c r="DY1" s="1"/>
      <c r="DZ1" s="53" t="s">
        <v>3</v>
      </c>
    </row>
    <row r="2" spans="1:130" ht="27" customHeight="1" x14ac:dyDescent="0.3">
      <c r="A2" s="64" t="s">
        <v>4</v>
      </c>
      <c r="B2" s="65" t="s">
        <v>5</v>
      </c>
      <c r="C2" s="66" t="s">
        <v>6</v>
      </c>
      <c r="D2" s="67" t="s">
        <v>7</v>
      </c>
      <c r="E2" s="64" t="s">
        <v>556</v>
      </c>
      <c r="F2" s="68" t="s">
        <v>8</v>
      </c>
      <c r="G2" s="69" t="s">
        <v>9</v>
      </c>
      <c r="H2" s="39" t="s">
        <v>10</v>
      </c>
      <c r="I2" s="2" t="s">
        <v>11</v>
      </c>
      <c r="J2" s="31" t="s">
        <v>12</v>
      </c>
      <c r="K2" s="31" t="s">
        <v>13</v>
      </c>
      <c r="L2" s="20" t="s">
        <v>14</v>
      </c>
      <c r="M2" s="20" t="s">
        <v>14</v>
      </c>
      <c r="N2" s="20" t="s">
        <v>15</v>
      </c>
      <c r="O2" s="2" t="s">
        <v>16</v>
      </c>
      <c r="P2" s="2" t="s">
        <v>17</v>
      </c>
      <c r="Q2" s="2" t="s">
        <v>18</v>
      </c>
      <c r="R2" s="2" t="s">
        <v>19</v>
      </c>
      <c r="S2" s="2" t="s">
        <v>20</v>
      </c>
      <c r="T2" s="2" t="s">
        <v>21</v>
      </c>
      <c r="U2" s="2" t="s">
        <v>22</v>
      </c>
      <c r="V2" s="2" t="s">
        <v>23</v>
      </c>
      <c r="W2" s="2" t="s">
        <v>24</v>
      </c>
      <c r="X2" s="2" t="s">
        <v>14</v>
      </c>
      <c r="Y2" s="2" t="s">
        <v>25</v>
      </c>
      <c r="Z2" s="2" t="s">
        <v>26</v>
      </c>
      <c r="AA2" s="2" t="s">
        <v>27</v>
      </c>
      <c r="AB2" s="2" t="s">
        <v>28</v>
      </c>
      <c r="AC2" s="2" t="s">
        <v>29</v>
      </c>
      <c r="AD2" s="2" t="s">
        <v>30</v>
      </c>
      <c r="AE2" s="2" t="s">
        <v>31</v>
      </c>
      <c r="AF2" s="2" t="s">
        <v>32</v>
      </c>
      <c r="AG2" s="2" t="s">
        <v>33</v>
      </c>
      <c r="AH2" s="2" t="s">
        <v>34</v>
      </c>
      <c r="AI2" s="2" t="s">
        <v>35</v>
      </c>
      <c r="AJ2" s="2" t="s">
        <v>36</v>
      </c>
      <c r="AK2" s="2" t="s">
        <v>37</v>
      </c>
      <c r="AL2" s="2" t="s">
        <v>38</v>
      </c>
      <c r="AM2" s="2" t="s">
        <v>39</v>
      </c>
      <c r="AN2" s="2" t="s">
        <v>40</v>
      </c>
      <c r="AO2" s="2" t="s">
        <v>41</v>
      </c>
      <c r="AP2" s="2" t="s">
        <v>42</v>
      </c>
      <c r="AQ2" s="2" t="s">
        <v>43</v>
      </c>
      <c r="AR2" s="2" t="s">
        <v>44</v>
      </c>
      <c r="AS2" s="2" t="s">
        <v>45</v>
      </c>
      <c r="AT2" s="2" t="s">
        <v>46</v>
      </c>
      <c r="AU2" s="2" t="s">
        <v>47</v>
      </c>
      <c r="AV2" s="2" t="s">
        <v>48</v>
      </c>
      <c r="AW2" s="2" t="s">
        <v>49</v>
      </c>
      <c r="AX2" s="2" t="s">
        <v>50</v>
      </c>
      <c r="AY2" s="2" t="s">
        <v>51</v>
      </c>
      <c r="AZ2" s="2" t="s">
        <v>52</v>
      </c>
      <c r="BA2" s="2" t="s">
        <v>53</v>
      </c>
      <c r="BB2" s="2" t="s">
        <v>54</v>
      </c>
      <c r="BC2" s="2" t="s">
        <v>55</v>
      </c>
      <c r="BD2" s="2" t="s">
        <v>56</v>
      </c>
      <c r="BE2" s="2" t="s">
        <v>57</v>
      </c>
      <c r="BF2" s="2" t="s">
        <v>58</v>
      </c>
      <c r="BG2" s="2" t="s">
        <v>59</v>
      </c>
      <c r="BH2" s="2" t="s">
        <v>60</v>
      </c>
      <c r="BI2" s="2" t="s">
        <v>32</v>
      </c>
      <c r="BJ2" s="2" t="s">
        <v>61</v>
      </c>
      <c r="BK2" s="2" t="s">
        <v>62</v>
      </c>
      <c r="BL2" s="2" t="s">
        <v>63</v>
      </c>
      <c r="BM2" s="2" t="s">
        <v>64</v>
      </c>
      <c r="BN2" s="2" t="s">
        <v>65</v>
      </c>
      <c r="BO2" s="2" t="s">
        <v>66</v>
      </c>
      <c r="BP2" s="2" t="s">
        <v>67</v>
      </c>
      <c r="BQ2" s="2" t="s">
        <v>31</v>
      </c>
      <c r="BR2" s="2" t="s">
        <v>68</v>
      </c>
      <c r="BS2" s="2" t="s">
        <v>69</v>
      </c>
      <c r="BT2" s="2" t="s">
        <v>70</v>
      </c>
      <c r="BU2" s="2" t="s">
        <v>71</v>
      </c>
      <c r="BV2" s="2" t="s">
        <v>72</v>
      </c>
      <c r="BW2" s="2" t="s">
        <v>73</v>
      </c>
      <c r="BX2" s="2" t="s">
        <v>74</v>
      </c>
      <c r="BY2" s="2" t="s">
        <v>19</v>
      </c>
      <c r="BZ2" s="2" t="s">
        <v>75</v>
      </c>
      <c r="CA2" s="2" t="s">
        <v>76</v>
      </c>
      <c r="CB2" s="2" t="s">
        <v>77</v>
      </c>
      <c r="CC2" s="2" t="s">
        <v>78</v>
      </c>
      <c r="CD2" s="2" t="s">
        <v>79</v>
      </c>
      <c r="CE2" s="2" t="s">
        <v>80</v>
      </c>
      <c r="CF2" s="2" t="s">
        <v>81</v>
      </c>
      <c r="CG2" s="2" t="s">
        <v>82</v>
      </c>
      <c r="CH2" s="2" t="s">
        <v>83</v>
      </c>
      <c r="CI2" s="2" t="s">
        <v>84</v>
      </c>
      <c r="CJ2" s="2" t="s">
        <v>85</v>
      </c>
      <c r="CK2" s="2" t="s">
        <v>72</v>
      </c>
      <c r="CL2" s="2" t="s">
        <v>86</v>
      </c>
      <c r="CM2" s="2" t="s">
        <v>87</v>
      </c>
      <c r="CN2" s="2" t="s">
        <v>88</v>
      </c>
      <c r="CO2" s="2" t="s">
        <v>89</v>
      </c>
      <c r="CP2" s="2" t="s">
        <v>90</v>
      </c>
      <c r="CQ2" s="2" t="s">
        <v>91</v>
      </c>
      <c r="CR2" s="2" t="s">
        <v>92</v>
      </c>
      <c r="CS2" s="2" t="s">
        <v>93</v>
      </c>
      <c r="CT2" s="2" t="s">
        <v>94</v>
      </c>
      <c r="CU2" s="2" t="s">
        <v>95</v>
      </c>
      <c r="CV2" s="2" t="s">
        <v>96</v>
      </c>
      <c r="CW2" s="2" t="s">
        <v>97</v>
      </c>
      <c r="CX2" s="2" t="s">
        <v>98</v>
      </c>
      <c r="CY2" s="2" t="s">
        <v>99</v>
      </c>
      <c r="CZ2" s="2" t="s">
        <v>100</v>
      </c>
      <c r="DA2" s="2" t="s">
        <v>101</v>
      </c>
      <c r="DB2" s="2" t="s">
        <v>102</v>
      </c>
      <c r="DC2" s="2" t="s">
        <v>103</v>
      </c>
      <c r="DD2" s="2" t="s">
        <v>104</v>
      </c>
      <c r="DE2" s="2" t="s">
        <v>105</v>
      </c>
      <c r="DF2" s="2" t="s">
        <v>106</v>
      </c>
      <c r="DG2" s="2" t="s">
        <v>107</v>
      </c>
      <c r="DH2" s="2" t="s">
        <v>108</v>
      </c>
      <c r="DI2" s="2" t="s">
        <v>109</v>
      </c>
      <c r="DJ2" s="2" t="s">
        <v>110</v>
      </c>
      <c r="DK2" s="2" t="s">
        <v>111</v>
      </c>
      <c r="DL2" s="2" t="s">
        <v>112</v>
      </c>
      <c r="DM2" s="2" t="s">
        <v>113</v>
      </c>
      <c r="DN2" s="2" t="s">
        <v>114</v>
      </c>
      <c r="DO2" s="2" t="s">
        <v>115</v>
      </c>
      <c r="DP2" s="2" t="s">
        <v>116</v>
      </c>
      <c r="DQ2" s="2" t="s">
        <v>117</v>
      </c>
      <c r="DR2" s="2" t="s">
        <v>118</v>
      </c>
      <c r="DS2" s="2" t="s">
        <v>119</v>
      </c>
      <c r="DT2" s="2" t="s">
        <v>120</v>
      </c>
      <c r="DU2" s="2" t="s">
        <v>121</v>
      </c>
      <c r="DV2" s="2" t="s">
        <v>122</v>
      </c>
      <c r="DW2" s="2" t="s">
        <v>123</v>
      </c>
      <c r="DX2" s="2" t="s">
        <v>124</v>
      </c>
      <c r="DY2" s="56" t="s">
        <v>125</v>
      </c>
      <c r="DZ2" s="54"/>
    </row>
    <row r="3" spans="1:130" ht="15" customHeight="1" x14ac:dyDescent="0.3">
      <c r="A3" s="70"/>
      <c r="B3" s="71"/>
      <c r="C3" s="72"/>
      <c r="D3" s="73"/>
      <c r="E3" s="74"/>
      <c r="F3" s="75"/>
      <c r="G3" s="76"/>
      <c r="H3" s="30"/>
      <c r="I3" s="2"/>
      <c r="J3" s="31"/>
      <c r="K3" s="31"/>
      <c r="L3" s="20"/>
      <c r="M3" s="20"/>
      <c r="N3" s="20"/>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57"/>
      <c r="DZ3" s="55"/>
    </row>
    <row r="4" spans="1:130" ht="14.25" customHeight="1" x14ac:dyDescent="0.3">
      <c r="A4" s="77">
        <v>1</v>
      </c>
      <c r="B4" s="78" t="s">
        <v>126</v>
      </c>
      <c r="C4" s="79" t="s">
        <v>127</v>
      </c>
      <c r="D4" s="80" t="s">
        <v>128</v>
      </c>
      <c r="E4" s="77">
        <v>6</v>
      </c>
      <c r="F4" s="81">
        <f t="shared" ref="F4:F49" si="0">+DX4</f>
        <v>103887.6</v>
      </c>
      <c r="G4" s="82">
        <f>F4*E4</f>
        <v>623325.60000000009</v>
      </c>
      <c r="H4" s="36"/>
      <c r="I4" s="32"/>
      <c r="J4" s="25"/>
      <c r="K4" s="25"/>
      <c r="L4" s="21">
        <v>44712</v>
      </c>
      <c r="M4" s="21">
        <v>92935</v>
      </c>
      <c r="N4" s="21"/>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v>123000</v>
      </c>
      <c r="AS4" s="5"/>
      <c r="AT4" s="5">
        <v>89990</v>
      </c>
      <c r="AU4" s="5">
        <v>168801</v>
      </c>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f>AVERAGE(I4:DW4)</f>
        <v>103887.6</v>
      </c>
      <c r="DY4" s="3"/>
      <c r="DZ4" s="42">
        <v>43201803</v>
      </c>
    </row>
    <row r="5" spans="1:130" ht="14.25" customHeight="1" x14ac:dyDescent="0.3">
      <c r="A5" s="77">
        <v>2</v>
      </c>
      <c r="B5" s="78" t="s">
        <v>129</v>
      </c>
      <c r="C5" s="79" t="s">
        <v>130</v>
      </c>
      <c r="D5" s="80" t="s">
        <v>128</v>
      </c>
      <c r="E5" s="77">
        <v>5</v>
      </c>
      <c r="F5" s="81">
        <f t="shared" si="0"/>
        <v>72364</v>
      </c>
      <c r="G5" s="83">
        <f t="shared" ref="G5:G227" si="1">F5*E5</f>
        <v>361820</v>
      </c>
      <c r="H5" s="36"/>
      <c r="I5" s="27"/>
      <c r="J5" s="25"/>
      <c r="K5" s="25"/>
      <c r="L5" s="21">
        <v>39120</v>
      </c>
      <c r="M5" s="21">
        <v>42900</v>
      </c>
      <c r="N5" s="21"/>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v>89900</v>
      </c>
      <c r="AW5" s="5">
        <v>111000</v>
      </c>
      <c r="AX5" s="5"/>
      <c r="AY5" s="5">
        <v>78900</v>
      </c>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f>AVERAGE(I5:DW5)</f>
        <v>72364</v>
      </c>
      <c r="DY5" s="6"/>
      <c r="DZ5" s="42">
        <v>43222612</v>
      </c>
    </row>
    <row r="6" spans="1:130" ht="14.25" customHeight="1" x14ac:dyDescent="0.3">
      <c r="A6" s="77">
        <v>3</v>
      </c>
      <c r="B6" s="78" t="s">
        <v>131</v>
      </c>
      <c r="C6" s="79" t="s">
        <v>132</v>
      </c>
      <c r="D6" s="80" t="s">
        <v>128</v>
      </c>
      <c r="E6" s="77">
        <v>2</v>
      </c>
      <c r="F6" s="81">
        <f t="shared" si="0"/>
        <v>123160</v>
      </c>
      <c r="G6" s="83">
        <f t="shared" si="1"/>
        <v>246320</v>
      </c>
      <c r="H6" s="36"/>
      <c r="I6" s="27"/>
      <c r="J6" s="25"/>
      <c r="K6" s="25"/>
      <c r="L6" s="21">
        <v>60000</v>
      </c>
      <c r="M6" s="21">
        <v>70000</v>
      </c>
      <c r="N6" s="21"/>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v>140000</v>
      </c>
      <c r="BA6" s="5">
        <v>165900</v>
      </c>
      <c r="BB6" s="5">
        <v>179900</v>
      </c>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f t="shared" ref="DX6:DX68" si="2">AVERAGE(I6:DW6)</f>
        <v>123160</v>
      </c>
      <c r="DY6" s="6"/>
      <c r="DZ6" s="42">
        <v>43211614</v>
      </c>
    </row>
    <row r="7" spans="1:130" ht="14.25" customHeight="1" x14ac:dyDescent="0.3">
      <c r="A7" s="77">
        <v>4</v>
      </c>
      <c r="B7" s="78" t="s">
        <v>133</v>
      </c>
      <c r="C7" s="79" t="s">
        <v>557</v>
      </c>
      <c r="D7" s="80" t="s">
        <v>128</v>
      </c>
      <c r="E7" s="77">
        <v>2</v>
      </c>
      <c r="F7" s="81">
        <f t="shared" si="0"/>
        <v>58342.6</v>
      </c>
      <c r="G7" s="83">
        <f t="shared" si="1"/>
        <v>116685.2</v>
      </c>
      <c r="H7" s="36"/>
      <c r="I7" s="27"/>
      <c r="J7" s="25"/>
      <c r="K7" s="25"/>
      <c r="L7" s="21">
        <v>45990</v>
      </c>
      <c r="M7" s="21">
        <v>63923</v>
      </c>
      <c r="N7" s="21"/>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v>60000</v>
      </c>
      <c r="BD7" s="5">
        <v>67900</v>
      </c>
      <c r="BE7" s="5">
        <v>53900</v>
      </c>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f t="shared" si="2"/>
        <v>58342.6</v>
      </c>
      <c r="DY7" s="6"/>
      <c r="DZ7" s="42">
        <v>43201559</v>
      </c>
    </row>
    <row r="8" spans="1:130" ht="14.25" customHeight="1" x14ac:dyDescent="0.3">
      <c r="A8" s="77">
        <v>5</v>
      </c>
      <c r="B8" s="78" t="s">
        <v>134</v>
      </c>
      <c r="C8" s="79" t="s">
        <v>135</v>
      </c>
      <c r="D8" s="80" t="s">
        <v>128</v>
      </c>
      <c r="E8" s="77">
        <v>5</v>
      </c>
      <c r="F8" s="81">
        <f t="shared" si="0"/>
        <v>68035.600000000006</v>
      </c>
      <c r="G8" s="83">
        <f t="shared" si="1"/>
        <v>340178</v>
      </c>
      <c r="H8" s="36"/>
      <c r="I8" s="27"/>
      <c r="J8" s="25"/>
      <c r="K8" s="25"/>
      <c r="L8" s="21">
        <v>88960</v>
      </c>
      <c r="M8" s="21">
        <v>100826</v>
      </c>
      <c r="N8" s="21"/>
      <c r="O8" s="5"/>
      <c r="P8" s="5"/>
      <c r="Q8" s="5"/>
      <c r="R8" s="5"/>
      <c r="S8" s="5"/>
      <c r="T8" s="5"/>
      <c r="U8" s="5"/>
      <c r="V8" s="5"/>
      <c r="W8" s="5"/>
      <c r="X8" s="5">
        <v>65990</v>
      </c>
      <c r="Y8" s="5"/>
      <c r="Z8" s="5"/>
      <c r="AA8" s="5"/>
      <c r="AB8" s="5"/>
      <c r="AC8" s="5"/>
      <c r="AD8" s="5">
        <v>39402</v>
      </c>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v>45000</v>
      </c>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f t="shared" si="2"/>
        <v>68035.600000000006</v>
      </c>
      <c r="DY8" s="6"/>
      <c r="DZ8" s="43">
        <v>43211603</v>
      </c>
    </row>
    <row r="9" spans="1:130" ht="14.25" customHeight="1" x14ac:dyDescent="0.3">
      <c r="A9" s="77">
        <v>6</v>
      </c>
      <c r="B9" s="78" t="s">
        <v>136</v>
      </c>
      <c r="C9" s="79" t="s">
        <v>137</v>
      </c>
      <c r="D9" s="84" t="s">
        <v>138</v>
      </c>
      <c r="E9" s="77">
        <v>5</v>
      </c>
      <c r="F9" s="81">
        <f t="shared" si="0"/>
        <v>2300</v>
      </c>
      <c r="G9" s="83">
        <f t="shared" si="1"/>
        <v>11500</v>
      </c>
      <c r="H9" s="36"/>
      <c r="I9" s="27"/>
      <c r="J9" s="25"/>
      <c r="K9" s="25"/>
      <c r="L9" s="21">
        <v>4200</v>
      </c>
      <c r="M9" s="21"/>
      <c r="N9" s="21"/>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v>1200</v>
      </c>
      <c r="BH9" s="5">
        <v>1500</v>
      </c>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f t="shared" si="2"/>
        <v>2300</v>
      </c>
      <c r="DY9" s="6"/>
      <c r="DZ9" s="44">
        <v>30262401</v>
      </c>
    </row>
    <row r="10" spans="1:130" ht="14.25" customHeight="1" x14ac:dyDescent="0.3">
      <c r="A10" s="77">
        <v>7</v>
      </c>
      <c r="B10" s="78" t="s">
        <v>139</v>
      </c>
      <c r="C10" s="79" t="s">
        <v>140</v>
      </c>
      <c r="D10" s="84" t="s">
        <v>138</v>
      </c>
      <c r="E10" s="77">
        <v>1</v>
      </c>
      <c r="F10" s="81">
        <f t="shared" si="0"/>
        <v>1026.5</v>
      </c>
      <c r="G10" s="83">
        <f t="shared" si="1"/>
        <v>1026.5</v>
      </c>
      <c r="H10" s="36"/>
      <c r="I10" s="27"/>
      <c r="J10" s="26"/>
      <c r="K10" s="26"/>
      <c r="L10" s="5"/>
      <c r="M10" s="5"/>
      <c r="N10" s="21"/>
      <c r="O10" s="5"/>
      <c r="P10" s="5"/>
      <c r="Q10" s="5"/>
      <c r="R10" s="5"/>
      <c r="S10" s="5"/>
      <c r="T10" s="5"/>
      <c r="U10" s="5"/>
      <c r="V10" s="5"/>
      <c r="W10" s="5"/>
      <c r="X10" s="5">
        <v>1385</v>
      </c>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v>668</v>
      </c>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f t="shared" si="2"/>
        <v>1026.5</v>
      </c>
      <c r="DY10" s="6"/>
      <c r="DZ10" s="44">
        <v>30262401</v>
      </c>
    </row>
    <row r="11" spans="1:130" ht="14.25" customHeight="1" x14ac:dyDescent="0.3">
      <c r="A11" s="77">
        <v>8</v>
      </c>
      <c r="B11" s="78" t="s">
        <v>141</v>
      </c>
      <c r="C11" s="79" t="s">
        <v>142</v>
      </c>
      <c r="D11" s="80" t="s">
        <v>128</v>
      </c>
      <c r="E11" s="77">
        <v>20</v>
      </c>
      <c r="F11" s="81">
        <f t="shared" si="0"/>
        <v>16500</v>
      </c>
      <c r="G11" s="83">
        <f t="shared" si="1"/>
        <v>330000</v>
      </c>
      <c r="H11" s="36"/>
      <c r="I11" s="27"/>
      <c r="J11" s="26"/>
      <c r="K11" s="26"/>
      <c r="L11" s="5"/>
      <c r="M11" s="5"/>
      <c r="N11" s="21"/>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v>22500</v>
      </c>
      <c r="BP11" s="5"/>
      <c r="BQ11" s="5"/>
      <c r="BR11" s="5"/>
      <c r="BS11" s="5"/>
      <c r="BT11" s="5">
        <v>15000</v>
      </c>
      <c r="BU11" s="5"/>
      <c r="BV11" s="5"/>
      <c r="BW11" s="5"/>
      <c r="BX11" s="5"/>
      <c r="BY11" s="5"/>
      <c r="BZ11" s="5"/>
      <c r="CA11" s="5"/>
      <c r="CB11" s="5">
        <v>12000</v>
      </c>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f t="shared" si="2"/>
        <v>16500</v>
      </c>
      <c r="DY11" s="6"/>
      <c r="DZ11" s="42">
        <v>2121609</v>
      </c>
    </row>
    <row r="12" spans="1:130" ht="14.25" customHeight="1" x14ac:dyDescent="0.3">
      <c r="A12" s="77">
        <v>9</v>
      </c>
      <c r="B12" s="78" t="s">
        <v>143</v>
      </c>
      <c r="C12" s="79" t="s">
        <v>144</v>
      </c>
      <c r="D12" s="80" t="s">
        <v>128</v>
      </c>
      <c r="E12" s="77">
        <v>31</v>
      </c>
      <c r="F12" s="81">
        <f t="shared" si="0"/>
        <v>244010.5</v>
      </c>
      <c r="G12" s="83">
        <f t="shared" si="1"/>
        <v>7564325.5</v>
      </c>
      <c r="H12" s="36"/>
      <c r="I12" s="27"/>
      <c r="J12" s="26"/>
      <c r="K12" s="26"/>
      <c r="L12" s="5"/>
      <c r="M12" s="5"/>
      <c r="N12" s="21"/>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v>158021</v>
      </c>
      <c r="CD12" s="5"/>
      <c r="CE12" s="5">
        <v>330000</v>
      </c>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f t="shared" si="2"/>
        <v>244010.5</v>
      </c>
      <c r="DY12" s="6"/>
      <c r="DZ12" s="42">
        <v>32101628</v>
      </c>
    </row>
    <row r="13" spans="1:130" ht="14.25" customHeight="1" x14ac:dyDescent="0.3">
      <c r="A13" s="77">
        <v>10</v>
      </c>
      <c r="B13" s="78" t="s">
        <v>145</v>
      </c>
      <c r="C13" s="79" t="s">
        <v>146</v>
      </c>
      <c r="D13" s="80" t="s">
        <v>128</v>
      </c>
      <c r="E13" s="77">
        <v>14</v>
      </c>
      <c r="F13" s="81">
        <f t="shared" si="0"/>
        <v>118958</v>
      </c>
      <c r="G13" s="83">
        <f t="shared" si="1"/>
        <v>1665412</v>
      </c>
      <c r="H13" s="36"/>
      <c r="I13" s="27"/>
      <c r="J13" s="26"/>
      <c r="K13" s="26"/>
      <c r="L13" s="5"/>
      <c r="M13" s="5"/>
      <c r="N13" s="21"/>
      <c r="O13" s="5"/>
      <c r="P13" s="5"/>
      <c r="Q13" s="5"/>
      <c r="R13" s="5"/>
      <c r="S13" s="5"/>
      <c r="T13" s="5"/>
      <c r="U13" s="5"/>
      <c r="V13" s="5"/>
      <c r="W13" s="5"/>
      <c r="X13" s="5"/>
      <c r="Y13" s="5"/>
      <c r="Z13" s="5"/>
      <c r="AA13" s="5"/>
      <c r="AB13" s="5"/>
      <c r="AC13" s="5"/>
      <c r="AD13" s="5"/>
      <c r="AE13" s="5"/>
      <c r="AF13" s="5"/>
      <c r="AG13" s="5"/>
      <c r="AH13" s="5"/>
      <c r="AI13" s="5"/>
      <c r="AJ13" s="5"/>
      <c r="AK13" s="5"/>
      <c r="AL13" s="5"/>
      <c r="AM13" s="5">
        <v>145180</v>
      </c>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v>101500</v>
      </c>
      <c r="BP13" s="5">
        <v>110194</v>
      </c>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f t="shared" si="2"/>
        <v>118958</v>
      </c>
      <c r="DY13" s="6"/>
      <c r="DZ13" s="42">
        <v>32101628</v>
      </c>
    </row>
    <row r="14" spans="1:130" ht="14.25" customHeight="1" x14ac:dyDescent="0.3">
      <c r="A14" s="77">
        <v>11</v>
      </c>
      <c r="B14" s="78" t="s">
        <v>147</v>
      </c>
      <c r="C14" s="79" t="s">
        <v>148</v>
      </c>
      <c r="D14" s="80" t="s">
        <v>128</v>
      </c>
      <c r="E14" s="77">
        <v>30</v>
      </c>
      <c r="F14" s="81">
        <f t="shared" si="0"/>
        <v>14414.5</v>
      </c>
      <c r="G14" s="83">
        <f t="shared" si="1"/>
        <v>432435</v>
      </c>
      <c r="H14" s="36"/>
      <c r="I14" s="27"/>
      <c r="J14" s="26"/>
      <c r="K14" s="26"/>
      <c r="L14" s="5"/>
      <c r="M14" s="5"/>
      <c r="N14" s="21"/>
      <c r="O14" s="5"/>
      <c r="P14" s="5"/>
      <c r="Q14" s="5"/>
      <c r="R14" s="5"/>
      <c r="S14" s="5"/>
      <c r="T14" s="5"/>
      <c r="U14" s="5"/>
      <c r="V14" s="5"/>
      <c r="W14" s="5"/>
      <c r="X14" s="5"/>
      <c r="Y14" s="5"/>
      <c r="Z14" s="5"/>
      <c r="AA14" s="5"/>
      <c r="AB14" s="5"/>
      <c r="AC14" s="5"/>
      <c r="AD14" s="5"/>
      <c r="AE14" s="5"/>
      <c r="AF14" s="5"/>
      <c r="AG14" s="5"/>
      <c r="AH14" s="5"/>
      <c r="AI14" s="5"/>
      <c r="AJ14" s="5"/>
      <c r="AK14" s="5"/>
      <c r="AL14" s="5"/>
      <c r="AM14" s="5">
        <v>10829</v>
      </c>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v>18000</v>
      </c>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f t="shared" si="2"/>
        <v>14414.5</v>
      </c>
      <c r="DY14" s="6"/>
      <c r="DZ14" s="42">
        <v>32131015</v>
      </c>
    </row>
    <row r="15" spans="1:130" ht="14.25" customHeight="1" x14ac:dyDescent="0.3">
      <c r="A15" s="77">
        <v>12</v>
      </c>
      <c r="B15" s="78" t="s">
        <v>149</v>
      </c>
      <c r="C15" s="79" t="s">
        <v>150</v>
      </c>
      <c r="D15" s="80" t="s">
        <v>128</v>
      </c>
      <c r="E15" s="77">
        <v>30</v>
      </c>
      <c r="F15" s="81">
        <f t="shared" si="0"/>
        <v>22364.5</v>
      </c>
      <c r="G15" s="83">
        <f t="shared" si="1"/>
        <v>670935</v>
      </c>
      <c r="H15" s="36"/>
      <c r="I15" s="27"/>
      <c r="J15" s="26"/>
      <c r="K15" s="26"/>
      <c r="L15" s="5"/>
      <c r="M15" s="5"/>
      <c r="N15" s="21"/>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v>31729</v>
      </c>
      <c r="BQ15" s="5"/>
      <c r="BR15" s="5"/>
      <c r="BS15" s="5"/>
      <c r="BT15" s="5"/>
      <c r="BU15" s="5"/>
      <c r="BV15" s="5"/>
      <c r="BW15" s="5"/>
      <c r="BX15" s="5"/>
      <c r="BY15" s="5"/>
      <c r="BZ15" s="5"/>
      <c r="CA15" s="5"/>
      <c r="CB15" s="5"/>
      <c r="CC15" s="5"/>
      <c r="CD15" s="5"/>
      <c r="CE15" s="5"/>
      <c r="CF15" s="5"/>
      <c r="CG15" s="5"/>
      <c r="CH15" s="5"/>
      <c r="CI15" s="5"/>
      <c r="CJ15" s="5">
        <v>13000</v>
      </c>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f t="shared" si="2"/>
        <v>22364.5</v>
      </c>
      <c r="DY15" s="6"/>
      <c r="DZ15" s="42">
        <v>32131016</v>
      </c>
    </row>
    <row r="16" spans="1:130" ht="32.25" customHeight="1" x14ac:dyDescent="0.3">
      <c r="A16" s="77">
        <v>13</v>
      </c>
      <c r="B16" s="78" t="s">
        <v>151</v>
      </c>
      <c r="C16" s="79" t="s">
        <v>558</v>
      </c>
      <c r="D16" s="84" t="s">
        <v>152</v>
      </c>
      <c r="E16" s="77">
        <v>2</v>
      </c>
      <c r="F16" s="81">
        <f t="shared" si="0"/>
        <v>192500</v>
      </c>
      <c r="G16" s="83">
        <f t="shared" si="1"/>
        <v>385000</v>
      </c>
      <c r="H16" s="36"/>
      <c r="I16" s="27">
        <v>210000</v>
      </c>
      <c r="J16" s="26"/>
      <c r="K16" s="26"/>
      <c r="L16" s="5"/>
      <c r="M16" s="5"/>
      <c r="N16" s="21"/>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v>175000</v>
      </c>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f t="shared" si="2"/>
        <v>192500</v>
      </c>
      <c r="DY16" s="6"/>
      <c r="DZ16" s="42">
        <v>43212105</v>
      </c>
    </row>
    <row r="17" spans="1:130" ht="33.75" customHeight="1" x14ac:dyDescent="0.3">
      <c r="A17" s="77">
        <v>14</v>
      </c>
      <c r="B17" s="78" t="s">
        <v>153</v>
      </c>
      <c r="C17" s="79" t="s">
        <v>154</v>
      </c>
      <c r="D17" s="84" t="s">
        <v>152</v>
      </c>
      <c r="E17" s="77">
        <v>3</v>
      </c>
      <c r="F17" s="81">
        <f t="shared" si="0"/>
        <v>208026</v>
      </c>
      <c r="G17" s="83">
        <f t="shared" si="1"/>
        <v>624078</v>
      </c>
      <c r="H17" s="36"/>
      <c r="I17" s="27">
        <v>235000</v>
      </c>
      <c r="J17" s="26"/>
      <c r="K17" s="26"/>
      <c r="L17" s="5"/>
      <c r="M17" s="5"/>
      <c r="N17" s="21"/>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v>107706</v>
      </c>
      <c r="CO17" s="5">
        <v>281372</v>
      </c>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f t="shared" si="2"/>
        <v>208026</v>
      </c>
      <c r="DY17" s="6"/>
      <c r="DZ17" s="42">
        <v>43212105</v>
      </c>
    </row>
    <row r="18" spans="1:130" ht="14.25" customHeight="1" x14ac:dyDescent="0.3">
      <c r="A18" s="77">
        <v>15</v>
      </c>
      <c r="B18" s="78" t="s">
        <v>155</v>
      </c>
      <c r="C18" s="79" t="s">
        <v>156</v>
      </c>
      <c r="D18" s="84" t="s">
        <v>152</v>
      </c>
      <c r="E18" s="77">
        <v>2</v>
      </c>
      <c r="F18" s="81">
        <f t="shared" si="0"/>
        <v>178788.5</v>
      </c>
      <c r="G18" s="83">
        <f t="shared" si="1"/>
        <v>357577</v>
      </c>
      <c r="H18" s="36"/>
      <c r="I18" s="27"/>
      <c r="J18" s="26"/>
      <c r="K18" s="26"/>
      <c r="L18" s="5"/>
      <c r="M18" s="5"/>
      <c r="N18" s="21"/>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v>107577</v>
      </c>
      <c r="CO18" s="5"/>
      <c r="CP18" s="5">
        <v>250000</v>
      </c>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f t="shared" si="2"/>
        <v>178788.5</v>
      </c>
      <c r="DY18" s="6"/>
      <c r="DZ18" s="42">
        <v>43212105</v>
      </c>
    </row>
    <row r="19" spans="1:130" ht="14.25" customHeight="1" x14ac:dyDescent="0.3">
      <c r="A19" s="77">
        <v>16</v>
      </c>
      <c r="B19" s="78" t="s">
        <v>157</v>
      </c>
      <c r="C19" s="79" t="s">
        <v>158</v>
      </c>
      <c r="D19" s="84" t="s">
        <v>152</v>
      </c>
      <c r="E19" s="77">
        <v>2</v>
      </c>
      <c r="F19" s="81">
        <f t="shared" si="0"/>
        <v>151052.33333333334</v>
      </c>
      <c r="G19" s="83">
        <f t="shared" si="1"/>
        <v>302104.66666666669</v>
      </c>
      <c r="H19" s="36"/>
      <c r="I19" s="27"/>
      <c r="J19" s="26"/>
      <c r="K19" s="26"/>
      <c r="L19" s="5"/>
      <c r="M19" s="5"/>
      <c r="N19" s="21"/>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v>200000</v>
      </c>
      <c r="CN19" s="5"/>
      <c r="CO19" s="5"/>
      <c r="CP19" s="5"/>
      <c r="CQ19" s="5">
        <v>123903</v>
      </c>
      <c r="CR19" s="5">
        <v>129254</v>
      </c>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f t="shared" si="2"/>
        <v>151052.33333333334</v>
      </c>
      <c r="DY19" s="6"/>
      <c r="DZ19" s="42">
        <v>43212105</v>
      </c>
    </row>
    <row r="20" spans="1:130" ht="14.25" customHeight="1" x14ac:dyDescent="0.3">
      <c r="A20" s="77">
        <v>17</v>
      </c>
      <c r="B20" s="78" t="s">
        <v>155</v>
      </c>
      <c r="C20" s="79" t="s">
        <v>159</v>
      </c>
      <c r="D20" s="84" t="s">
        <v>152</v>
      </c>
      <c r="E20" s="77">
        <v>2</v>
      </c>
      <c r="F20" s="81">
        <f t="shared" si="0"/>
        <v>134451.5</v>
      </c>
      <c r="G20" s="83">
        <f t="shared" si="1"/>
        <v>268903</v>
      </c>
      <c r="H20" s="36"/>
      <c r="I20" s="27"/>
      <c r="J20" s="26"/>
      <c r="K20" s="26"/>
      <c r="L20" s="5"/>
      <c r="M20" s="5"/>
      <c r="N20" s="21"/>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v>145000</v>
      </c>
      <c r="CN20" s="5"/>
      <c r="CO20" s="5"/>
      <c r="CP20" s="5"/>
      <c r="CQ20" s="5">
        <v>123903</v>
      </c>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f t="shared" si="2"/>
        <v>134451.5</v>
      </c>
      <c r="DY20" s="6"/>
      <c r="DZ20" s="42">
        <v>43212105</v>
      </c>
    </row>
    <row r="21" spans="1:130" ht="14.25" customHeight="1" x14ac:dyDescent="0.3">
      <c r="A21" s="77">
        <v>18</v>
      </c>
      <c r="B21" s="78" t="s">
        <v>160</v>
      </c>
      <c r="C21" s="79" t="s">
        <v>161</v>
      </c>
      <c r="D21" s="84" t="s">
        <v>152</v>
      </c>
      <c r="E21" s="77">
        <v>50</v>
      </c>
      <c r="F21" s="81">
        <f t="shared" si="0"/>
        <v>245</v>
      </c>
      <c r="G21" s="83">
        <f t="shared" si="1"/>
        <v>12250</v>
      </c>
      <c r="H21" s="36"/>
      <c r="I21" s="27"/>
      <c r="J21" s="26"/>
      <c r="K21" s="26"/>
      <c r="L21" s="5"/>
      <c r="M21" s="5"/>
      <c r="N21" s="21"/>
      <c r="O21" s="5"/>
      <c r="P21" s="5"/>
      <c r="Q21" s="5"/>
      <c r="R21" s="5"/>
      <c r="S21" s="5"/>
      <c r="T21" s="5"/>
      <c r="U21" s="5"/>
      <c r="V21" s="5"/>
      <c r="W21" s="5"/>
      <c r="X21" s="5"/>
      <c r="Y21" s="5"/>
      <c r="Z21" s="5"/>
      <c r="AA21" s="5"/>
      <c r="AB21" s="5"/>
      <c r="AC21" s="5"/>
      <c r="AD21" s="5"/>
      <c r="AE21" s="5"/>
      <c r="AF21" s="5"/>
      <c r="AG21" s="5"/>
      <c r="AH21" s="5"/>
      <c r="AI21" s="5"/>
      <c r="AJ21" s="5"/>
      <c r="AK21" s="5"/>
      <c r="AL21" s="5"/>
      <c r="AM21" s="5">
        <v>178</v>
      </c>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v>357</v>
      </c>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v>200</v>
      </c>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f t="shared" si="2"/>
        <v>245</v>
      </c>
      <c r="DY21" s="6"/>
      <c r="DZ21" s="42">
        <v>32131006</v>
      </c>
    </row>
    <row r="22" spans="1:130" ht="14.25" customHeight="1" x14ac:dyDescent="0.3">
      <c r="A22" s="77">
        <v>19</v>
      </c>
      <c r="B22" s="78" t="s">
        <v>162</v>
      </c>
      <c r="C22" s="79" t="s">
        <v>559</v>
      </c>
      <c r="D22" s="84" t="s">
        <v>152</v>
      </c>
      <c r="E22" s="77">
        <v>50</v>
      </c>
      <c r="F22" s="81">
        <f t="shared" si="0"/>
        <v>252</v>
      </c>
      <c r="G22" s="83">
        <f t="shared" si="1"/>
        <v>12600</v>
      </c>
      <c r="H22" s="36"/>
      <c r="I22" s="27"/>
      <c r="J22" s="26"/>
      <c r="K22" s="26"/>
      <c r="L22" s="5"/>
      <c r="M22" s="5"/>
      <c r="N22" s="21"/>
      <c r="O22" s="5"/>
      <c r="P22" s="5"/>
      <c r="Q22" s="5"/>
      <c r="R22" s="5"/>
      <c r="S22" s="5"/>
      <c r="T22" s="5"/>
      <c r="U22" s="5"/>
      <c r="V22" s="5"/>
      <c r="W22" s="5"/>
      <c r="X22" s="5"/>
      <c r="Y22" s="5"/>
      <c r="Z22" s="5"/>
      <c r="AA22" s="5"/>
      <c r="AB22" s="5"/>
      <c r="AC22" s="5"/>
      <c r="AD22" s="5"/>
      <c r="AE22" s="5"/>
      <c r="AF22" s="5"/>
      <c r="AG22" s="5"/>
      <c r="AH22" s="5"/>
      <c r="AI22" s="5"/>
      <c r="AJ22" s="5"/>
      <c r="AK22" s="5"/>
      <c r="AL22" s="5"/>
      <c r="AM22" s="5">
        <v>158</v>
      </c>
      <c r="AN22" s="5"/>
      <c r="AO22" s="5"/>
      <c r="AP22" s="5"/>
      <c r="AQ22" s="5"/>
      <c r="AR22" s="5"/>
      <c r="AS22" s="5"/>
      <c r="AT22" s="5"/>
      <c r="AU22" s="5"/>
      <c r="AV22" s="5"/>
      <c r="AW22" s="5"/>
      <c r="AX22" s="5"/>
      <c r="AY22" s="5"/>
      <c r="AZ22" s="5"/>
      <c r="BA22" s="5"/>
      <c r="BB22" s="5"/>
      <c r="BC22" s="5"/>
      <c r="BD22" s="5"/>
      <c r="BE22" s="5"/>
      <c r="BF22" s="5"/>
      <c r="BG22" s="5">
        <v>300</v>
      </c>
      <c r="BH22" s="5"/>
      <c r="BI22" s="5"/>
      <c r="BJ22" s="5"/>
      <c r="BK22" s="5"/>
      <c r="BL22" s="5"/>
      <c r="BM22" s="5"/>
      <c r="BN22" s="5"/>
      <c r="BO22" s="5"/>
      <c r="BP22" s="5">
        <v>298</v>
      </c>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f t="shared" si="2"/>
        <v>252</v>
      </c>
      <c r="DY22" s="6"/>
      <c r="DZ22" s="42">
        <v>32131006</v>
      </c>
    </row>
    <row r="23" spans="1:130" ht="14.25" customHeight="1" x14ac:dyDescent="0.3">
      <c r="A23" s="77">
        <v>20</v>
      </c>
      <c r="B23" s="78" t="s">
        <v>163</v>
      </c>
      <c r="C23" s="79" t="s">
        <v>164</v>
      </c>
      <c r="D23" s="84" t="s">
        <v>152</v>
      </c>
      <c r="E23" s="77">
        <v>20</v>
      </c>
      <c r="F23" s="81">
        <f t="shared" si="0"/>
        <v>50666.666666666664</v>
      </c>
      <c r="G23" s="83">
        <f t="shared" si="1"/>
        <v>1013333.3333333333</v>
      </c>
      <c r="H23" s="36"/>
      <c r="I23" s="27"/>
      <c r="J23" s="26"/>
      <c r="K23" s="26"/>
      <c r="L23" s="5"/>
      <c r="M23" s="5"/>
      <c r="N23" s="21"/>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40">
        <v>45000</v>
      </c>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v>65000</v>
      </c>
      <c r="CV23" s="5">
        <v>42000</v>
      </c>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f t="shared" si="2"/>
        <v>50666.666666666664</v>
      </c>
      <c r="DY23" s="6"/>
      <c r="DZ23" s="42">
        <v>26111701</v>
      </c>
    </row>
    <row r="24" spans="1:130" ht="14.25" customHeight="1" x14ac:dyDescent="0.3">
      <c r="A24" s="77">
        <v>21</v>
      </c>
      <c r="B24" s="78" t="s">
        <v>165</v>
      </c>
      <c r="C24" s="79" t="s">
        <v>166</v>
      </c>
      <c r="D24" s="84" t="s">
        <v>152</v>
      </c>
      <c r="E24" s="77">
        <v>6</v>
      </c>
      <c r="F24" s="81">
        <f t="shared" si="0"/>
        <v>144750</v>
      </c>
      <c r="G24" s="83">
        <f t="shared" si="1"/>
        <v>868500</v>
      </c>
      <c r="H24" s="36"/>
      <c r="I24" s="27"/>
      <c r="J24" s="26"/>
      <c r="K24" s="26"/>
      <c r="L24" s="5"/>
      <c r="M24" s="5"/>
      <c r="N24" s="21"/>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v>155500</v>
      </c>
      <c r="CX24" s="5">
        <v>134000</v>
      </c>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f t="shared" si="2"/>
        <v>144750</v>
      </c>
      <c r="DY24" s="6"/>
      <c r="DZ24" s="42">
        <v>26111701</v>
      </c>
    </row>
    <row r="25" spans="1:130" ht="14.25" customHeight="1" x14ac:dyDescent="0.3">
      <c r="A25" s="77">
        <v>22</v>
      </c>
      <c r="B25" s="78" t="s">
        <v>167</v>
      </c>
      <c r="C25" s="79" t="s">
        <v>168</v>
      </c>
      <c r="D25" s="84" t="s">
        <v>152</v>
      </c>
      <c r="E25" s="77">
        <v>10</v>
      </c>
      <c r="F25" s="81">
        <f t="shared" si="0"/>
        <v>66500</v>
      </c>
      <c r="G25" s="83">
        <f t="shared" si="1"/>
        <v>665000</v>
      </c>
      <c r="H25" s="36"/>
      <c r="I25" s="27"/>
      <c r="J25" s="26"/>
      <c r="K25" s="26"/>
      <c r="L25" s="5"/>
      <c r="M25" s="5"/>
      <c r="N25" s="21"/>
      <c r="O25" s="5"/>
      <c r="P25" s="5"/>
      <c r="Q25" s="5"/>
      <c r="R25" s="5"/>
      <c r="S25" s="5"/>
      <c r="T25" s="5"/>
      <c r="U25" s="5"/>
      <c r="V25" s="5"/>
      <c r="W25" s="5"/>
      <c r="X25" s="5">
        <v>68000</v>
      </c>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v>65000</v>
      </c>
      <c r="CZ25" s="5"/>
      <c r="DA25" s="5"/>
      <c r="DB25" s="5"/>
      <c r="DC25" s="5"/>
      <c r="DD25" s="5"/>
      <c r="DE25" s="5"/>
      <c r="DF25" s="5"/>
      <c r="DG25" s="5"/>
      <c r="DH25" s="5"/>
      <c r="DI25" s="5"/>
      <c r="DJ25" s="5"/>
      <c r="DK25" s="5"/>
      <c r="DL25" s="5"/>
      <c r="DM25" s="5"/>
      <c r="DN25" s="5"/>
      <c r="DO25" s="5"/>
      <c r="DP25" s="5"/>
      <c r="DQ25" s="5"/>
      <c r="DR25" s="5"/>
      <c r="DS25" s="5"/>
      <c r="DT25" s="5"/>
      <c r="DU25" s="5"/>
      <c r="DV25" s="5"/>
      <c r="DW25" s="5"/>
      <c r="DX25" s="5">
        <f t="shared" si="2"/>
        <v>66500</v>
      </c>
      <c r="DY25" s="6"/>
      <c r="DZ25" s="42">
        <v>26111711</v>
      </c>
    </row>
    <row r="26" spans="1:130" ht="32.25" customHeight="1" x14ac:dyDescent="0.3">
      <c r="A26" s="77">
        <v>23</v>
      </c>
      <c r="B26" s="78" t="s">
        <v>169</v>
      </c>
      <c r="C26" s="79" t="s">
        <v>170</v>
      </c>
      <c r="D26" s="84" t="s">
        <v>152</v>
      </c>
      <c r="E26" s="77">
        <v>17</v>
      </c>
      <c r="F26" s="81">
        <f t="shared" si="0"/>
        <v>178237</v>
      </c>
      <c r="G26" s="83">
        <f t="shared" si="1"/>
        <v>3030029</v>
      </c>
      <c r="H26" s="36"/>
      <c r="I26" s="27"/>
      <c r="J26" s="26"/>
      <c r="K26" s="26"/>
      <c r="L26" s="5"/>
      <c r="M26" s="5"/>
      <c r="N26" s="21"/>
      <c r="O26" s="5"/>
      <c r="P26" s="5"/>
      <c r="Q26" s="5"/>
      <c r="R26" s="5"/>
      <c r="S26" s="5"/>
      <c r="T26" s="5"/>
      <c r="U26" s="5"/>
      <c r="V26" s="5"/>
      <c r="W26" s="5"/>
      <c r="X26" s="5">
        <v>237614</v>
      </c>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v>107097</v>
      </c>
      <c r="CM26" s="5"/>
      <c r="CN26" s="5"/>
      <c r="CO26" s="5"/>
      <c r="CP26" s="5"/>
      <c r="CQ26" s="5"/>
      <c r="CR26" s="5"/>
      <c r="CS26" s="5"/>
      <c r="CT26" s="5"/>
      <c r="CU26" s="5"/>
      <c r="CV26" s="5"/>
      <c r="CW26" s="5"/>
      <c r="CX26" s="5"/>
      <c r="CY26" s="5"/>
      <c r="CZ26" s="5">
        <v>190000</v>
      </c>
      <c r="DA26" s="5"/>
      <c r="DB26" s="5"/>
      <c r="DC26" s="5"/>
      <c r="DD26" s="5"/>
      <c r="DE26" s="5"/>
      <c r="DF26" s="5"/>
      <c r="DG26" s="5"/>
      <c r="DH26" s="5"/>
      <c r="DI26" s="5"/>
      <c r="DJ26" s="5"/>
      <c r="DK26" s="5"/>
      <c r="DL26" s="5"/>
      <c r="DM26" s="5"/>
      <c r="DN26" s="5"/>
      <c r="DO26" s="5"/>
      <c r="DP26" s="5"/>
      <c r="DQ26" s="5"/>
      <c r="DR26" s="5"/>
      <c r="DS26" s="5"/>
      <c r="DT26" s="5"/>
      <c r="DU26" s="5"/>
      <c r="DV26" s="5"/>
      <c r="DW26" s="5"/>
      <c r="DX26" s="5">
        <f t="shared" si="2"/>
        <v>178237</v>
      </c>
      <c r="DY26" s="6"/>
      <c r="DZ26" s="45">
        <v>26111700</v>
      </c>
    </row>
    <row r="27" spans="1:130" ht="14.25" customHeight="1" x14ac:dyDescent="0.3">
      <c r="A27" s="77">
        <v>24</v>
      </c>
      <c r="B27" s="78" t="s">
        <v>171</v>
      </c>
      <c r="C27" s="79" t="s">
        <v>172</v>
      </c>
      <c r="D27" s="84" t="s">
        <v>152</v>
      </c>
      <c r="E27" s="77">
        <v>4</v>
      </c>
      <c r="F27" s="81">
        <f t="shared" si="0"/>
        <v>293965</v>
      </c>
      <c r="G27" s="83">
        <f t="shared" si="1"/>
        <v>1175860</v>
      </c>
      <c r="H27" s="36"/>
      <c r="I27" s="27"/>
      <c r="J27" s="26"/>
      <c r="K27" s="26"/>
      <c r="L27" s="5"/>
      <c r="M27" s="5"/>
      <c r="N27" s="21"/>
      <c r="O27" s="5"/>
      <c r="P27" s="5"/>
      <c r="Q27" s="5"/>
      <c r="R27" s="5"/>
      <c r="S27" s="5"/>
      <c r="T27" s="5"/>
      <c r="U27" s="5"/>
      <c r="V27" s="5"/>
      <c r="W27" s="5"/>
      <c r="X27" s="5">
        <v>286000</v>
      </c>
      <c r="Y27" s="5"/>
      <c r="Z27" s="5"/>
      <c r="AA27" s="5"/>
      <c r="AB27" s="5"/>
      <c r="AC27" s="5"/>
      <c r="AD27" s="5">
        <v>301930</v>
      </c>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c r="DA27" s="5"/>
      <c r="DB27" s="5"/>
      <c r="DC27" s="5"/>
      <c r="DD27" s="5"/>
      <c r="DE27" s="5"/>
      <c r="DF27" s="5"/>
      <c r="DG27" s="5"/>
      <c r="DH27" s="5"/>
      <c r="DI27" s="5"/>
      <c r="DJ27" s="5"/>
      <c r="DK27" s="5"/>
      <c r="DL27" s="5"/>
      <c r="DM27" s="5"/>
      <c r="DN27" s="5"/>
      <c r="DO27" s="5"/>
      <c r="DP27" s="5"/>
      <c r="DQ27" s="5"/>
      <c r="DR27" s="5"/>
      <c r="DS27" s="5"/>
      <c r="DT27" s="5"/>
      <c r="DU27" s="5"/>
      <c r="DV27" s="5"/>
      <c r="DW27" s="5"/>
      <c r="DX27" s="5">
        <f t="shared" si="2"/>
        <v>293965</v>
      </c>
      <c r="DY27" s="6"/>
      <c r="DZ27" s="45">
        <v>43232505</v>
      </c>
    </row>
    <row r="28" spans="1:130" ht="14.25" customHeight="1" x14ac:dyDescent="0.3">
      <c r="A28" s="77">
        <v>25</v>
      </c>
      <c r="B28" s="78" t="s">
        <v>173</v>
      </c>
      <c r="C28" s="79" t="s">
        <v>174</v>
      </c>
      <c r="D28" s="84" t="s">
        <v>152</v>
      </c>
      <c r="E28" s="77">
        <v>1</v>
      </c>
      <c r="F28" s="81">
        <f t="shared" si="0"/>
        <v>55945</v>
      </c>
      <c r="G28" s="83">
        <f t="shared" si="1"/>
        <v>55945</v>
      </c>
      <c r="H28" s="36"/>
      <c r="I28" s="27"/>
      <c r="J28" s="26"/>
      <c r="K28" s="26"/>
      <c r="L28" s="5"/>
      <c r="M28" s="5"/>
      <c r="N28" s="21"/>
      <c r="O28" s="5"/>
      <c r="P28" s="5"/>
      <c r="Q28" s="5"/>
      <c r="R28" s="5"/>
      <c r="S28" s="5"/>
      <c r="T28" s="5"/>
      <c r="U28" s="5"/>
      <c r="V28" s="5"/>
      <c r="W28" s="5"/>
      <c r="X28" s="5">
        <v>57000</v>
      </c>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v>54890</v>
      </c>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f t="shared" si="2"/>
        <v>55945</v>
      </c>
      <c r="DY28" s="6"/>
      <c r="DZ28" s="42">
        <v>40151501</v>
      </c>
    </row>
    <row r="29" spans="1:130" ht="14.25" customHeight="1" x14ac:dyDescent="0.3">
      <c r="A29" s="77">
        <v>26</v>
      </c>
      <c r="B29" s="78" t="s">
        <v>175</v>
      </c>
      <c r="C29" s="79" t="s">
        <v>176</v>
      </c>
      <c r="D29" s="84" t="s">
        <v>152</v>
      </c>
      <c r="E29" s="77">
        <v>8</v>
      </c>
      <c r="F29" s="81">
        <f t="shared" si="0"/>
        <v>14100</v>
      </c>
      <c r="G29" s="83">
        <f t="shared" si="1"/>
        <v>112800</v>
      </c>
      <c r="H29" s="36"/>
      <c r="I29" s="27"/>
      <c r="J29" s="26"/>
      <c r="K29" s="26"/>
      <c r="L29" s="5"/>
      <c r="M29" s="5"/>
      <c r="N29" s="21"/>
      <c r="O29" s="5"/>
      <c r="P29" s="5"/>
      <c r="Q29" s="5"/>
      <c r="R29" s="5"/>
      <c r="S29" s="5"/>
      <c r="T29" s="5"/>
      <c r="U29" s="5"/>
      <c r="V29" s="5"/>
      <c r="W29" s="5"/>
      <c r="X29" s="5"/>
      <c r="Y29" s="5"/>
      <c r="Z29" s="5"/>
      <c r="AA29" s="5"/>
      <c r="AB29" s="5"/>
      <c r="AC29" s="5"/>
      <c r="AD29" s="5"/>
      <c r="AE29" s="5"/>
      <c r="AF29" s="5"/>
      <c r="AG29" s="5"/>
      <c r="AH29" s="5"/>
      <c r="AI29" s="5"/>
      <c r="AJ29" s="5">
        <v>15000</v>
      </c>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v>13200</v>
      </c>
      <c r="BR29" s="5"/>
      <c r="BS29" s="5"/>
      <c r="BT29" s="5"/>
      <c r="BU29" s="5"/>
      <c r="BV29" s="5"/>
      <c r="BW29" s="5"/>
      <c r="BX29" s="5"/>
      <c r="BY29" s="5"/>
      <c r="BZ29" s="5"/>
      <c r="CA29" s="5"/>
      <c r="CB29" s="5"/>
      <c r="CC29" s="5"/>
      <c r="CD29" s="5"/>
      <c r="CE29" s="5"/>
      <c r="CF29" s="5"/>
      <c r="CG29" s="5"/>
      <c r="CH29" s="5"/>
      <c r="CI29" s="5"/>
      <c r="CJ29" s="5"/>
      <c r="CK29" s="5"/>
      <c r="CL29" s="5"/>
      <c r="CM29" s="5"/>
      <c r="CN29" s="5"/>
      <c r="CO29" s="5"/>
      <c r="CP29" s="5"/>
      <c r="CQ29" s="5"/>
      <c r="CR29" s="5"/>
      <c r="CS29" s="5"/>
      <c r="CT29" s="5"/>
      <c r="CU29" s="5"/>
      <c r="CV29" s="5"/>
      <c r="CW29" s="5"/>
      <c r="CX29" s="5"/>
      <c r="CY29" s="5"/>
      <c r="CZ29" s="5"/>
      <c r="DA29" s="5"/>
      <c r="DB29" s="5"/>
      <c r="DC29" s="5"/>
      <c r="DD29" s="5"/>
      <c r="DE29" s="5"/>
      <c r="DF29" s="5"/>
      <c r="DG29" s="5"/>
      <c r="DH29" s="5"/>
      <c r="DI29" s="5"/>
      <c r="DJ29" s="5"/>
      <c r="DK29" s="5"/>
      <c r="DL29" s="5"/>
      <c r="DM29" s="5"/>
      <c r="DN29" s="5"/>
      <c r="DO29" s="5"/>
      <c r="DP29" s="5"/>
      <c r="DQ29" s="5"/>
      <c r="DR29" s="5"/>
      <c r="DS29" s="5"/>
      <c r="DT29" s="5"/>
      <c r="DU29" s="5"/>
      <c r="DV29" s="5"/>
      <c r="DW29" s="5"/>
      <c r="DX29" s="5">
        <f t="shared" si="2"/>
        <v>14100</v>
      </c>
      <c r="DY29" s="6"/>
      <c r="DZ29" s="42">
        <v>32101628</v>
      </c>
    </row>
    <row r="30" spans="1:130" ht="35.25" customHeight="1" x14ac:dyDescent="0.3">
      <c r="A30" s="77">
        <v>27</v>
      </c>
      <c r="B30" s="78" t="s">
        <v>177</v>
      </c>
      <c r="C30" s="79" t="s">
        <v>178</v>
      </c>
      <c r="D30" s="84" t="s">
        <v>152</v>
      </c>
      <c r="E30" s="77">
        <v>2</v>
      </c>
      <c r="F30" s="81">
        <f t="shared" si="0"/>
        <v>19940</v>
      </c>
      <c r="G30" s="83">
        <f t="shared" si="1"/>
        <v>39880</v>
      </c>
      <c r="H30" s="36"/>
      <c r="I30" s="27"/>
      <c r="J30" s="26"/>
      <c r="K30" s="26"/>
      <c r="L30" s="5"/>
      <c r="M30" s="5"/>
      <c r="N30" s="21"/>
      <c r="O30" s="5"/>
      <c r="P30" s="5"/>
      <c r="Q30" s="5"/>
      <c r="R30" s="5"/>
      <c r="S30" s="5"/>
      <c r="T30" s="5"/>
      <c r="U30" s="5"/>
      <c r="V30" s="5"/>
      <c r="W30" s="5"/>
      <c r="X30" s="5">
        <v>17820</v>
      </c>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v>17000</v>
      </c>
      <c r="BG30" s="5"/>
      <c r="BH30" s="5"/>
      <c r="BI30" s="5"/>
      <c r="BJ30" s="5"/>
      <c r="BK30" s="5"/>
      <c r="BL30" s="5"/>
      <c r="BM30" s="5"/>
      <c r="BN30" s="5"/>
      <c r="BO30" s="5"/>
      <c r="BP30" s="5"/>
      <c r="BQ30" s="5"/>
      <c r="BR30" s="5"/>
      <c r="BS30" s="5"/>
      <c r="BT30" s="5"/>
      <c r="BU30" s="5"/>
      <c r="BV30" s="5"/>
      <c r="BW30" s="5"/>
      <c r="BX30" s="5"/>
      <c r="BY30" s="5"/>
      <c r="BZ30" s="5"/>
      <c r="CA30" s="5"/>
      <c r="CB30" s="5">
        <v>25000</v>
      </c>
      <c r="CC30" s="5"/>
      <c r="CD30" s="5"/>
      <c r="CE30" s="5"/>
      <c r="CF30" s="5"/>
      <c r="CG30" s="5"/>
      <c r="CH30" s="5"/>
      <c r="CI30" s="5"/>
      <c r="CJ30" s="5"/>
      <c r="CK30" s="5"/>
      <c r="CL30" s="5"/>
      <c r="CM30" s="5"/>
      <c r="CN30" s="5"/>
      <c r="CO30" s="5"/>
      <c r="CP30" s="5"/>
      <c r="CQ30" s="5"/>
      <c r="CR30" s="5"/>
      <c r="CS30" s="5"/>
      <c r="CT30" s="5"/>
      <c r="CU30" s="5"/>
      <c r="CV30" s="5"/>
      <c r="CW30" s="5"/>
      <c r="CX30" s="5"/>
      <c r="CY30" s="5"/>
      <c r="CZ30" s="5"/>
      <c r="DA30" s="5"/>
      <c r="DB30" s="5"/>
      <c r="DC30" s="5"/>
      <c r="DD30" s="5"/>
      <c r="DE30" s="5"/>
      <c r="DF30" s="5"/>
      <c r="DG30" s="5"/>
      <c r="DH30" s="5"/>
      <c r="DI30" s="5"/>
      <c r="DJ30" s="5"/>
      <c r="DK30" s="5"/>
      <c r="DL30" s="5"/>
      <c r="DM30" s="5"/>
      <c r="DN30" s="5"/>
      <c r="DO30" s="5"/>
      <c r="DP30" s="5"/>
      <c r="DQ30" s="5"/>
      <c r="DR30" s="5"/>
      <c r="DS30" s="5"/>
      <c r="DT30" s="5"/>
      <c r="DU30" s="5"/>
      <c r="DV30" s="5"/>
      <c r="DW30" s="5"/>
      <c r="DX30" s="5">
        <f t="shared" si="2"/>
        <v>19940</v>
      </c>
      <c r="DY30" s="6"/>
      <c r="DZ30" s="42">
        <v>26121604</v>
      </c>
    </row>
    <row r="31" spans="1:130" ht="26.25" customHeight="1" x14ac:dyDescent="0.3">
      <c r="A31" s="77">
        <v>28</v>
      </c>
      <c r="B31" s="78" t="s">
        <v>179</v>
      </c>
      <c r="C31" s="79" t="s">
        <v>180</v>
      </c>
      <c r="D31" s="84" t="s">
        <v>181</v>
      </c>
      <c r="E31" s="77">
        <v>7</v>
      </c>
      <c r="F31" s="81">
        <f t="shared" si="0"/>
        <v>7954</v>
      </c>
      <c r="G31" s="83">
        <f t="shared" si="1"/>
        <v>55678</v>
      </c>
      <c r="H31" s="36"/>
      <c r="I31" s="27"/>
      <c r="J31" s="26"/>
      <c r="K31" s="26"/>
      <c r="L31" s="5"/>
      <c r="M31" s="5"/>
      <c r="N31" s="21"/>
      <c r="O31" s="5"/>
      <c r="P31" s="5"/>
      <c r="Q31" s="5"/>
      <c r="R31" s="5"/>
      <c r="S31" s="5"/>
      <c r="T31" s="5"/>
      <c r="U31" s="5"/>
      <c r="V31" s="5"/>
      <c r="W31" s="5"/>
      <c r="X31" s="5"/>
      <c r="Y31" s="5"/>
      <c r="Z31" s="5"/>
      <c r="AA31" s="5"/>
      <c r="AB31" s="5"/>
      <c r="AC31" s="5"/>
      <c r="AD31" s="5"/>
      <c r="AE31" s="5"/>
      <c r="AF31" s="5"/>
      <c r="AG31" s="5"/>
      <c r="AH31" s="5"/>
      <c r="AI31" s="5"/>
      <c r="AJ31" s="5"/>
      <c r="AK31" s="5"/>
      <c r="AL31" s="5"/>
      <c r="AM31" s="5">
        <v>6937</v>
      </c>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v>8925</v>
      </c>
      <c r="CJ31" s="5"/>
      <c r="CK31" s="5"/>
      <c r="CL31" s="5"/>
      <c r="CM31" s="5"/>
      <c r="CN31" s="5"/>
      <c r="CO31" s="5"/>
      <c r="CP31" s="5"/>
      <c r="CQ31" s="5"/>
      <c r="CR31" s="5"/>
      <c r="CS31" s="5"/>
      <c r="CT31" s="5"/>
      <c r="CU31" s="5">
        <v>8000</v>
      </c>
      <c r="CV31" s="5"/>
      <c r="CW31" s="5"/>
      <c r="CX31" s="5"/>
      <c r="CY31" s="5"/>
      <c r="CZ31" s="5"/>
      <c r="DA31" s="5"/>
      <c r="DB31" s="5"/>
      <c r="DC31" s="5"/>
      <c r="DD31" s="5"/>
      <c r="DE31" s="5"/>
      <c r="DF31" s="5"/>
      <c r="DG31" s="5"/>
      <c r="DH31" s="5"/>
      <c r="DI31" s="5"/>
      <c r="DJ31" s="5"/>
      <c r="DK31" s="5"/>
      <c r="DL31" s="5"/>
      <c r="DM31" s="5"/>
      <c r="DN31" s="5"/>
      <c r="DO31" s="5"/>
      <c r="DP31" s="5"/>
      <c r="DQ31" s="5"/>
      <c r="DR31" s="5"/>
      <c r="DS31" s="5"/>
      <c r="DT31" s="5"/>
      <c r="DU31" s="5"/>
      <c r="DV31" s="5"/>
      <c r="DW31" s="5"/>
      <c r="DX31" s="5">
        <f t="shared" si="2"/>
        <v>7954</v>
      </c>
      <c r="DY31" s="6"/>
      <c r="DZ31" s="42">
        <v>26121635</v>
      </c>
    </row>
    <row r="32" spans="1:130" ht="14.25" customHeight="1" x14ac:dyDescent="0.3">
      <c r="A32" s="77">
        <v>29</v>
      </c>
      <c r="B32" s="78" t="s">
        <v>182</v>
      </c>
      <c r="C32" s="79" t="s">
        <v>560</v>
      </c>
      <c r="D32" s="84" t="s">
        <v>152</v>
      </c>
      <c r="E32" s="77">
        <v>10</v>
      </c>
      <c r="F32" s="81">
        <f t="shared" si="0"/>
        <v>7400</v>
      </c>
      <c r="G32" s="83">
        <f t="shared" si="1"/>
        <v>74000</v>
      </c>
      <c r="H32" s="36"/>
      <c r="I32" s="27"/>
      <c r="J32" s="26"/>
      <c r="K32" s="26"/>
      <c r="L32" s="5"/>
      <c r="M32" s="5"/>
      <c r="N32" s="21"/>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v>6000</v>
      </c>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v>8800</v>
      </c>
      <c r="DB32" s="5"/>
      <c r="DC32" s="5"/>
      <c r="DD32" s="5"/>
      <c r="DE32" s="5"/>
      <c r="DF32" s="5"/>
      <c r="DG32" s="5"/>
      <c r="DH32" s="5"/>
      <c r="DI32" s="5"/>
      <c r="DJ32" s="5"/>
      <c r="DK32" s="5"/>
      <c r="DL32" s="5"/>
      <c r="DM32" s="5"/>
      <c r="DN32" s="5"/>
      <c r="DO32" s="5"/>
      <c r="DP32" s="5"/>
      <c r="DQ32" s="5"/>
      <c r="DR32" s="5"/>
      <c r="DS32" s="5"/>
      <c r="DT32" s="5"/>
      <c r="DU32" s="5"/>
      <c r="DV32" s="5"/>
      <c r="DW32" s="5"/>
      <c r="DX32" s="5">
        <f t="shared" si="2"/>
        <v>7400</v>
      </c>
      <c r="DY32" s="6"/>
      <c r="DZ32" s="45">
        <v>26121609</v>
      </c>
    </row>
    <row r="33" spans="1:130" ht="14.25" customHeight="1" x14ac:dyDescent="0.3">
      <c r="A33" s="77">
        <v>30</v>
      </c>
      <c r="B33" s="78" t="s">
        <v>183</v>
      </c>
      <c r="C33" s="79" t="s">
        <v>184</v>
      </c>
      <c r="D33" s="84" t="s">
        <v>152</v>
      </c>
      <c r="E33" s="77">
        <v>3</v>
      </c>
      <c r="F33" s="81">
        <f t="shared" si="0"/>
        <v>20575.5</v>
      </c>
      <c r="G33" s="83">
        <f t="shared" si="1"/>
        <v>61726.5</v>
      </c>
      <c r="H33" s="36"/>
      <c r="I33" s="27"/>
      <c r="J33" s="26"/>
      <c r="K33" s="26"/>
      <c r="L33" s="5"/>
      <c r="M33" s="5"/>
      <c r="N33" s="21"/>
      <c r="O33" s="5"/>
      <c r="P33" s="5"/>
      <c r="Q33" s="5"/>
      <c r="R33" s="5"/>
      <c r="S33" s="5"/>
      <c r="T33" s="5"/>
      <c r="U33" s="5"/>
      <c r="V33" s="5"/>
      <c r="W33" s="5"/>
      <c r="X33" s="5">
        <v>14751</v>
      </c>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v>26400</v>
      </c>
      <c r="DC33" s="5"/>
      <c r="DD33" s="5"/>
      <c r="DE33" s="5"/>
      <c r="DF33" s="5"/>
      <c r="DG33" s="5"/>
      <c r="DH33" s="5"/>
      <c r="DI33" s="5"/>
      <c r="DJ33" s="5"/>
      <c r="DK33" s="5"/>
      <c r="DL33" s="5"/>
      <c r="DM33" s="5"/>
      <c r="DN33" s="5"/>
      <c r="DO33" s="5"/>
      <c r="DP33" s="5"/>
      <c r="DQ33" s="5"/>
      <c r="DR33" s="5"/>
      <c r="DS33" s="5"/>
      <c r="DT33" s="5"/>
      <c r="DU33" s="5"/>
      <c r="DV33" s="5"/>
      <c r="DW33" s="5"/>
      <c r="DX33" s="5">
        <f t="shared" si="2"/>
        <v>20575.5</v>
      </c>
      <c r="DY33" s="6"/>
      <c r="DZ33" s="45">
        <v>26121609</v>
      </c>
    </row>
    <row r="34" spans="1:130" ht="14.25" customHeight="1" x14ac:dyDescent="0.3">
      <c r="A34" s="77">
        <v>31</v>
      </c>
      <c r="B34" s="78" t="s">
        <v>185</v>
      </c>
      <c r="C34" s="79" t="s">
        <v>186</v>
      </c>
      <c r="D34" s="84" t="s">
        <v>152</v>
      </c>
      <c r="E34" s="77">
        <v>10</v>
      </c>
      <c r="F34" s="81">
        <f t="shared" si="0"/>
        <v>35699.5</v>
      </c>
      <c r="G34" s="83">
        <f t="shared" si="1"/>
        <v>356995</v>
      </c>
      <c r="H34" s="36"/>
      <c r="I34" s="27"/>
      <c r="J34" s="26"/>
      <c r="K34" s="26"/>
      <c r="L34" s="5"/>
      <c r="M34" s="5"/>
      <c r="N34" s="21"/>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v>41499</v>
      </c>
      <c r="AX34" s="5"/>
      <c r="AY34" s="5">
        <v>29900</v>
      </c>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c r="DB34" s="5"/>
      <c r="DC34" s="5"/>
      <c r="DD34" s="5"/>
      <c r="DE34" s="5"/>
      <c r="DF34" s="5"/>
      <c r="DG34" s="5"/>
      <c r="DH34" s="5"/>
      <c r="DI34" s="5"/>
      <c r="DJ34" s="5"/>
      <c r="DK34" s="5"/>
      <c r="DL34" s="5"/>
      <c r="DM34" s="5"/>
      <c r="DN34" s="5"/>
      <c r="DO34" s="5"/>
      <c r="DP34" s="5"/>
      <c r="DQ34" s="5"/>
      <c r="DR34" s="5"/>
      <c r="DS34" s="5"/>
      <c r="DT34" s="5"/>
      <c r="DU34" s="5"/>
      <c r="DV34" s="5"/>
      <c r="DW34" s="5"/>
      <c r="DX34" s="5">
        <f t="shared" si="2"/>
        <v>35699.5</v>
      </c>
      <c r="DY34" s="6"/>
      <c r="DZ34" s="42">
        <v>26121604</v>
      </c>
    </row>
    <row r="35" spans="1:130" ht="14.25" customHeight="1" x14ac:dyDescent="0.3">
      <c r="A35" s="77">
        <v>32</v>
      </c>
      <c r="B35" s="78" t="s">
        <v>187</v>
      </c>
      <c r="C35" s="79" t="s">
        <v>188</v>
      </c>
      <c r="D35" s="84" t="s">
        <v>152</v>
      </c>
      <c r="E35" s="77">
        <v>23</v>
      </c>
      <c r="F35" s="81">
        <f t="shared" si="0"/>
        <v>103093</v>
      </c>
      <c r="G35" s="83">
        <f t="shared" si="1"/>
        <v>2371139</v>
      </c>
      <c r="H35" s="36"/>
      <c r="I35" s="27"/>
      <c r="J35" s="26"/>
      <c r="K35" s="26"/>
      <c r="L35" s="5"/>
      <c r="M35" s="5"/>
      <c r="N35" s="21"/>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v>106186</v>
      </c>
      <c r="DD35" s="5">
        <v>100000</v>
      </c>
      <c r="DE35" s="5"/>
      <c r="DF35" s="5"/>
      <c r="DG35" s="5"/>
      <c r="DH35" s="5"/>
      <c r="DI35" s="5"/>
      <c r="DJ35" s="5"/>
      <c r="DK35" s="5"/>
      <c r="DL35" s="5"/>
      <c r="DM35" s="5"/>
      <c r="DN35" s="5"/>
      <c r="DO35" s="5"/>
      <c r="DP35" s="5"/>
      <c r="DQ35" s="5"/>
      <c r="DR35" s="5"/>
      <c r="DS35" s="5"/>
      <c r="DT35" s="5"/>
      <c r="DU35" s="5"/>
      <c r="DV35" s="5"/>
      <c r="DW35" s="5"/>
      <c r="DX35" s="5">
        <f t="shared" si="2"/>
        <v>103093</v>
      </c>
      <c r="DY35" s="6"/>
      <c r="DZ35" s="45">
        <v>26121616</v>
      </c>
    </row>
    <row r="36" spans="1:130" ht="14.25" customHeight="1" x14ac:dyDescent="0.3">
      <c r="A36" s="77">
        <v>33</v>
      </c>
      <c r="B36" s="78" t="s">
        <v>189</v>
      </c>
      <c r="C36" s="79" t="s">
        <v>190</v>
      </c>
      <c r="D36" s="84" t="s">
        <v>152</v>
      </c>
      <c r="E36" s="77">
        <v>34</v>
      </c>
      <c r="F36" s="81">
        <f t="shared" si="0"/>
        <v>178300</v>
      </c>
      <c r="G36" s="83">
        <f t="shared" si="1"/>
        <v>6062200</v>
      </c>
      <c r="H36" s="36"/>
      <c r="I36" s="27"/>
      <c r="J36" s="26"/>
      <c r="K36" s="26"/>
      <c r="L36" s="5"/>
      <c r="M36" s="5"/>
      <c r="N36" s="21"/>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c r="DC36" s="5"/>
      <c r="DD36" s="5">
        <v>190000</v>
      </c>
      <c r="DE36" s="5">
        <v>166600</v>
      </c>
      <c r="DF36" s="5"/>
      <c r="DG36" s="5"/>
      <c r="DH36" s="5"/>
      <c r="DI36" s="5"/>
      <c r="DJ36" s="5"/>
      <c r="DK36" s="5"/>
      <c r="DL36" s="5"/>
      <c r="DM36" s="5"/>
      <c r="DN36" s="5"/>
      <c r="DO36" s="5"/>
      <c r="DP36" s="5"/>
      <c r="DQ36" s="5"/>
      <c r="DR36" s="5"/>
      <c r="DS36" s="5"/>
      <c r="DT36" s="5"/>
      <c r="DU36" s="5"/>
      <c r="DV36" s="5"/>
      <c r="DW36" s="5"/>
      <c r="DX36" s="5">
        <f t="shared" si="2"/>
        <v>178300</v>
      </c>
      <c r="DY36" s="6"/>
      <c r="DZ36" s="46">
        <v>26121616</v>
      </c>
    </row>
    <row r="37" spans="1:130" ht="14.25" customHeight="1" x14ac:dyDescent="0.3">
      <c r="A37" s="77">
        <v>34</v>
      </c>
      <c r="B37" s="78" t="s">
        <v>191</v>
      </c>
      <c r="C37" s="85" t="s">
        <v>192</v>
      </c>
      <c r="D37" s="84" t="s">
        <v>181</v>
      </c>
      <c r="E37" s="77">
        <v>9</v>
      </c>
      <c r="F37" s="81">
        <f t="shared" si="0"/>
        <v>7795.333333333333</v>
      </c>
      <c r="G37" s="83">
        <f t="shared" si="1"/>
        <v>70158</v>
      </c>
      <c r="H37" s="36"/>
      <c r="I37" s="27"/>
      <c r="J37" s="26"/>
      <c r="K37" s="26"/>
      <c r="L37" s="5"/>
      <c r="M37" s="5"/>
      <c r="N37" s="21"/>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v>7000</v>
      </c>
      <c r="BH37" s="5"/>
      <c r="BI37" s="5"/>
      <c r="BJ37" s="5"/>
      <c r="BK37" s="5"/>
      <c r="BL37" s="5"/>
      <c r="BM37" s="5"/>
      <c r="BN37" s="5"/>
      <c r="BO37" s="5">
        <v>9900</v>
      </c>
      <c r="BP37" s="5">
        <v>6486</v>
      </c>
      <c r="BQ37" s="5"/>
      <c r="BR37" s="5"/>
      <c r="BS37" s="5"/>
      <c r="BT37" s="5"/>
      <c r="BU37" s="5"/>
      <c r="BV37" s="5"/>
      <c r="BW37" s="5"/>
      <c r="BX37" s="5"/>
      <c r="BY37" s="5"/>
      <c r="BZ37" s="5"/>
      <c r="CA37" s="5"/>
      <c r="CB37" s="5"/>
      <c r="CC37" s="5"/>
      <c r="CD37" s="5"/>
      <c r="CE37" s="5"/>
      <c r="CF37" s="5"/>
      <c r="CG37" s="5"/>
      <c r="CH37" s="5"/>
      <c r="CI37" s="5"/>
      <c r="CJ37" s="5"/>
      <c r="CK37" s="5"/>
      <c r="CL37" s="5"/>
      <c r="CM37" s="5"/>
      <c r="CN37" s="5"/>
      <c r="CO37" s="5"/>
      <c r="CP37" s="5"/>
      <c r="CQ37" s="5"/>
      <c r="CR37" s="5"/>
      <c r="CS37" s="5"/>
      <c r="CT37" s="5"/>
      <c r="CU37" s="5"/>
      <c r="CV37" s="5"/>
      <c r="CW37" s="5"/>
      <c r="CX37" s="5"/>
      <c r="CY37" s="5"/>
      <c r="CZ37" s="5"/>
      <c r="DA37" s="5"/>
      <c r="DB37" s="5"/>
      <c r="DC37" s="5"/>
      <c r="DD37" s="5"/>
      <c r="DE37" s="5"/>
      <c r="DF37" s="5"/>
      <c r="DG37" s="5"/>
      <c r="DH37" s="5"/>
      <c r="DI37" s="5"/>
      <c r="DJ37" s="5"/>
      <c r="DK37" s="5"/>
      <c r="DL37" s="5"/>
      <c r="DM37" s="5"/>
      <c r="DN37" s="5"/>
      <c r="DO37" s="5"/>
      <c r="DP37" s="5"/>
      <c r="DQ37" s="5"/>
      <c r="DR37" s="5"/>
      <c r="DS37" s="5"/>
      <c r="DT37" s="5"/>
      <c r="DU37" s="5"/>
      <c r="DV37" s="5"/>
      <c r="DW37" s="5"/>
      <c r="DX37" s="5">
        <f t="shared" si="2"/>
        <v>7795.333333333333</v>
      </c>
      <c r="DY37" s="6"/>
      <c r="DZ37" s="42">
        <v>26121635</v>
      </c>
    </row>
    <row r="38" spans="1:130" ht="14.25" customHeight="1" x14ac:dyDescent="0.3">
      <c r="A38" s="77">
        <v>35</v>
      </c>
      <c r="B38" s="78" t="s">
        <v>193</v>
      </c>
      <c r="C38" s="85" t="s">
        <v>194</v>
      </c>
      <c r="D38" s="84" t="s">
        <v>181</v>
      </c>
      <c r="E38" s="77">
        <v>9</v>
      </c>
      <c r="F38" s="81">
        <f t="shared" si="0"/>
        <v>7755.666666666667</v>
      </c>
      <c r="G38" s="83">
        <f t="shared" si="1"/>
        <v>69801</v>
      </c>
      <c r="H38" s="36"/>
      <c r="I38" s="27"/>
      <c r="J38" s="26"/>
      <c r="K38" s="26"/>
      <c r="L38" s="5"/>
      <c r="M38" s="5"/>
      <c r="N38" s="21"/>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v>7000</v>
      </c>
      <c r="BH38" s="5"/>
      <c r="BI38" s="5"/>
      <c r="BJ38" s="5"/>
      <c r="BK38" s="5"/>
      <c r="BL38" s="5"/>
      <c r="BM38" s="5"/>
      <c r="BN38" s="5"/>
      <c r="BO38" s="5">
        <v>9900</v>
      </c>
      <c r="BP38" s="5">
        <v>6367</v>
      </c>
      <c r="BQ38" s="5"/>
      <c r="BR38" s="5"/>
      <c r="BS38" s="5"/>
      <c r="BT38" s="5"/>
      <c r="BU38" s="5"/>
      <c r="BV38" s="5"/>
      <c r="BW38" s="5"/>
      <c r="BX38" s="5"/>
      <c r="BY38" s="5"/>
      <c r="BZ38" s="5"/>
      <c r="CA38" s="5"/>
      <c r="CB38" s="5"/>
      <c r="CC38" s="5"/>
      <c r="CD38" s="5"/>
      <c r="CE38" s="5"/>
      <c r="CF38" s="5"/>
      <c r="CG38" s="5"/>
      <c r="CH38" s="5"/>
      <c r="CI38" s="5"/>
      <c r="CJ38" s="5"/>
      <c r="CK38" s="5"/>
      <c r="CL38" s="5"/>
      <c r="CM38" s="5"/>
      <c r="CN38" s="5"/>
      <c r="CO38" s="5"/>
      <c r="CP38" s="5"/>
      <c r="CQ38" s="5"/>
      <c r="CR38" s="5"/>
      <c r="CS38" s="5"/>
      <c r="CT38" s="5"/>
      <c r="CU38" s="5"/>
      <c r="CV38" s="5"/>
      <c r="CW38" s="5"/>
      <c r="CX38" s="5"/>
      <c r="CY38" s="5"/>
      <c r="CZ38" s="5"/>
      <c r="DA38" s="5"/>
      <c r="DB38" s="5"/>
      <c r="DC38" s="5"/>
      <c r="DD38" s="5"/>
      <c r="DE38" s="5"/>
      <c r="DF38" s="5"/>
      <c r="DG38" s="5"/>
      <c r="DH38" s="5"/>
      <c r="DI38" s="5"/>
      <c r="DJ38" s="5"/>
      <c r="DK38" s="5"/>
      <c r="DL38" s="5"/>
      <c r="DM38" s="5"/>
      <c r="DN38" s="5"/>
      <c r="DO38" s="5"/>
      <c r="DP38" s="5"/>
      <c r="DQ38" s="5"/>
      <c r="DR38" s="5"/>
      <c r="DS38" s="5"/>
      <c r="DT38" s="5"/>
      <c r="DU38" s="5"/>
      <c r="DV38" s="5"/>
      <c r="DW38" s="5"/>
      <c r="DX38" s="5">
        <f t="shared" si="2"/>
        <v>7755.666666666667</v>
      </c>
      <c r="DY38" s="6"/>
      <c r="DZ38" s="42">
        <v>26121635</v>
      </c>
    </row>
    <row r="39" spans="1:130" ht="14.25" customHeight="1" x14ac:dyDescent="0.3">
      <c r="A39" s="77">
        <v>36</v>
      </c>
      <c r="B39" s="78" t="s">
        <v>195</v>
      </c>
      <c r="C39" s="79" t="s">
        <v>196</v>
      </c>
      <c r="D39" s="84" t="s">
        <v>181</v>
      </c>
      <c r="E39" s="77">
        <v>9</v>
      </c>
      <c r="F39" s="81">
        <f t="shared" si="0"/>
        <v>7636.666666666667</v>
      </c>
      <c r="G39" s="83">
        <f t="shared" si="1"/>
        <v>68730</v>
      </c>
      <c r="H39" s="36"/>
      <c r="I39" s="27"/>
      <c r="J39" s="26"/>
      <c r="K39" s="26"/>
      <c r="L39" s="5"/>
      <c r="M39" s="5"/>
      <c r="N39" s="21"/>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v>7000</v>
      </c>
      <c r="BH39" s="5"/>
      <c r="BI39" s="5"/>
      <c r="BJ39" s="5"/>
      <c r="BK39" s="5"/>
      <c r="BL39" s="5"/>
      <c r="BM39" s="5"/>
      <c r="BN39" s="5"/>
      <c r="BO39" s="5">
        <v>9900</v>
      </c>
      <c r="BP39" s="5">
        <v>6010</v>
      </c>
      <c r="BQ39" s="5"/>
      <c r="BR39" s="5"/>
      <c r="BS39" s="5"/>
      <c r="BT39" s="5"/>
      <c r="BU39" s="5"/>
      <c r="BV39" s="5"/>
      <c r="BW39" s="5"/>
      <c r="BX39" s="5"/>
      <c r="BY39" s="5"/>
      <c r="BZ39" s="5"/>
      <c r="CA39" s="5"/>
      <c r="CB39" s="5"/>
      <c r="CC39" s="5"/>
      <c r="CD39" s="5"/>
      <c r="CE39" s="5"/>
      <c r="CF39" s="5"/>
      <c r="CG39" s="5"/>
      <c r="CH39" s="5"/>
      <c r="CI39" s="5"/>
      <c r="CJ39" s="5"/>
      <c r="CK39" s="5"/>
      <c r="CL39" s="5"/>
      <c r="CM39" s="5"/>
      <c r="CN39" s="5"/>
      <c r="CO39" s="5"/>
      <c r="CP39" s="5"/>
      <c r="CQ39" s="5"/>
      <c r="CR39" s="5"/>
      <c r="CS39" s="5"/>
      <c r="CT39" s="5"/>
      <c r="CU39" s="5"/>
      <c r="CV39" s="5"/>
      <c r="CW39" s="5"/>
      <c r="CX39" s="5"/>
      <c r="CY39" s="5"/>
      <c r="CZ39" s="5"/>
      <c r="DA39" s="5"/>
      <c r="DB39" s="5"/>
      <c r="DC39" s="5"/>
      <c r="DD39" s="5"/>
      <c r="DE39" s="5"/>
      <c r="DF39" s="5"/>
      <c r="DG39" s="5"/>
      <c r="DH39" s="5"/>
      <c r="DI39" s="5"/>
      <c r="DJ39" s="5"/>
      <c r="DK39" s="5"/>
      <c r="DL39" s="5"/>
      <c r="DM39" s="5"/>
      <c r="DN39" s="5"/>
      <c r="DO39" s="5"/>
      <c r="DP39" s="5"/>
      <c r="DQ39" s="5"/>
      <c r="DR39" s="5"/>
      <c r="DS39" s="5"/>
      <c r="DT39" s="5"/>
      <c r="DU39" s="5"/>
      <c r="DV39" s="5"/>
      <c r="DW39" s="5"/>
      <c r="DX39" s="5">
        <f t="shared" si="2"/>
        <v>7636.666666666667</v>
      </c>
      <c r="DY39" s="6"/>
      <c r="DZ39" s="42">
        <v>26121635</v>
      </c>
    </row>
    <row r="40" spans="1:130" ht="14.25" customHeight="1" x14ac:dyDescent="0.3">
      <c r="A40" s="77">
        <v>37</v>
      </c>
      <c r="B40" s="78" t="s">
        <v>197</v>
      </c>
      <c r="C40" s="79" t="s">
        <v>198</v>
      </c>
      <c r="D40" s="84" t="s">
        <v>152</v>
      </c>
      <c r="E40" s="77">
        <v>7</v>
      </c>
      <c r="F40" s="81">
        <f t="shared" si="0"/>
        <v>119000</v>
      </c>
      <c r="G40" s="83">
        <f t="shared" si="1"/>
        <v>833000</v>
      </c>
      <c r="H40" s="36"/>
      <c r="I40" s="27"/>
      <c r="J40" s="26"/>
      <c r="K40" s="26"/>
      <c r="L40" s="5"/>
      <c r="M40" s="5"/>
      <c r="N40" s="21"/>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c r="CP40" s="5"/>
      <c r="CQ40" s="5"/>
      <c r="CR40" s="5"/>
      <c r="CS40" s="5"/>
      <c r="CT40" s="5"/>
      <c r="CU40" s="5"/>
      <c r="CV40" s="5"/>
      <c r="CW40" s="5"/>
      <c r="CX40" s="5"/>
      <c r="CY40" s="5"/>
      <c r="CZ40" s="5"/>
      <c r="DA40" s="5"/>
      <c r="DB40" s="5"/>
      <c r="DC40" s="5"/>
      <c r="DD40" s="5"/>
      <c r="DE40" s="5"/>
      <c r="DF40" s="5">
        <v>129000</v>
      </c>
      <c r="DG40" s="5">
        <v>109000</v>
      </c>
      <c r="DH40" s="5">
        <v>119000</v>
      </c>
      <c r="DI40" s="5"/>
      <c r="DJ40" s="5"/>
      <c r="DK40" s="5"/>
      <c r="DL40" s="5"/>
      <c r="DM40" s="5"/>
      <c r="DN40" s="5"/>
      <c r="DO40" s="5"/>
      <c r="DP40" s="5"/>
      <c r="DQ40" s="5"/>
      <c r="DR40" s="5"/>
      <c r="DS40" s="5"/>
      <c r="DT40" s="5"/>
      <c r="DU40" s="5"/>
      <c r="DV40" s="5"/>
      <c r="DW40" s="5"/>
      <c r="DX40" s="5">
        <f t="shared" si="2"/>
        <v>119000</v>
      </c>
      <c r="DY40" s="6"/>
      <c r="DZ40" s="45">
        <v>26121616</v>
      </c>
    </row>
    <row r="41" spans="1:130" ht="14.25" customHeight="1" x14ac:dyDescent="0.3">
      <c r="A41" s="77">
        <v>38</v>
      </c>
      <c r="B41" s="78" t="s">
        <v>199</v>
      </c>
      <c r="C41" s="79" t="s">
        <v>200</v>
      </c>
      <c r="D41" s="84" t="s">
        <v>152</v>
      </c>
      <c r="E41" s="77">
        <v>41</v>
      </c>
      <c r="F41" s="81">
        <f t="shared" si="0"/>
        <v>4424.333333333333</v>
      </c>
      <c r="G41" s="83">
        <f t="shared" si="1"/>
        <v>181397.66666666666</v>
      </c>
      <c r="H41" s="36"/>
      <c r="I41" s="27"/>
      <c r="J41" s="26"/>
      <c r="K41" s="26"/>
      <c r="L41" s="5"/>
      <c r="M41" s="5"/>
      <c r="N41" s="21"/>
      <c r="O41" s="5"/>
      <c r="P41" s="5"/>
      <c r="Q41" s="5"/>
      <c r="R41" s="5"/>
      <c r="S41" s="5"/>
      <c r="T41" s="5"/>
      <c r="U41" s="5"/>
      <c r="V41" s="5"/>
      <c r="W41" s="5"/>
      <c r="X41" s="5"/>
      <c r="Y41" s="5"/>
      <c r="Z41" s="5"/>
      <c r="AA41" s="5"/>
      <c r="AB41" s="5"/>
      <c r="AC41" s="5"/>
      <c r="AD41" s="5"/>
      <c r="AE41" s="5"/>
      <c r="AF41" s="5"/>
      <c r="AG41" s="5"/>
      <c r="AH41" s="5"/>
      <c r="AI41" s="5"/>
      <c r="AJ41" s="5"/>
      <c r="AK41" s="5"/>
      <c r="AL41" s="5"/>
      <c r="AM41" s="5">
        <v>4403</v>
      </c>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v>3570</v>
      </c>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v>5300</v>
      </c>
      <c r="DJ41" s="5"/>
      <c r="DK41" s="5"/>
      <c r="DL41" s="5"/>
      <c r="DM41" s="5"/>
      <c r="DN41" s="5"/>
      <c r="DO41" s="5"/>
      <c r="DP41" s="5"/>
      <c r="DQ41" s="5"/>
      <c r="DR41" s="5"/>
      <c r="DS41" s="5"/>
      <c r="DT41" s="5"/>
      <c r="DU41" s="5"/>
      <c r="DV41" s="5"/>
      <c r="DW41" s="5"/>
      <c r="DX41" s="5">
        <f t="shared" si="2"/>
        <v>4424.333333333333</v>
      </c>
      <c r="DY41" s="6"/>
      <c r="DZ41" s="46">
        <v>26121616</v>
      </c>
    </row>
    <row r="42" spans="1:130" ht="29.25" customHeight="1" x14ac:dyDescent="0.3">
      <c r="A42" s="77">
        <v>39</v>
      </c>
      <c r="B42" s="78" t="s">
        <v>201</v>
      </c>
      <c r="C42" s="79" t="s">
        <v>202</v>
      </c>
      <c r="D42" s="84" t="s">
        <v>152</v>
      </c>
      <c r="E42" s="77">
        <v>20</v>
      </c>
      <c r="F42" s="81">
        <f t="shared" si="0"/>
        <v>28767.5</v>
      </c>
      <c r="G42" s="83">
        <f t="shared" si="1"/>
        <v>575350</v>
      </c>
      <c r="H42" s="36"/>
      <c r="I42" s="27"/>
      <c r="J42" s="26"/>
      <c r="K42" s="26"/>
      <c r="L42" s="5"/>
      <c r="M42" s="5"/>
      <c r="N42" s="21"/>
      <c r="O42" s="5"/>
      <c r="P42" s="5"/>
      <c r="Q42" s="5"/>
      <c r="R42" s="5"/>
      <c r="S42" s="5"/>
      <c r="T42" s="5"/>
      <c r="U42" s="5"/>
      <c r="V42" s="5"/>
      <c r="W42" s="5"/>
      <c r="X42" s="5">
        <v>27636</v>
      </c>
      <c r="Y42" s="5"/>
      <c r="Z42" s="5"/>
      <c r="AA42" s="5"/>
      <c r="AB42" s="5"/>
      <c r="AC42" s="5"/>
      <c r="AD42" s="5"/>
      <c r="AE42" s="5"/>
      <c r="AF42" s="5"/>
      <c r="AG42" s="5"/>
      <c r="AH42" s="5"/>
      <c r="AI42" s="5"/>
      <c r="AJ42" s="5">
        <v>29899</v>
      </c>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c r="CP42" s="5"/>
      <c r="CQ42" s="5"/>
      <c r="CR42" s="5"/>
      <c r="CS42" s="5"/>
      <c r="CT42" s="5"/>
      <c r="CU42" s="5"/>
      <c r="CV42" s="5"/>
      <c r="CW42" s="5"/>
      <c r="CX42" s="5"/>
      <c r="CY42" s="5"/>
      <c r="CZ42" s="5"/>
      <c r="DA42" s="5"/>
      <c r="DB42" s="5"/>
      <c r="DC42" s="5"/>
      <c r="DD42" s="5"/>
      <c r="DE42" s="5"/>
      <c r="DF42" s="5"/>
      <c r="DG42" s="5"/>
      <c r="DH42" s="5"/>
      <c r="DI42" s="5"/>
      <c r="DJ42" s="5"/>
      <c r="DK42" s="5"/>
      <c r="DL42" s="5"/>
      <c r="DM42" s="5"/>
      <c r="DN42" s="5"/>
      <c r="DO42" s="5"/>
      <c r="DP42" s="5"/>
      <c r="DQ42" s="5"/>
      <c r="DR42" s="5"/>
      <c r="DS42" s="5"/>
      <c r="DT42" s="5"/>
      <c r="DU42" s="5"/>
      <c r="DV42" s="5"/>
      <c r="DW42" s="5"/>
      <c r="DX42" s="5">
        <f t="shared" si="2"/>
        <v>28767.5</v>
      </c>
      <c r="DY42" s="6"/>
      <c r="DZ42" s="45">
        <v>26121616</v>
      </c>
    </row>
    <row r="43" spans="1:130" ht="54.75" customHeight="1" x14ac:dyDescent="0.3">
      <c r="A43" s="77">
        <v>40</v>
      </c>
      <c r="B43" s="78" t="s">
        <v>203</v>
      </c>
      <c r="C43" s="79" t="s">
        <v>204</v>
      </c>
      <c r="D43" s="80" t="s">
        <v>138</v>
      </c>
      <c r="E43" s="77">
        <v>100</v>
      </c>
      <c r="F43" s="81">
        <f>+DX43</f>
        <v>7683.666666666667</v>
      </c>
      <c r="G43" s="83">
        <f t="shared" si="1"/>
        <v>768366.66666666674</v>
      </c>
      <c r="H43" s="36"/>
      <c r="I43" s="27"/>
      <c r="J43" s="26"/>
      <c r="K43" s="26"/>
      <c r="L43" s="5"/>
      <c r="M43" s="5"/>
      <c r="N43" s="21"/>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c r="CN43" s="5"/>
      <c r="CO43" s="5"/>
      <c r="CP43" s="5"/>
      <c r="CQ43" s="5"/>
      <c r="CR43" s="5"/>
      <c r="CS43" s="5"/>
      <c r="CT43" s="5"/>
      <c r="CU43" s="5"/>
      <c r="CV43" s="5"/>
      <c r="CW43" s="5">
        <v>6367</v>
      </c>
      <c r="CX43" s="5"/>
      <c r="CY43" s="5"/>
      <c r="CZ43" s="5"/>
      <c r="DA43" s="5"/>
      <c r="DB43" s="5"/>
      <c r="DC43" s="5"/>
      <c r="DD43" s="5"/>
      <c r="DE43" s="5"/>
      <c r="DF43" s="5"/>
      <c r="DG43" s="5"/>
      <c r="DH43" s="5"/>
      <c r="DI43" s="5"/>
      <c r="DJ43" s="5">
        <v>9884</v>
      </c>
      <c r="DK43" s="5">
        <v>6800</v>
      </c>
      <c r="DL43" s="5"/>
      <c r="DM43" s="5"/>
      <c r="DN43" s="5"/>
      <c r="DO43" s="5"/>
      <c r="DP43" s="5"/>
      <c r="DQ43" s="5"/>
      <c r="DR43" s="5"/>
      <c r="DS43" s="5"/>
      <c r="DT43" s="5"/>
      <c r="DU43" s="5"/>
      <c r="DV43" s="5"/>
      <c r="DW43" s="5"/>
      <c r="DX43" s="5">
        <f t="shared" si="2"/>
        <v>7683.666666666667</v>
      </c>
      <c r="DY43" s="6"/>
      <c r="DZ43" s="42">
        <v>60104912</v>
      </c>
    </row>
    <row r="44" spans="1:130" ht="102.75" customHeight="1" x14ac:dyDescent="0.3">
      <c r="A44" s="77">
        <v>41</v>
      </c>
      <c r="B44" s="78" t="s">
        <v>205</v>
      </c>
      <c r="C44" s="79" t="s">
        <v>206</v>
      </c>
      <c r="D44" s="80" t="s">
        <v>138</v>
      </c>
      <c r="E44" s="77">
        <v>5</v>
      </c>
      <c r="F44" s="81">
        <f>+DX44</f>
        <v>159660.5</v>
      </c>
      <c r="G44" s="83">
        <f t="shared" si="1"/>
        <v>798302.5</v>
      </c>
      <c r="H44" s="36"/>
      <c r="I44" s="27">
        <v>165000</v>
      </c>
      <c r="J44" s="26"/>
      <c r="K44" s="26"/>
      <c r="L44" s="5">
        <v>154321</v>
      </c>
      <c r="M44" s="5"/>
      <c r="N44" s="21"/>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c r="CM44" s="5"/>
      <c r="CN44" s="5"/>
      <c r="CO44" s="5"/>
      <c r="CP44" s="5"/>
      <c r="CQ44" s="5"/>
      <c r="CR44" s="5"/>
      <c r="CS44" s="5"/>
      <c r="CT44" s="5"/>
      <c r="CU44" s="5"/>
      <c r="CV44" s="5"/>
      <c r="CW44" s="5"/>
      <c r="CX44" s="5"/>
      <c r="CY44" s="5"/>
      <c r="CZ44" s="5"/>
      <c r="DA44" s="5"/>
      <c r="DB44" s="5"/>
      <c r="DC44" s="5"/>
      <c r="DD44" s="5"/>
      <c r="DE44" s="5"/>
      <c r="DF44" s="5"/>
      <c r="DG44" s="5"/>
      <c r="DH44" s="5"/>
      <c r="DI44" s="5"/>
      <c r="DJ44" s="5"/>
      <c r="DK44" s="5"/>
      <c r="DL44" s="5"/>
      <c r="DM44" s="5"/>
      <c r="DN44" s="5"/>
      <c r="DO44" s="5"/>
      <c r="DP44" s="5"/>
      <c r="DQ44" s="5"/>
      <c r="DR44" s="5"/>
      <c r="DS44" s="5"/>
      <c r="DT44" s="5"/>
      <c r="DU44" s="5"/>
      <c r="DV44" s="5"/>
      <c r="DW44" s="5"/>
      <c r="DX44" s="5">
        <f t="shared" si="2"/>
        <v>159660.5</v>
      </c>
      <c r="DY44" s="6"/>
      <c r="DZ44" s="42">
        <v>26121609</v>
      </c>
    </row>
    <row r="45" spans="1:130" ht="28.5" customHeight="1" x14ac:dyDescent="0.3">
      <c r="A45" s="77">
        <v>42</v>
      </c>
      <c r="B45" s="78" t="s">
        <v>203</v>
      </c>
      <c r="C45" s="79" t="s">
        <v>207</v>
      </c>
      <c r="D45" s="80" t="s">
        <v>138</v>
      </c>
      <c r="E45" s="77">
        <v>100</v>
      </c>
      <c r="F45" s="81">
        <f t="shared" si="0"/>
        <v>5833.5</v>
      </c>
      <c r="G45" s="83">
        <f t="shared" si="1"/>
        <v>583350</v>
      </c>
      <c r="H45" s="36"/>
      <c r="I45" s="27"/>
      <c r="J45" s="26"/>
      <c r="K45" s="26"/>
      <c r="L45" s="5"/>
      <c r="M45" s="5"/>
      <c r="N45" s="21"/>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c r="CM45" s="5"/>
      <c r="CN45" s="5"/>
      <c r="CO45" s="5"/>
      <c r="CP45" s="5"/>
      <c r="CQ45" s="5"/>
      <c r="CR45" s="5"/>
      <c r="CS45" s="5"/>
      <c r="CT45" s="5"/>
      <c r="CU45" s="5"/>
      <c r="CV45" s="5"/>
      <c r="CW45" s="5">
        <v>6367</v>
      </c>
      <c r="CX45" s="5"/>
      <c r="CY45" s="5"/>
      <c r="CZ45" s="5"/>
      <c r="DA45" s="5"/>
      <c r="DB45" s="5"/>
      <c r="DC45" s="5"/>
      <c r="DD45" s="5"/>
      <c r="DE45" s="5"/>
      <c r="DF45" s="5"/>
      <c r="DG45" s="5"/>
      <c r="DH45" s="5"/>
      <c r="DI45" s="5"/>
      <c r="DJ45" s="5"/>
      <c r="DK45" s="5"/>
      <c r="DL45" s="5">
        <v>5300</v>
      </c>
      <c r="DM45" s="5"/>
      <c r="DN45" s="5"/>
      <c r="DO45" s="5"/>
      <c r="DP45" s="5"/>
      <c r="DQ45" s="5"/>
      <c r="DR45" s="5"/>
      <c r="DS45" s="5"/>
      <c r="DT45" s="5"/>
      <c r="DU45" s="5"/>
      <c r="DV45" s="5"/>
      <c r="DW45" s="5"/>
      <c r="DX45" s="5">
        <f t="shared" si="2"/>
        <v>5833.5</v>
      </c>
      <c r="DY45" s="6"/>
      <c r="DZ45" s="42">
        <v>60104912</v>
      </c>
    </row>
    <row r="46" spans="1:130" ht="36.75" customHeight="1" x14ac:dyDescent="0.3">
      <c r="A46" s="77">
        <v>43</v>
      </c>
      <c r="B46" s="78" t="s">
        <v>208</v>
      </c>
      <c r="C46" s="79" t="s">
        <v>209</v>
      </c>
      <c r="D46" s="84" t="s">
        <v>152</v>
      </c>
      <c r="E46" s="77">
        <v>6</v>
      </c>
      <c r="F46" s="81">
        <f t="shared" si="0"/>
        <v>62950</v>
      </c>
      <c r="G46" s="83">
        <f t="shared" si="1"/>
        <v>377700</v>
      </c>
      <c r="H46" s="36"/>
      <c r="I46" s="27"/>
      <c r="J46" s="26"/>
      <c r="K46" s="26"/>
      <c r="L46" s="5"/>
      <c r="M46" s="5"/>
      <c r="N46" s="21"/>
      <c r="O46" s="5"/>
      <c r="P46" s="5"/>
      <c r="Q46" s="5"/>
      <c r="R46" s="5"/>
      <c r="S46" s="5"/>
      <c r="T46" s="5"/>
      <c r="U46" s="5"/>
      <c r="V46" s="5"/>
      <c r="W46" s="5"/>
      <c r="X46" s="5"/>
      <c r="Y46" s="5"/>
      <c r="Z46" s="5"/>
      <c r="AA46" s="5"/>
      <c r="AB46" s="5"/>
      <c r="AC46" s="5"/>
      <c r="AD46" s="5"/>
      <c r="AE46" s="5"/>
      <c r="AF46" s="5"/>
      <c r="AG46" s="5"/>
      <c r="AH46" s="5"/>
      <c r="AI46" s="5"/>
      <c r="AJ46" s="5"/>
      <c r="AK46" s="5">
        <v>63900</v>
      </c>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v>62000</v>
      </c>
      <c r="DN46" s="5"/>
      <c r="DO46" s="5"/>
      <c r="DP46" s="5"/>
      <c r="DQ46" s="5"/>
      <c r="DR46" s="5"/>
      <c r="DS46" s="5"/>
      <c r="DT46" s="5"/>
      <c r="DU46" s="5"/>
      <c r="DV46" s="5"/>
      <c r="DW46" s="5"/>
      <c r="DX46" s="5">
        <f t="shared" si="2"/>
        <v>62950</v>
      </c>
      <c r="DY46" s="6"/>
      <c r="DZ46" s="42">
        <v>39121300</v>
      </c>
    </row>
    <row r="47" spans="1:130" ht="48" customHeight="1" x14ac:dyDescent="0.3">
      <c r="A47" s="77">
        <v>44</v>
      </c>
      <c r="B47" s="78" t="s">
        <v>210</v>
      </c>
      <c r="C47" s="79" t="s">
        <v>211</v>
      </c>
      <c r="D47" s="84" t="s">
        <v>152</v>
      </c>
      <c r="E47" s="77">
        <v>4</v>
      </c>
      <c r="F47" s="81">
        <f t="shared" si="0"/>
        <v>23815</v>
      </c>
      <c r="G47" s="83">
        <f t="shared" si="1"/>
        <v>95260</v>
      </c>
      <c r="H47" s="36"/>
      <c r="I47" s="27"/>
      <c r="J47" s="26"/>
      <c r="K47" s="26"/>
      <c r="L47" s="5"/>
      <c r="M47" s="5"/>
      <c r="N47" s="21"/>
      <c r="O47" s="5"/>
      <c r="P47" s="5"/>
      <c r="Q47" s="5"/>
      <c r="R47" s="5"/>
      <c r="S47" s="5"/>
      <c r="T47" s="5"/>
      <c r="U47" s="5"/>
      <c r="V47" s="5"/>
      <c r="W47" s="5"/>
      <c r="X47" s="5">
        <v>23815</v>
      </c>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f t="shared" si="2"/>
        <v>23815</v>
      </c>
      <c r="DY47" s="6"/>
      <c r="DZ47" s="42">
        <v>39121300</v>
      </c>
    </row>
    <row r="48" spans="1:130" ht="144" customHeight="1" x14ac:dyDescent="0.3">
      <c r="A48" s="77">
        <v>45</v>
      </c>
      <c r="B48" s="86" t="s">
        <v>212</v>
      </c>
      <c r="C48" s="79" t="s">
        <v>213</v>
      </c>
      <c r="D48" s="84" t="s">
        <v>152</v>
      </c>
      <c r="E48" s="77">
        <v>2</v>
      </c>
      <c r="F48" s="81">
        <f t="shared" si="0"/>
        <v>756115.33333333337</v>
      </c>
      <c r="G48" s="83">
        <f t="shared" si="1"/>
        <v>1512230.6666666667</v>
      </c>
      <c r="H48" s="36"/>
      <c r="I48" s="27">
        <v>855000</v>
      </c>
      <c r="J48" s="26"/>
      <c r="K48" s="26"/>
      <c r="L48" s="5">
        <v>675990</v>
      </c>
      <c r="M48" s="5"/>
      <c r="N48" s="21"/>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v>737356</v>
      </c>
      <c r="CF48" s="5"/>
      <c r="CG48" s="5"/>
      <c r="CH48" s="5"/>
      <c r="CI48" s="5"/>
      <c r="CJ48" s="5"/>
      <c r="CK48" s="5"/>
      <c r="CL48" s="5"/>
      <c r="CM48" s="5"/>
      <c r="CN48" s="5"/>
      <c r="CO48" s="5"/>
      <c r="CP48" s="5"/>
      <c r="CQ48" s="5"/>
      <c r="CR48" s="5"/>
      <c r="CS48" s="5"/>
      <c r="CT48" s="5"/>
      <c r="CU48" s="5"/>
      <c r="CV48" s="5"/>
      <c r="CW48" s="5"/>
      <c r="CX48" s="5"/>
      <c r="CY48" s="5"/>
      <c r="CZ48" s="5"/>
      <c r="DA48" s="5"/>
      <c r="DB48" s="5"/>
      <c r="DC48" s="5"/>
      <c r="DD48" s="5"/>
      <c r="DE48" s="5"/>
      <c r="DF48" s="5"/>
      <c r="DG48" s="5"/>
      <c r="DH48" s="5"/>
      <c r="DI48" s="5"/>
      <c r="DJ48" s="5"/>
      <c r="DK48" s="5"/>
      <c r="DL48" s="5"/>
      <c r="DM48" s="5"/>
      <c r="DN48" s="5"/>
      <c r="DO48" s="5"/>
      <c r="DP48" s="5"/>
      <c r="DQ48" s="5"/>
      <c r="DR48" s="5"/>
      <c r="DS48" s="5"/>
      <c r="DT48" s="5"/>
      <c r="DU48" s="5"/>
      <c r="DV48" s="5"/>
      <c r="DW48" s="5"/>
      <c r="DX48" s="5">
        <f t="shared" si="2"/>
        <v>756115.33333333337</v>
      </c>
      <c r="DY48" s="6"/>
      <c r="DZ48" s="42">
        <v>45121504</v>
      </c>
    </row>
    <row r="49" spans="1:130" ht="52.5" customHeight="1" x14ac:dyDescent="0.3">
      <c r="A49" s="77">
        <v>46</v>
      </c>
      <c r="B49" s="78" t="s">
        <v>214</v>
      </c>
      <c r="C49" s="79" t="s">
        <v>215</v>
      </c>
      <c r="D49" s="84" t="s">
        <v>152</v>
      </c>
      <c r="E49" s="77">
        <v>2</v>
      </c>
      <c r="F49" s="81">
        <f t="shared" si="0"/>
        <v>57190</v>
      </c>
      <c r="G49" s="83">
        <f t="shared" si="1"/>
        <v>114380</v>
      </c>
      <c r="H49" s="36"/>
      <c r="I49" s="27"/>
      <c r="J49" s="26"/>
      <c r="K49" s="26"/>
      <c r="L49" s="5"/>
      <c r="M49" s="5"/>
      <c r="N49" s="21"/>
      <c r="O49" s="5"/>
      <c r="P49" s="5"/>
      <c r="Q49" s="5"/>
      <c r="R49" s="5"/>
      <c r="S49" s="5"/>
      <c r="T49" s="5"/>
      <c r="U49" s="5"/>
      <c r="V49" s="5"/>
      <c r="W49" s="5"/>
      <c r="X49" s="5"/>
      <c r="Y49" s="5"/>
      <c r="Z49" s="5"/>
      <c r="AA49" s="5"/>
      <c r="AB49" s="5"/>
      <c r="AC49" s="5"/>
      <c r="AD49" s="5"/>
      <c r="AE49" s="5"/>
      <c r="AF49" s="5"/>
      <c r="AG49" s="5"/>
      <c r="AH49" s="5"/>
      <c r="AI49" s="5"/>
      <c r="AJ49" s="5"/>
      <c r="AK49" s="5">
        <v>71900</v>
      </c>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v>42480</v>
      </c>
      <c r="DL49" s="5"/>
      <c r="DM49" s="5"/>
      <c r="DN49" s="5"/>
      <c r="DO49" s="5"/>
      <c r="DP49" s="5"/>
      <c r="DQ49" s="5"/>
      <c r="DR49" s="5"/>
      <c r="DS49" s="5"/>
      <c r="DT49" s="5"/>
      <c r="DU49" s="5"/>
      <c r="DV49" s="5"/>
      <c r="DW49" s="5"/>
      <c r="DX49" s="5">
        <f t="shared" si="2"/>
        <v>57190</v>
      </c>
      <c r="DY49" s="6"/>
      <c r="DZ49" s="42">
        <v>39131706</v>
      </c>
    </row>
    <row r="50" spans="1:130" ht="54" customHeight="1" x14ac:dyDescent="0.3">
      <c r="A50" s="77">
        <v>47</v>
      </c>
      <c r="B50" s="78" t="s">
        <v>216</v>
      </c>
      <c r="C50" s="79" t="s">
        <v>217</v>
      </c>
      <c r="D50" s="84" t="s">
        <v>152</v>
      </c>
      <c r="E50" s="77">
        <v>10</v>
      </c>
      <c r="F50" s="81">
        <f t="shared" ref="F50" si="3">+DX50</f>
        <v>65000</v>
      </c>
      <c r="G50" s="83">
        <f t="shared" ref="G50" si="4">F50*E50</f>
        <v>650000</v>
      </c>
      <c r="H50" s="36"/>
      <c r="I50" s="27"/>
      <c r="J50" s="26"/>
      <c r="K50" s="26"/>
      <c r="L50" s="5"/>
      <c r="M50" s="5"/>
      <c r="N50" s="21"/>
      <c r="O50" s="5"/>
      <c r="P50" s="5"/>
      <c r="Q50" s="5"/>
      <c r="R50" s="5"/>
      <c r="S50" s="5"/>
      <c r="T50" s="5"/>
      <c r="U50" s="5"/>
      <c r="V50" s="5"/>
      <c r="W50" s="5"/>
      <c r="X50" s="5">
        <v>42000</v>
      </c>
      <c r="Y50" s="5"/>
      <c r="Z50" s="5"/>
      <c r="AA50" s="5"/>
      <c r="AB50" s="5"/>
      <c r="AC50" s="5"/>
      <c r="AD50" s="5"/>
      <c r="AE50" s="5"/>
      <c r="AF50" s="5"/>
      <c r="AG50" s="5"/>
      <c r="AH50" s="5"/>
      <c r="AI50" s="5"/>
      <c r="AJ50" s="5">
        <v>64000</v>
      </c>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c r="DP50" s="5"/>
      <c r="DQ50" s="5"/>
      <c r="DR50" s="5">
        <v>89000</v>
      </c>
      <c r="DS50" s="5"/>
      <c r="DT50" s="5"/>
      <c r="DU50" s="5"/>
      <c r="DV50" s="5"/>
      <c r="DW50" s="5"/>
      <c r="DX50" s="5">
        <f t="shared" si="2"/>
        <v>65000</v>
      </c>
      <c r="DY50" s="6"/>
      <c r="DZ50" s="47">
        <v>39121635</v>
      </c>
    </row>
    <row r="51" spans="1:130" ht="62.25" customHeight="1" x14ac:dyDescent="0.3">
      <c r="A51" s="77">
        <v>48</v>
      </c>
      <c r="B51" s="78" t="s">
        <v>218</v>
      </c>
      <c r="C51" s="79" t="s">
        <v>561</v>
      </c>
      <c r="D51" s="84" t="s">
        <v>152</v>
      </c>
      <c r="E51" s="77">
        <v>17</v>
      </c>
      <c r="F51" s="81">
        <f t="shared" ref="F51:F97" si="5">+DX51</f>
        <v>50300</v>
      </c>
      <c r="G51" s="83">
        <f t="shared" si="1"/>
        <v>855100</v>
      </c>
      <c r="H51" s="36"/>
      <c r="I51" s="27"/>
      <c r="J51" s="26"/>
      <c r="K51" s="26"/>
      <c r="L51" s="5"/>
      <c r="M51" s="5"/>
      <c r="N51" s="21"/>
      <c r="O51" s="5"/>
      <c r="P51" s="5"/>
      <c r="Q51" s="5"/>
      <c r="R51" s="5"/>
      <c r="S51" s="5"/>
      <c r="T51" s="5"/>
      <c r="U51" s="5"/>
      <c r="V51" s="5"/>
      <c r="W51" s="5"/>
      <c r="X51" s="5">
        <v>38000</v>
      </c>
      <c r="Y51" s="5"/>
      <c r="Z51" s="5"/>
      <c r="AA51" s="5"/>
      <c r="AB51" s="5"/>
      <c r="AC51" s="5"/>
      <c r="AD51" s="5">
        <v>53900</v>
      </c>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v>59000</v>
      </c>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c r="DP51" s="5"/>
      <c r="DQ51" s="5"/>
      <c r="DR51" s="5"/>
      <c r="DS51" s="5"/>
      <c r="DT51" s="5"/>
      <c r="DU51" s="5"/>
      <c r="DV51" s="5"/>
      <c r="DW51" s="5"/>
      <c r="DX51" s="5">
        <f t="shared" si="2"/>
        <v>50300</v>
      </c>
      <c r="DY51" s="6"/>
      <c r="DZ51" s="42">
        <v>26111704</v>
      </c>
    </row>
    <row r="52" spans="1:130" ht="84" customHeight="1" x14ac:dyDescent="0.3">
      <c r="A52" s="77">
        <v>49</v>
      </c>
      <c r="B52" s="78" t="s">
        <v>219</v>
      </c>
      <c r="C52" s="79" t="s">
        <v>220</v>
      </c>
      <c r="D52" s="84" t="s">
        <v>152</v>
      </c>
      <c r="E52" s="77">
        <v>5</v>
      </c>
      <c r="F52" s="81">
        <f t="shared" si="5"/>
        <v>161844.75</v>
      </c>
      <c r="G52" s="83">
        <f t="shared" si="1"/>
        <v>809223.75</v>
      </c>
      <c r="H52" s="36"/>
      <c r="I52" s="27">
        <v>82000</v>
      </c>
      <c r="J52" s="25"/>
      <c r="K52" s="25"/>
      <c r="L52" s="21">
        <v>335445</v>
      </c>
      <c r="M52" s="21">
        <v>159990</v>
      </c>
      <c r="N52" s="21"/>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v>69944</v>
      </c>
      <c r="DX52" s="5">
        <f t="shared" si="2"/>
        <v>161844.75</v>
      </c>
      <c r="DY52" s="6"/>
      <c r="DZ52" s="42">
        <v>26111702</v>
      </c>
    </row>
    <row r="53" spans="1:130" ht="14.25" customHeight="1" x14ac:dyDescent="0.3">
      <c r="A53" s="77">
        <v>50</v>
      </c>
      <c r="B53" s="78" t="s">
        <v>221</v>
      </c>
      <c r="C53" s="79" t="s">
        <v>222</v>
      </c>
      <c r="D53" s="84" t="s">
        <v>152</v>
      </c>
      <c r="E53" s="77">
        <v>1</v>
      </c>
      <c r="F53" s="81">
        <f t="shared" si="5"/>
        <v>63202.5</v>
      </c>
      <c r="G53" s="83">
        <f t="shared" si="1"/>
        <v>63202.5</v>
      </c>
      <c r="H53" s="36"/>
      <c r="I53" s="27"/>
      <c r="J53" s="26"/>
      <c r="K53" s="26"/>
      <c r="L53" s="5"/>
      <c r="M53" s="5"/>
      <c r="N53" s="21"/>
      <c r="O53" s="5"/>
      <c r="P53" s="5"/>
      <c r="Q53" s="5"/>
      <c r="R53" s="5"/>
      <c r="S53" s="5"/>
      <c r="T53" s="5"/>
      <c r="U53" s="5"/>
      <c r="V53" s="5"/>
      <c r="W53" s="5"/>
      <c r="X53" s="5">
        <v>66405</v>
      </c>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v>60000</v>
      </c>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c r="DP53" s="5"/>
      <c r="DQ53" s="5"/>
      <c r="DR53" s="5"/>
      <c r="DS53" s="5"/>
      <c r="DT53" s="5"/>
      <c r="DU53" s="5"/>
      <c r="DV53" s="5"/>
      <c r="DW53" s="5"/>
      <c r="DX53" s="5">
        <f t="shared" si="2"/>
        <v>63202.5</v>
      </c>
      <c r="DY53" s="6"/>
      <c r="DZ53" s="42">
        <v>32101628</v>
      </c>
    </row>
    <row r="54" spans="1:130" ht="14.25" customHeight="1" x14ac:dyDescent="0.3">
      <c r="A54" s="77">
        <v>51</v>
      </c>
      <c r="B54" s="78" t="s">
        <v>223</v>
      </c>
      <c r="C54" s="79" t="s">
        <v>562</v>
      </c>
      <c r="D54" s="84" t="s">
        <v>152</v>
      </c>
      <c r="E54" s="77">
        <v>25</v>
      </c>
      <c r="F54" s="81">
        <f t="shared" si="5"/>
        <v>22805</v>
      </c>
      <c r="G54" s="83">
        <f t="shared" si="1"/>
        <v>570125</v>
      </c>
      <c r="H54" s="36"/>
      <c r="I54" s="27"/>
      <c r="J54" s="25"/>
      <c r="K54" s="25"/>
      <c r="L54" s="21"/>
      <c r="M54" s="5"/>
      <c r="N54" s="21"/>
      <c r="O54" s="5"/>
      <c r="P54" s="5"/>
      <c r="Q54" s="5"/>
      <c r="R54" s="5"/>
      <c r="S54" s="5"/>
      <c r="T54" s="5"/>
      <c r="U54" s="5"/>
      <c r="V54" s="5"/>
      <c r="W54" s="5"/>
      <c r="X54" s="5">
        <v>15710</v>
      </c>
      <c r="Y54" s="5"/>
      <c r="Z54" s="5"/>
      <c r="AA54" s="5"/>
      <c r="AB54" s="5"/>
      <c r="AC54" s="5"/>
      <c r="AD54" s="5"/>
      <c r="AE54" s="5"/>
      <c r="AF54" s="5"/>
      <c r="AG54" s="5"/>
      <c r="AH54" s="5"/>
      <c r="AI54" s="5"/>
      <c r="AJ54" s="5"/>
      <c r="AK54" s="5">
        <v>29900</v>
      </c>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f t="shared" si="2"/>
        <v>22805</v>
      </c>
      <c r="DY54" s="6"/>
      <c r="DZ54" s="42">
        <v>31201502</v>
      </c>
    </row>
    <row r="55" spans="1:130" ht="14.25" customHeight="1" x14ac:dyDescent="0.3">
      <c r="A55" s="77">
        <v>52</v>
      </c>
      <c r="B55" s="78" t="s">
        <v>224</v>
      </c>
      <c r="C55" s="79" t="s">
        <v>225</v>
      </c>
      <c r="D55" s="84" t="s">
        <v>152</v>
      </c>
      <c r="E55" s="77">
        <v>9</v>
      </c>
      <c r="F55" s="81">
        <f t="shared" si="5"/>
        <v>37150</v>
      </c>
      <c r="G55" s="83">
        <f t="shared" si="1"/>
        <v>334350</v>
      </c>
      <c r="H55" s="36"/>
      <c r="I55" s="27"/>
      <c r="J55" s="25"/>
      <c r="K55" s="25"/>
      <c r="L55" s="21">
        <v>36300</v>
      </c>
      <c r="M55" s="21">
        <v>38000</v>
      </c>
      <c r="N55" s="21"/>
      <c r="O55" s="5"/>
      <c r="P55" s="5"/>
      <c r="Q55" s="5"/>
      <c r="R55" s="5"/>
      <c r="S55" s="5"/>
      <c r="T55" s="5"/>
      <c r="U55" s="5"/>
      <c r="V55" s="5"/>
      <c r="W55" s="5"/>
      <c r="X55" s="5">
        <v>38000</v>
      </c>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v>36300</v>
      </c>
      <c r="BP55" s="5"/>
      <c r="BQ55" s="5"/>
      <c r="BR55" s="5"/>
      <c r="BS55" s="5"/>
      <c r="BT55" s="5"/>
      <c r="BU55" s="5"/>
      <c r="BV55" s="5"/>
      <c r="BW55" s="5"/>
      <c r="BX55" s="5"/>
      <c r="BY55" s="5"/>
      <c r="BZ55" s="5"/>
      <c r="CA55" s="5"/>
      <c r="CB55" s="5"/>
      <c r="CC55" s="5"/>
      <c r="CD55" s="5"/>
      <c r="CE55" s="5"/>
      <c r="CF55" s="5"/>
      <c r="CG55" s="5"/>
      <c r="CH55" s="5"/>
      <c r="CI55" s="5"/>
      <c r="CJ55" s="5"/>
      <c r="CK55" s="5"/>
      <c r="CL55" s="5"/>
      <c r="CM55" s="5"/>
      <c r="CN55" s="5"/>
      <c r="CO55" s="5"/>
      <c r="CP55" s="5"/>
      <c r="CQ55" s="5"/>
      <c r="CR55" s="5"/>
      <c r="CS55" s="5"/>
      <c r="CT55" s="5"/>
      <c r="CU55" s="5"/>
      <c r="CV55" s="5"/>
      <c r="CW55" s="5"/>
      <c r="CX55" s="5"/>
      <c r="CY55" s="5"/>
      <c r="CZ55" s="5"/>
      <c r="DA55" s="5"/>
      <c r="DB55" s="5"/>
      <c r="DC55" s="5"/>
      <c r="DD55" s="5"/>
      <c r="DE55" s="5"/>
      <c r="DF55" s="5"/>
      <c r="DG55" s="5"/>
      <c r="DH55" s="5"/>
      <c r="DI55" s="5"/>
      <c r="DJ55" s="5"/>
      <c r="DK55" s="5"/>
      <c r="DL55" s="5"/>
      <c r="DM55" s="5"/>
      <c r="DN55" s="5"/>
      <c r="DO55" s="5"/>
      <c r="DP55" s="5"/>
      <c r="DQ55" s="5"/>
      <c r="DR55" s="5"/>
      <c r="DS55" s="5"/>
      <c r="DT55" s="5"/>
      <c r="DU55" s="5"/>
      <c r="DV55" s="5"/>
      <c r="DW55" s="5"/>
      <c r="DX55" s="5">
        <f t="shared" si="2"/>
        <v>37150</v>
      </c>
      <c r="DY55" s="6"/>
      <c r="DZ55" s="42">
        <v>31201502</v>
      </c>
    </row>
    <row r="56" spans="1:130" ht="45.75" customHeight="1" x14ac:dyDescent="0.3">
      <c r="A56" s="77">
        <v>53</v>
      </c>
      <c r="B56" s="78" t="s">
        <v>563</v>
      </c>
      <c r="C56" s="79" t="s">
        <v>226</v>
      </c>
      <c r="D56" s="84" t="s">
        <v>152</v>
      </c>
      <c r="E56" s="77">
        <v>6</v>
      </c>
      <c r="F56" s="81">
        <f t="shared" si="5"/>
        <v>30000</v>
      </c>
      <c r="G56" s="83">
        <f t="shared" si="1"/>
        <v>180000</v>
      </c>
      <c r="H56" s="36"/>
      <c r="I56" s="27"/>
      <c r="J56" s="26"/>
      <c r="K56" s="26"/>
      <c r="L56" s="5"/>
      <c r="M56" s="5"/>
      <c r="N56" s="21"/>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v>30000</v>
      </c>
      <c r="CA56" s="5"/>
      <c r="CB56" s="5"/>
      <c r="CC56" s="5"/>
      <c r="CD56" s="5"/>
      <c r="CE56" s="5"/>
      <c r="CF56" s="5"/>
      <c r="CG56" s="5"/>
      <c r="CH56" s="5"/>
      <c r="CI56" s="5"/>
      <c r="CJ56" s="5"/>
      <c r="CK56" s="5"/>
      <c r="CL56" s="5"/>
      <c r="CM56" s="5"/>
      <c r="CN56" s="5"/>
      <c r="CO56" s="5"/>
      <c r="CP56" s="5"/>
      <c r="CQ56" s="5"/>
      <c r="CR56" s="5"/>
      <c r="CS56" s="5"/>
      <c r="CT56" s="5"/>
      <c r="CU56" s="5"/>
      <c r="CV56" s="5"/>
      <c r="CW56" s="5"/>
      <c r="CX56" s="5"/>
      <c r="CY56" s="5"/>
      <c r="CZ56" s="5"/>
      <c r="DA56" s="5"/>
      <c r="DB56" s="5"/>
      <c r="DC56" s="5"/>
      <c r="DD56" s="5"/>
      <c r="DE56" s="5"/>
      <c r="DF56" s="5"/>
      <c r="DG56" s="5"/>
      <c r="DH56" s="5"/>
      <c r="DI56" s="5"/>
      <c r="DJ56" s="5"/>
      <c r="DK56" s="5"/>
      <c r="DL56" s="5"/>
      <c r="DM56" s="5"/>
      <c r="DN56" s="5"/>
      <c r="DO56" s="5"/>
      <c r="DP56" s="5"/>
      <c r="DQ56" s="5"/>
      <c r="DR56" s="5"/>
      <c r="DS56" s="5"/>
      <c r="DT56" s="5"/>
      <c r="DU56" s="5"/>
      <c r="DV56" s="5"/>
      <c r="DW56" s="5"/>
      <c r="DX56" s="5">
        <f t="shared" si="2"/>
        <v>30000</v>
      </c>
      <c r="DY56" s="6"/>
      <c r="DZ56" s="42">
        <v>31201502</v>
      </c>
    </row>
    <row r="57" spans="1:130" ht="31.5" customHeight="1" x14ac:dyDescent="0.3">
      <c r="A57" s="77">
        <v>54</v>
      </c>
      <c r="B57" s="78" t="s">
        <v>227</v>
      </c>
      <c r="C57" s="79" t="s">
        <v>228</v>
      </c>
      <c r="D57" s="84" t="s">
        <v>152</v>
      </c>
      <c r="E57" s="77">
        <v>7</v>
      </c>
      <c r="F57" s="81">
        <f t="shared" si="5"/>
        <v>18133.333333333332</v>
      </c>
      <c r="G57" s="83">
        <f t="shared" si="1"/>
        <v>126933.33333333333</v>
      </c>
      <c r="H57" s="36"/>
      <c r="I57" s="27"/>
      <c r="J57" s="26"/>
      <c r="K57" s="26"/>
      <c r="L57" s="5"/>
      <c r="M57" s="5"/>
      <c r="N57" s="21"/>
      <c r="O57" s="5"/>
      <c r="P57" s="5"/>
      <c r="Q57" s="5"/>
      <c r="R57" s="5"/>
      <c r="S57" s="5"/>
      <c r="T57" s="5"/>
      <c r="U57" s="5"/>
      <c r="V57" s="5"/>
      <c r="W57" s="5"/>
      <c r="X57" s="5">
        <v>28600</v>
      </c>
      <c r="Y57" s="5"/>
      <c r="Z57" s="5"/>
      <c r="AA57" s="5"/>
      <c r="AB57" s="5"/>
      <c r="AC57" s="5"/>
      <c r="AD57" s="5"/>
      <c r="AE57" s="5"/>
      <c r="AF57" s="5"/>
      <c r="AG57" s="5"/>
      <c r="AH57" s="5"/>
      <c r="AI57" s="5"/>
      <c r="AJ57" s="5">
        <v>12900</v>
      </c>
      <c r="AK57" s="5">
        <v>12900</v>
      </c>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f t="shared" si="2"/>
        <v>18133.333333333332</v>
      </c>
      <c r="DY57" s="6"/>
      <c r="DZ57" s="42">
        <v>31201501</v>
      </c>
    </row>
    <row r="58" spans="1:130" ht="27.75" customHeight="1" x14ac:dyDescent="0.3">
      <c r="A58" s="77">
        <v>55</v>
      </c>
      <c r="B58" s="78" t="s">
        <v>229</v>
      </c>
      <c r="C58" s="79" t="s">
        <v>564</v>
      </c>
      <c r="D58" s="84" t="s">
        <v>152</v>
      </c>
      <c r="E58" s="77">
        <v>20</v>
      </c>
      <c r="F58" s="81">
        <f t="shared" si="5"/>
        <v>650</v>
      </c>
      <c r="G58" s="83">
        <f t="shared" si="1"/>
        <v>13000</v>
      </c>
      <c r="H58" s="36"/>
      <c r="I58" s="27"/>
      <c r="J58" s="26"/>
      <c r="K58" s="26"/>
      <c r="L58" s="5"/>
      <c r="M58" s="5"/>
      <c r="N58" s="21"/>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v>600</v>
      </c>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v>700</v>
      </c>
      <c r="DJ58" s="5"/>
      <c r="DK58" s="5"/>
      <c r="DL58" s="5"/>
      <c r="DM58" s="5"/>
      <c r="DN58" s="5"/>
      <c r="DO58" s="5"/>
      <c r="DP58" s="5"/>
      <c r="DQ58" s="5"/>
      <c r="DR58" s="5"/>
      <c r="DS58" s="5"/>
      <c r="DT58" s="5"/>
      <c r="DU58" s="5"/>
      <c r="DV58" s="5"/>
      <c r="DW58" s="5"/>
      <c r="DX58" s="5">
        <f t="shared" si="2"/>
        <v>650</v>
      </c>
      <c r="DY58" s="6"/>
      <c r="DZ58" s="42">
        <v>2121609</v>
      </c>
    </row>
    <row r="59" spans="1:130" ht="33.75" customHeight="1" x14ac:dyDescent="0.3">
      <c r="A59" s="77">
        <v>56</v>
      </c>
      <c r="B59" s="78" t="s">
        <v>230</v>
      </c>
      <c r="C59" s="79" t="s">
        <v>231</v>
      </c>
      <c r="D59" s="84" t="s">
        <v>152</v>
      </c>
      <c r="E59" s="77">
        <v>15</v>
      </c>
      <c r="F59" s="81">
        <f t="shared" si="5"/>
        <v>31566.666666666668</v>
      </c>
      <c r="G59" s="83">
        <f t="shared" si="1"/>
        <v>473500</v>
      </c>
      <c r="H59" s="36"/>
      <c r="I59" s="27"/>
      <c r="J59" s="26"/>
      <c r="K59" s="26"/>
      <c r="L59" s="5"/>
      <c r="M59" s="5"/>
      <c r="N59" s="21"/>
      <c r="O59" s="5"/>
      <c r="P59" s="5"/>
      <c r="Q59" s="5"/>
      <c r="R59" s="5"/>
      <c r="S59" s="5"/>
      <c r="T59" s="5"/>
      <c r="U59" s="5"/>
      <c r="V59" s="5"/>
      <c r="W59" s="5"/>
      <c r="X59" s="5">
        <v>20200</v>
      </c>
      <c r="Y59" s="5"/>
      <c r="Z59" s="5"/>
      <c r="AA59" s="5"/>
      <c r="AB59" s="5"/>
      <c r="AC59" s="5"/>
      <c r="AD59" s="5"/>
      <c r="AE59" s="5"/>
      <c r="AF59" s="5"/>
      <c r="AG59" s="5"/>
      <c r="AH59" s="5"/>
      <c r="AI59" s="5"/>
      <c r="AJ59" s="5"/>
      <c r="AK59" s="5"/>
      <c r="AL59" s="5"/>
      <c r="AM59" s="5">
        <v>40600</v>
      </c>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c r="CO59" s="5"/>
      <c r="CP59" s="5"/>
      <c r="CQ59" s="5"/>
      <c r="CR59" s="5"/>
      <c r="CS59" s="5"/>
      <c r="CT59" s="5"/>
      <c r="CU59" s="5"/>
      <c r="CV59" s="5"/>
      <c r="CW59" s="5"/>
      <c r="CX59" s="5"/>
      <c r="CY59" s="5"/>
      <c r="CZ59" s="5"/>
      <c r="DA59" s="5"/>
      <c r="DB59" s="5"/>
      <c r="DC59" s="5"/>
      <c r="DD59" s="5"/>
      <c r="DE59" s="5"/>
      <c r="DF59" s="5"/>
      <c r="DG59" s="5"/>
      <c r="DH59" s="5"/>
      <c r="DI59" s="5"/>
      <c r="DJ59" s="5"/>
      <c r="DK59" s="5"/>
      <c r="DL59" s="5"/>
      <c r="DM59" s="5"/>
      <c r="DN59" s="5"/>
      <c r="DO59" s="5"/>
      <c r="DP59" s="5"/>
      <c r="DQ59" s="5"/>
      <c r="DR59" s="5"/>
      <c r="DS59" s="5"/>
      <c r="DT59" s="5">
        <v>33900</v>
      </c>
      <c r="DU59" s="5"/>
      <c r="DV59" s="5"/>
      <c r="DW59" s="5"/>
      <c r="DX59" s="5">
        <f t="shared" si="2"/>
        <v>31566.666666666668</v>
      </c>
      <c r="DY59" s="6"/>
      <c r="DZ59" s="42">
        <v>60104912</v>
      </c>
    </row>
    <row r="60" spans="1:130" ht="63" customHeight="1" x14ac:dyDescent="0.3">
      <c r="A60" s="77">
        <v>57</v>
      </c>
      <c r="B60" s="78" t="s">
        <v>232</v>
      </c>
      <c r="C60" s="79" t="s">
        <v>233</v>
      </c>
      <c r="D60" s="84" t="s">
        <v>152</v>
      </c>
      <c r="E60" s="77">
        <v>5</v>
      </c>
      <c r="F60" s="81">
        <f t="shared" si="5"/>
        <v>102966.66666666667</v>
      </c>
      <c r="G60" s="83">
        <f t="shared" si="1"/>
        <v>514833.33333333337</v>
      </c>
      <c r="H60" s="36"/>
      <c r="I60" s="27">
        <v>165000</v>
      </c>
      <c r="J60" s="26"/>
      <c r="K60" s="26"/>
      <c r="L60" s="5">
        <v>110000</v>
      </c>
      <c r="M60" s="5"/>
      <c r="N60" s="21"/>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v>33900</v>
      </c>
      <c r="CM60" s="5"/>
      <c r="CN60" s="5"/>
      <c r="CO60" s="5"/>
      <c r="CP60" s="5"/>
      <c r="CQ60" s="5"/>
      <c r="CR60" s="5"/>
      <c r="CS60" s="5"/>
      <c r="CT60" s="5"/>
      <c r="CU60" s="5"/>
      <c r="CV60" s="5"/>
      <c r="CW60" s="5"/>
      <c r="CX60" s="5"/>
      <c r="CY60" s="5"/>
      <c r="CZ60" s="5"/>
      <c r="DA60" s="5"/>
      <c r="DB60" s="5"/>
      <c r="DC60" s="5"/>
      <c r="DD60" s="5"/>
      <c r="DE60" s="5"/>
      <c r="DF60" s="5"/>
      <c r="DG60" s="5"/>
      <c r="DH60" s="5"/>
      <c r="DI60" s="5"/>
      <c r="DJ60" s="5"/>
      <c r="DK60" s="5"/>
      <c r="DL60" s="5"/>
      <c r="DM60" s="5"/>
      <c r="DN60" s="5"/>
      <c r="DO60" s="5"/>
      <c r="DP60" s="5"/>
      <c r="DQ60" s="5"/>
      <c r="DR60" s="5"/>
      <c r="DS60" s="5"/>
      <c r="DT60" s="5"/>
      <c r="DU60" s="5"/>
      <c r="DV60" s="5"/>
      <c r="DW60" s="5"/>
      <c r="DX60" s="5">
        <f t="shared" si="2"/>
        <v>102966.66666666667</v>
      </c>
      <c r="DY60" s="6"/>
      <c r="DZ60" s="42">
        <v>39121444</v>
      </c>
    </row>
    <row r="61" spans="1:130" ht="22.5" customHeight="1" x14ac:dyDescent="0.3">
      <c r="A61" s="77">
        <v>58</v>
      </c>
      <c r="B61" s="78" t="s">
        <v>234</v>
      </c>
      <c r="C61" s="79" t="s">
        <v>235</v>
      </c>
      <c r="D61" s="84" t="s">
        <v>152</v>
      </c>
      <c r="E61" s="77">
        <v>3</v>
      </c>
      <c r="F61" s="81">
        <f t="shared" si="5"/>
        <v>355333.33333333331</v>
      </c>
      <c r="G61" s="83">
        <f t="shared" si="1"/>
        <v>1066000</v>
      </c>
      <c r="H61" s="36"/>
      <c r="I61" s="27"/>
      <c r="J61" s="26"/>
      <c r="K61" s="26"/>
      <c r="L61" s="5"/>
      <c r="M61" s="5"/>
      <c r="N61" s="21"/>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v>360000</v>
      </c>
      <c r="AP61" s="5">
        <v>375000</v>
      </c>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c r="CN61" s="5"/>
      <c r="CO61" s="5"/>
      <c r="CP61" s="5"/>
      <c r="CQ61" s="5"/>
      <c r="CR61" s="5"/>
      <c r="CS61" s="5"/>
      <c r="CT61" s="5"/>
      <c r="CU61" s="5"/>
      <c r="CV61" s="5"/>
      <c r="CW61" s="5"/>
      <c r="CX61" s="5"/>
      <c r="CY61" s="5"/>
      <c r="CZ61" s="5"/>
      <c r="DA61" s="5"/>
      <c r="DB61" s="5"/>
      <c r="DC61" s="5"/>
      <c r="DD61" s="5"/>
      <c r="DE61" s="5"/>
      <c r="DF61" s="5"/>
      <c r="DG61" s="5"/>
      <c r="DH61" s="5"/>
      <c r="DI61" s="5"/>
      <c r="DJ61" s="5"/>
      <c r="DK61" s="5"/>
      <c r="DL61" s="5"/>
      <c r="DM61" s="5"/>
      <c r="DN61" s="5"/>
      <c r="DO61" s="5"/>
      <c r="DP61" s="5"/>
      <c r="DQ61" s="5"/>
      <c r="DR61" s="5"/>
      <c r="DS61" s="5">
        <v>331000</v>
      </c>
      <c r="DT61" s="5"/>
      <c r="DU61" s="5"/>
      <c r="DV61" s="5"/>
      <c r="DW61" s="5"/>
      <c r="DX61" s="5">
        <f t="shared" si="2"/>
        <v>355333.33333333331</v>
      </c>
      <c r="DY61" s="6"/>
      <c r="DZ61" s="42">
        <v>41113633</v>
      </c>
    </row>
    <row r="62" spans="1:130" ht="27.75" customHeight="1" x14ac:dyDescent="0.3">
      <c r="A62" s="77">
        <v>59</v>
      </c>
      <c r="B62" s="78" t="s">
        <v>236</v>
      </c>
      <c r="C62" s="79" t="s">
        <v>237</v>
      </c>
      <c r="D62" s="84" t="s">
        <v>152</v>
      </c>
      <c r="E62" s="77">
        <v>25</v>
      </c>
      <c r="F62" s="81">
        <f t="shared" si="5"/>
        <v>4415.666666666667</v>
      </c>
      <c r="G62" s="83">
        <f t="shared" si="1"/>
        <v>110391.66666666667</v>
      </c>
      <c r="H62" s="36"/>
      <c r="I62" s="27"/>
      <c r="J62" s="26"/>
      <c r="K62" s="26"/>
      <c r="L62" s="5"/>
      <c r="M62" s="5"/>
      <c r="N62" s="21"/>
      <c r="O62" s="5"/>
      <c r="P62" s="5"/>
      <c r="Q62" s="5"/>
      <c r="R62" s="5"/>
      <c r="S62" s="5"/>
      <c r="T62" s="5"/>
      <c r="U62" s="5"/>
      <c r="V62" s="5"/>
      <c r="W62" s="5"/>
      <c r="X62" s="5"/>
      <c r="Y62" s="5"/>
      <c r="Z62" s="5"/>
      <c r="AA62" s="5"/>
      <c r="AB62" s="5"/>
      <c r="AC62" s="5"/>
      <c r="AD62" s="5"/>
      <c r="AE62" s="5"/>
      <c r="AF62" s="5"/>
      <c r="AG62" s="5"/>
      <c r="AH62" s="5"/>
      <c r="AI62" s="5"/>
      <c r="AJ62" s="5"/>
      <c r="AK62" s="5"/>
      <c r="AL62" s="5"/>
      <c r="AM62" s="5">
        <v>3213</v>
      </c>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v>5000</v>
      </c>
      <c r="BU62" s="5">
        <v>5034</v>
      </c>
      <c r="BV62" s="41"/>
      <c r="BW62" s="5"/>
      <c r="BX62" s="5"/>
      <c r="BY62" s="5"/>
      <c r="BZ62" s="5"/>
      <c r="CA62" s="5"/>
      <c r="CB62" s="5"/>
      <c r="CC62" s="5"/>
      <c r="CD62" s="5"/>
      <c r="CE62" s="5"/>
      <c r="CF62" s="5"/>
      <c r="CG62" s="5"/>
      <c r="CH62" s="5"/>
      <c r="CI62" s="5"/>
      <c r="CJ62" s="5"/>
      <c r="CK62" s="5"/>
      <c r="CL62" s="5"/>
      <c r="CM62" s="5"/>
      <c r="CN62" s="5"/>
      <c r="CO62" s="5"/>
      <c r="CP62" s="5"/>
      <c r="CQ62" s="5"/>
      <c r="CR62" s="5"/>
      <c r="CS62" s="5"/>
      <c r="CT62" s="5"/>
      <c r="CU62" s="5"/>
      <c r="CV62" s="5"/>
      <c r="CW62" s="5"/>
      <c r="CX62" s="5"/>
      <c r="CY62" s="5"/>
      <c r="CZ62" s="5"/>
      <c r="DA62" s="5"/>
      <c r="DB62" s="5"/>
      <c r="DC62" s="5"/>
      <c r="DD62" s="5"/>
      <c r="DE62" s="5"/>
      <c r="DF62" s="5"/>
      <c r="DG62" s="5"/>
      <c r="DH62" s="5"/>
      <c r="DI62" s="5"/>
      <c r="DJ62" s="5"/>
      <c r="DK62" s="5"/>
      <c r="DL62" s="5"/>
      <c r="DM62" s="5"/>
      <c r="DN62" s="5"/>
      <c r="DO62" s="5"/>
      <c r="DP62" s="5"/>
      <c r="DQ62" s="5"/>
      <c r="DR62" s="5"/>
      <c r="DS62" s="5"/>
      <c r="DT62" s="5"/>
      <c r="DU62" s="5"/>
      <c r="DV62" s="5"/>
      <c r="DW62" s="5"/>
      <c r="DX62" s="5">
        <f t="shared" si="2"/>
        <v>4415.666666666667</v>
      </c>
      <c r="DY62" s="6"/>
      <c r="DZ62" s="42">
        <v>32121704</v>
      </c>
    </row>
    <row r="63" spans="1:130" ht="27" customHeight="1" x14ac:dyDescent="0.3">
      <c r="A63" s="77">
        <v>60</v>
      </c>
      <c r="B63" s="78" t="s">
        <v>238</v>
      </c>
      <c r="C63" s="79" t="s">
        <v>239</v>
      </c>
      <c r="D63" s="84" t="s">
        <v>152</v>
      </c>
      <c r="E63" s="77">
        <v>5</v>
      </c>
      <c r="F63" s="81">
        <f t="shared" si="5"/>
        <v>46535</v>
      </c>
      <c r="G63" s="83">
        <f t="shared" si="1"/>
        <v>232675</v>
      </c>
      <c r="H63" s="36"/>
      <c r="I63" s="27"/>
      <c r="J63" s="26"/>
      <c r="K63" s="26"/>
      <c r="L63" s="5"/>
      <c r="M63" s="5"/>
      <c r="N63" s="21"/>
      <c r="O63" s="5"/>
      <c r="P63" s="5"/>
      <c r="Q63" s="5"/>
      <c r="R63" s="5"/>
      <c r="S63" s="5"/>
      <c r="T63" s="5"/>
      <c r="U63" s="5"/>
      <c r="V63" s="5"/>
      <c r="W63" s="5"/>
      <c r="X63" s="5">
        <v>53707</v>
      </c>
      <c r="Y63" s="5"/>
      <c r="Z63" s="5"/>
      <c r="AA63" s="5"/>
      <c r="AB63" s="5"/>
      <c r="AC63" s="5"/>
      <c r="AD63" s="5">
        <v>39398</v>
      </c>
      <c r="AE63" s="5"/>
      <c r="AF63" s="5"/>
      <c r="AG63" s="5"/>
      <c r="AH63" s="5"/>
      <c r="AI63" s="5"/>
      <c r="AJ63" s="5"/>
      <c r="AK63" s="5"/>
      <c r="AL63" s="5"/>
      <c r="AM63" s="5"/>
      <c r="AN63" s="5"/>
      <c r="AO63" s="5"/>
      <c r="AP63" s="5"/>
      <c r="AQ63" s="5"/>
      <c r="AR63" s="5"/>
      <c r="AS63" s="5">
        <v>46500</v>
      </c>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f t="shared" si="2"/>
        <v>46535</v>
      </c>
      <c r="DY63" s="6"/>
      <c r="DZ63" s="42">
        <v>27111701</v>
      </c>
    </row>
    <row r="64" spans="1:130" ht="25.5" customHeight="1" x14ac:dyDescent="0.3">
      <c r="A64" s="77">
        <v>61</v>
      </c>
      <c r="B64" s="78" t="s">
        <v>240</v>
      </c>
      <c r="C64" s="79" t="s">
        <v>241</v>
      </c>
      <c r="D64" s="84" t="s">
        <v>152</v>
      </c>
      <c r="E64" s="77">
        <v>20</v>
      </c>
      <c r="F64" s="81">
        <f t="shared" si="5"/>
        <v>102238</v>
      </c>
      <c r="G64" s="83">
        <f t="shared" si="1"/>
        <v>2044760</v>
      </c>
      <c r="H64" s="36"/>
      <c r="I64" s="27"/>
      <c r="J64" s="26"/>
      <c r="K64" s="26"/>
      <c r="L64" s="5"/>
      <c r="M64" s="5"/>
      <c r="N64" s="21"/>
      <c r="O64" s="5"/>
      <c r="P64" s="5"/>
      <c r="Q64" s="5"/>
      <c r="R64" s="5"/>
      <c r="S64" s="5"/>
      <c r="T64" s="5"/>
      <c r="U64" s="5"/>
      <c r="V64" s="5"/>
      <c r="W64" s="5"/>
      <c r="X64" s="5">
        <v>101576</v>
      </c>
      <c r="Y64" s="5"/>
      <c r="Z64" s="5"/>
      <c r="AA64" s="5"/>
      <c r="AB64" s="5"/>
      <c r="AC64" s="5"/>
      <c r="AD64" s="5"/>
      <c r="AE64" s="5"/>
      <c r="AF64" s="5"/>
      <c r="AG64" s="5"/>
      <c r="AH64" s="5"/>
      <c r="AI64" s="5"/>
      <c r="AJ64" s="5"/>
      <c r="AK64" s="5">
        <v>102900</v>
      </c>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c r="CO64" s="5"/>
      <c r="CP64" s="5"/>
      <c r="CQ64" s="5"/>
      <c r="CR64" s="5"/>
      <c r="CS64" s="5"/>
      <c r="CT64" s="5"/>
      <c r="CU64" s="5"/>
      <c r="CV64" s="5"/>
      <c r="CW64" s="5"/>
      <c r="CX64" s="5"/>
      <c r="CY64" s="5"/>
      <c r="CZ64" s="5"/>
      <c r="DA64" s="5"/>
      <c r="DB64" s="5"/>
      <c r="DC64" s="5"/>
      <c r="DD64" s="5"/>
      <c r="DE64" s="5"/>
      <c r="DF64" s="5"/>
      <c r="DG64" s="5"/>
      <c r="DH64" s="5"/>
      <c r="DI64" s="5"/>
      <c r="DJ64" s="5"/>
      <c r="DK64" s="5"/>
      <c r="DL64" s="5"/>
      <c r="DM64" s="5"/>
      <c r="DN64" s="5"/>
      <c r="DO64" s="5"/>
      <c r="DP64" s="5"/>
      <c r="DQ64" s="5"/>
      <c r="DR64" s="5"/>
      <c r="DS64" s="5"/>
      <c r="DT64" s="5"/>
      <c r="DU64" s="5"/>
      <c r="DV64" s="5"/>
      <c r="DW64" s="5"/>
      <c r="DX64" s="5">
        <f t="shared" si="2"/>
        <v>102238</v>
      </c>
      <c r="DY64" s="6"/>
      <c r="DZ64" s="42">
        <v>52161514</v>
      </c>
    </row>
    <row r="65" spans="1:130" ht="24.75" customHeight="1" x14ac:dyDescent="0.3">
      <c r="A65" s="77">
        <v>62</v>
      </c>
      <c r="B65" s="78" t="s">
        <v>242</v>
      </c>
      <c r="C65" s="79" t="s">
        <v>243</v>
      </c>
      <c r="D65" s="84" t="s">
        <v>152</v>
      </c>
      <c r="E65" s="77">
        <v>6</v>
      </c>
      <c r="F65" s="81">
        <f t="shared" si="5"/>
        <v>472650.75</v>
      </c>
      <c r="G65" s="83">
        <f t="shared" si="1"/>
        <v>2835904.5</v>
      </c>
      <c r="H65" s="36"/>
      <c r="I65" s="27"/>
      <c r="J65" s="26"/>
      <c r="K65" s="26"/>
      <c r="L65" s="5"/>
      <c r="M65" s="5"/>
      <c r="N65" s="21"/>
      <c r="O65" s="5"/>
      <c r="P65" s="5"/>
      <c r="Q65" s="5"/>
      <c r="R65" s="5"/>
      <c r="S65" s="5"/>
      <c r="T65" s="5"/>
      <c r="U65" s="5"/>
      <c r="V65" s="5"/>
      <c r="W65" s="5"/>
      <c r="X65" s="5">
        <v>620703</v>
      </c>
      <c r="Y65" s="5"/>
      <c r="Z65" s="5"/>
      <c r="AA65" s="5"/>
      <c r="AB65" s="5"/>
      <c r="AC65" s="5"/>
      <c r="AD65" s="5"/>
      <c r="AE65" s="5"/>
      <c r="AF65" s="5"/>
      <c r="AG65" s="5"/>
      <c r="AH65" s="5"/>
      <c r="AI65" s="5"/>
      <c r="AJ65" s="5">
        <v>329900</v>
      </c>
      <c r="AK65" s="5"/>
      <c r="AL65" s="5">
        <v>380000</v>
      </c>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v>560000</v>
      </c>
      <c r="DE65" s="5"/>
      <c r="DF65" s="5"/>
      <c r="DG65" s="5"/>
      <c r="DH65" s="5"/>
      <c r="DI65" s="5"/>
      <c r="DJ65" s="5"/>
      <c r="DK65" s="5"/>
      <c r="DL65" s="5"/>
      <c r="DM65" s="5"/>
      <c r="DN65" s="5"/>
      <c r="DO65" s="5"/>
      <c r="DP65" s="5"/>
      <c r="DQ65" s="5"/>
      <c r="DR65" s="5"/>
      <c r="DS65" s="5"/>
      <c r="DT65" s="5"/>
      <c r="DU65" s="5"/>
      <c r="DV65" s="5"/>
      <c r="DW65" s="5"/>
      <c r="DX65" s="5">
        <f t="shared" si="2"/>
        <v>472650.75</v>
      </c>
      <c r="DY65" s="6"/>
      <c r="DZ65" s="42">
        <v>43201803</v>
      </c>
    </row>
    <row r="66" spans="1:130" ht="14.25" customHeight="1" x14ac:dyDescent="0.3">
      <c r="A66" s="77">
        <v>63</v>
      </c>
      <c r="B66" s="78" t="s">
        <v>244</v>
      </c>
      <c r="C66" s="79" t="s">
        <v>245</v>
      </c>
      <c r="D66" s="84" t="s">
        <v>152</v>
      </c>
      <c r="E66" s="77">
        <v>5</v>
      </c>
      <c r="F66" s="81">
        <f t="shared" si="5"/>
        <v>87450</v>
      </c>
      <c r="G66" s="83">
        <f t="shared" si="1"/>
        <v>437250</v>
      </c>
      <c r="H66" s="36"/>
      <c r="I66" s="27"/>
      <c r="J66" s="26"/>
      <c r="K66" s="26"/>
      <c r="L66" s="5"/>
      <c r="M66" s="5"/>
      <c r="N66" s="21"/>
      <c r="O66" s="5"/>
      <c r="P66" s="5"/>
      <c r="Q66" s="5"/>
      <c r="R66" s="5"/>
      <c r="S66" s="5"/>
      <c r="T66" s="5"/>
      <c r="U66" s="5"/>
      <c r="V66" s="5"/>
      <c r="W66" s="5"/>
      <c r="X66" s="5">
        <v>89900</v>
      </c>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v>85000</v>
      </c>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c r="DG66" s="5"/>
      <c r="DH66" s="5"/>
      <c r="DI66" s="5"/>
      <c r="DJ66" s="5"/>
      <c r="DK66" s="5"/>
      <c r="DL66" s="5"/>
      <c r="DM66" s="5"/>
      <c r="DN66" s="5"/>
      <c r="DO66" s="5"/>
      <c r="DP66" s="5"/>
      <c r="DQ66" s="5"/>
      <c r="DR66" s="5"/>
      <c r="DS66" s="5"/>
      <c r="DT66" s="5"/>
      <c r="DU66" s="5"/>
      <c r="DV66" s="5"/>
      <c r="DW66" s="5"/>
      <c r="DX66" s="5">
        <f t="shared" si="2"/>
        <v>87450</v>
      </c>
      <c r="DY66" s="6"/>
      <c r="DZ66" s="42">
        <v>32101628</v>
      </c>
    </row>
    <row r="67" spans="1:130" ht="114" customHeight="1" x14ac:dyDescent="0.3">
      <c r="A67" s="77">
        <v>64</v>
      </c>
      <c r="B67" s="78" t="s">
        <v>246</v>
      </c>
      <c r="C67" s="79" t="s">
        <v>247</v>
      </c>
      <c r="D67" s="84" t="s">
        <v>152</v>
      </c>
      <c r="E67" s="77">
        <v>4</v>
      </c>
      <c r="F67" s="81">
        <f t="shared" si="5"/>
        <v>1340125.5</v>
      </c>
      <c r="G67" s="83">
        <f t="shared" si="1"/>
        <v>5360502</v>
      </c>
      <c r="H67" s="36"/>
      <c r="I67" s="27"/>
      <c r="J67" s="26"/>
      <c r="K67" s="26"/>
      <c r="L67" s="5"/>
      <c r="M67" s="5"/>
      <c r="N67" s="21"/>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c r="CN67" s="5"/>
      <c r="CO67" s="5">
        <v>1550000</v>
      </c>
      <c r="CP67" s="5"/>
      <c r="CQ67" s="5"/>
      <c r="CR67" s="5"/>
      <c r="CS67" s="5"/>
      <c r="CT67" s="5"/>
      <c r="CU67" s="5"/>
      <c r="CV67" s="5"/>
      <c r="CW67" s="5">
        <v>1130251</v>
      </c>
      <c r="CX67" s="5"/>
      <c r="CY67" s="5"/>
      <c r="CZ67" s="5"/>
      <c r="DA67" s="5"/>
      <c r="DB67" s="5"/>
      <c r="DC67" s="5"/>
      <c r="DD67" s="5"/>
      <c r="DE67" s="5"/>
      <c r="DF67" s="5"/>
      <c r="DG67" s="5"/>
      <c r="DH67" s="5"/>
      <c r="DI67" s="5"/>
      <c r="DJ67" s="5"/>
      <c r="DK67" s="5"/>
      <c r="DL67" s="5"/>
      <c r="DM67" s="5"/>
      <c r="DN67" s="5"/>
      <c r="DO67" s="5"/>
      <c r="DP67" s="5"/>
      <c r="DQ67" s="5"/>
      <c r="DR67" s="5"/>
      <c r="DS67" s="5"/>
      <c r="DT67" s="5"/>
      <c r="DU67" s="5"/>
      <c r="DV67" s="5"/>
      <c r="DW67" s="5"/>
      <c r="DX67" s="5">
        <f t="shared" si="2"/>
        <v>1340125.5</v>
      </c>
      <c r="DY67" s="6"/>
      <c r="DZ67">
        <v>23242114</v>
      </c>
    </row>
    <row r="68" spans="1:130" ht="14.25" customHeight="1" x14ac:dyDescent="0.3">
      <c r="A68" s="77">
        <v>65</v>
      </c>
      <c r="B68" s="78" t="s">
        <v>248</v>
      </c>
      <c r="C68" s="79" t="s">
        <v>249</v>
      </c>
      <c r="D68" s="84" t="s">
        <v>152</v>
      </c>
      <c r="E68" s="77">
        <v>20</v>
      </c>
      <c r="F68" s="81">
        <f t="shared" si="5"/>
        <v>29450</v>
      </c>
      <c r="G68" s="83">
        <f t="shared" si="1"/>
        <v>589000</v>
      </c>
      <c r="H68" s="36"/>
      <c r="I68" s="27"/>
      <c r="J68" s="26"/>
      <c r="K68" s="26"/>
      <c r="L68" s="5"/>
      <c r="M68" s="5"/>
      <c r="N68" s="21"/>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v>30000</v>
      </c>
      <c r="BO68" s="5">
        <v>28900</v>
      </c>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f t="shared" si="2"/>
        <v>29450</v>
      </c>
      <c r="DY68" s="6"/>
      <c r="DZ68" s="42">
        <v>32101669</v>
      </c>
    </row>
    <row r="69" spans="1:130" ht="14.25" customHeight="1" x14ac:dyDescent="0.3">
      <c r="A69" s="77">
        <v>66</v>
      </c>
      <c r="B69" s="78" t="s">
        <v>250</v>
      </c>
      <c r="C69" s="79" t="s">
        <v>251</v>
      </c>
      <c r="D69" s="84" t="s">
        <v>152</v>
      </c>
      <c r="E69" s="77">
        <v>49</v>
      </c>
      <c r="F69" s="81">
        <f t="shared" si="5"/>
        <v>32196.333333333332</v>
      </c>
      <c r="G69" s="83">
        <f t="shared" si="1"/>
        <v>1577620.3333333333</v>
      </c>
      <c r="H69" s="36"/>
      <c r="I69" s="27"/>
      <c r="J69" s="26"/>
      <c r="K69" s="26"/>
      <c r="L69" s="5"/>
      <c r="M69" s="5"/>
      <c r="N69" s="21"/>
      <c r="O69" s="5"/>
      <c r="P69" s="5"/>
      <c r="Q69" s="5"/>
      <c r="R69" s="5"/>
      <c r="S69" s="5"/>
      <c r="T69" s="5"/>
      <c r="U69" s="5"/>
      <c r="V69" s="5"/>
      <c r="W69" s="5"/>
      <c r="X69" s="5">
        <v>26000</v>
      </c>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v>34900</v>
      </c>
      <c r="BP69" s="5"/>
      <c r="BQ69" s="5"/>
      <c r="BR69" s="5"/>
      <c r="BS69" s="5"/>
      <c r="BT69" s="5"/>
      <c r="BU69" s="5"/>
      <c r="BV69" s="5"/>
      <c r="BW69" s="5"/>
      <c r="BX69" s="5"/>
      <c r="BY69" s="5"/>
      <c r="BZ69" s="5"/>
      <c r="CA69" s="5"/>
      <c r="CB69" s="5"/>
      <c r="CC69" s="5"/>
      <c r="CD69" s="5"/>
      <c r="CE69" s="5"/>
      <c r="CF69" s="5"/>
      <c r="CG69" s="5"/>
      <c r="CH69" s="5"/>
      <c r="CI69" s="5"/>
      <c r="CJ69" s="5"/>
      <c r="CK69" s="5"/>
      <c r="CL69" s="5">
        <v>35689</v>
      </c>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f t="shared" ref="DX69:DX132" si="6">AVERAGE(I69:DW69)</f>
        <v>32196.333333333332</v>
      </c>
      <c r="DY69" s="6"/>
      <c r="DZ69" s="42">
        <v>32101628</v>
      </c>
    </row>
    <row r="70" spans="1:130" ht="14.25" customHeight="1" x14ac:dyDescent="0.3">
      <c r="A70" s="77">
        <v>67</v>
      </c>
      <c r="B70" s="78" t="s">
        <v>252</v>
      </c>
      <c r="C70" s="79" t="s">
        <v>253</v>
      </c>
      <c r="D70" s="87">
        <v>1</v>
      </c>
      <c r="E70" s="77">
        <v>26</v>
      </c>
      <c r="F70" s="81">
        <f t="shared" si="5"/>
        <v>30275</v>
      </c>
      <c r="G70" s="83">
        <f t="shared" si="1"/>
        <v>787150</v>
      </c>
      <c r="H70" s="36"/>
      <c r="I70" s="27"/>
      <c r="J70" s="26"/>
      <c r="K70" s="26"/>
      <c r="L70" s="5"/>
      <c r="M70" s="5"/>
      <c r="N70" s="21"/>
      <c r="O70" s="5"/>
      <c r="P70" s="5"/>
      <c r="Q70" s="5"/>
      <c r="R70" s="5"/>
      <c r="S70" s="5"/>
      <c r="T70" s="5"/>
      <c r="U70" s="5"/>
      <c r="V70" s="5"/>
      <c r="W70" s="5"/>
      <c r="X70" s="5"/>
      <c r="Y70" s="5"/>
      <c r="Z70" s="5"/>
      <c r="AA70" s="5"/>
      <c r="AB70" s="5"/>
      <c r="AC70" s="5"/>
      <c r="AD70" s="5"/>
      <c r="AE70" s="5"/>
      <c r="AF70" s="5"/>
      <c r="AG70" s="5"/>
      <c r="AH70" s="5"/>
      <c r="AI70" s="5"/>
      <c r="AJ70" s="5"/>
      <c r="AK70" s="5">
        <v>39900</v>
      </c>
      <c r="AL70" s="5"/>
      <c r="AM70" s="5"/>
      <c r="AN70" s="5"/>
      <c r="AO70" s="5"/>
      <c r="AP70" s="5"/>
      <c r="AQ70" s="5">
        <v>20650</v>
      </c>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c r="CN70" s="5"/>
      <c r="CO70" s="5"/>
      <c r="CP70" s="5"/>
      <c r="CQ70" s="5"/>
      <c r="CR70" s="5"/>
      <c r="CS70" s="5"/>
      <c r="CT70" s="5"/>
      <c r="CU70" s="5"/>
      <c r="CV70" s="5"/>
      <c r="CW70" s="5"/>
      <c r="CX70" s="5"/>
      <c r="CY70" s="5"/>
      <c r="CZ70" s="5"/>
      <c r="DA70" s="5"/>
      <c r="DB70" s="5"/>
      <c r="DC70" s="5"/>
      <c r="DD70" s="5"/>
      <c r="DE70" s="5"/>
      <c r="DF70" s="5"/>
      <c r="DG70" s="5"/>
      <c r="DH70" s="5"/>
      <c r="DI70" s="5"/>
      <c r="DJ70" s="5"/>
      <c r="DK70" s="5"/>
      <c r="DL70" s="5"/>
      <c r="DM70" s="5"/>
      <c r="DN70" s="5"/>
      <c r="DO70" s="5"/>
      <c r="DP70" s="5"/>
      <c r="DQ70" s="5"/>
      <c r="DR70" s="5"/>
      <c r="DS70" s="5"/>
      <c r="DT70" s="5"/>
      <c r="DU70" s="5"/>
      <c r="DV70" s="5"/>
      <c r="DW70" s="5"/>
      <c r="DX70" s="5">
        <f t="shared" si="6"/>
        <v>30275</v>
      </c>
      <c r="DY70" s="6"/>
      <c r="DZ70" s="45">
        <v>39121440</v>
      </c>
    </row>
    <row r="71" spans="1:130" ht="14.25" customHeight="1" x14ac:dyDescent="0.3">
      <c r="A71" s="77">
        <v>68</v>
      </c>
      <c r="B71" s="78" t="s">
        <v>254</v>
      </c>
      <c r="C71" s="79" t="s">
        <v>255</v>
      </c>
      <c r="D71" s="84" t="s">
        <v>152</v>
      </c>
      <c r="E71" s="77">
        <v>2</v>
      </c>
      <c r="F71" s="81">
        <f t="shared" si="5"/>
        <v>117000</v>
      </c>
      <c r="G71" s="83">
        <f t="shared" si="1"/>
        <v>234000</v>
      </c>
      <c r="H71" s="36"/>
      <c r="I71" s="27"/>
      <c r="J71" s="26"/>
      <c r="K71" s="26"/>
      <c r="L71" s="5"/>
      <c r="M71" s="5"/>
      <c r="N71" s="21"/>
      <c r="O71" s="5"/>
      <c r="P71" s="5"/>
      <c r="Q71" s="5"/>
      <c r="R71" s="5"/>
      <c r="S71" s="5"/>
      <c r="T71" s="5"/>
      <c r="U71" s="5"/>
      <c r="V71" s="5"/>
      <c r="W71" s="5"/>
      <c r="X71" s="5">
        <v>119000</v>
      </c>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v>115000</v>
      </c>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c r="CO71" s="5"/>
      <c r="CP71" s="5"/>
      <c r="CQ71" s="5"/>
      <c r="CR71" s="5"/>
      <c r="CS71" s="5"/>
      <c r="CT71" s="5"/>
      <c r="CU71" s="5"/>
      <c r="CV71" s="5"/>
      <c r="CW71" s="5"/>
      <c r="CX71" s="5"/>
      <c r="CY71" s="5"/>
      <c r="CZ71" s="5"/>
      <c r="DA71" s="5"/>
      <c r="DB71" s="5"/>
      <c r="DC71" s="5"/>
      <c r="DD71" s="5"/>
      <c r="DE71" s="5"/>
      <c r="DF71" s="5"/>
      <c r="DG71" s="5"/>
      <c r="DH71" s="5"/>
      <c r="DI71" s="5"/>
      <c r="DJ71" s="5"/>
      <c r="DK71" s="5"/>
      <c r="DL71" s="5"/>
      <c r="DM71" s="5"/>
      <c r="DN71" s="5"/>
      <c r="DO71" s="5"/>
      <c r="DP71" s="5"/>
      <c r="DQ71" s="5"/>
      <c r="DR71" s="5"/>
      <c r="DS71" s="5"/>
      <c r="DT71" s="5"/>
      <c r="DU71" s="5"/>
      <c r="DV71" s="5"/>
      <c r="DW71" s="5"/>
      <c r="DX71" s="5">
        <f t="shared" si="6"/>
        <v>117000</v>
      </c>
      <c r="DY71" s="6"/>
      <c r="DZ71" s="42">
        <v>13102000</v>
      </c>
    </row>
    <row r="72" spans="1:130" ht="14.25" customHeight="1" x14ac:dyDescent="0.3">
      <c r="A72" s="77">
        <v>69</v>
      </c>
      <c r="B72" s="78" t="s">
        <v>254</v>
      </c>
      <c r="C72" s="79" t="s">
        <v>256</v>
      </c>
      <c r="D72" s="84" t="s">
        <v>152</v>
      </c>
      <c r="E72" s="77">
        <v>6</v>
      </c>
      <c r="F72" s="81">
        <f t="shared" si="5"/>
        <v>79627.5</v>
      </c>
      <c r="G72" s="83">
        <f t="shared" si="1"/>
        <v>477765</v>
      </c>
      <c r="H72" s="36"/>
      <c r="I72" s="27"/>
      <c r="J72" s="26"/>
      <c r="K72" s="26"/>
      <c r="L72" s="5"/>
      <c r="M72" s="5"/>
      <c r="N72" s="21"/>
      <c r="O72" s="5"/>
      <c r="P72" s="5"/>
      <c r="Q72" s="5"/>
      <c r="R72" s="5"/>
      <c r="S72" s="5"/>
      <c r="T72" s="5"/>
      <c r="U72" s="5"/>
      <c r="V72" s="5"/>
      <c r="W72" s="5"/>
      <c r="X72" s="5">
        <v>74255</v>
      </c>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v>85000</v>
      </c>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c r="DG72" s="5"/>
      <c r="DH72" s="5"/>
      <c r="DI72" s="5"/>
      <c r="DJ72" s="5"/>
      <c r="DK72" s="5"/>
      <c r="DL72" s="5"/>
      <c r="DM72" s="5"/>
      <c r="DN72" s="5"/>
      <c r="DO72" s="5"/>
      <c r="DP72" s="5"/>
      <c r="DQ72" s="5"/>
      <c r="DR72" s="5"/>
      <c r="DS72" s="5"/>
      <c r="DT72" s="5"/>
      <c r="DU72" s="5"/>
      <c r="DV72" s="5"/>
      <c r="DW72" s="5"/>
      <c r="DX72" s="5">
        <f t="shared" si="6"/>
        <v>79627.5</v>
      </c>
      <c r="DY72" s="6"/>
      <c r="DZ72" s="42">
        <v>13102000</v>
      </c>
    </row>
    <row r="73" spans="1:130" ht="14.25" customHeight="1" x14ac:dyDescent="0.3">
      <c r="A73" s="77">
        <v>70</v>
      </c>
      <c r="B73" s="78" t="s">
        <v>254</v>
      </c>
      <c r="C73" s="79" t="s">
        <v>257</v>
      </c>
      <c r="D73" s="84" t="s">
        <v>152</v>
      </c>
      <c r="E73" s="77">
        <v>5</v>
      </c>
      <c r="F73" s="81">
        <f t="shared" si="5"/>
        <v>98000</v>
      </c>
      <c r="G73" s="83">
        <f t="shared" si="1"/>
        <v>490000</v>
      </c>
      <c r="H73" s="36"/>
      <c r="I73" s="27"/>
      <c r="J73" s="26"/>
      <c r="K73" s="26"/>
      <c r="L73" s="5"/>
      <c r="M73" s="5"/>
      <c r="N73" s="21"/>
      <c r="O73" s="5"/>
      <c r="P73" s="5"/>
      <c r="Q73" s="5"/>
      <c r="R73" s="5"/>
      <c r="S73" s="5"/>
      <c r="T73" s="5"/>
      <c r="U73" s="5"/>
      <c r="V73" s="5"/>
      <c r="W73" s="5"/>
      <c r="X73" s="5">
        <v>98000</v>
      </c>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v>98000</v>
      </c>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f t="shared" si="6"/>
        <v>98000</v>
      </c>
      <c r="DY73" s="6"/>
      <c r="DZ73" s="42">
        <v>13102000</v>
      </c>
    </row>
    <row r="74" spans="1:130" ht="14.25" customHeight="1" x14ac:dyDescent="0.3">
      <c r="A74" s="77">
        <v>71</v>
      </c>
      <c r="B74" s="78" t="s">
        <v>254</v>
      </c>
      <c r="C74" s="79" t="s">
        <v>258</v>
      </c>
      <c r="D74" s="84" t="s">
        <v>152</v>
      </c>
      <c r="E74" s="77">
        <v>2</v>
      </c>
      <c r="F74" s="81">
        <f t="shared" si="5"/>
        <v>85000</v>
      </c>
      <c r="G74" s="83">
        <f t="shared" si="1"/>
        <v>170000</v>
      </c>
      <c r="H74" s="36"/>
      <c r="I74" s="27"/>
      <c r="J74" s="26"/>
      <c r="K74" s="26"/>
      <c r="L74" s="5"/>
      <c r="M74" s="5"/>
      <c r="N74" s="21"/>
      <c r="O74" s="5"/>
      <c r="P74" s="5"/>
      <c r="Q74" s="5"/>
      <c r="R74" s="5"/>
      <c r="S74" s="5"/>
      <c r="T74" s="5"/>
      <c r="U74" s="5"/>
      <c r="V74" s="5"/>
      <c r="W74" s="5"/>
      <c r="X74" s="5">
        <v>85000</v>
      </c>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v>85000</v>
      </c>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f t="shared" si="6"/>
        <v>85000</v>
      </c>
      <c r="DY74" s="6"/>
      <c r="DZ74" s="42">
        <v>13102000</v>
      </c>
    </row>
    <row r="75" spans="1:130" ht="14.25" customHeight="1" x14ac:dyDescent="0.3">
      <c r="A75" s="77">
        <v>72</v>
      </c>
      <c r="B75" s="78" t="s">
        <v>259</v>
      </c>
      <c r="C75" s="79" t="s">
        <v>260</v>
      </c>
      <c r="D75" s="84" t="s">
        <v>152</v>
      </c>
      <c r="E75" s="77">
        <v>18</v>
      </c>
      <c r="F75" s="81">
        <f t="shared" si="5"/>
        <v>105352</v>
      </c>
      <c r="G75" s="83">
        <f t="shared" si="1"/>
        <v>1896336</v>
      </c>
      <c r="H75" s="36"/>
      <c r="I75" s="27"/>
      <c r="J75" s="26"/>
      <c r="K75" s="26"/>
      <c r="L75" s="5"/>
      <c r="M75" s="5"/>
      <c r="N75" s="21"/>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v>85704</v>
      </c>
      <c r="CM75" s="5">
        <v>125000</v>
      </c>
      <c r="CN75" s="5"/>
      <c r="CO75" s="5"/>
      <c r="CP75" s="5"/>
      <c r="CQ75" s="5"/>
      <c r="CR75" s="5"/>
      <c r="CS75" s="5"/>
      <c r="CT75" s="5"/>
      <c r="CU75" s="5"/>
      <c r="CV75" s="5"/>
      <c r="CW75" s="5"/>
      <c r="CX75" s="5"/>
      <c r="CY75" s="5"/>
      <c r="CZ75" s="5"/>
      <c r="DA75" s="5"/>
      <c r="DB75" s="5"/>
      <c r="DC75" s="5"/>
      <c r="DD75" s="5"/>
      <c r="DE75" s="5"/>
      <c r="DF75" s="5"/>
      <c r="DG75" s="5"/>
      <c r="DH75" s="5"/>
      <c r="DI75" s="5"/>
      <c r="DJ75" s="5"/>
      <c r="DK75" s="5"/>
      <c r="DL75" s="5"/>
      <c r="DM75" s="5"/>
      <c r="DN75" s="5"/>
      <c r="DO75" s="5"/>
      <c r="DP75" s="5"/>
      <c r="DQ75" s="5"/>
      <c r="DR75" s="5"/>
      <c r="DS75" s="5"/>
      <c r="DT75" s="5"/>
      <c r="DU75" s="5"/>
      <c r="DV75" s="5"/>
      <c r="DW75" s="5"/>
      <c r="DX75" s="5">
        <f t="shared" si="6"/>
        <v>105352</v>
      </c>
      <c r="DY75" s="6"/>
      <c r="DZ75" s="42">
        <v>13102000</v>
      </c>
    </row>
    <row r="76" spans="1:130" ht="75" customHeight="1" x14ac:dyDescent="0.3">
      <c r="A76" s="77">
        <v>73</v>
      </c>
      <c r="B76" s="86" t="s">
        <v>261</v>
      </c>
      <c r="C76" s="79" t="s">
        <v>262</v>
      </c>
      <c r="D76" s="84" t="s">
        <v>152</v>
      </c>
      <c r="E76" s="77">
        <v>2</v>
      </c>
      <c r="F76" s="81">
        <f t="shared" si="5"/>
        <v>167000</v>
      </c>
      <c r="G76" s="83">
        <f t="shared" si="1"/>
        <v>334000</v>
      </c>
      <c r="H76" s="36"/>
      <c r="I76" s="27">
        <v>175000</v>
      </c>
      <c r="J76" s="26"/>
      <c r="K76" s="26"/>
      <c r="L76" s="5"/>
      <c r="M76" s="5"/>
      <c r="N76" s="21"/>
      <c r="O76" s="5"/>
      <c r="P76" s="5"/>
      <c r="Q76" s="5"/>
      <c r="R76" s="5"/>
      <c r="S76" s="5"/>
      <c r="T76" s="5"/>
      <c r="U76" s="5"/>
      <c r="V76" s="5"/>
      <c r="W76" s="5"/>
      <c r="X76" s="5">
        <v>159000</v>
      </c>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c r="CP76" s="5"/>
      <c r="CQ76" s="5"/>
      <c r="CR76" s="5"/>
      <c r="CS76" s="5"/>
      <c r="CT76" s="5"/>
      <c r="CU76" s="5"/>
      <c r="CV76" s="5"/>
      <c r="CW76" s="5"/>
      <c r="CX76" s="5"/>
      <c r="CY76" s="5"/>
      <c r="CZ76" s="5"/>
      <c r="DA76" s="5"/>
      <c r="DB76" s="5"/>
      <c r="DC76" s="5"/>
      <c r="DD76" s="5"/>
      <c r="DE76" s="5"/>
      <c r="DF76" s="5"/>
      <c r="DG76" s="5"/>
      <c r="DH76" s="5"/>
      <c r="DI76" s="5"/>
      <c r="DJ76" s="5"/>
      <c r="DK76" s="5"/>
      <c r="DL76" s="5"/>
      <c r="DM76" s="5"/>
      <c r="DN76" s="5"/>
      <c r="DO76" s="5"/>
      <c r="DP76" s="5"/>
      <c r="DQ76" s="5"/>
      <c r="DR76" s="5"/>
      <c r="DS76" s="5"/>
      <c r="DT76" s="5"/>
      <c r="DU76" s="5"/>
      <c r="DV76" s="5"/>
      <c r="DW76" s="5"/>
      <c r="DX76" s="5">
        <f t="shared" si="6"/>
        <v>167000</v>
      </c>
      <c r="DY76" s="6"/>
      <c r="DZ76" s="42">
        <v>40161500</v>
      </c>
    </row>
    <row r="77" spans="1:130" ht="56.25" customHeight="1" x14ac:dyDescent="0.3">
      <c r="A77" s="77">
        <v>74</v>
      </c>
      <c r="B77" s="78" t="s">
        <v>263</v>
      </c>
      <c r="C77" s="79" t="s">
        <v>264</v>
      </c>
      <c r="D77" s="84" t="s">
        <v>152</v>
      </c>
      <c r="E77" s="77">
        <v>8</v>
      </c>
      <c r="F77" s="81">
        <f t="shared" si="5"/>
        <v>20949.5</v>
      </c>
      <c r="G77" s="83">
        <f t="shared" si="1"/>
        <v>167596</v>
      </c>
      <c r="H77" s="36"/>
      <c r="I77" s="27"/>
      <c r="J77" s="26"/>
      <c r="K77" s="26"/>
      <c r="L77" s="5"/>
      <c r="M77" s="5"/>
      <c r="N77" s="21"/>
      <c r="O77" s="5"/>
      <c r="P77" s="5"/>
      <c r="Q77" s="5"/>
      <c r="R77" s="5"/>
      <c r="S77" s="5"/>
      <c r="T77" s="5"/>
      <c r="U77" s="5"/>
      <c r="V77" s="5"/>
      <c r="W77" s="5"/>
      <c r="X77" s="5">
        <v>21999</v>
      </c>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v>19900</v>
      </c>
      <c r="BV77" s="5"/>
      <c r="BW77" s="5"/>
      <c r="BX77" s="5"/>
      <c r="BY77" s="5"/>
      <c r="BZ77" s="5"/>
      <c r="CA77" s="5"/>
      <c r="CB77" s="5"/>
      <c r="CC77" s="5"/>
      <c r="CD77" s="5"/>
      <c r="CE77" s="5"/>
      <c r="CF77" s="5"/>
      <c r="CG77" s="5"/>
      <c r="CH77" s="5"/>
      <c r="CI77" s="5"/>
      <c r="CJ77" s="5"/>
      <c r="CK77" s="5"/>
      <c r="CL77" s="5"/>
      <c r="CM77" s="5"/>
      <c r="CN77" s="5"/>
      <c r="CO77" s="5"/>
      <c r="CP77" s="5"/>
      <c r="CQ77" s="5"/>
      <c r="CR77" s="5"/>
      <c r="CS77" s="5"/>
      <c r="CT77" s="5"/>
      <c r="CU77" s="5"/>
      <c r="CV77" s="5"/>
      <c r="CW77" s="5"/>
      <c r="CX77" s="5"/>
      <c r="CY77" s="5"/>
      <c r="CZ77" s="5"/>
      <c r="DA77" s="5"/>
      <c r="DB77" s="5"/>
      <c r="DC77" s="5"/>
      <c r="DD77" s="5"/>
      <c r="DE77" s="5"/>
      <c r="DF77" s="5"/>
      <c r="DG77" s="5"/>
      <c r="DH77" s="5"/>
      <c r="DI77" s="5"/>
      <c r="DJ77" s="5"/>
      <c r="DK77" s="5"/>
      <c r="DL77" s="5"/>
      <c r="DM77" s="5"/>
      <c r="DN77" s="5"/>
      <c r="DO77" s="5"/>
      <c r="DP77" s="5"/>
      <c r="DQ77" s="5"/>
      <c r="DR77" s="5"/>
      <c r="DS77" s="5"/>
      <c r="DT77" s="5"/>
      <c r="DU77" s="5"/>
      <c r="DV77" s="5"/>
      <c r="DW77" s="5"/>
      <c r="DX77" s="5">
        <f t="shared" si="6"/>
        <v>20949.5</v>
      </c>
      <c r="DY77" s="6"/>
      <c r="DZ77" s="45">
        <v>12191800</v>
      </c>
    </row>
    <row r="78" spans="1:130" ht="14.25" customHeight="1" x14ac:dyDescent="0.3">
      <c r="A78" s="77">
        <v>75</v>
      </c>
      <c r="B78" s="78" t="s">
        <v>265</v>
      </c>
      <c r="C78" s="79" t="s">
        <v>266</v>
      </c>
      <c r="D78" s="84" t="s">
        <v>152</v>
      </c>
      <c r="E78" s="77">
        <v>12</v>
      </c>
      <c r="F78" s="81">
        <f t="shared" si="5"/>
        <v>23403</v>
      </c>
      <c r="G78" s="83">
        <f>F78*E78</f>
        <v>280836</v>
      </c>
      <c r="H78" s="36"/>
      <c r="I78" s="27"/>
      <c r="J78" s="26"/>
      <c r="K78" s="26"/>
      <c r="L78" s="5"/>
      <c r="M78" s="5"/>
      <c r="N78" s="21"/>
      <c r="O78" s="5"/>
      <c r="P78" s="5"/>
      <c r="Q78" s="5"/>
      <c r="R78" s="5"/>
      <c r="S78" s="5"/>
      <c r="T78" s="5"/>
      <c r="U78" s="5"/>
      <c r="V78" s="5"/>
      <c r="W78" s="5"/>
      <c r="X78" s="5">
        <v>26806</v>
      </c>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v>20000</v>
      </c>
      <c r="BT78" s="5"/>
      <c r="BU78" s="5"/>
      <c r="BV78" s="5"/>
      <c r="BW78" s="5"/>
      <c r="BX78" s="5"/>
      <c r="BY78" s="5"/>
      <c r="BZ78" s="5"/>
      <c r="CA78" s="5"/>
      <c r="CB78" s="5"/>
      <c r="CC78" s="5"/>
      <c r="CD78" s="5"/>
      <c r="CE78" s="5"/>
      <c r="CF78" s="5"/>
      <c r="CG78" s="5"/>
      <c r="CH78" s="5"/>
      <c r="CI78" s="5"/>
      <c r="CJ78" s="5"/>
      <c r="CK78" s="5"/>
      <c r="CL78" s="5"/>
      <c r="CM78" s="5"/>
      <c r="CN78" s="5"/>
      <c r="CO78" s="5"/>
      <c r="CP78" s="5"/>
      <c r="CQ78" s="5"/>
      <c r="CR78" s="5"/>
      <c r="CS78" s="5"/>
      <c r="CT78" s="5"/>
      <c r="CU78" s="5"/>
      <c r="CV78" s="5"/>
      <c r="CW78" s="5"/>
      <c r="CX78" s="5"/>
      <c r="CY78" s="5"/>
      <c r="CZ78" s="5"/>
      <c r="DA78" s="5"/>
      <c r="DB78" s="5"/>
      <c r="DC78" s="5"/>
      <c r="DD78" s="5"/>
      <c r="DE78" s="5"/>
      <c r="DF78" s="5"/>
      <c r="DG78" s="5"/>
      <c r="DH78" s="5"/>
      <c r="DI78" s="5"/>
      <c r="DJ78" s="5"/>
      <c r="DK78" s="5"/>
      <c r="DL78" s="5"/>
      <c r="DM78" s="5"/>
      <c r="DN78" s="5"/>
      <c r="DO78" s="5"/>
      <c r="DP78" s="5"/>
      <c r="DQ78" s="5"/>
      <c r="DR78" s="5"/>
      <c r="DS78" s="5"/>
      <c r="DT78" s="5"/>
      <c r="DU78" s="5"/>
      <c r="DV78" s="5"/>
      <c r="DW78" s="5"/>
      <c r="DX78" s="5">
        <f t="shared" si="6"/>
        <v>23403</v>
      </c>
      <c r="DY78" s="6"/>
      <c r="DZ78" s="45">
        <v>12191800</v>
      </c>
    </row>
    <row r="79" spans="1:130" ht="36.75" customHeight="1" x14ac:dyDescent="0.3">
      <c r="A79" s="77">
        <v>76</v>
      </c>
      <c r="B79" s="78" t="s">
        <v>267</v>
      </c>
      <c r="C79" s="79" t="s">
        <v>268</v>
      </c>
      <c r="D79" s="84" t="s">
        <v>152</v>
      </c>
      <c r="E79" s="77">
        <v>4</v>
      </c>
      <c r="F79" s="81">
        <f t="shared" si="5"/>
        <v>190488.5</v>
      </c>
      <c r="G79" s="83">
        <f t="shared" si="1"/>
        <v>761954</v>
      </c>
      <c r="H79" s="36"/>
      <c r="I79" s="27"/>
      <c r="J79" s="26"/>
      <c r="K79" s="26"/>
      <c r="L79" s="5"/>
      <c r="M79" s="5"/>
      <c r="N79" s="21"/>
      <c r="O79" s="5"/>
      <c r="P79" s="5"/>
      <c r="Q79" s="5"/>
      <c r="R79" s="5"/>
      <c r="S79" s="5"/>
      <c r="T79" s="5"/>
      <c r="U79" s="5"/>
      <c r="V79" s="5"/>
      <c r="W79" s="5"/>
      <c r="X79" s="5">
        <v>187200</v>
      </c>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v>193777</v>
      </c>
      <c r="DX79" s="5">
        <f t="shared" si="6"/>
        <v>190488.5</v>
      </c>
      <c r="DY79" s="6"/>
      <c r="DZ79" s="42">
        <v>27111526</v>
      </c>
    </row>
    <row r="80" spans="1:130" ht="14.25" customHeight="1" x14ac:dyDescent="0.3">
      <c r="A80" s="77">
        <v>77</v>
      </c>
      <c r="B80" s="78" t="s">
        <v>269</v>
      </c>
      <c r="C80" s="79" t="s">
        <v>270</v>
      </c>
      <c r="D80" s="84" t="s">
        <v>152</v>
      </c>
      <c r="E80" s="77">
        <v>8</v>
      </c>
      <c r="F80" s="81">
        <f t="shared" si="5"/>
        <v>19880</v>
      </c>
      <c r="G80" s="83">
        <f t="shared" si="1"/>
        <v>159040</v>
      </c>
      <c r="H80" s="36"/>
      <c r="I80" s="27"/>
      <c r="J80" s="26"/>
      <c r="K80" s="26"/>
      <c r="L80" s="5"/>
      <c r="M80" s="5"/>
      <c r="N80" s="21"/>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v>15900</v>
      </c>
      <c r="BH80" s="5"/>
      <c r="BI80" s="5"/>
      <c r="BJ80" s="5"/>
      <c r="BK80" s="5"/>
      <c r="BL80" s="5"/>
      <c r="BM80" s="5"/>
      <c r="BN80" s="5"/>
      <c r="BO80" s="5"/>
      <c r="BP80" s="5">
        <v>23860</v>
      </c>
      <c r="BQ80" s="5"/>
      <c r="BR80" s="5"/>
      <c r="BS80" s="5"/>
      <c r="BT80" s="5"/>
      <c r="BU80" s="5"/>
      <c r="BV80" s="5"/>
      <c r="BW80" s="5"/>
      <c r="BX80" s="5"/>
      <c r="BY80" s="5"/>
      <c r="BZ80" s="5"/>
      <c r="CA80" s="5"/>
      <c r="CB80" s="5"/>
      <c r="CC80" s="5"/>
      <c r="CD80" s="5"/>
      <c r="CE80" s="5"/>
      <c r="CF80" s="5"/>
      <c r="CG80" s="5"/>
      <c r="CH80" s="5"/>
      <c r="CI80" s="5"/>
      <c r="CJ80" s="5"/>
      <c r="CK80" s="5"/>
      <c r="CL80" s="5"/>
      <c r="CM80" s="5"/>
      <c r="CN80" s="5"/>
      <c r="CO80" s="5"/>
      <c r="CP80" s="5"/>
      <c r="CQ80" s="5"/>
      <c r="CR80" s="5"/>
      <c r="CS80" s="5"/>
      <c r="CT80" s="5"/>
      <c r="CU80" s="5"/>
      <c r="CV80" s="5"/>
      <c r="CW80" s="5"/>
      <c r="CX80" s="5"/>
      <c r="CY80" s="5"/>
      <c r="CZ80" s="5"/>
      <c r="DA80" s="5"/>
      <c r="DB80" s="5"/>
      <c r="DC80" s="5"/>
      <c r="DD80" s="5"/>
      <c r="DE80" s="5"/>
      <c r="DF80" s="5"/>
      <c r="DG80" s="5"/>
      <c r="DH80" s="5"/>
      <c r="DI80" s="5"/>
      <c r="DJ80" s="5"/>
      <c r="DK80" s="5"/>
      <c r="DL80" s="5"/>
      <c r="DM80" s="5"/>
      <c r="DN80" s="5"/>
      <c r="DO80" s="5"/>
      <c r="DP80" s="5"/>
      <c r="DQ80" s="5"/>
      <c r="DR80" s="5"/>
      <c r="DS80" s="5"/>
      <c r="DT80" s="5"/>
      <c r="DU80" s="5"/>
      <c r="DV80" s="5"/>
      <c r="DW80" s="5"/>
      <c r="DX80" s="5">
        <f t="shared" si="6"/>
        <v>19880</v>
      </c>
      <c r="DY80" s="6"/>
      <c r="DZ80" s="42">
        <v>39121004</v>
      </c>
    </row>
    <row r="81" spans="1:130" ht="14.25" customHeight="1" x14ac:dyDescent="0.3">
      <c r="A81" s="77">
        <v>78</v>
      </c>
      <c r="B81" s="78" t="s">
        <v>271</v>
      </c>
      <c r="C81" s="79" t="s">
        <v>272</v>
      </c>
      <c r="D81" s="84" t="s">
        <v>152</v>
      </c>
      <c r="E81" s="77">
        <v>5</v>
      </c>
      <c r="F81" s="81">
        <f t="shared" si="5"/>
        <v>71549</v>
      </c>
      <c r="G81" s="83">
        <f t="shared" si="1"/>
        <v>357745</v>
      </c>
      <c r="H81" s="36"/>
      <c r="I81" s="27"/>
      <c r="J81" s="26"/>
      <c r="K81" s="26"/>
      <c r="L81" s="5"/>
      <c r="M81" s="5"/>
      <c r="N81" s="21"/>
      <c r="O81" s="5"/>
      <c r="P81" s="5"/>
      <c r="Q81" s="5"/>
      <c r="R81" s="5"/>
      <c r="S81" s="5"/>
      <c r="T81" s="5"/>
      <c r="U81" s="5"/>
      <c r="V81" s="5"/>
      <c r="W81" s="5"/>
      <c r="X81" s="5"/>
      <c r="Y81" s="5"/>
      <c r="Z81" s="5"/>
      <c r="AA81" s="5"/>
      <c r="AB81" s="5"/>
      <c r="AC81" s="5"/>
      <c r="AD81" s="5"/>
      <c r="AE81" s="5"/>
      <c r="AF81" s="5"/>
      <c r="AG81" s="5"/>
      <c r="AH81" s="5"/>
      <c r="AI81" s="5"/>
      <c r="AJ81" s="5"/>
      <c r="AK81" s="5"/>
      <c r="AL81" s="5"/>
      <c r="AM81" s="5">
        <v>58548</v>
      </c>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v>84550</v>
      </c>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f t="shared" si="6"/>
        <v>71549</v>
      </c>
      <c r="DY81" s="6"/>
      <c r="DZ81" s="42">
        <v>39121004</v>
      </c>
    </row>
    <row r="82" spans="1:130" ht="14.25" customHeight="1" x14ac:dyDescent="0.3">
      <c r="A82" s="77">
        <v>79</v>
      </c>
      <c r="B82" s="78" t="s">
        <v>273</v>
      </c>
      <c r="C82" s="79" t="s">
        <v>274</v>
      </c>
      <c r="D82" s="84" t="s">
        <v>152</v>
      </c>
      <c r="E82" s="77">
        <v>3</v>
      </c>
      <c r="F82" s="81">
        <f t="shared" si="5"/>
        <v>31451</v>
      </c>
      <c r="G82" s="83">
        <f t="shared" si="1"/>
        <v>94353</v>
      </c>
      <c r="H82" s="36"/>
      <c r="I82" s="27"/>
      <c r="J82" s="26"/>
      <c r="K82" s="26"/>
      <c r="L82" s="5"/>
      <c r="M82" s="5"/>
      <c r="N82" s="21"/>
      <c r="O82" s="5"/>
      <c r="P82" s="5"/>
      <c r="Q82" s="5"/>
      <c r="R82" s="5"/>
      <c r="S82" s="5"/>
      <c r="T82" s="5"/>
      <c r="U82" s="5"/>
      <c r="V82" s="5"/>
      <c r="W82" s="5"/>
      <c r="X82" s="5">
        <v>25000</v>
      </c>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v>37902</v>
      </c>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c r="DG82" s="5"/>
      <c r="DH82" s="5"/>
      <c r="DI82" s="5"/>
      <c r="DJ82" s="5"/>
      <c r="DK82" s="5"/>
      <c r="DL82" s="5"/>
      <c r="DM82" s="5"/>
      <c r="DN82" s="5"/>
      <c r="DO82" s="5"/>
      <c r="DP82" s="5"/>
      <c r="DQ82" s="5"/>
      <c r="DR82" s="5"/>
      <c r="DS82" s="5"/>
      <c r="DT82" s="5"/>
      <c r="DU82" s="5"/>
      <c r="DV82" s="5"/>
      <c r="DW82" s="5"/>
      <c r="DX82" s="5">
        <f t="shared" si="6"/>
        <v>31451</v>
      </c>
      <c r="DY82" s="6"/>
      <c r="DZ82" s="42">
        <v>39121004</v>
      </c>
    </row>
    <row r="83" spans="1:130" ht="32.25" customHeight="1" x14ac:dyDescent="0.3">
      <c r="A83" s="77">
        <v>80</v>
      </c>
      <c r="B83" s="78" t="s">
        <v>275</v>
      </c>
      <c r="C83" s="79" t="s">
        <v>276</v>
      </c>
      <c r="D83" s="84" t="s">
        <v>152</v>
      </c>
      <c r="E83" s="77">
        <v>2</v>
      </c>
      <c r="F83" s="81">
        <f t="shared" si="5"/>
        <v>207507.66666666666</v>
      </c>
      <c r="G83" s="83">
        <f t="shared" si="1"/>
        <v>415015.33333333331</v>
      </c>
      <c r="H83" s="36"/>
      <c r="I83" s="27"/>
      <c r="J83" s="26"/>
      <c r="K83" s="26"/>
      <c r="L83" s="5"/>
      <c r="M83" s="5"/>
      <c r="N83" s="21"/>
      <c r="O83" s="5"/>
      <c r="P83" s="5"/>
      <c r="Q83" s="5"/>
      <c r="R83" s="5"/>
      <c r="S83" s="5"/>
      <c r="T83" s="5"/>
      <c r="U83" s="5"/>
      <c r="V83" s="5"/>
      <c r="W83" s="5"/>
      <c r="X83" s="5">
        <v>199170</v>
      </c>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v>244416</v>
      </c>
      <c r="BW83" s="5"/>
      <c r="BX83" s="5"/>
      <c r="BY83" s="5"/>
      <c r="BZ83" s="5"/>
      <c r="CA83" s="5"/>
      <c r="CB83" s="5"/>
      <c r="CC83" s="5"/>
      <c r="CD83" s="5"/>
      <c r="CE83" s="5"/>
      <c r="CF83" s="5"/>
      <c r="CG83" s="5"/>
      <c r="CH83" s="5"/>
      <c r="CI83" s="5"/>
      <c r="CJ83" s="5"/>
      <c r="CK83" s="5"/>
      <c r="CL83" s="5">
        <v>178937</v>
      </c>
      <c r="CM83" s="5"/>
      <c r="CN83" s="5"/>
      <c r="CO83" s="5"/>
      <c r="CP83" s="5"/>
      <c r="CQ83" s="5"/>
      <c r="CR83" s="5"/>
      <c r="CS83" s="5"/>
      <c r="CT83" s="5"/>
      <c r="CU83" s="5"/>
      <c r="CV83" s="5"/>
      <c r="CW83" s="5"/>
      <c r="CX83" s="5"/>
      <c r="CY83" s="5"/>
      <c r="CZ83" s="5"/>
      <c r="DA83" s="5"/>
      <c r="DB83" s="5"/>
      <c r="DC83" s="5"/>
      <c r="DD83" s="5"/>
      <c r="DE83" s="5"/>
      <c r="DF83" s="5"/>
      <c r="DG83" s="5"/>
      <c r="DH83" s="5"/>
      <c r="DI83" s="5"/>
      <c r="DJ83" s="5"/>
      <c r="DK83" s="5"/>
      <c r="DL83" s="5"/>
      <c r="DM83" s="5"/>
      <c r="DN83" s="5"/>
      <c r="DO83" s="5"/>
      <c r="DP83" s="5"/>
      <c r="DQ83" s="5"/>
      <c r="DR83" s="5"/>
      <c r="DS83" s="5"/>
      <c r="DT83" s="5"/>
      <c r="DU83" s="5"/>
      <c r="DV83" s="5"/>
      <c r="DW83" s="5"/>
      <c r="DX83" s="5">
        <f t="shared" si="6"/>
        <v>207507.66666666666</v>
      </c>
      <c r="DY83" s="6"/>
      <c r="DZ83" s="42">
        <v>39121004</v>
      </c>
    </row>
    <row r="84" spans="1:130" ht="42" customHeight="1" x14ac:dyDescent="0.3">
      <c r="A84" s="77">
        <v>81</v>
      </c>
      <c r="B84" s="78" t="s">
        <v>277</v>
      </c>
      <c r="C84" s="79" t="s">
        <v>278</v>
      </c>
      <c r="D84" s="84" t="s">
        <v>152</v>
      </c>
      <c r="E84" s="77">
        <v>2</v>
      </c>
      <c r="F84" s="81">
        <f t="shared" si="5"/>
        <v>22233.333333333332</v>
      </c>
      <c r="G84" s="83">
        <f t="shared" si="1"/>
        <v>44466.666666666664</v>
      </c>
      <c r="H84" s="36"/>
      <c r="I84" s="27"/>
      <c r="J84" s="26"/>
      <c r="K84" s="26"/>
      <c r="L84" s="5"/>
      <c r="M84" s="5"/>
      <c r="N84" s="21"/>
      <c r="O84" s="5"/>
      <c r="P84" s="5"/>
      <c r="Q84" s="5"/>
      <c r="R84" s="5"/>
      <c r="S84" s="5"/>
      <c r="T84" s="5"/>
      <c r="U84" s="5"/>
      <c r="V84" s="5"/>
      <c r="W84" s="5"/>
      <c r="X84" s="5">
        <v>22800</v>
      </c>
      <c r="Y84" s="5"/>
      <c r="Z84" s="5"/>
      <c r="AA84" s="5"/>
      <c r="AB84" s="5"/>
      <c r="AC84" s="5"/>
      <c r="AD84" s="5">
        <v>24900</v>
      </c>
      <c r="AE84" s="5"/>
      <c r="AF84" s="5"/>
      <c r="AG84" s="5"/>
      <c r="AH84" s="5"/>
      <c r="AI84" s="5"/>
      <c r="AJ84" s="5">
        <v>19000</v>
      </c>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f t="shared" si="6"/>
        <v>22233.333333333332</v>
      </c>
      <c r="DY84" s="6"/>
      <c r="DZ84" s="42">
        <v>46181504</v>
      </c>
    </row>
    <row r="85" spans="1:130" ht="26.25" customHeight="1" x14ac:dyDescent="0.3">
      <c r="A85" s="77">
        <v>82</v>
      </c>
      <c r="B85" s="78" t="s">
        <v>279</v>
      </c>
      <c r="C85" s="79" t="s">
        <v>280</v>
      </c>
      <c r="D85" s="84" t="s">
        <v>152</v>
      </c>
      <c r="E85" s="77">
        <v>10</v>
      </c>
      <c r="F85" s="81">
        <f t="shared" si="5"/>
        <v>216838</v>
      </c>
      <c r="G85" s="83">
        <f t="shared" si="1"/>
        <v>2168380</v>
      </c>
      <c r="H85" s="36"/>
      <c r="I85" s="27"/>
      <c r="J85" s="26"/>
      <c r="K85" s="26"/>
      <c r="L85" s="5"/>
      <c r="M85" s="5"/>
      <c r="N85" s="21"/>
      <c r="O85" s="5"/>
      <c r="P85" s="5"/>
      <c r="Q85" s="5"/>
      <c r="R85" s="5"/>
      <c r="S85" s="5"/>
      <c r="T85" s="5"/>
      <c r="U85" s="5"/>
      <c r="V85" s="5"/>
      <c r="W85" s="5"/>
      <c r="X85" s="5"/>
      <c r="Y85" s="5"/>
      <c r="Z85" s="5"/>
      <c r="AA85" s="5"/>
      <c r="AB85" s="5"/>
      <c r="AC85" s="5"/>
      <c r="AD85" s="5"/>
      <c r="AE85" s="5"/>
      <c r="AF85" s="5"/>
      <c r="AG85" s="5"/>
      <c r="AH85" s="5"/>
      <c r="AI85" s="5"/>
      <c r="AJ85" s="5"/>
      <c r="AK85" s="5"/>
      <c r="AL85" s="5"/>
      <c r="AM85" s="5">
        <v>238000</v>
      </c>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v>195676</v>
      </c>
      <c r="CM85" s="5"/>
      <c r="CN85" s="5"/>
      <c r="CO85" s="5"/>
      <c r="CP85" s="5"/>
      <c r="CQ85" s="5"/>
      <c r="CR85" s="5"/>
      <c r="CS85" s="5"/>
      <c r="CT85" s="5"/>
      <c r="CU85" s="5"/>
      <c r="CV85" s="5"/>
      <c r="CW85" s="5"/>
      <c r="CX85" s="5"/>
      <c r="CY85" s="5"/>
      <c r="CZ85" s="5"/>
      <c r="DA85" s="5"/>
      <c r="DB85" s="5"/>
      <c r="DC85" s="5"/>
      <c r="DD85" s="5"/>
      <c r="DE85" s="5"/>
      <c r="DF85" s="5"/>
      <c r="DG85" s="5"/>
      <c r="DH85" s="5"/>
      <c r="DI85" s="5"/>
      <c r="DJ85" s="5"/>
      <c r="DK85" s="5"/>
      <c r="DL85" s="5"/>
      <c r="DM85" s="5"/>
      <c r="DN85" s="5"/>
      <c r="DO85" s="5"/>
      <c r="DP85" s="5"/>
      <c r="DQ85" s="5"/>
      <c r="DR85" s="5"/>
      <c r="DS85" s="5"/>
      <c r="DT85" s="5"/>
      <c r="DU85" s="5"/>
      <c r="DV85" s="5"/>
      <c r="DW85" s="5"/>
      <c r="DX85" s="5">
        <f t="shared" si="6"/>
        <v>216838</v>
      </c>
      <c r="DY85" s="6"/>
      <c r="DZ85" s="42">
        <v>32101628</v>
      </c>
    </row>
    <row r="86" spans="1:130" ht="58.5" customHeight="1" x14ac:dyDescent="0.3">
      <c r="A86" s="77">
        <v>83</v>
      </c>
      <c r="B86" s="78" t="s">
        <v>281</v>
      </c>
      <c r="C86" s="79" t="s">
        <v>282</v>
      </c>
      <c r="D86" s="84" t="s">
        <v>152</v>
      </c>
      <c r="E86" s="77">
        <v>8</v>
      </c>
      <c r="F86" s="81">
        <f t="shared" si="5"/>
        <v>116922.5</v>
      </c>
      <c r="G86" s="83">
        <f t="shared" si="1"/>
        <v>935380</v>
      </c>
      <c r="H86" s="36"/>
      <c r="I86" s="27"/>
      <c r="J86" s="26"/>
      <c r="K86" s="26"/>
      <c r="L86" s="5"/>
      <c r="M86" s="5"/>
      <c r="N86" s="21"/>
      <c r="O86" s="5"/>
      <c r="P86" s="5"/>
      <c r="Q86" s="5"/>
      <c r="R86" s="5"/>
      <c r="S86" s="5"/>
      <c r="T86" s="5"/>
      <c r="U86" s="5"/>
      <c r="V86" s="5"/>
      <c r="W86" s="5"/>
      <c r="X86" s="5"/>
      <c r="Y86" s="5"/>
      <c r="Z86" s="5"/>
      <c r="AA86" s="5"/>
      <c r="AB86" s="5"/>
      <c r="AC86" s="5"/>
      <c r="AD86" s="5"/>
      <c r="AE86" s="5"/>
      <c r="AF86" s="5"/>
      <c r="AG86" s="5"/>
      <c r="AH86" s="5"/>
      <c r="AI86" s="5"/>
      <c r="AJ86" s="5"/>
      <c r="AK86" s="5"/>
      <c r="AL86" s="5"/>
      <c r="AM86" s="5">
        <v>108600</v>
      </c>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v>125245</v>
      </c>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f t="shared" si="6"/>
        <v>116922.5</v>
      </c>
      <c r="DY86" s="6"/>
      <c r="DZ86" s="42">
        <v>32101628</v>
      </c>
    </row>
    <row r="87" spans="1:130" ht="47.25" customHeight="1" x14ac:dyDescent="0.3">
      <c r="A87" s="77">
        <v>84</v>
      </c>
      <c r="B87" s="78" t="s">
        <v>283</v>
      </c>
      <c r="C87" s="79" t="s">
        <v>284</v>
      </c>
      <c r="D87" s="84" t="s">
        <v>152</v>
      </c>
      <c r="E87" s="77">
        <v>15</v>
      </c>
      <c r="F87" s="81">
        <f t="shared" si="5"/>
        <v>4206.5</v>
      </c>
      <c r="G87" s="83">
        <f t="shared" si="1"/>
        <v>63097.5</v>
      </c>
      <c r="H87" s="36"/>
      <c r="I87" s="27">
        <v>5200</v>
      </c>
      <c r="J87" s="26"/>
      <c r="K87" s="26"/>
      <c r="L87" s="5"/>
      <c r="M87" s="5"/>
      <c r="N87" s="21"/>
      <c r="O87" s="5"/>
      <c r="P87" s="5"/>
      <c r="Q87" s="5"/>
      <c r="R87" s="5"/>
      <c r="S87" s="5"/>
      <c r="T87" s="5"/>
      <c r="U87" s="5"/>
      <c r="V87" s="5"/>
      <c r="W87" s="5"/>
      <c r="X87" s="5"/>
      <c r="Y87" s="5"/>
      <c r="Z87" s="5"/>
      <c r="AA87" s="5"/>
      <c r="AB87" s="5"/>
      <c r="AC87" s="5"/>
      <c r="AD87" s="5"/>
      <c r="AE87" s="5"/>
      <c r="AF87" s="5"/>
      <c r="AG87" s="5"/>
      <c r="AH87" s="5"/>
      <c r="AI87" s="5"/>
      <c r="AJ87" s="5"/>
      <c r="AK87" s="5"/>
      <c r="AL87" s="5"/>
      <c r="AM87" s="5">
        <v>3213</v>
      </c>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c r="DG87" s="5"/>
      <c r="DH87" s="5"/>
      <c r="DI87" s="5"/>
      <c r="DJ87" s="5"/>
      <c r="DK87" s="5"/>
      <c r="DL87" s="5"/>
      <c r="DM87" s="5"/>
      <c r="DN87" s="5"/>
      <c r="DO87" s="5"/>
      <c r="DP87" s="5"/>
      <c r="DQ87" s="5"/>
      <c r="DR87" s="5"/>
      <c r="DS87" s="5"/>
      <c r="DT87" s="5"/>
      <c r="DU87" s="5"/>
      <c r="DV87" s="5"/>
      <c r="DW87" s="5"/>
      <c r="DX87" s="5">
        <f t="shared" si="6"/>
        <v>4206.5</v>
      </c>
      <c r="DY87" s="6"/>
      <c r="DZ87" s="42">
        <v>20111614</v>
      </c>
    </row>
    <row r="88" spans="1:130" ht="34.5" customHeight="1" x14ac:dyDescent="0.3">
      <c r="A88" s="77">
        <v>85</v>
      </c>
      <c r="B88" s="78" t="s">
        <v>283</v>
      </c>
      <c r="C88" s="79" t="s">
        <v>285</v>
      </c>
      <c r="D88" s="84" t="s">
        <v>152</v>
      </c>
      <c r="E88" s="77">
        <v>15</v>
      </c>
      <c r="F88" s="81">
        <f t="shared" si="5"/>
        <v>24559.666666666668</v>
      </c>
      <c r="G88" s="83">
        <f t="shared" si="1"/>
        <v>368395</v>
      </c>
      <c r="H88" s="36"/>
      <c r="I88" s="27">
        <v>28000</v>
      </c>
      <c r="J88" s="26"/>
      <c r="K88" s="26"/>
      <c r="L88" s="5"/>
      <c r="M88" s="5"/>
      <c r="N88" s="21"/>
      <c r="O88" s="5"/>
      <c r="P88" s="5"/>
      <c r="Q88" s="5"/>
      <c r="R88" s="5"/>
      <c r="S88" s="5"/>
      <c r="T88" s="5"/>
      <c r="U88" s="5"/>
      <c r="V88" s="5"/>
      <c r="W88" s="5"/>
      <c r="X88" s="5"/>
      <c r="Y88" s="5"/>
      <c r="Z88" s="5"/>
      <c r="AA88" s="5"/>
      <c r="AB88" s="5"/>
      <c r="AC88" s="5"/>
      <c r="AD88" s="5"/>
      <c r="AE88" s="5"/>
      <c r="AF88" s="5"/>
      <c r="AG88" s="5"/>
      <c r="AH88" s="5"/>
      <c r="AI88" s="5"/>
      <c r="AJ88" s="5"/>
      <c r="AK88" s="5"/>
      <c r="AL88" s="5"/>
      <c r="AM88" s="5">
        <v>16779</v>
      </c>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v>28900</v>
      </c>
      <c r="BP88" s="5"/>
      <c r="BQ88" s="5"/>
      <c r="BR88" s="5"/>
      <c r="BS88" s="5"/>
      <c r="BT88" s="5"/>
      <c r="BU88" s="5"/>
      <c r="BV88" s="5"/>
      <c r="BW88" s="5"/>
      <c r="BX88" s="5"/>
      <c r="BY88" s="5"/>
      <c r="BZ88" s="5"/>
      <c r="CA88" s="5"/>
      <c r="CB88" s="5"/>
      <c r="CC88" s="5"/>
      <c r="CD88" s="5"/>
      <c r="CE88" s="5"/>
      <c r="CF88" s="5"/>
      <c r="CG88" s="5"/>
      <c r="CH88" s="5"/>
      <c r="CI88" s="5"/>
      <c r="CJ88" s="5"/>
      <c r="CK88" s="5"/>
      <c r="CL88" s="5"/>
      <c r="CM88" s="5"/>
      <c r="CN88" s="5"/>
      <c r="CO88" s="5"/>
      <c r="CP88" s="5"/>
      <c r="CQ88" s="5"/>
      <c r="CR88" s="5"/>
      <c r="CS88" s="5"/>
      <c r="CT88" s="5"/>
      <c r="CU88" s="5"/>
      <c r="CV88" s="5"/>
      <c r="CW88" s="5"/>
      <c r="CX88" s="5"/>
      <c r="CY88" s="5"/>
      <c r="CZ88" s="5"/>
      <c r="DA88" s="5"/>
      <c r="DB88" s="5"/>
      <c r="DC88" s="5"/>
      <c r="DD88" s="5"/>
      <c r="DE88" s="5"/>
      <c r="DF88" s="5"/>
      <c r="DG88" s="5"/>
      <c r="DH88" s="5"/>
      <c r="DI88" s="5"/>
      <c r="DJ88" s="5"/>
      <c r="DK88" s="5"/>
      <c r="DL88" s="5"/>
      <c r="DM88" s="5"/>
      <c r="DN88" s="5"/>
      <c r="DO88" s="5"/>
      <c r="DP88" s="5"/>
      <c r="DQ88" s="5"/>
      <c r="DR88" s="5"/>
      <c r="DS88" s="5"/>
      <c r="DT88" s="5"/>
      <c r="DU88" s="5"/>
      <c r="DV88" s="5"/>
      <c r="DW88" s="5"/>
      <c r="DX88" s="5">
        <f t="shared" si="6"/>
        <v>24559.666666666668</v>
      </c>
      <c r="DY88" s="6"/>
      <c r="DZ88" s="42">
        <v>20111614</v>
      </c>
    </row>
    <row r="89" spans="1:130" ht="42" customHeight="1" x14ac:dyDescent="0.3">
      <c r="A89" s="77">
        <v>86</v>
      </c>
      <c r="B89" s="78" t="s">
        <v>283</v>
      </c>
      <c r="C89" s="79" t="s">
        <v>286</v>
      </c>
      <c r="D89" s="84" t="s">
        <v>152</v>
      </c>
      <c r="E89" s="77">
        <v>15</v>
      </c>
      <c r="F89" s="81">
        <f t="shared" si="5"/>
        <v>4183.5</v>
      </c>
      <c r="G89" s="83">
        <f t="shared" si="1"/>
        <v>62752.5</v>
      </c>
      <c r="H89" s="36"/>
      <c r="I89" s="27">
        <v>5200</v>
      </c>
      <c r="J89" s="26"/>
      <c r="K89" s="26"/>
      <c r="L89" s="5"/>
      <c r="M89" s="5"/>
      <c r="N89" s="21"/>
      <c r="O89" s="5"/>
      <c r="P89" s="5"/>
      <c r="Q89" s="5"/>
      <c r="R89" s="5"/>
      <c r="S89" s="5"/>
      <c r="T89" s="5"/>
      <c r="U89" s="5"/>
      <c r="V89" s="5"/>
      <c r="W89" s="5"/>
      <c r="X89" s="5"/>
      <c r="Y89" s="5"/>
      <c r="Z89" s="5"/>
      <c r="AA89" s="5"/>
      <c r="AB89" s="5"/>
      <c r="AC89" s="5"/>
      <c r="AD89" s="5"/>
      <c r="AE89" s="5"/>
      <c r="AF89" s="5"/>
      <c r="AG89" s="5"/>
      <c r="AH89" s="5"/>
      <c r="AI89" s="5"/>
      <c r="AJ89" s="5"/>
      <c r="AK89" s="5"/>
      <c r="AL89" s="5"/>
      <c r="AM89" s="5">
        <v>3167</v>
      </c>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f t="shared" si="6"/>
        <v>4183.5</v>
      </c>
      <c r="DY89" s="6"/>
      <c r="DZ89" s="42">
        <v>20111614</v>
      </c>
    </row>
    <row r="90" spans="1:130" ht="36" customHeight="1" x14ac:dyDescent="0.3">
      <c r="A90" s="77">
        <v>87</v>
      </c>
      <c r="B90" s="78" t="s">
        <v>283</v>
      </c>
      <c r="C90" s="79" t="s">
        <v>287</v>
      </c>
      <c r="D90" s="84" t="s">
        <v>152</v>
      </c>
      <c r="E90" s="77">
        <v>15</v>
      </c>
      <c r="F90" s="81">
        <f t="shared" si="5"/>
        <v>22900</v>
      </c>
      <c r="G90" s="83">
        <f t="shared" si="1"/>
        <v>343500</v>
      </c>
      <c r="H90" s="36"/>
      <c r="I90" s="27">
        <v>25000</v>
      </c>
      <c r="J90" s="26"/>
      <c r="K90" s="26"/>
      <c r="L90" s="5"/>
      <c r="M90" s="5"/>
      <c r="N90" s="21"/>
      <c r="O90" s="5"/>
      <c r="P90" s="5"/>
      <c r="Q90" s="5"/>
      <c r="R90" s="5"/>
      <c r="S90" s="5"/>
      <c r="T90" s="5"/>
      <c r="U90" s="5"/>
      <c r="V90" s="5"/>
      <c r="W90" s="5"/>
      <c r="X90" s="5"/>
      <c r="Y90" s="5"/>
      <c r="Z90" s="5"/>
      <c r="AA90" s="5"/>
      <c r="AB90" s="5"/>
      <c r="AC90" s="5"/>
      <c r="AD90" s="5"/>
      <c r="AE90" s="5"/>
      <c r="AF90" s="5"/>
      <c r="AG90" s="5"/>
      <c r="AH90" s="5"/>
      <c r="AI90" s="5"/>
      <c r="AJ90" s="5"/>
      <c r="AK90" s="5"/>
      <c r="AL90" s="5"/>
      <c r="AM90" s="5">
        <v>20800</v>
      </c>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c r="CN90" s="5"/>
      <c r="CO90" s="5"/>
      <c r="CP90" s="5"/>
      <c r="CQ90" s="5"/>
      <c r="CR90" s="5"/>
      <c r="CS90" s="5"/>
      <c r="CT90" s="5"/>
      <c r="CU90" s="5"/>
      <c r="CV90" s="5"/>
      <c r="CW90" s="5"/>
      <c r="CX90" s="5"/>
      <c r="CY90" s="5"/>
      <c r="CZ90" s="5"/>
      <c r="DA90" s="5"/>
      <c r="DB90" s="5"/>
      <c r="DC90" s="5"/>
      <c r="DD90" s="5"/>
      <c r="DE90" s="5"/>
      <c r="DF90" s="5"/>
      <c r="DG90" s="5"/>
      <c r="DH90" s="5"/>
      <c r="DI90" s="5"/>
      <c r="DJ90" s="5"/>
      <c r="DK90" s="5"/>
      <c r="DL90" s="5"/>
      <c r="DM90" s="5"/>
      <c r="DN90" s="5"/>
      <c r="DO90" s="5"/>
      <c r="DP90" s="5"/>
      <c r="DQ90" s="5"/>
      <c r="DR90" s="5"/>
      <c r="DS90" s="5"/>
      <c r="DT90" s="5"/>
      <c r="DU90" s="5"/>
      <c r="DV90" s="5"/>
      <c r="DW90" s="5"/>
      <c r="DX90" s="5">
        <f t="shared" si="6"/>
        <v>22900</v>
      </c>
      <c r="DY90" s="6"/>
      <c r="DZ90" s="42">
        <v>20111614</v>
      </c>
    </row>
    <row r="91" spans="1:130" ht="47.25" customHeight="1" x14ac:dyDescent="0.3">
      <c r="A91" s="77">
        <v>88</v>
      </c>
      <c r="B91" s="78" t="s">
        <v>283</v>
      </c>
      <c r="C91" s="79" t="s">
        <v>288</v>
      </c>
      <c r="D91" s="84" t="s">
        <v>152</v>
      </c>
      <c r="E91" s="77">
        <v>15</v>
      </c>
      <c r="F91" s="81">
        <f t="shared" si="5"/>
        <v>22900</v>
      </c>
      <c r="G91" s="83">
        <f t="shared" si="1"/>
        <v>343500</v>
      </c>
      <c r="H91" s="36"/>
      <c r="I91" s="27">
        <v>25000</v>
      </c>
      <c r="J91" s="26"/>
      <c r="K91" s="26"/>
      <c r="L91" s="5"/>
      <c r="M91" s="5"/>
      <c r="N91" s="21"/>
      <c r="O91" s="5"/>
      <c r="P91" s="5"/>
      <c r="Q91" s="5"/>
      <c r="R91" s="5"/>
      <c r="S91" s="5"/>
      <c r="T91" s="5"/>
      <c r="U91" s="5"/>
      <c r="V91" s="5"/>
      <c r="W91" s="5"/>
      <c r="X91" s="5"/>
      <c r="Y91" s="5"/>
      <c r="Z91" s="5"/>
      <c r="AA91" s="5"/>
      <c r="AB91" s="5"/>
      <c r="AC91" s="5"/>
      <c r="AD91" s="5"/>
      <c r="AE91" s="5"/>
      <c r="AF91" s="5"/>
      <c r="AG91" s="5"/>
      <c r="AH91" s="5"/>
      <c r="AI91" s="5"/>
      <c r="AJ91" s="5"/>
      <c r="AK91" s="5"/>
      <c r="AL91" s="5"/>
      <c r="AM91" s="5">
        <v>20800</v>
      </c>
      <c r="AN91" s="5"/>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c r="CN91" s="5"/>
      <c r="CO91" s="5"/>
      <c r="CP91" s="5"/>
      <c r="CQ91" s="5"/>
      <c r="CR91" s="5"/>
      <c r="CS91" s="5"/>
      <c r="CT91" s="5"/>
      <c r="CU91" s="5"/>
      <c r="CV91" s="5"/>
      <c r="CW91" s="5"/>
      <c r="CX91" s="5"/>
      <c r="CY91" s="5"/>
      <c r="CZ91" s="5"/>
      <c r="DA91" s="5"/>
      <c r="DB91" s="5"/>
      <c r="DC91" s="5"/>
      <c r="DD91" s="5"/>
      <c r="DE91" s="5"/>
      <c r="DF91" s="5"/>
      <c r="DG91" s="5"/>
      <c r="DH91" s="5"/>
      <c r="DI91" s="5"/>
      <c r="DJ91" s="5"/>
      <c r="DK91" s="5"/>
      <c r="DL91" s="5"/>
      <c r="DM91" s="5"/>
      <c r="DN91" s="5"/>
      <c r="DO91" s="5"/>
      <c r="DP91" s="5"/>
      <c r="DQ91" s="5"/>
      <c r="DR91" s="5"/>
      <c r="DS91" s="5"/>
      <c r="DT91" s="5"/>
      <c r="DU91" s="5"/>
      <c r="DV91" s="5"/>
      <c r="DW91" s="5"/>
      <c r="DX91" s="5">
        <f t="shared" si="6"/>
        <v>22900</v>
      </c>
      <c r="DY91" s="6"/>
      <c r="DZ91" s="42">
        <v>20111614</v>
      </c>
    </row>
    <row r="92" spans="1:130" ht="72.75" customHeight="1" x14ac:dyDescent="0.3">
      <c r="A92" s="77">
        <v>89</v>
      </c>
      <c r="B92" s="78" t="s">
        <v>283</v>
      </c>
      <c r="C92" s="79" t="s">
        <v>289</v>
      </c>
      <c r="D92" s="84" t="s">
        <v>152</v>
      </c>
      <c r="E92" s="77">
        <v>15</v>
      </c>
      <c r="F92" s="81">
        <f t="shared" si="5"/>
        <v>5677.5</v>
      </c>
      <c r="G92" s="83">
        <f t="shared" si="1"/>
        <v>85162.5</v>
      </c>
      <c r="H92" s="36"/>
      <c r="I92" s="27">
        <v>6000</v>
      </c>
      <c r="J92" s="26"/>
      <c r="K92" s="26"/>
      <c r="L92" s="5"/>
      <c r="M92" s="5"/>
      <c r="N92" s="21"/>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c r="AY92" s="5"/>
      <c r="AZ92" s="5"/>
      <c r="BA92" s="5"/>
      <c r="BB92" s="5"/>
      <c r="BC92" s="5"/>
      <c r="BD92" s="5"/>
      <c r="BE92" s="5"/>
      <c r="BF92" s="5"/>
      <c r="BG92" s="5"/>
      <c r="BH92" s="5"/>
      <c r="BI92" s="5"/>
      <c r="BJ92" s="5"/>
      <c r="BK92" s="5"/>
      <c r="BL92" s="5"/>
      <c r="BM92" s="5"/>
      <c r="BN92" s="5"/>
      <c r="BO92" s="5"/>
      <c r="BP92" s="5">
        <v>5355</v>
      </c>
      <c r="BQ92" s="5"/>
      <c r="BR92" s="5"/>
      <c r="BS92" s="5"/>
      <c r="BT92" s="5"/>
      <c r="BU92" s="5"/>
      <c r="BV92" s="5"/>
      <c r="BW92" s="5"/>
      <c r="BX92" s="5"/>
      <c r="BY92" s="5"/>
      <c r="BZ92" s="5"/>
      <c r="CA92" s="5"/>
      <c r="CB92" s="5"/>
      <c r="CC92" s="5"/>
      <c r="CD92" s="5"/>
      <c r="CE92" s="5"/>
      <c r="CF92" s="5"/>
      <c r="CG92" s="5"/>
      <c r="CH92" s="5"/>
      <c r="CI92" s="5"/>
      <c r="CJ92" s="5"/>
      <c r="CK92" s="5"/>
      <c r="CL92" s="5"/>
      <c r="CM92" s="5"/>
      <c r="CN92" s="5"/>
      <c r="CO92" s="5"/>
      <c r="CP92" s="5"/>
      <c r="CQ92" s="5"/>
      <c r="CR92" s="5"/>
      <c r="CS92" s="5"/>
      <c r="CT92" s="5"/>
      <c r="CU92" s="5"/>
      <c r="CV92" s="5"/>
      <c r="CW92" s="5"/>
      <c r="CX92" s="5"/>
      <c r="CY92" s="5"/>
      <c r="CZ92" s="5"/>
      <c r="DA92" s="5"/>
      <c r="DB92" s="5"/>
      <c r="DC92" s="5"/>
      <c r="DD92" s="5"/>
      <c r="DE92" s="5"/>
      <c r="DF92" s="5"/>
      <c r="DG92" s="5"/>
      <c r="DH92" s="5"/>
      <c r="DI92" s="5"/>
      <c r="DJ92" s="5"/>
      <c r="DK92" s="5"/>
      <c r="DL92" s="5"/>
      <c r="DM92" s="5"/>
      <c r="DN92" s="5"/>
      <c r="DO92" s="5"/>
      <c r="DP92" s="5"/>
      <c r="DQ92" s="5"/>
      <c r="DR92" s="5"/>
      <c r="DS92" s="5"/>
      <c r="DT92" s="5"/>
      <c r="DU92" s="5"/>
      <c r="DV92" s="5"/>
      <c r="DW92" s="5"/>
      <c r="DX92" s="5">
        <f t="shared" si="6"/>
        <v>5677.5</v>
      </c>
      <c r="DY92" s="6"/>
      <c r="DZ92" s="42">
        <v>20111614</v>
      </c>
    </row>
    <row r="93" spans="1:130" ht="66.75" customHeight="1" x14ac:dyDescent="0.3">
      <c r="A93" s="77">
        <v>90</v>
      </c>
      <c r="B93" s="78" t="s">
        <v>283</v>
      </c>
      <c r="C93" s="79" t="s">
        <v>290</v>
      </c>
      <c r="D93" s="84" t="s">
        <v>152</v>
      </c>
      <c r="E93" s="77">
        <v>5</v>
      </c>
      <c r="F93" s="81">
        <f t="shared" si="5"/>
        <v>124035.5</v>
      </c>
      <c r="G93" s="83">
        <f t="shared" si="1"/>
        <v>620177.5</v>
      </c>
      <c r="H93" s="36"/>
      <c r="I93" s="27">
        <v>130000</v>
      </c>
      <c r="J93" s="26"/>
      <c r="K93" s="26"/>
      <c r="L93" s="5"/>
      <c r="M93" s="5"/>
      <c r="N93" s="21"/>
      <c r="O93" s="5"/>
      <c r="P93" s="5"/>
      <c r="Q93" s="5"/>
      <c r="R93" s="5"/>
      <c r="S93" s="5"/>
      <c r="T93" s="5"/>
      <c r="U93" s="5"/>
      <c r="V93" s="5"/>
      <c r="W93" s="5"/>
      <c r="X93" s="5"/>
      <c r="Y93" s="5"/>
      <c r="Z93" s="5"/>
      <c r="AA93" s="5"/>
      <c r="AB93" s="5"/>
      <c r="AC93" s="5"/>
      <c r="AD93" s="5"/>
      <c r="AE93" s="5"/>
      <c r="AF93" s="5"/>
      <c r="AG93" s="5"/>
      <c r="AH93" s="5"/>
      <c r="AI93" s="5"/>
      <c r="AJ93" s="5"/>
      <c r="AK93" s="5"/>
      <c r="AL93" s="5"/>
      <c r="AM93" s="5">
        <v>118071</v>
      </c>
      <c r="AN93" s="5"/>
      <c r="AO93" s="5"/>
      <c r="AP93" s="5"/>
      <c r="AQ93" s="5"/>
      <c r="AR93" s="5"/>
      <c r="AS93" s="5"/>
      <c r="AT93" s="5"/>
      <c r="AU93" s="5"/>
      <c r="AV93" s="5"/>
      <c r="AW93" s="5"/>
      <c r="AX93" s="5"/>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c r="CN93" s="5"/>
      <c r="CO93" s="5"/>
      <c r="CP93" s="5"/>
      <c r="CQ93" s="5"/>
      <c r="CR93" s="5"/>
      <c r="CS93" s="5"/>
      <c r="CT93" s="5"/>
      <c r="CU93" s="5"/>
      <c r="CV93" s="5"/>
      <c r="CW93" s="5"/>
      <c r="CX93" s="5"/>
      <c r="CY93" s="5"/>
      <c r="CZ93" s="5"/>
      <c r="DA93" s="5"/>
      <c r="DB93" s="5"/>
      <c r="DC93" s="5"/>
      <c r="DD93" s="5"/>
      <c r="DE93" s="5"/>
      <c r="DF93" s="5"/>
      <c r="DG93" s="5"/>
      <c r="DH93" s="5"/>
      <c r="DI93" s="5"/>
      <c r="DJ93" s="5"/>
      <c r="DK93" s="5"/>
      <c r="DL93" s="5"/>
      <c r="DM93" s="5"/>
      <c r="DN93" s="5"/>
      <c r="DO93" s="5"/>
      <c r="DP93" s="5"/>
      <c r="DQ93" s="5"/>
      <c r="DR93" s="5"/>
      <c r="DS93" s="5"/>
      <c r="DT93" s="5"/>
      <c r="DU93" s="5"/>
      <c r="DV93" s="5"/>
      <c r="DW93" s="5"/>
      <c r="DX93" s="5">
        <f t="shared" si="6"/>
        <v>124035.5</v>
      </c>
      <c r="DY93" s="6"/>
      <c r="DZ93" s="42">
        <v>23153100</v>
      </c>
    </row>
    <row r="94" spans="1:130" ht="53.25" customHeight="1" x14ac:dyDescent="0.3">
      <c r="A94" s="77">
        <v>91</v>
      </c>
      <c r="B94" s="78" t="s">
        <v>283</v>
      </c>
      <c r="C94" s="79" t="s">
        <v>291</v>
      </c>
      <c r="D94" s="84" t="s">
        <v>292</v>
      </c>
      <c r="E94" s="77">
        <v>2</v>
      </c>
      <c r="F94" s="81">
        <f t="shared" si="5"/>
        <v>75950</v>
      </c>
      <c r="G94" s="83">
        <f t="shared" si="1"/>
        <v>151900</v>
      </c>
      <c r="H94" s="36"/>
      <c r="I94" s="27">
        <v>82000</v>
      </c>
      <c r="J94" s="26"/>
      <c r="K94" s="26"/>
      <c r="L94" s="5"/>
      <c r="M94" s="5"/>
      <c r="N94" s="21"/>
      <c r="O94" s="5"/>
      <c r="P94" s="5"/>
      <c r="Q94" s="5"/>
      <c r="R94" s="5"/>
      <c r="S94" s="5"/>
      <c r="T94" s="5"/>
      <c r="U94" s="5"/>
      <c r="V94" s="5"/>
      <c r="W94" s="5"/>
      <c r="X94" s="5">
        <v>69900</v>
      </c>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f t="shared" si="6"/>
        <v>75950</v>
      </c>
      <c r="DY94" s="6"/>
      <c r="DZ94" s="42">
        <v>23153100</v>
      </c>
    </row>
    <row r="95" spans="1:130" ht="45" customHeight="1" x14ac:dyDescent="0.3">
      <c r="A95" s="77">
        <v>92</v>
      </c>
      <c r="B95" s="78" t="s">
        <v>283</v>
      </c>
      <c r="C95" s="79" t="s">
        <v>293</v>
      </c>
      <c r="D95" s="84" t="s">
        <v>152</v>
      </c>
      <c r="E95" s="77">
        <v>7</v>
      </c>
      <c r="F95" s="81">
        <f t="shared" si="5"/>
        <v>54125</v>
      </c>
      <c r="G95" s="83">
        <f t="shared" si="1"/>
        <v>378875</v>
      </c>
      <c r="H95" s="36"/>
      <c r="I95" s="27"/>
      <c r="J95" s="26"/>
      <c r="K95" s="26"/>
      <c r="L95" s="5"/>
      <c r="M95" s="5"/>
      <c r="N95" s="21"/>
      <c r="O95" s="5"/>
      <c r="P95" s="5"/>
      <c r="Q95" s="5"/>
      <c r="R95" s="5"/>
      <c r="S95" s="5"/>
      <c r="T95" s="5"/>
      <c r="U95" s="5"/>
      <c r="V95" s="5"/>
      <c r="W95" s="5"/>
      <c r="X95" s="5">
        <v>54125</v>
      </c>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c r="CN95" s="5"/>
      <c r="CO95" s="5"/>
      <c r="CP95" s="5"/>
      <c r="CQ95" s="5"/>
      <c r="CR95" s="5"/>
      <c r="CS95" s="5"/>
      <c r="CT95" s="5"/>
      <c r="CU95" s="5"/>
      <c r="CV95" s="5"/>
      <c r="CW95" s="5"/>
      <c r="CX95" s="5"/>
      <c r="CY95" s="5"/>
      <c r="CZ95" s="5"/>
      <c r="DA95" s="5"/>
      <c r="DB95" s="5"/>
      <c r="DC95" s="5"/>
      <c r="DD95" s="5"/>
      <c r="DE95" s="5"/>
      <c r="DF95" s="5"/>
      <c r="DG95" s="5"/>
      <c r="DH95" s="5"/>
      <c r="DI95" s="5"/>
      <c r="DJ95" s="5"/>
      <c r="DK95" s="5"/>
      <c r="DL95" s="5"/>
      <c r="DM95" s="5"/>
      <c r="DN95" s="5"/>
      <c r="DO95" s="5"/>
      <c r="DP95" s="5"/>
      <c r="DQ95" s="5"/>
      <c r="DR95" s="5"/>
      <c r="DS95" s="5"/>
      <c r="DT95" s="5"/>
      <c r="DU95" s="5"/>
      <c r="DV95" s="5"/>
      <c r="DW95" s="5"/>
      <c r="DX95" s="5">
        <f t="shared" si="6"/>
        <v>54125</v>
      </c>
      <c r="DY95" s="6"/>
      <c r="DZ95" s="48">
        <v>23153100</v>
      </c>
    </row>
    <row r="96" spans="1:130" ht="14.25" customHeight="1" x14ac:dyDescent="0.3">
      <c r="A96" s="77">
        <v>93</v>
      </c>
      <c r="B96" s="78" t="s">
        <v>283</v>
      </c>
      <c r="C96" s="79" t="s">
        <v>294</v>
      </c>
      <c r="D96" s="84" t="s">
        <v>152</v>
      </c>
      <c r="E96" s="77">
        <v>7</v>
      </c>
      <c r="F96" s="81">
        <f t="shared" si="5"/>
        <v>130900</v>
      </c>
      <c r="G96" s="83">
        <f t="shared" si="1"/>
        <v>916300</v>
      </c>
      <c r="H96" s="36"/>
      <c r="I96" s="27"/>
      <c r="J96" s="26"/>
      <c r="K96" s="26"/>
      <c r="L96" s="5"/>
      <c r="M96" s="5"/>
      <c r="N96" s="21"/>
      <c r="O96" s="5"/>
      <c r="P96" s="5"/>
      <c r="Q96" s="5"/>
      <c r="R96" s="5"/>
      <c r="S96" s="5"/>
      <c r="T96" s="5"/>
      <c r="U96" s="5"/>
      <c r="V96" s="5"/>
      <c r="W96" s="5"/>
      <c r="X96" s="5"/>
      <c r="Y96" s="5"/>
      <c r="Z96" s="5"/>
      <c r="AA96" s="5"/>
      <c r="AB96" s="5"/>
      <c r="AC96" s="5"/>
      <c r="AD96" s="5"/>
      <c r="AE96" s="5"/>
      <c r="AF96" s="5"/>
      <c r="AG96" s="5"/>
      <c r="AH96" s="5"/>
      <c r="AI96" s="5"/>
      <c r="AJ96" s="5"/>
      <c r="AK96" s="5"/>
      <c r="AL96" s="5"/>
      <c r="AM96" s="5">
        <v>130900</v>
      </c>
      <c r="AN96" s="5"/>
      <c r="AO96" s="5"/>
      <c r="AP96" s="5"/>
      <c r="AQ96" s="5"/>
      <c r="AR96" s="5"/>
      <c r="AS96" s="5"/>
      <c r="AT96" s="5"/>
      <c r="AU96" s="5"/>
      <c r="AV96" s="5"/>
      <c r="AW96" s="5"/>
      <c r="AX96" s="5"/>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c r="CN96" s="5"/>
      <c r="CO96" s="5"/>
      <c r="CP96" s="5"/>
      <c r="CQ96" s="5"/>
      <c r="CR96" s="5"/>
      <c r="CS96" s="5"/>
      <c r="CT96" s="5"/>
      <c r="CU96" s="5"/>
      <c r="CV96" s="5"/>
      <c r="CW96" s="5"/>
      <c r="CX96" s="5"/>
      <c r="CY96" s="5"/>
      <c r="CZ96" s="5"/>
      <c r="DA96" s="5"/>
      <c r="DB96" s="5"/>
      <c r="DC96" s="5"/>
      <c r="DD96" s="5"/>
      <c r="DE96" s="5"/>
      <c r="DF96" s="5"/>
      <c r="DG96" s="5"/>
      <c r="DH96" s="5"/>
      <c r="DI96" s="5"/>
      <c r="DJ96" s="5"/>
      <c r="DK96" s="5"/>
      <c r="DL96" s="5"/>
      <c r="DM96" s="5"/>
      <c r="DN96" s="5"/>
      <c r="DO96" s="5"/>
      <c r="DP96" s="5"/>
      <c r="DQ96" s="5"/>
      <c r="DR96" s="5"/>
      <c r="DS96" s="5"/>
      <c r="DT96" s="5"/>
      <c r="DU96" s="5"/>
      <c r="DV96" s="5"/>
      <c r="DW96" s="5"/>
      <c r="DX96" s="5">
        <f t="shared" si="6"/>
        <v>130900</v>
      </c>
      <c r="DY96" s="6"/>
      <c r="DZ96" s="48">
        <v>23153100</v>
      </c>
    </row>
    <row r="97" spans="1:130" ht="59.25" customHeight="1" x14ac:dyDescent="0.3">
      <c r="A97" s="77">
        <v>94</v>
      </c>
      <c r="B97" s="78" t="s">
        <v>283</v>
      </c>
      <c r="C97" s="79" t="s">
        <v>295</v>
      </c>
      <c r="D97" s="84" t="s">
        <v>152</v>
      </c>
      <c r="E97" s="77">
        <v>5</v>
      </c>
      <c r="F97" s="81">
        <f t="shared" si="5"/>
        <v>146400</v>
      </c>
      <c r="G97" s="83">
        <f t="shared" si="1"/>
        <v>732000</v>
      </c>
      <c r="H97" s="36"/>
      <c r="I97" s="27"/>
      <c r="J97" s="26"/>
      <c r="K97" s="26"/>
      <c r="L97" s="5"/>
      <c r="M97" s="5"/>
      <c r="N97" s="21"/>
      <c r="O97" s="5"/>
      <c r="P97" s="5"/>
      <c r="Q97" s="5"/>
      <c r="R97" s="5"/>
      <c r="S97" s="5"/>
      <c r="T97" s="5"/>
      <c r="U97" s="5"/>
      <c r="V97" s="5"/>
      <c r="W97" s="5">
        <v>167800</v>
      </c>
      <c r="X97" s="5"/>
      <c r="Y97" s="5">
        <v>125000</v>
      </c>
      <c r="Z97" s="5"/>
      <c r="AA97" s="5"/>
      <c r="AB97" s="5"/>
      <c r="AC97" s="5"/>
      <c r="AD97" s="5"/>
      <c r="AE97" s="5"/>
      <c r="AF97" s="5"/>
      <c r="AG97" s="5"/>
      <c r="AH97" s="5"/>
      <c r="AI97" s="5"/>
      <c r="AJ97" s="5"/>
      <c r="AK97" s="5"/>
      <c r="AL97" s="5"/>
      <c r="AM97" s="5"/>
      <c r="AN97" s="5"/>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c r="CN97" s="5"/>
      <c r="CO97" s="5"/>
      <c r="CP97" s="5"/>
      <c r="CQ97" s="5"/>
      <c r="CR97" s="5"/>
      <c r="CS97" s="5"/>
      <c r="CT97" s="5"/>
      <c r="CU97" s="5"/>
      <c r="CV97" s="5"/>
      <c r="CW97" s="5"/>
      <c r="CX97" s="5"/>
      <c r="CY97" s="5"/>
      <c r="CZ97" s="5"/>
      <c r="DA97" s="5"/>
      <c r="DB97" s="5"/>
      <c r="DC97" s="5"/>
      <c r="DD97" s="5"/>
      <c r="DE97" s="5"/>
      <c r="DF97" s="5"/>
      <c r="DG97" s="5"/>
      <c r="DH97" s="5"/>
      <c r="DI97" s="5"/>
      <c r="DJ97" s="5"/>
      <c r="DK97" s="5"/>
      <c r="DL97" s="5"/>
      <c r="DM97" s="5"/>
      <c r="DN97" s="5"/>
      <c r="DO97" s="5"/>
      <c r="DP97" s="5"/>
      <c r="DQ97" s="5"/>
      <c r="DR97" s="5"/>
      <c r="DS97" s="5"/>
      <c r="DT97" s="5"/>
      <c r="DU97" s="5"/>
      <c r="DV97" s="5"/>
      <c r="DW97" s="5"/>
      <c r="DX97" s="5">
        <f t="shared" si="6"/>
        <v>146400</v>
      </c>
      <c r="DY97" s="6"/>
      <c r="DZ97" s="48">
        <v>23153100</v>
      </c>
    </row>
    <row r="98" spans="1:130" ht="14.25" customHeight="1" x14ac:dyDescent="0.3">
      <c r="A98" s="77">
        <v>95</v>
      </c>
      <c r="B98" s="78" t="s">
        <v>296</v>
      </c>
      <c r="C98" s="79" t="s">
        <v>297</v>
      </c>
      <c r="D98" s="84" t="s">
        <v>152</v>
      </c>
      <c r="E98" s="77">
        <v>10</v>
      </c>
      <c r="F98" s="81">
        <v>266721</v>
      </c>
      <c r="G98" s="83">
        <f t="shared" si="1"/>
        <v>2667210</v>
      </c>
      <c r="H98" s="36"/>
      <c r="I98" s="27"/>
      <c r="J98" s="26"/>
      <c r="K98" s="26"/>
      <c r="L98" s="5"/>
      <c r="M98" s="5"/>
      <c r="N98" s="21"/>
      <c r="O98" s="5"/>
      <c r="P98" s="5"/>
      <c r="Q98" s="5">
        <v>266721</v>
      </c>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c r="CN98" s="5"/>
      <c r="CO98" s="5"/>
      <c r="CP98" s="5"/>
      <c r="CQ98" s="5"/>
      <c r="CR98" s="5"/>
      <c r="CS98" s="5"/>
      <c r="CT98" s="5"/>
      <c r="CU98" s="5"/>
      <c r="CV98" s="5"/>
      <c r="CW98" s="5"/>
      <c r="CX98" s="5"/>
      <c r="CY98" s="5"/>
      <c r="CZ98" s="5"/>
      <c r="DA98" s="5"/>
      <c r="DB98" s="5"/>
      <c r="DC98" s="5"/>
      <c r="DD98" s="5"/>
      <c r="DE98" s="5"/>
      <c r="DF98" s="5"/>
      <c r="DG98" s="5"/>
      <c r="DH98" s="5"/>
      <c r="DI98" s="5"/>
      <c r="DJ98" s="5"/>
      <c r="DK98" s="5"/>
      <c r="DL98" s="5"/>
      <c r="DM98" s="5"/>
      <c r="DN98" s="5"/>
      <c r="DO98" s="5"/>
      <c r="DP98" s="5"/>
      <c r="DQ98" s="5"/>
      <c r="DR98" s="5"/>
      <c r="DS98" s="5"/>
      <c r="DT98" s="5"/>
      <c r="DU98" s="5"/>
      <c r="DV98" s="5"/>
      <c r="DW98" s="5"/>
      <c r="DX98" s="5">
        <f t="shared" si="6"/>
        <v>266721</v>
      </c>
      <c r="DY98" s="6"/>
      <c r="DZ98" s="48">
        <v>60121137</v>
      </c>
    </row>
    <row r="99" spans="1:130" ht="14.25" customHeight="1" x14ac:dyDescent="0.3">
      <c r="A99" s="77">
        <v>96</v>
      </c>
      <c r="B99" s="78" t="s">
        <v>298</v>
      </c>
      <c r="C99" s="79" t="s">
        <v>299</v>
      </c>
      <c r="D99" s="84" t="s">
        <v>152</v>
      </c>
      <c r="E99" s="77">
        <v>6</v>
      </c>
      <c r="F99" s="81">
        <v>443257</v>
      </c>
      <c r="G99" s="83">
        <f t="shared" si="1"/>
        <v>2659542</v>
      </c>
      <c r="H99" s="36"/>
      <c r="I99" s="27"/>
      <c r="J99" s="26"/>
      <c r="K99" s="26"/>
      <c r="L99" s="5"/>
      <c r="M99" s="5"/>
      <c r="N99" s="21"/>
      <c r="O99" s="5"/>
      <c r="P99" s="5"/>
      <c r="Q99" s="5">
        <v>443257</v>
      </c>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f t="shared" si="6"/>
        <v>443257</v>
      </c>
      <c r="DY99" s="6"/>
      <c r="DZ99" s="48">
        <v>60121137</v>
      </c>
    </row>
    <row r="100" spans="1:130" ht="14.25" customHeight="1" x14ac:dyDescent="0.3">
      <c r="A100" s="77">
        <v>97</v>
      </c>
      <c r="B100" s="78" t="s">
        <v>300</v>
      </c>
      <c r="C100" s="79" t="s">
        <v>301</v>
      </c>
      <c r="D100" s="84" t="s">
        <v>152</v>
      </c>
      <c r="E100" s="77">
        <v>1</v>
      </c>
      <c r="F100" s="81">
        <v>194900</v>
      </c>
      <c r="G100" s="83">
        <f t="shared" si="1"/>
        <v>194900</v>
      </c>
      <c r="H100" s="36"/>
      <c r="I100" s="27"/>
      <c r="J100" s="26"/>
      <c r="K100" s="26"/>
      <c r="L100" s="5"/>
      <c r="M100" s="5"/>
      <c r="N100" s="21"/>
      <c r="O100" s="5"/>
      <c r="P100" s="5"/>
      <c r="Q100" s="5"/>
      <c r="R100" s="5"/>
      <c r="S100" s="5"/>
      <c r="T100" s="5"/>
      <c r="U100" s="5"/>
      <c r="V100" s="5"/>
      <c r="W100" s="5"/>
      <c r="X100" s="5">
        <v>118900</v>
      </c>
      <c r="Y100" s="5"/>
      <c r="Z100" s="5"/>
      <c r="AA100" s="5"/>
      <c r="AB100" s="5"/>
      <c r="AC100" s="5"/>
      <c r="AD100" s="5"/>
      <c r="AE100" s="5"/>
      <c r="AF100" s="5"/>
      <c r="AG100" s="5"/>
      <c r="AH100" s="5"/>
      <c r="AI100" s="5"/>
      <c r="AJ100" s="5">
        <v>194000</v>
      </c>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c r="CN100" s="5"/>
      <c r="CO100" s="5"/>
      <c r="CP100" s="5"/>
      <c r="CQ100" s="5"/>
      <c r="CR100" s="5"/>
      <c r="CS100" s="5"/>
      <c r="CT100" s="5"/>
      <c r="CU100" s="5"/>
      <c r="CV100" s="5"/>
      <c r="CW100" s="5"/>
      <c r="CX100" s="5"/>
      <c r="CY100" s="5"/>
      <c r="CZ100" s="5"/>
      <c r="DA100" s="5"/>
      <c r="DB100" s="5"/>
      <c r="DC100" s="5"/>
      <c r="DD100" s="5"/>
      <c r="DE100" s="5"/>
      <c r="DF100" s="5"/>
      <c r="DG100" s="5"/>
      <c r="DH100" s="5"/>
      <c r="DI100" s="5"/>
      <c r="DJ100" s="5"/>
      <c r="DK100" s="5"/>
      <c r="DL100" s="5"/>
      <c r="DM100" s="5"/>
      <c r="DN100" s="5"/>
      <c r="DO100" s="5"/>
      <c r="DP100" s="5"/>
      <c r="DQ100" s="5"/>
      <c r="DR100" s="5"/>
      <c r="DS100" s="5"/>
      <c r="DT100" s="5"/>
      <c r="DU100" s="5"/>
      <c r="DV100" s="5"/>
      <c r="DW100" s="5"/>
      <c r="DX100" s="5">
        <f t="shared" si="6"/>
        <v>156450</v>
      </c>
      <c r="DY100" s="6"/>
      <c r="DZ100" s="48">
        <v>43212105</v>
      </c>
    </row>
    <row r="101" spans="1:130" ht="14.25" customHeight="1" x14ac:dyDescent="0.3">
      <c r="A101" s="77">
        <v>98</v>
      </c>
      <c r="B101" s="78" t="s">
        <v>302</v>
      </c>
      <c r="C101" s="79" t="s">
        <v>565</v>
      </c>
      <c r="D101" s="84" t="s">
        <v>152</v>
      </c>
      <c r="E101" s="77">
        <v>10</v>
      </c>
      <c r="F101" s="81">
        <f t="shared" ref="F101:F137" si="7">+DX101</f>
        <v>16250</v>
      </c>
      <c r="G101" s="83">
        <f t="shared" si="1"/>
        <v>162500</v>
      </c>
      <c r="H101" s="36"/>
      <c r="I101" s="27"/>
      <c r="J101" s="26"/>
      <c r="K101" s="26"/>
      <c r="L101" s="5"/>
      <c r="M101" s="5"/>
      <c r="N101" s="21"/>
      <c r="O101" s="5"/>
      <c r="P101" s="5"/>
      <c r="Q101" s="5"/>
      <c r="R101" s="5"/>
      <c r="S101" s="5"/>
      <c r="T101" s="5"/>
      <c r="U101" s="5"/>
      <c r="V101" s="5"/>
      <c r="W101" s="5"/>
      <c r="X101" s="5"/>
      <c r="Y101" s="5"/>
      <c r="Z101" s="5"/>
      <c r="AA101" s="5"/>
      <c r="AB101" s="5"/>
      <c r="AC101" s="5"/>
      <c r="AD101" s="5"/>
      <c r="AE101" s="5">
        <v>15000</v>
      </c>
      <c r="AF101" s="5"/>
      <c r="AG101" s="5"/>
      <c r="AH101" s="5"/>
      <c r="AI101" s="5"/>
      <c r="AJ101" s="5">
        <v>17500</v>
      </c>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c r="CN101" s="5"/>
      <c r="CO101" s="5"/>
      <c r="CP101" s="5"/>
      <c r="CQ101" s="5"/>
      <c r="CR101" s="5"/>
      <c r="CS101" s="5"/>
      <c r="CT101" s="5"/>
      <c r="CU101" s="5"/>
      <c r="CV101" s="5"/>
      <c r="CW101" s="5"/>
      <c r="CX101" s="5"/>
      <c r="CY101" s="5"/>
      <c r="CZ101" s="5"/>
      <c r="DA101" s="5"/>
      <c r="DB101" s="5"/>
      <c r="DC101" s="5"/>
      <c r="DD101" s="5"/>
      <c r="DE101" s="5"/>
      <c r="DF101" s="5"/>
      <c r="DG101" s="5"/>
      <c r="DH101" s="5"/>
      <c r="DI101" s="5"/>
      <c r="DJ101" s="5"/>
      <c r="DK101" s="5"/>
      <c r="DL101" s="5"/>
      <c r="DM101" s="5"/>
      <c r="DN101" s="5"/>
      <c r="DO101" s="5"/>
      <c r="DP101" s="5"/>
      <c r="DQ101" s="5"/>
      <c r="DR101" s="5"/>
      <c r="DS101" s="5"/>
      <c r="DT101" s="5"/>
      <c r="DU101" s="5"/>
      <c r="DV101" s="5"/>
      <c r="DW101" s="5"/>
      <c r="DX101" s="5">
        <f t="shared" si="6"/>
        <v>16250</v>
      </c>
      <c r="DY101" s="6"/>
      <c r="DZ101" s="48">
        <v>32101628</v>
      </c>
    </row>
    <row r="102" spans="1:130" ht="14.25" customHeight="1" x14ac:dyDescent="0.3">
      <c r="A102" s="77">
        <v>99</v>
      </c>
      <c r="B102" s="78" t="s">
        <v>303</v>
      </c>
      <c r="C102" s="79" t="s">
        <v>566</v>
      </c>
      <c r="D102" s="84" t="s">
        <v>152</v>
      </c>
      <c r="E102" s="77">
        <v>10</v>
      </c>
      <c r="F102" s="81">
        <f t="shared" si="7"/>
        <v>74906.5</v>
      </c>
      <c r="G102" s="83">
        <f t="shared" si="1"/>
        <v>749065</v>
      </c>
      <c r="H102" s="36"/>
      <c r="I102" s="27"/>
      <c r="J102" s="26"/>
      <c r="K102" s="26"/>
      <c r="L102" s="5"/>
      <c r="M102" s="5"/>
      <c r="N102" s="21"/>
      <c r="O102" s="5"/>
      <c r="P102" s="5"/>
      <c r="Q102" s="5"/>
      <c r="R102" s="5"/>
      <c r="S102" s="5"/>
      <c r="T102" s="5"/>
      <c r="U102" s="5"/>
      <c r="V102" s="5"/>
      <c r="W102" s="5"/>
      <c r="X102" s="5">
        <v>69913</v>
      </c>
      <c r="Y102" s="5"/>
      <c r="Z102" s="5"/>
      <c r="AA102" s="5"/>
      <c r="AB102" s="5"/>
      <c r="AC102" s="5"/>
      <c r="AD102" s="5"/>
      <c r="AE102" s="5"/>
      <c r="AF102" s="5"/>
      <c r="AG102" s="5"/>
      <c r="AH102" s="5"/>
      <c r="AI102" s="5"/>
      <c r="AJ102" s="5">
        <v>79900</v>
      </c>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c r="CN102" s="5"/>
      <c r="CO102" s="5"/>
      <c r="CP102" s="5"/>
      <c r="CQ102" s="5"/>
      <c r="CR102" s="5"/>
      <c r="CS102" s="5"/>
      <c r="CT102" s="5"/>
      <c r="CU102" s="5"/>
      <c r="CV102" s="5"/>
      <c r="CW102" s="5"/>
      <c r="CX102" s="5"/>
      <c r="CY102" s="5"/>
      <c r="CZ102" s="5"/>
      <c r="DA102" s="5"/>
      <c r="DB102" s="5"/>
      <c r="DC102" s="5"/>
      <c r="DD102" s="5"/>
      <c r="DE102" s="5"/>
      <c r="DF102" s="5"/>
      <c r="DG102" s="5"/>
      <c r="DH102" s="5"/>
      <c r="DI102" s="5"/>
      <c r="DJ102" s="5"/>
      <c r="DK102" s="5"/>
      <c r="DL102" s="5"/>
      <c r="DM102" s="5"/>
      <c r="DN102" s="5"/>
      <c r="DO102" s="5"/>
      <c r="DP102" s="5"/>
      <c r="DQ102" s="5"/>
      <c r="DR102" s="5"/>
      <c r="DS102" s="5"/>
      <c r="DT102" s="5"/>
      <c r="DU102" s="5"/>
      <c r="DV102" s="5"/>
      <c r="DW102" s="5"/>
      <c r="DX102" s="5">
        <f t="shared" si="6"/>
        <v>74906.5</v>
      </c>
      <c r="DY102" s="6"/>
      <c r="DZ102" s="48">
        <v>32101628</v>
      </c>
    </row>
    <row r="103" spans="1:130" ht="14.25" customHeight="1" x14ac:dyDescent="0.3">
      <c r="A103" s="77">
        <v>100</v>
      </c>
      <c r="B103" s="78" t="s">
        <v>304</v>
      </c>
      <c r="C103" s="79" t="s">
        <v>567</v>
      </c>
      <c r="D103" s="84" t="s">
        <v>152</v>
      </c>
      <c r="E103" s="77">
        <v>10</v>
      </c>
      <c r="F103" s="81">
        <f t="shared" si="7"/>
        <v>72450</v>
      </c>
      <c r="G103" s="83">
        <f t="shared" si="1"/>
        <v>724500</v>
      </c>
      <c r="H103" s="36"/>
      <c r="I103" s="27"/>
      <c r="J103" s="26"/>
      <c r="K103" s="26"/>
      <c r="L103" s="5"/>
      <c r="M103" s="5"/>
      <c r="N103" s="21"/>
      <c r="O103" s="5"/>
      <c r="P103" s="5"/>
      <c r="Q103" s="5"/>
      <c r="R103" s="5"/>
      <c r="S103" s="5"/>
      <c r="T103" s="5"/>
      <c r="U103" s="5"/>
      <c r="V103" s="5"/>
      <c r="W103" s="5"/>
      <c r="X103" s="5"/>
      <c r="Y103" s="5"/>
      <c r="Z103" s="5"/>
      <c r="AA103" s="5"/>
      <c r="AB103" s="5"/>
      <c r="AC103" s="5"/>
      <c r="AD103" s="5"/>
      <c r="AE103" s="5"/>
      <c r="AF103" s="5"/>
      <c r="AG103" s="5"/>
      <c r="AH103" s="5"/>
      <c r="AI103" s="5">
        <v>65000</v>
      </c>
      <c r="AJ103" s="5">
        <v>79900</v>
      </c>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c r="CN103" s="5"/>
      <c r="CO103" s="5"/>
      <c r="CP103" s="5"/>
      <c r="CQ103" s="5"/>
      <c r="CR103" s="5"/>
      <c r="CS103" s="5"/>
      <c r="CT103" s="5"/>
      <c r="CU103" s="5"/>
      <c r="CV103" s="5"/>
      <c r="CW103" s="5"/>
      <c r="CX103" s="5"/>
      <c r="CY103" s="5"/>
      <c r="CZ103" s="5"/>
      <c r="DA103" s="5"/>
      <c r="DB103" s="5"/>
      <c r="DC103" s="5"/>
      <c r="DD103" s="5"/>
      <c r="DE103" s="5"/>
      <c r="DF103" s="5"/>
      <c r="DG103" s="5"/>
      <c r="DH103" s="5"/>
      <c r="DI103" s="5"/>
      <c r="DJ103" s="5"/>
      <c r="DK103" s="5"/>
      <c r="DL103" s="5"/>
      <c r="DM103" s="5"/>
      <c r="DN103" s="5"/>
      <c r="DO103" s="5"/>
      <c r="DP103" s="5"/>
      <c r="DQ103" s="5"/>
      <c r="DR103" s="5"/>
      <c r="DS103" s="5"/>
      <c r="DT103" s="5"/>
      <c r="DU103" s="5"/>
      <c r="DV103" s="5"/>
      <c r="DW103" s="5"/>
      <c r="DX103" s="5">
        <f t="shared" si="6"/>
        <v>72450</v>
      </c>
      <c r="DY103" s="6"/>
      <c r="DZ103" s="48">
        <v>32101628</v>
      </c>
    </row>
    <row r="104" spans="1:130" ht="14.25" customHeight="1" x14ac:dyDescent="0.3">
      <c r="A104" s="77">
        <v>101</v>
      </c>
      <c r="B104" s="78" t="s">
        <v>305</v>
      </c>
      <c r="C104" s="79" t="s">
        <v>306</v>
      </c>
      <c r="D104" s="84" t="s">
        <v>152</v>
      </c>
      <c r="E104" s="77">
        <v>2</v>
      </c>
      <c r="F104" s="81">
        <f t="shared" si="7"/>
        <v>1065000</v>
      </c>
      <c r="G104" s="83">
        <f t="shared" si="1"/>
        <v>2130000</v>
      </c>
      <c r="H104" s="36"/>
      <c r="I104" s="27"/>
      <c r="J104" s="26"/>
      <c r="K104" s="26"/>
      <c r="L104" s="5"/>
      <c r="M104" s="5"/>
      <c r="N104" s="21"/>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v>1034000</v>
      </c>
      <c r="BM104" s="5">
        <v>1085000</v>
      </c>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v>1076000</v>
      </c>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f t="shared" si="6"/>
        <v>1065000</v>
      </c>
      <c r="DY104" s="6"/>
      <c r="DZ104" s="48">
        <v>43211503</v>
      </c>
    </row>
    <row r="105" spans="1:130" ht="14.25" customHeight="1" x14ac:dyDescent="0.3">
      <c r="A105" s="77">
        <v>102</v>
      </c>
      <c r="B105" s="78" t="s">
        <v>307</v>
      </c>
      <c r="C105" s="79" t="s">
        <v>308</v>
      </c>
      <c r="D105" s="84" t="s">
        <v>152</v>
      </c>
      <c r="E105" s="77">
        <v>30</v>
      </c>
      <c r="F105" s="81">
        <f t="shared" si="7"/>
        <v>198995</v>
      </c>
      <c r="G105" s="83">
        <f t="shared" si="1"/>
        <v>5969850</v>
      </c>
      <c r="H105" s="36"/>
      <c r="I105" s="27"/>
      <c r="J105" s="26"/>
      <c r="K105" s="26"/>
      <c r="L105" s="5"/>
      <c r="M105" s="5"/>
      <c r="N105" s="21"/>
      <c r="O105" s="5"/>
      <c r="P105" s="5"/>
      <c r="Q105" s="5"/>
      <c r="R105" s="5"/>
      <c r="S105" s="5"/>
      <c r="T105" s="5"/>
      <c r="U105" s="5"/>
      <c r="V105" s="5"/>
      <c r="W105" s="5"/>
      <c r="X105" s="5">
        <v>198995</v>
      </c>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c r="DI105" s="5"/>
      <c r="DJ105" s="5"/>
      <c r="DK105" s="5"/>
      <c r="DL105" s="5"/>
      <c r="DM105" s="5"/>
      <c r="DN105" s="5"/>
      <c r="DO105" s="5"/>
      <c r="DP105" s="5"/>
      <c r="DQ105" s="5"/>
      <c r="DR105" s="5"/>
      <c r="DS105" s="5"/>
      <c r="DT105" s="5"/>
      <c r="DU105" s="5"/>
      <c r="DV105" s="5"/>
      <c r="DW105" s="5"/>
      <c r="DX105" s="5">
        <f t="shared" si="6"/>
        <v>198995</v>
      </c>
      <c r="DY105" s="6"/>
      <c r="DZ105" s="48">
        <v>39101603</v>
      </c>
    </row>
    <row r="106" spans="1:130" ht="14.25" customHeight="1" x14ac:dyDescent="0.3">
      <c r="A106" s="77">
        <v>103</v>
      </c>
      <c r="B106" s="78" t="s">
        <v>309</v>
      </c>
      <c r="C106" s="79" t="s">
        <v>310</v>
      </c>
      <c r="D106" s="84" t="s">
        <v>152</v>
      </c>
      <c r="E106" s="77">
        <v>2</v>
      </c>
      <c r="F106" s="81">
        <f t="shared" si="7"/>
        <v>104791</v>
      </c>
      <c r="G106" s="83">
        <f t="shared" si="1"/>
        <v>209582</v>
      </c>
      <c r="H106" s="36"/>
      <c r="I106" s="27"/>
      <c r="J106" s="26"/>
      <c r="K106" s="26"/>
      <c r="L106" s="5"/>
      <c r="M106" s="5"/>
      <c r="N106" s="21"/>
      <c r="O106" s="5"/>
      <c r="P106" s="5"/>
      <c r="Q106" s="5"/>
      <c r="R106" s="5"/>
      <c r="S106" s="5">
        <v>103700</v>
      </c>
      <c r="T106" s="5"/>
      <c r="U106" s="5"/>
      <c r="V106" s="5"/>
      <c r="W106" s="5"/>
      <c r="X106" s="5">
        <v>105882</v>
      </c>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c r="DI106" s="5"/>
      <c r="DJ106" s="5"/>
      <c r="DK106" s="5"/>
      <c r="DL106" s="5"/>
      <c r="DM106" s="5"/>
      <c r="DN106" s="5"/>
      <c r="DO106" s="5"/>
      <c r="DP106" s="5"/>
      <c r="DQ106" s="5"/>
      <c r="DR106" s="5"/>
      <c r="DS106" s="5"/>
      <c r="DT106" s="5"/>
      <c r="DU106" s="5"/>
      <c r="DV106" s="5"/>
      <c r="DW106" s="5"/>
      <c r="DX106" s="5">
        <f t="shared" si="6"/>
        <v>104791</v>
      </c>
      <c r="DY106" s="6"/>
      <c r="DZ106" s="48">
        <v>43211701</v>
      </c>
    </row>
    <row r="107" spans="1:130" ht="14.25" customHeight="1" x14ac:dyDescent="0.3">
      <c r="A107" s="77">
        <v>104</v>
      </c>
      <c r="B107" s="78" t="s">
        <v>311</v>
      </c>
      <c r="C107" s="79" t="s">
        <v>312</v>
      </c>
      <c r="D107" s="84" t="s">
        <v>152</v>
      </c>
      <c r="E107" s="77">
        <v>10</v>
      </c>
      <c r="F107" s="81">
        <f t="shared" si="7"/>
        <v>27084</v>
      </c>
      <c r="G107" s="83">
        <f t="shared" si="1"/>
        <v>270840</v>
      </c>
      <c r="H107" s="36"/>
      <c r="I107" s="27"/>
      <c r="J107" s="26"/>
      <c r="K107" s="26"/>
      <c r="L107" s="5"/>
      <c r="M107" s="5"/>
      <c r="N107" s="21"/>
      <c r="O107" s="5"/>
      <c r="P107" s="5"/>
      <c r="Q107" s="5"/>
      <c r="R107" s="5"/>
      <c r="S107" s="5"/>
      <c r="T107" s="5"/>
      <c r="U107" s="5"/>
      <c r="V107" s="5"/>
      <c r="W107" s="5"/>
      <c r="X107" s="5">
        <v>27000</v>
      </c>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v>27168</v>
      </c>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f t="shared" si="6"/>
        <v>27084</v>
      </c>
      <c r="DY107" s="6"/>
      <c r="DZ107" s="48">
        <v>43202100</v>
      </c>
    </row>
    <row r="108" spans="1:130" ht="14.25" customHeight="1" x14ac:dyDescent="0.3">
      <c r="A108" s="77">
        <v>105</v>
      </c>
      <c r="B108" s="78" t="s">
        <v>313</v>
      </c>
      <c r="C108" s="79" t="s">
        <v>314</v>
      </c>
      <c r="D108" s="84" t="s">
        <v>152</v>
      </c>
      <c r="E108" s="77">
        <v>4</v>
      </c>
      <c r="F108" s="81">
        <f t="shared" si="7"/>
        <v>32450</v>
      </c>
      <c r="G108" s="83">
        <f t="shared" si="1"/>
        <v>129800</v>
      </c>
      <c r="H108" s="36"/>
      <c r="I108" s="27"/>
      <c r="J108" s="26"/>
      <c r="K108" s="26"/>
      <c r="L108" s="5"/>
      <c r="M108" s="5"/>
      <c r="N108" s="21"/>
      <c r="O108" s="5"/>
      <c r="P108" s="5"/>
      <c r="Q108" s="5"/>
      <c r="R108" s="5"/>
      <c r="S108" s="5"/>
      <c r="T108" s="5"/>
      <c r="U108" s="5"/>
      <c r="V108" s="5"/>
      <c r="W108" s="5"/>
      <c r="X108" s="5">
        <v>25000</v>
      </c>
      <c r="Y108" s="5"/>
      <c r="Z108" s="5"/>
      <c r="AA108" s="5"/>
      <c r="AB108" s="5"/>
      <c r="AC108" s="5"/>
      <c r="AD108" s="5"/>
      <c r="AE108" s="5"/>
      <c r="AF108" s="5"/>
      <c r="AG108" s="5"/>
      <c r="AH108" s="5"/>
      <c r="AI108" s="5"/>
      <c r="AJ108" s="5"/>
      <c r="AK108" s="5">
        <v>39900</v>
      </c>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f t="shared" si="6"/>
        <v>32450</v>
      </c>
      <c r="DY108" s="6"/>
      <c r="DZ108" s="48">
        <v>27112305</v>
      </c>
    </row>
    <row r="109" spans="1:130" ht="14.25" customHeight="1" x14ac:dyDescent="0.3">
      <c r="A109" s="77">
        <v>106</v>
      </c>
      <c r="B109" s="78" t="s">
        <v>315</v>
      </c>
      <c r="C109" s="79" t="s">
        <v>316</v>
      </c>
      <c r="D109" s="84" t="s">
        <v>152</v>
      </c>
      <c r="E109" s="77">
        <v>25</v>
      </c>
      <c r="F109" s="81">
        <f t="shared" si="7"/>
        <v>6133.333333333333</v>
      </c>
      <c r="G109" s="83">
        <f t="shared" si="1"/>
        <v>153333.33333333331</v>
      </c>
      <c r="H109" s="36"/>
      <c r="I109" s="27"/>
      <c r="J109" s="26"/>
      <c r="K109" s="26"/>
      <c r="L109" s="5"/>
      <c r="M109" s="5"/>
      <c r="N109" s="21"/>
      <c r="O109" s="5"/>
      <c r="P109" s="5"/>
      <c r="Q109" s="5"/>
      <c r="R109" s="5"/>
      <c r="S109" s="5"/>
      <c r="T109" s="5"/>
      <c r="U109" s="5"/>
      <c r="V109" s="5"/>
      <c r="W109" s="5"/>
      <c r="X109" s="5">
        <v>0</v>
      </c>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v>11900</v>
      </c>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v>6500</v>
      </c>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f t="shared" si="6"/>
        <v>6133.333333333333</v>
      </c>
      <c r="DY109" s="6"/>
      <c r="DZ109" s="48">
        <v>27112305</v>
      </c>
    </row>
    <row r="110" spans="1:130" ht="14.25" customHeight="1" x14ac:dyDescent="0.3">
      <c r="A110" s="77">
        <v>107</v>
      </c>
      <c r="B110" s="78" t="s">
        <v>317</v>
      </c>
      <c r="C110" s="79" t="s">
        <v>318</v>
      </c>
      <c r="D110" s="84" t="s">
        <v>152</v>
      </c>
      <c r="E110" s="77">
        <v>5</v>
      </c>
      <c r="F110" s="81">
        <f t="shared" si="7"/>
        <v>9350</v>
      </c>
      <c r="G110" s="83">
        <f t="shared" si="1"/>
        <v>46750</v>
      </c>
      <c r="H110" s="36"/>
      <c r="I110" s="27"/>
      <c r="J110" s="26"/>
      <c r="K110" s="26"/>
      <c r="L110" s="5"/>
      <c r="M110" s="5"/>
      <c r="N110" s="21"/>
      <c r="O110" s="5"/>
      <c r="P110" s="5"/>
      <c r="Q110" s="5"/>
      <c r="R110" s="5">
        <v>7800</v>
      </c>
      <c r="S110" s="5"/>
      <c r="T110" s="5"/>
      <c r="U110" s="5"/>
      <c r="V110" s="5"/>
      <c r="W110" s="5"/>
      <c r="X110" s="5">
        <v>10900</v>
      </c>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f t="shared" si="6"/>
        <v>9350</v>
      </c>
      <c r="DY110" s="6"/>
      <c r="DZ110" s="48">
        <v>46181504</v>
      </c>
    </row>
    <row r="111" spans="1:130" ht="44.25" customHeight="1" x14ac:dyDescent="0.3">
      <c r="A111" s="77">
        <v>108</v>
      </c>
      <c r="B111" s="78" t="s">
        <v>319</v>
      </c>
      <c r="C111" s="79" t="s">
        <v>320</v>
      </c>
      <c r="D111" s="84" t="s">
        <v>152</v>
      </c>
      <c r="E111" s="77">
        <v>17</v>
      </c>
      <c r="F111" s="81">
        <f t="shared" si="7"/>
        <v>24950</v>
      </c>
      <c r="G111" s="83">
        <f t="shared" si="1"/>
        <v>424150</v>
      </c>
      <c r="H111" s="36"/>
      <c r="I111" s="27"/>
      <c r="J111" s="26"/>
      <c r="K111" s="26"/>
      <c r="L111" s="5"/>
      <c r="M111" s="5"/>
      <c r="N111" s="21"/>
      <c r="O111" s="5"/>
      <c r="P111" s="5"/>
      <c r="Q111" s="5"/>
      <c r="R111" s="5"/>
      <c r="S111" s="5"/>
      <c r="T111" s="5"/>
      <c r="U111" s="5"/>
      <c r="V111" s="5"/>
      <c r="W111" s="5"/>
      <c r="X111" s="5">
        <v>21900</v>
      </c>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v>28000</v>
      </c>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f t="shared" si="6"/>
        <v>24950</v>
      </c>
      <c r="DY111" s="6"/>
      <c r="DZ111" s="48">
        <v>12191800</v>
      </c>
    </row>
    <row r="112" spans="1:130" ht="14.25" customHeight="1" x14ac:dyDescent="0.3">
      <c r="A112" s="77">
        <v>109</v>
      </c>
      <c r="B112" s="78" t="s">
        <v>321</v>
      </c>
      <c r="C112" s="79" t="s">
        <v>322</v>
      </c>
      <c r="D112" s="84" t="s">
        <v>152</v>
      </c>
      <c r="E112" s="77">
        <v>5</v>
      </c>
      <c r="F112" s="81">
        <f t="shared" si="7"/>
        <v>82000</v>
      </c>
      <c r="G112" s="83">
        <f t="shared" si="1"/>
        <v>410000</v>
      </c>
      <c r="H112" s="36"/>
      <c r="I112" s="27"/>
      <c r="J112" s="26"/>
      <c r="K112" s="26"/>
      <c r="L112" s="5"/>
      <c r="M112" s="5"/>
      <c r="N112" s="21"/>
      <c r="O112" s="5"/>
      <c r="P112" s="5"/>
      <c r="Q112" s="5"/>
      <c r="R112" s="5"/>
      <c r="S112" s="5"/>
      <c r="T112" s="5"/>
      <c r="U112" s="5"/>
      <c r="V112" s="5"/>
      <c r="W112" s="5"/>
      <c r="X112" s="5">
        <v>82000</v>
      </c>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f t="shared" si="6"/>
        <v>82000</v>
      </c>
      <c r="DY112" s="6"/>
      <c r="DZ112" s="48">
        <v>30102300</v>
      </c>
    </row>
    <row r="113" spans="1:130" ht="14.25" customHeight="1" x14ac:dyDescent="0.3">
      <c r="A113" s="77">
        <v>110</v>
      </c>
      <c r="B113" s="78" t="s">
        <v>321</v>
      </c>
      <c r="C113" s="79" t="s">
        <v>323</v>
      </c>
      <c r="D113" s="84" t="s">
        <v>152</v>
      </c>
      <c r="E113" s="77">
        <v>4</v>
      </c>
      <c r="F113" s="81">
        <f t="shared" si="7"/>
        <v>130000</v>
      </c>
      <c r="G113" s="83">
        <f t="shared" si="1"/>
        <v>520000</v>
      </c>
      <c r="H113" s="36"/>
      <c r="I113" s="27"/>
      <c r="J113" s="26"/>
      <c r="K113" s="26"/>
      <c r="L113" s="5"/>
      <c r="M113" s="5"/>
      <c r="N113" s="21"/>
      <c r="O113" s="5"/>
      <c r="P113" s="5"/>
      <c r="Q113" s="5"/>
      <c r="R113" s="5"/>
      <c r="S113" s="5"/>
      <c r="T113" s="5"/>
      <c r="U113" s="5"/>
      <c r="V113" s="5"/>
      <c r="W113" s="5"/>
      <c r="X113" s="5">
        <v>130000</v>
      </c>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f t="shared" si="6"/>
        <v>130000</v>
      </c>
      <c r="DY113" s="6"/>
      <c r="DZ113" s="48">
        <v>30102300</v>
      </c>
    </row>
    <row r="114" spans="1:130" ht="14.25" customHeight="1" x14ac:dyDescent="0.3">
      <c r="A114" s="77">
        <v>111</v>
      </c>
      <c r="B114" s="78" t="s">
        <v>324</v>
      </c>
      <c r="C114" s="79" t="s">
        <v>325</v>
      </c>
      <c r="D114" s="84" t="s">
        <v>152</v>
      </c>
      <c r="E114" s="77">
        <v>30</v>
      </c>
      <c r="F114" s="81">
        <f t="shared" si="7"/>
        <v>1249.5</v>
      </c>
      <c r="G114" s="83">
        <f t="shared" si="1"/>
        <v>37485</v>
      </c>
      <c r="H114" s="36"/>
      <c r="I114" s="27"/>
      <c r="J114" s="26"/>
      <c r="K114" s="26"/>
      <c r="L114" s="5"/>
      <c r="M114" s="5"/>
      <c r="N114" s="21"/>
      <c r="O114" s="5"/>
      <c r="P114" s="5"/>
      <c r="Q114" s="5"/>
      <c r="R114" s="5"/>
      <c r="S114" s="5"/>
      <c r="T114" s="5"/>
      <c r="U114" s="5"/>
      <c r="V114" s="5"/>
      <c r="W114" s="5"/>
      <c r="X114" s="5">
        <v>0</v>
      </c>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v>2499</v>
      </c>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f t="shared" si="6"/>
        <v>1249.5</v>
      </c>
      <c r="DY114" s="6"/>
      <c r="DZ114" s="48">
        <v>26101101</v>
      </c>
    </row>
    <row r="115" spans="1:130" ht="14.25" customHeight="1" x14ac:dyDescent="0.3">
      <c r="A115" s="77">
        <v>112</v>
      </c>
      <c r="B115" s="78" t="s">
        <v>326</v>
      </c>
      <c r="C115" s="79" t="s">
        <v>327</v>
      </c>
      <c r="D115" s="84" t="s">
        <v>152</v>
      </c>
      <c r="E115" s="77">
        <v>30</v>
      </c>
      <c r="F115" s="81">
        <f t="shared" si="7"/>
        <v>12098</v>
      </c>
      <c r="G115" s="83">
        <f t="shared" si="1"/>
        <v>362940</v>
      </c>
      <c r="H115" s="36"/>
      <c r="I115" s="27"/>
      <c r="J115" s="26"/>
      <c r="K115" s="26"/>
      <c r="L115" s="5"/>
      <c r="M115" s="5"/>
      <c r="N115" s="21"/>
      <c r="O115" s="5"/>
      <c r="P115" s="5"/>
      <c r="Q115" s="5"/>
      <c r="R115" s="5"/>
      <c r="S115" s="5"/>
      <c r="T115" s="5"/>
      <c r="U115" s="5"/>
      <c r="V115" s="5"/>
      <c r="W115" s="5"/>
      <c r="X115" s="5">
        <v>0</v>
      </c>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v>21300</v>
      </c>
      <c r="BQ115" s="5"/>
      <c r="BR115" s="5"/>
      <c r="BS115" s="5"/>
      <c r="BT115" s="5"/>
      <c r="BU115" s="5"/>
      <c r="BV115" s="5"/>
      <c r="BW115" s="5"/>
      <c r="BX115" s="5"/>
      <c r="BY115" s="5"/>
      <c r="BZ115" s="5"/>
      <c r="CA115" s="5"/>
      <c r="CB115" s="5"/>
      <c r="CC115" s="5"/>
      <c r="CD115" s="5"/>
      <c r="CE115" s="5"/>
      <c r="CF115" s="5"/>
      <c r="CG115" s="5"/>
      <c r="CH115" s="5"/>
      <c r="CI115" s="5">
        <v>14994</v>
      </c>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f t="shared" si="6"/>
        <v>12098</v>
      </c>
      <c r="DY115" s="6"/>
      <c r="DZ115" s="48">
        <v>26101101</v>
      </c>
    </row>
    <row r="116" spans="1:130" ht="49.5" customHeight="1" x14ac:dyDescent="0.3">
      <c r="A116" s="77">
        <v>113</v>
      </c>
      <c r="B116" s="78" t="s">
        <v>328</v>
      </c>
      <c r="C116" s="79" t="s">
        <v>329</v>
      </c>
      <c r="D116" s="84" t="s">
        <v>152</v>
      </c>
      <c r="E116" s="77">
        <v>7</v>
      </c>
      <c r="F116" s="81">
        <f t="shared" si="7"/>
        <v>42400</v>
      </c>
      <c r="G116" s="83">
        <f t="shared" si="1"/>
        <v>296800</v>
      </c>
      <c r="H116" s="36"/>
      <c r="I116" s="27"/>
      <c r="J116" s="26"/>
      <c r="K116" s="26"/>
      <c r="L116" s="5">
        <v>38900</v>
      </c>
      <c r="M116" s="5"/>
      <c r="N116" s="21"/>
      <c r="O116" s="5"/>
      <c r="P116" s="5"/>
      <c r="Q116" s="5"/>
      <c r="R116" s="5"/>
      <c r="S116" s="5"/>
      <c r="T116" s="5"/>
      <c r="U116" s="5"/>
      <c r="V116" s="5"/>
      <c r="W116" s="5"/>
      <c r="X116" s="5">
        <v>38900</v>
      </c>
      <c r="Y116" s="5"/>
      <c r="Z116" s="5"/>
      <c r="AA116" s="5"/>
      <c r="AB116" s="5"/>
      <c r="AC116" s="5"/>
      <c r="AD116" s="5"/>
      <c r="AE116" s="5"/>
      <c r="AF116" s="5"/>
      <c r="AG116" s="5"/>
      <c r="AH116" s="5"/>
      <c r="AI116" s="5"/>
      <c r="AJ116" s="5"/>
      <c r="AK116" s="5"/>
      <c r="AL116" s="5"/>
      <c r="AM116" s="5">
        <v>49400</v>
      </c>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f t="shared" si="6"/>
        <v>42400</v>
      </c>
      <c r="DY116" s="6"/>
      <c r="DZ116" s="48">
        <v>32101628</v>
      </c>
    </row>
    <row r="117" spans="1:130" ht="14.25" customHeight="1" x14ac:dyDescent="0.3">
      <c r="A117" s="77">
        <v>114</v>
      </c>
      <c r="B117" s="78" t="s">
        <v>330</v>
      </c>
      <c r="C117" s="79" t="s">
        <v>331</v>
      </c>
      <c r="D117" s="84" t="s">
        <v>152</v>
      </c>
      <c r="E117" s="77">
        <v>2</v>
      </c>
      <c r="F117" s="81">
        <f t="shared" si="7"/>
        <v>162273</v>
      </c>
      <c r="G117" s="83">
        <f t="shared" si="1"/>
        <v>324546</v>
      </c>
      <c r="H117" s="36"/>
      <c r="I117" s="27"/>
      <c r="J117" s="26"/>
      <c r="K117" s="26"/>
      <c r="L117" s="5"/>
      <c r="M117" s="5"/>
      <c r="N117" s="21"/>
      <c r="O117" s="5"/>
      <c r="P117" s="5"/>
      <c r="Q117" s="5"/>
      <c r="R117" s="5"/>
      <c r="S117" s="5"/>
      <c r="T117" s="5"/>
      <c r="U117" s="5">
        <v>164491</v>
      </c>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v>160055</v>
      </c>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f t="shared" si="6"/>
        <v>162273</v>
      </c>
      <c r="DY117" s="6"/>
      <c r="DZ117" s="48">
        <v>32101628</v>
      </c>
    </row>
    <row r="118" spans="1:130" ht="63" customHeight="1" x14ac:dyDescent="0.3">
      <c r="A118" s="77">
        <v>115</v>
      </c>
      <c r="B118" s="78" t="s">
        <v>332</v>
      </c>
      <c r="C118" s="79" t="s">
        <v>333</v>
      </c>
      <c r="D118" s="84" t="s">
        <v>152</v>
      </c>
      <c r="E118" s="77">
        <v>8</v>
      </c>
      <c r="F118" s="81">
        <f t="shared" si="7"/>
        <v>11150</v>
      </c>
      <c r="G118" s="83">
        <f t="shared" si="1"/>
        <v>89200</v>
      </c>
      <c r="H118" s="36"/>
      <c r="I118" s="27"/>
      <c r="J118" s="26"/>
      <c r="K118" s="26"/>
      <c r="L118" s="5"/>
      <c r="M118" s="5"/>
      <c r="N118" s="21"/>
      <c r="O118" s="5"/>
      <c r="P118" s="5"/>
      <c r="Q118" s="5"/>
      <c r="R118" s="5"/>
      <c r="S118" s="5"/>
      <c r="T118" s="5"/>
      <c r="U118" s="5"/>
      <c r="V118" s="5"/>
      <c r="W118" s="5"/>
      <c r="X118" s="5">
        <v>14500</v>
      </c>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v>7800</v>
      </c>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f t="shared" si="6"/>
        <v>11150</v>
      </c>
      <c r="DY118" s="6"/>
      <c r="DZ118" s="48">
        <v>43211902</v>
      </c>
    </row>
    <row r="119" spans="1:130" ht="36.75" customHeight="1" x14ac:dyDescent="0.3">
      <c r="A119" s="77">
        <v>116</v>
      </c>
      <c r="B119" s="78" t="s">
        <v>334</v>
      </c>
      <c r="C119" s="79" t="s">
        <v>335</v>
      </c>
      <c r="D119" s="84" t="s">
        <v>152</v>
      </c>
      <c r="E119" s="77">
        <v>1</v>
      </c>
      <c r="F119" s="81">
        <f t="shared" si="7"/>
        <v>11000</v>
      </c>
      <c r="G119" s="83">
        <f t="shared" si="1"/>
        <v>11000</v>
      </c>
      <c r="H119" s="36"/>
      <c r="I119" s="27"/>
      <c r="J119" s="26"/>
      <c r="K119" s="26"/>
      <c r="L119" s="5"/>
      <c r="M119" s="5"/>
      <c r="N119" s="21"/>
      <c r="O119" s="5"/>
      <c r="P119" s="5"/>
      <c r="Q119" s="5"/>
      <c r="R119" s="5">
        <v>9000</v>
      </c>
      <c r="S119" s="5"/>
      <c r="T119" s="5"/>
      <c r="U119" s="5"/>
      <c r="V119" s="5"/>
      <c r="W119" s="5"/>
      <c r="X119" s="5">
        <v>13000</v>
      </c>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f t="shared" si="6"/>
        <v>11000</v>
      </c>
      <c r="DY119" s="6"/>
      <c r="DZ119" s="48">
        <v>32101513</v>
      </c>
    </row>
    <row r="120" spans="1:130" ht="36.75" customHeight="1" x14ac:dyDescent="0.3">
      <c r="A120" s="77">
        <v>117</v>
      </c>
      <c r="B120" s="78" t="s">
        <v>336</v>
      </c>
      <c r="C120" s="79" t="s">
        <v>337</v>
      </c>
      <c r="D120" s="84" t="s">
        <v>152</v>
      </c>
      <c r="E120" s="77">
        <v>5</v>
      </c>
      <c r="F120" s="81">
        <f t="shared" si="7"/>
        <v>20749.5</v>
      </c>
      <c r="G120" s="83">
        <f t="shared" si="1"/>
        <v>103747.5</v>
      </c>
      <c r="H120" s="36"/>
      <c r="I120" s="27"/>
      <c r="J120" s="26"/>
      <c r="K120" s="26"/>
      <c r="L120" s="5"/>
      <c r="M120" s="5"/>
      <c r="N120" s="21"/>
      <c r="O120" s="5"/>
      <c r="P120" s="5"/>
      <c r="Q120" s="5"/>
      <c r="R120" s="5"/>
      <c r="S120" s="5"/>
      <c r="T120" s="5"/>
      <c r="U120" s="5"/>
      <c r="V120" s="5"/>
      <c r="W120" s="5"/>
      <c r="X120" s="5">
        <v>22499</v>
      </c>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v>19000</v>
      </c>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f t="shared" si="6"/>
        <v>20749.5</v>
      </c>
      <c r="DY120" s="6"/>
      <c r="DZ120" s="48">
        <v>43211902</v>
      </c>
    </row>
    <row r="121" spans="1:130" ht="14.25" customHeight="1" x14ac:dyDescent="0.3">
      <c r="A121" s="77">
        <v>118</v>
      </c>
      <c r="B121" s="78" t="s">
        <v>338</v>
      </c>
      <c r="C121" s="79" t="s">
        <v>339</v>
      </c>
      <c r="D121" s="84" t="s">
        <v>152</v>
      </c>
      <c r="E121" s="77">
        <v>5</v>
      </c>
      <c r="F121" s="81">
        <f t="shared" si="7"/>
        <v>6500</v>
      </c>
      <c r="G121" s="83">
        <f t="shared" si="1"/>
        <v>32500</v>
      </c>
      <c r="H121" s="36"/>
      <c r="I121" s="27"/>
      <c r="J121" s="26"/>
      <c r="K121" s="26"/>
      <c r="L121" s="5"/>
      <c r="M121" s="5"/>
      <c r="N121" s="21"/>
      <c r="O121" s="5"/>
      <c r="P121" s="5"/>
      <c r="Q121" s="5"/>
      <c r="R121" s="5"/>
      <c r="S121" s="5"/>
      <c r="T121" s="5"/>
      <c r="U121" s="5"/>
      <c r="V121" s="5">
        <v>6000</v>
      </c>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v>7000</v>
      </c>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f t="shared" si="6"/>
        <v>6500</v>
      </c>
      <c r="DY121" s="6"/>
      <c r="DZ121" s="48">
        <v>43211902</v>
      </c>
    </row>
    <row r="122" spans="1:130" ht="14.25" customHeight="1" x14ac:dyDescent="0.3">
      <c r="A122" s="77">
        <v>119</v>
      </c>
      <c r="B122" s="78" t="s">
        <v>340</v>
      </c>
      <c r="C122" s="79" t="s">
        <v>341</v>
      </c>
      <c r="D122" s="84" t="s">
        <v>152</v>
      </c>
      <c r="E122" s="77">
        <v>1</v>
      </c>
      <c r="F122" s="81">
        <f t="shared" si="7"/>
        <v>211183</v>
      </c>
      <c r="G122" s="83">
        <f t="shared" si="1"/>
        <v>211183</v>
      </c>
      <c r="H122" s="36"/>
      <c r="I122" s="27"/>
      <c r="J122" s="26"/>
      <c r="K122" s="26"/>
      <c r="L122" s="5"/>
      <c r="M122" s="5"/>
      <c r="N122" s="21"/>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v>208166</v>
      </c>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40">
        <v>214200</v>
      </c>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f t="shared" si="6"/>
        <v>211183</v>
      </c>
      <c r="DY122" s="6"/>
      <c r="DZ122" s="48">
        <v>32101617</v>
      </c>
    </row>
    <row r="123" spans="1:130" ht="14.25" customHeight="1" x14ac:dyDescent="0.3">
      <c r="A123" s="77">
        <v>120</v>
      </c>
      <c r="B123" s="78" t="s">
        <v>342</v>
      </c>
      <c r="C123" s="79" t="s">
        <v>343</v>
      </c>
      <c r="D123" s="84" t="s">
        <v>152</v>
      </c>
      <c r="E123" s="77">
        <v>10</v>
      </c>
      <c r="F123" s="81">
        <f t="shared" si="7"/>
        <v>8450</v>
      </c>
      <c r="G123" s="83">
        <f t="shared" si="1"/>
        <v>84500</v>
      </c>
      <c r="H123" s="36"/>
      <c r="I123" s="27"/>
      <c r="J123" s="26"/>
      <c r="K123" s="26"/>
      <c r="L123" s="5"/>
      <c r="M123" s="5"/>
      <c r="N123" s="21"/>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v>9900</v>
      </c>
      <c r="BP123" s="5"/>
      <c r="BQ123" s="5"/>
      <c r="BR123" s="5"/>
      <c r="BS123" s="5"/>
      <c r="BT123" s="5">
        <v>7000</v>
      </c>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f t="shared" si="6"/>
        <v>8450</v>
      </c>
      <c r="DY123" s="6"/>
      <c r="DZ123" s="48">
        <v>32111705</v>
      </c>
    </row>
    <row r="124" spans="1:130" ht="14.25" customHeight="1" x14ac:dyDescent="0.3">
      <c r="A124" s="77">
        <v>121</v>
      </c>
      <c r="B124" s="78" t="s">
        <v>344</v>
      </c>
      <c r="C124" s="79" t="s">
        <v>345</v>
      </c>
      <c r="D124" s="84" t="s">
        <v>152</v>
      </c>
      <c r="E124" s="77">
        <v>6</v>
      </c>
      <c r="F124" s="81">
        <f t="shared" si="7"/>
        <v>11000</v>
      </c>
      <c r="G124" s="83">
        <f t="shared" si="1"/>
        <v>66000</v>
      </c>
      <c r="H124" s="36"/>
      <c r="I124" s="27"/>
      <c r="J124" s="26"/>
      <c r="K124" s="26"/>
      <c r="L124" s="5"/>
      <c r="M124" s="5"/>
      <c r="N124" s="21"/>
      <c r="O124" s="5"/>
      <c r="P124" s="5"/>
      <c r="Q124" s="5"/>
      <c r="R124" s="5">
        <v>10000</v>
      </c>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v>12000</v>
      </c>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f t="shared" si="6"/>
        <v>11000</v>
      </c>
      <c r="DY124" s="6"/>
      <c r="DZ124" s="48">
        <v>32111705</v>
      </c>
    </row>
    <row r="125" spans="1:130" ht="14.25" customHeight="1" x14ac:dyDescent="0.3">
      <c r="A125" s="77">
        <v>122</v>
      </c>
      <c r="B125" s="78" t="s">
        <v>346</v>
      </c>
      <c r="C125" s="79" t="s">
        <v>347</v>
      </c>
      <c r="D125" s="84" t="s">
        <v>152</v>
      </c>
      <c r="E125" s="77">
        <v>1</v>
      </c>
      <c r="F125" s="81">
        <f t="shared" si="7"/>
        <v>8200</v>
      </c>
      <c r="G125" s="83">
        <f t="shared" si="1"/>
        <v>8200</v>
      </c>
      <c r="H125" s="36"/>
      <c r="I125" s="27"/>
      <c r="J125" s="26"/>
      <c r="K125" s="26"/>
      <c r="L125" s="5"/>
      <c r="M125" s="5"/>
      <c r="N125" s="21"/>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v>5400</v>
      </c>
      <c r="BI125" s="5"/>
      <c r="BJ125" s="5"/>
      <c r="BK125" s="5"/>
      <c r="BL125" s="5"/>
      <c r="BM125" s="5"/>
      <c r="BN125" s="5"/>
      <c r="BO125" s="5"/>
      <c r="BP125" s="5"/>
      <c r="BQ125" s="5"/>
      <c r="BR125" s="5"/>
      <c r="BS125" s="5"/>
      <c r="BT125" s="5">
        <v>11000</v>
      </c>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f t="shared" si="6"/>
        <v>8200</v>
      </c>
      <c r="DY125" s="6"/>
      <c r="DZ125" s="48">
        <v>32111705</v>
      </c>
    </row>
    <row r="126" spans="1:130" ht="14.25" customHeight="1" x14ac:dyDescent="0.3">
      <c r="A126" s="77">
        <v>123</v>
      </c>
      <c r="B126" s="78" t="s">
        <v>348</v>
      </c>
      <c r="C126" s="79" t="s">
        <v>349</v>
      </c>
      <c r="D126" s="84" t="s">
        <v>152</v>
      </c>
      <c r="E126" s="77">
        <v>5</v>
      </c>
      <c r="F126" s="81">
        <f t="shared" si="7"/>
        <v>42298</v>
      </c>
      <c r="G126" s="83">
        <f t="shared" si="1"/>
        <v>211490</v>
      </c>
      <c r="H126" s="36"/>
      <c r="I126" s="27"/>
      <c r="J126" s="26"/>
      <c r="K126" s="26"/>
      <c r="L126" s="5"/>
      <c r="M126" s="5"/>
      <c r="N126" s="21"/>
      <c r="O126" s="5"/>
      <c r="P126" s="5"/>
      <c r="Q126" s="5"/>
      <c r="R126" s="5"/>
      <c r="S126" s="5"/>
      <c r="T126" s="5"/>
      <c r="U126" s="5"/>
      <c r="V126" s="5"/>
      <c r="W126" s="5"/>
      <c r="X126" s="5">
        <v>42298</v>
      </c>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f t="shared" si="6"/>
        <v>42298</v>
      </c>
      <c r="DY126" s="6"/>
      <c r="DZ126" s="48">
        <v>32101628</v>
      </c>
    </row>
    <row r="127" spans="1:130" ht="14.25" customHeight="1" x14ac:dyDescent="0.3">
      <c r="A127" s="77">
        <v>124</v>
      </c>
      <c r="B127" s="78" t="s">
        <v>350</v>
      </c>
      <c r="C127" s="79" t="s">
        <v>351</v>
      </c>
      <c r="D127" s="84" t="s">
        <v>152</v>
      </c>
      <c r="E127" s="77">
        <v>5</v>
      </c>
      <c r="F127" s="81">
        <f t="shared" si="7"/>
        <v>66676.5</v>
      </c>
      <c r="G127" s="83">
        <f t="shared" si="1"/>
        <v>333382.5</v>
      </c>
      <c r="H127" s="36"/>
      <c r="I127" s="27"/>
      <c r="J127" s="26"/>
      <c r="K127" s="26"/>
      <c r="L127" s="5"/>
      <c r="M127" s="5"/>
      <c r="N127" s="21"/>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v>105792</v>
      </c>
      <c r="CL127" s="5">
        <v>27561</v>
      </c>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f t="shared" si="6"/>
        <v>66676.5</v>
      </c>
      <c r="DY127" s="6"/>
      <c r="DZ127" s="48">
        <v>23151515</v>
      </c>
    </row>
    <row r="128" spans="1:130" ht="52.5" customHeight="1" x14ac:dyDescent="0.3">
      <c r="A128" s="77">
        <v>125</v>
      </c>
      <c r="B128" s="78" t="s">
        <v>352</v>
      </c>
      <c r="C128" s="79" t="s">
        <v>353</v>
      </c>
      <c r="D128" s="87">
        <v>1</v>
      </c>
      <c r="E128" s="77">
        <v>19</v>
      </c>
      <c r="F128" s="81">
        <f t="shared" si="7"/>
        <v>36757.5</v>
      </c>
      <c r="G128" s="83">
        <f t="shared" si="1"/>
        <v>698392.5</v>
      </c>
      <c r="H128" s="36"/>
      <c r="I128" s="27"/>
      <c r="J128" s="26"/>
      <c r="K128" s="26"/>
      <c r="L128" s="5"/>
      <c r="M128" s="5"/>
      <c r="N128" s="21"/>
      <c r="O128" s="5"/>
      <c r="P128" s="5"/>
      <c r="Q128" s="5"/>
      <c r="R128" s="5"/>
      <c r="S128" s="5"/>
      <c r="T128" s="5"/>
      <c r="U128" s="5"/>
      <c r="V128" s="5"/>
      <c r="W128" s="5"/>
      <c r="X128" s="5">
        <v>39550</v>
      </c>
      <c r="Y128" s="5"/>
      <c r="Z128" s="5"/>
      <c r="AA128" s="5"/>
      <c r="AB128" s="5"/>
      <c r="AC128" s="5"/>
      <c r="AD128" s="5">
        <v>33965</v>
      </c>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f t="shared" si="6"/>
        <v>36757.5</v>
      </c>
      <c r="DY128" s="6"/>
      <c r="DZ128" s="48">
        <v>43211708</v>
      </c>
    </row>
    <row r="129" spans="1:130" ht="60.75" customHeight="1" x14ac:dyDescent="0.3">
      <c r="A129" s="77">
        <v>126</v>
      </c>
      <c r="B129" s="78" t="s">
        <v>354</v>
      </c>
      <c r="C129" s="79" t="s">
        <v>355</v>
      </c>
      <c r="D129" s="87">
        <v>1</v>
      </c>
      <c r="E129" s="77">
        <v>17</v>
      </c>
      <c r="F129" s="81">
        <f t="shared" si="7"/>
        <v>13450</v>
      </c>
      <c r="G129" s="83">
        <f t="shared" si="1"/>
        <v>228650</v>
      </c>
      <c r="H129" s="36"/>
      <c r="I129" s="27"/>
      <c r="J129" s="26"/>
      <c r="K129" s="26"/>
      <c r="L129" s="5"/>
      <c r="M129" s="5"/>
      <c r="N129" s="21"/>
      <c r="O129" s="5"/>
      <c r="P129" s="5"/>
      <c r="Q129" s="5"/>
      <c r="R129" s="5"/>
      <c r="S129" s="5"/>
      <c r="T129" s="5"/>
      <c r="U129" s="5"/>
      <c r="V129" s="5"/>
      <c r="W129" s="5"/>
      <c r="X129" s="5"/>
      <c r="Y129" s="5"/>
      <c r="Z129" s="5"/>
      <c r="AA129" s="5"/>
      <c r="AB129" s="5"/>
      <c r="AC129" s="5"/>
      <c r="AD129" s="5"/>
      <c r="AE129" s="5"/>
      <c r="AF129" s="5"/>
      <c r="AG129" s="5"/>
      <c r="AH129" s="5"/>
      <c r="AI129" s="5"/>
      <c r="AJ129" s="5">
        <v>14900</v>
      </c>
      <c r="AK129" s="5">
        <v>12000</v>
      </c>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f t="shared" si="6"/>
        <v>13450</v>
      </c>
      <c r="DY129" s="6"/>
      <c r="DZ129" s="48">
        <v>39121017</v>
      </c>
    </row>
    <row r="130" spans="1:130" ht="80.25" customHeight="1" x14ac:dyDescent="0.3">
      <c r="A130" s="77">
        <v>127</v>
      </c>
      <c r="B130" s="78" t="s">
        <v>356</v>
      </c>
      <c r="C130" s="79" t="s">
        <v>357</v>
      </c>
      <c r="D130" s="84" t="s">
        <v>152</v>
      </c>
      <c r="E130" s="77">
        <v>2</v>
      </c>
      <c r="F130" s="81">
        <f t="shared" si="7"/>
        <v>109945</v>
      </c>
      <c r="G130" s="83">
        <f t="shared" si="1"/>
        <v>219890</v>
      </c>
      <c r="H130" s="36"/>
      <c r="I130" s="27"/>
      <c r="J130" s="26"/>
      <c r="K130" s="26"/>
      <c r="L130" s="5"/>
      <c r="M130" s="5"/>
      <c r="N130" s="21"/>
      <c r="O130" s="5"/>
      <c r="P130" s="5"/>
      <c r="Q130" s="5"/>
      <c r="R130" s="5"/>
      <c r="S130" s="5"/>
      <c r="T130" s="5"/>
      <c r="U130" s="5"/>
      <c r="V130" s="5"/>
      <c r="W130" s="5"/>
      <c r="X130" s="5"/>
      <c r="Y130" s="5"/>
      <c r="Z130" s="5"/>
      <c r="AA130" s="5"/>
      <c r="AB130" s="5"/>
      <c r="AC130" s="5"/>
      <c r="AD130" s="5"/>
      <c r="AE130" s="5"/>
      <c r="AF130" s="5"/>
      <c r="AG130" s="5"/>
      <c r="AH130" s="5">
        <v>99990</v>
      </c>
      <c r="AI130" s="5"/>
      <c r="AJ130" s="5"/>
      <c r="AK130" s="5">
        <v>119900</v>
      </c>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f t="shared" si="6"/>
        <v>109945</v>
      </c>
      <c r="DY130" s="6"/>
      <c r="DZ130" s="48">
        <v>25173900</v>
      </c>
    </row>
    <row r="131" spans="1:130" ht="57.75" customHeight="1" x14ac:dyDescent="0.3">
      <c r="A131" s="77">
        <v>128</v>
      </c>
      <c r="B131" s="78" t="s">
        <v>358</v>
      </c>
      <c r="C131" s="79" t="s">
        <v>359</v>
      </c>
      <c r="D131" s="84" t="s">
        <v>152</v>
      </c>
      <c r="E131" s="77">
        <v>8</v>
      </c>
      <c r="F131" s="81">
        <f t="shared" si="7"/>
        <v>37050</v>
      </c>
      <c r="G131" s="83">
        <f t="shared" si="1"/>
        <v>296400</v>
      </c>
      <c r="H131" s="36"/>
      <c r="I131" s="27"/>
      <c r="J131" s="26"/>
      <c r="K131" s="26"/>
      <c r="L131" s="5"/>
      <c r="M131" s="5"/>
      <c r="N131" s="21"/>
      <c r="O131" s="5"/>
      <c r="P131" s="5"/>
      <c r="Q131" s="5"/>
      <c r="R131" s="5"/>
      <c r="S131" s="5"/>
      <c r="T131" s="5"/>
      <c r="U131" s="5"/>
      <c r="V131" s="5"/>
      <c r="W131" s="5"/>
      <c r="X131" s="5">
        <v>44100</v>
      </c>
      <c r="Y131" s="5"/>
      <c r="Z131" s="5"/>
      <c r="AA131" s="5"/>
      <c r="AB131" s="5"/>
      <c r="AC131" s="5"/>
      <c r="AD131" s="5"/>
      <c r="AE131" s="5"/>
      <c r="AF131" s="5"/>
      <c r="AG131" s="5">
        <v>30000</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f t="shared" si="6"/>
        <v>37050</v>
      </c>
      <c r="DY131" s="6"/>
      <c r="DZ131" s="48">
        <v>39111501</v>
      </c>
    </row>
    <row r="132" spans="1:130" ht="14.25" customHeight="1" x14ac:dyDescent="0.3">
      <c r="A132" s="77">
        <v>129</v>
      </c>
      <c r="B132" s="78" t="s">
        <v>360</v>
      </c>
      <c r="C132" s="79" t="s">
        <v>361</v>
      </c>
      <c r="D132" s="84" t="s">
        <v>152</v>
      </c>
      <c r="E132" s="77">
        <v>30</v>
      </c>
      <c r="F132" s="81">
        <f t="shared" si="7"/>
        <v>1750</v>
      </c>
      <c r="G132" s="83">
        <f t="shared" si="1"/>
        <v>52500</v>
      </c>
      <c r="H132" s="36"/>
      <c r="I132" s="27"/>
      <c r="J132" s="26"/>
      <c r="K132" s="26"/>
      <c r="L132" s="5"/>
      <c r="M132" s="5"/>
      <c r="N132" s="21"/>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v>2000</v>
      </c>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v>1500</v>
      </c>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f t="shared" si="6"/>
        <v>1750</v>
      </c>
      <c r="DY132" s="6"/>
      <c r="DZ132" s="48">
        <v>32111705</v>
      </c>
    </row>
    <row r="133" spans="1:130" ht="42" customHeight="1" x14ac:dyDescent="0.3">
      <c r="A133" s="77">
        <v>130</v>
      </c>
      <c r="B133" s="78" t="s">
        <v>362</v>
      </c>
      <c r="C133" s="79" t="s">
        <v>363</v>
      </c>
      <c r="D133" s="84" t="s">
        <v>152</v>
      </c>
      <c r="E133" s="77">
        <v>30</v>
      </c>
      <c r="F133" s="81">
        <f t="shared" si="7"/>
        <v>1750</v>
      </c>
      <c r="G133" s="83">
        <f t="shared" si="1"/>
        <v>52500</v>
      </c>
      <c r="H133" s="36"/>
      <c r="I133" s="27"/>
      <c r="J133" s="26"/>
      <c r="K133" s="26"/>
      <c r="L133" s="5"/>
      <c r="M133" s="5"/>
      <c r="N133" s="21"/>
      <c r="O133" s="5"/>
      <c r="P133" s="5"/>
      <c r="Q133" s="5"/>
      <c r="R133" s="5"/>
      <c r="S133" s="5"/>
      <c r="T133" s="5"/>
      <c r="U133" s="5"/>
      <c r="V133" s="5"/>
      <c r="W133" s="5"/>
      <c r="X133" s="5"/>
      <c r="Y133" s="5"/>
      <c r="Z133" s="5"/>
      <c r="AA133" s="5"/>
      <c r="AB133" s="5"/>
      <c r="AC133" s="5"/>
      <c r="AD133" s="5"/>
      <c r="AE133" s="5"/>
      <c r="AF133" s="5">
        <v>1500</v>
      </c>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v>2000</v>
      </c>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f t="shared" ref="DX133:DX195" si="8">AVERAGE(I133:DW133)</f>
        <v>1750</v>
      </c>
      <c r="DY133" s="6"/>
      <c r="DZ133" s="48">
        <v>32111705</v>
      </c>
    </row>
    <row r="134" spans="1:130" ht="51.75" customHeight="1" x14ac:dyDescent="0.3">
      <c r="A134" s="77">
        <v>131</v>
      </c>
      <c r="B134" s="78" t="s">
        <v>364</v>
      </c>
      <c r="C134" s="79" t="s">
        <v>365</v>
      </c>
      <c r="D134" s="84" t="s">
        <v>152</v>
      </c>
      <c r="E134" s="77">
        <v>20</v>
      </c>
      <c r="F134" s="81">
        <f t="shared" si="7"/>
        <v>2975</v>
      </c>
      <c r="G134" s="83">
        <f t="shared" si="1"/>
        <v>59500</v>
      </c>
      <c r="H134" s="36"/>
      <c r="I134" s="27"/>
      <c r="J134" s="26"/>
      <c r="K134" s="26"/>
      <c r="L134" s="5"/>
      <c r="M134" s="5"/>
      <c r="N134" s="21"/>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t="s">
        <v>366</v>
      </c>
      <c r="BV134" s="5"/>
      <c r="BW134" s="5"/>
      <c r="BX134" s="5"/>
      <c r="BY134" s="5"/>
      <c r="BZ134" s="5"/>
      <c r="CA134" s="5"/>
      <c r="CB134" s="5"/>
      <c r="CC134" s="5"/>
      <c r="CD134" s="5"/>
      <c r="CE134" s="5"/>
      <c r="CF134" s="5"/>
      <c r="CG134" s="5"/>
      <c r="CH134" s="5"/>
      <c r="CI134" s="5">
        <v>2975</v>
      </c>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f t="shared" si="8"/>
        <v>2975</v>
      </c>
      <c r="DY134" s="6"/>
      <c r="DZ134" s="48">
        <v>32111705</v>
      </c>
    </row>
    <row r="135" spans="1:130" ht="63.75" customHeight="1" x14ac:dyDescent="0.3">
      <c r="A135" s="77">
        <v>132</v>
      </c>
      <c r="B135" s="78" t="s">
        <v>367</v>
      </c>
      <c r="C135" s="79" t="s">
        <v>368</v>
      </c>
      <c r="D135" s="84" t="s">
        <v>152</v>
      </c>
      <c r="E135" s="77">
        <v>20</v>
      </c>
      <c r="F135" s="81">
        <f t="shared" si="7"/>
        <v>6900</v>
      </c>
      <c r="G135" s="83">
        <f t="shared" si="1"/>
        <v>138000</v>
      </c>
      <c r="H135" s="36"/>
      <c r="I135" s="27"/>
      <c r="J135" s="26"/>
      <c r="K135" s="26"/>
      <c r="L135" s="5"/>
      <c r="M135" s="5"/>
      <c r="N135" s="21"/>
      <c r="O135" s="5"/>
      <c r="P135" s="5"/>
      <c r="Q135" s="5"/>
      <c r="R135" s="5"/>
      <c r="S135" s="5"/>
      <c r="T135" s="5"/>
      <c r="U135" s="5"/>
      <c r="V135" s="5"/>
      <c r="W135" s="5"/>
      <c r="X135" s="5">
        <v>6900</v>
      </c>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f t="shared" si="8"/>
        <v>6900</v>
      </c>
      <c r="DY135" s="6"/>
      <c r="DZ135" s="48">
        <v>32111705</v>
      </c>
    </row>
    <row r="136" spans="1:130" ht="45.75" customHeight="1" x14ac:dyDescent="0.3">
      <c r="A136" s="77">
        <v>133</v>
      </c>
      <c r="B136" s="78" t="s">
        <v>369</v>
      </c>
      <c r="C136" s="79" t="s">
        <v>370</v>
      </c>
      <c r="D136" s="84" t="s">
        <v>152</v>
      </c>
      <c r="E136" s="77">
        <v>40</v>
      </c>
      <c r="F136" s="81">
        <f t="shared" si="7"/>
        <v>12465.5</v>
      </c>
      <c r="G136" s="83">
        <f t="shared" si="1"/>
        <v>498620</v>
      </c>
      <c r="H136" s="36"/>
      <c r="I136" s="27"/>
      <c r="J136" s="26"/>
      <c r="K136" s="26"/>
      <c r="L136" s="5"/>
      <c r="M136" s="5"/>
      <c r="N136" s="21"/>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v>11781</v>
      </c>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v>13150</v>
      </c>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f t="shared" si="8"/>
        <v>12465.5</v>
      </c>
      <c r="DY136" s="6"/>
      <c r="DZ136" s="48">
        <v>43211903</v>
      </c>
    </row>
    <row r="137" spans="1:130" ht="64.5" customHeight="1" x14ac:dyDescent="0.3">
      <c r="A137" s="77">
        <v>134</v>
      </c>
      <c r="B137" s="78" t="s">
        <v>371</v>
      </c>
      <c r="C137" s="79" t="s">
        <v>372</v>
      </c>
      <c r="D137" s="84" t="s">
        <v>152</v>
      </c>
      <c r="E137" s="77">
        <v>5</v>
      </c>
      <c r="F137" s="81">
        <f t="shared" si="7"/>
        <v>21599</v>
      </c>
      <c r="G137" s="83">
        <f t="shared" si="1"/>
        <v>107995</v>
      </c>
      <c r="H137" s="36"/>
      <c r="I137" s="27"/>
      <c r="J137" s="26"/>
      <c r="K137" s="26"/>
      <c r="L137" s="5"/>
      <c r="M137" s="5"/>
      <c r="N137" s="21"/>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v>21599</v>
      </c>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f t="shared" si="8"/>
        <v>21599</v>
      </c>
      <c r="DY137" s="6"/>
      <c r="DZ137" s="48">
        <v>43211903</v>
      </c>
    </row>
    <row r="138" spans="1:130" ht="79.5" customHeight="1" x14ac:dyDescent="0.3">
      <c r="A138" s="77">
        <v>135</v>
      </c>
      <c r="B138" s="78" t="s">
        <v>373</v>
      </c>
      <c r="C138" s="79" t="s">
        <v>374</v>
      </c>
      <c r="D138" s="84" t="s">
        <v>152</v>
      </c>
      <c r="E138" s="77">
        <v>1</v>
      </c>
      <c r="F138" s="81">
        <f t="shared" ref="F138" si="9">+DX138</f>
        <v>97580</v>
      </c>
      <c r="G138" s="83">
        <f t="shared" ref="G138" si="10">F138*E138</f>
        <v>97580</v>
      </c>
      <c r="H138" s="36"/>
      <c r="I138" s="27"/>
      <c r="J138" s="26"/>
      <c r="K138" s="26"/>
      <c r="L138" s="5">
        <v>116025</v>
      </c>
      <c r="M138" s="5">
        <v>79135</v>
      </c>
      <c r="N138" s="21"/>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f t="shared" si="8"/>
        <v>97580</v>
      </c>
      <c r="DY138" s="6"/>
      <c r="DZ138" s="48">
        <v>43211903</v>
      </c>
    </row>
    <row r="139" spans="1:130" ht="39" customHeight="1" x14ac:dyDescent="0.3">
      <c r="A139" s="77">
        <v>136</v>
      </c>
      <c r="B139" s="78" t="s">
        <v>375</v>
      </c>
      <c r="C139" s="79" t="s">
        <v>376</v>
      </c>
      <c r="D139" s="84" t="s">
        <v>152</v>
      </c>
      <c r="E139" s="77">
        <v>6</v>
      </c>
      <c r="F139" s="81">
        <f t="shared" ref="F139:F227" si="11">+DX139</f>
        <v>157592.5</v>
      </c>
      <c r="G139" s="83">
        <f t="shared" si="1"/>
        <v>945555</v>
      </c>
      <c r="H139" s="36"/>
      <c r="I139" s="27"/>
      <c r="J139" s="26"/>
      <c r="K139" s="26"/>
      <c r="L139" s="5"/>
      <c r="M139" s="5"/>
      <c r="N139" s="21"/>
      <c r="O139" s="5"/>
      <c r="P139" s="5"/>
      <c r="Q139" s="5"/>
      <c r="R139" s="5"/>
      <c r="S139" s="5"/>
      <c r="T139" s="5"/>
      <c r="U139" s="5"/>
      <c r="V139" s="5"/>
      <c r="W139" s="5"/>
      <c r="X139" s="5">
        <v>150566</v>
      </c>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v>164619</v>
      </c>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f t="shared" si="8"/>
        <v>157592.5</v>
      </c>
      <c r="DY139" s="6"/>
      <c r="DZ139" s="48">
        <v>43211903</v>
      </c>
    </row>
    <row r="140" spans="1:130" ht="81" customHeight="1" x14ac:dyDescent="0.3">
      <c r="A140" s="77">
        <v>137</v>
      </c>
      <c r="B140" s="78" t="s">
        <v>377</v>
      </c>
      <c r="C140" s="79" t="s">
        <v>378</v>
      </c>
      <c r="D140" s="84" t="s">
        <v>152</v>
      </c>
      <c r="E140" s="77">
        <v>3</v>
      </c>
      <c r="F140" s="81">
        <f t="shared" si="11"/>
        <v>319196.66666666669</v>
      </c>
      <c r="G140" s="83">
        <f t="shared" si="1"/>
        <v>957590</v>
      </c>
      <c r="H140" s="36"/>
      <c r="I140" s="27"/>
      <c r="J140" s="26"/>
      <c r="K140" s="26"/>
      <c r="L140" s="5"/>
      <c r="M140" s="5"/>
      <c r="N140" s="21"/>
      <c r="O140" s="5"/>
      <c r="P140" s="5"/>
      <c r="Q140" s="5"/>
      <c r="R140" s="5"/>
      <c r="S140" s="5"/>
      <c r="T140" s="5"/>
      <c r="U140" s="5"/>
      <c r="V140" s="5"/>
      <c r="W140" s="5"/>
      <c r="X140" s="5">
        <v>311999</v>
      </c>
      <c r="Y140" s="5"/>
      <c r="Z140" s="5"/>
      <c r="AA140" s="5"/>
      <c r="AB140" s="5"/>
      <c r="AC140" s="5"/>
      <c r="AD140" s="5"/>
      <c r="AE140" s="5"/>
      <c r="AF140" s="5"/>
      <c r="AG140" s="5"/>
      <c r="AH140" s="5"/>
      <c r="AI140" s="5"/>
      <c r="AJ140" s="5"/>
      <c r="AK140" s="5"/>
      <c r="AL140" s="5"/>
      <c r="AM140" s="5">
        <v>248591</v>
      </c>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v>397000</v>
      </c>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f t="shared" si="8"/>
        <v>319196.66666666669</v>
      </c>
      <c r="DY140" s="6"/>
      <c r="DZ140" s="48">
        <v>43211903</v>
      </c>
    </row>
    <row r="141" spans="1:130" ht="63" customHeight="1" x14ac:dyDescent="0.3">
      <c r="A141" s="77">
        <v>138</v>
      </c>
      <c r="B141" s="78" t="s">
        <v>379</v>
      </c>
      <c r="C141" s="79" t="s">
        <v>380</v>
      </c>
      <c r="D141" s="84" t="s">
        <v>152</v>
      </c>
      <c r="E141" s="77">
        <v>1</v>
      </c>
      <c r="F141" s="81">
        <f t="shared" si="11"/>
        <v>76621</v>
      </c>
      <c r="G141" s="83">
        <f t="shared" si="1"/>
        <v>76621</v>
      </c>
      <c r="H141" s="36"/>
      <c r="I141" s="27"/>
      <c r="J141" s="26"/>
      <c r="K141" s="26"/>
      <c r="L141" s="5"/>
      <c r="M141" s="5"/>
      <c r="N141" s="21"/>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v>78900</v>
      </c>
      <c r="BH141" s="5"/>
      <c r="BI141" s="5"/>
      <c r="BJ141" s="5"/>
      <c r="BK141" s="5"/>
      <c r="BL141" s="5"/>
      <c r="BM141" s="5"/>
      <c r="BN141" s="5"/>
      <c r="BO141" s="5">
        <v>82300</v>
      </c>
      <c r="BP141" s="5">
        <v>68663</v>
      </c>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f t="shared" si="8"/>
        <v>76621</v>
      </c>
      <c r="DY141" s="6"/>
      <c r="DZ141" s="48">
        <v>43211903</v>
      </c>
    </row>
    <row r="142" spans="1:130" ht="14.25" customHeight="1" x14ac:dyDescent="0.3">
      <c r="A142" s="77">
        <v>139</v>
      </c>
      <c r="B142" s="78" t="s">
        <v>381</v>
      </c>
      <c r="C142" s="79" t="s">
        <v>382</v>
      </c>
      <c r="D142" s="84" t="s">
        <v>152</v>
      </c>
      <c r="E142" s="77">
        <v>2</v>
      </c>
      <c r="F142" s="81">
        <f t="shared" si="11"/>
        <v>353466.33333333331</v>
      </c>
      <c r="G142" s="83">
        <f t="shared" si="1"/>
        <v>706932.66666666663</v>
      </c>
      <c r="H142" s="36"/>
      <c r="I142" s="27"/>
      <c r="J142" s="26"/>
      <c r="K142" s="26"/>
      <c r="L142" s="5"/>
      <c r="M142" s="5"/>
      <c r="N142" s="21"/>
      <c r="O142" s="5"/>
      <c r="P142" s="5"/>
      <c r="Q142" s="5"/>
      <c r="R142" s="5"/>
      <c r="S142" s="5"/>
      <c r="T142" s="5"/>
      <c r="U142" s="5"/>
      <c r="V142" s="5"/>
      <c r="W142" s="5"/>
      <c r="X142" s="5">
        <v>334999</v>
      </c>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v>312900</v>
      </c>
      <c r="BP142" s="5"/>
      <c r="BQ142" s="5">
        <v>412500</v>
      </c>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f t="shared" si="8"/>
        <v>353466.33333333331</v>
      </c>
      <c r="DY142" s="6"/>
      <c r="DZ142" s="48">
        <v>43211903</v>
      </c>
    </row>
    <row r="143" spans="1:130" ht="14.25" customHeight="1" x14ac:dyDescent="0.3">
      <c r="A143" s="77">
        <v>140</v>
      </c>
      <c r="B143" s="78" t="s">
        <v>383</v>
      </c>
      <c r="C143" s="79" t="s">
        <v>384</v>
      </c>
      <c r="D143" s="84" t="s">
        <v>152</v>
      </c>
      <c r="E143" s="77">
        <v>2</v>
      </c>
      <c r="F143" s="81">
        <f t="shared" si="11"/>
        <v>156633</v>
      </c>
      <c r="G143" s="83">
        <f t="shared" si="1"/>
        <v>313266</v>
      </c>
      <c r="H143" s="36"/>
      <c r="I143" s="27"/>
      <c r="J143" s="26"/>
      <c r="K143" s="26"/>
      <c r="L143" s="5"/>
      <c r="M143" s="5"/>
      <c r="N143" s="21"/>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v>168266</v>
      </c>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Q143" s="5">
        <v>145000</v>
      </c>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f t="shared" si="8"/>
        <v>156633</v>
      </c>
      <c r="DY143" s="6"/>
      <c r="DZ143" s="48">
        <v>43211903</v>
      </c>
    </row>
    <row r="144" spans="1:130" ht="14.25" customHeight="1" x14ac:dyDescent="0.3">
      <c r="A144" s="77">
        <v>141</v>
      </c>
      <c r="B144" s="78" t="s">
        <v>385</v>
      </c>
      <c r="C144" s="79" t="s">
        <v>386</v>
      </c>
      <c r="D144" s="84" t="s">
        <v>152</v>
      </c>
      <c r="E144" s="77">
        <v>5</v>
      </c>
      <c r="F144" s="81">
        <f t="shared" si="11"/>
        <v>15983.333333333334</v>
      </c>
      <c r="G144" s="83">
        <f t="shared" si="1"/>
        <v>79916.666666666672</v>
      </c>
      <c r="H144" s="36"/>
      <c r="I144" s="27"/>
      <c r="J144" s="26"/>
      <c r="K144" s="26"/>
      <c r="L144" s="5"/>
      <c r="M144" s="5"/>
      <c r="N144" s="21"/>
      <c r="O144" s="5"/>
      <c r="P144" s="5"/>
      <c r="Q144" s="5"/>
      <c r="R144" s="5"/>
      <c r="S144" s="5"/>
      <c r="T144" s="5"/>
      <c r="U144" s="5"/>
      <c r="V144" s="5"/>
      <c r="W144" s="5"/>
      <c r="X144" s="5">
        <v>21950</v>
      </c>
      <c r="Y144" s="5"/>
      <c r="Z144" s="5"/>
      <c r="AA144" s="5"/>
      <c r="AB144" s="5"/>
      <c r="AC144" s="5"/>
      <c r="AD144" s="5"/>
      <c r="AE144" s="5"/>
      <c r="AF144" s="5"/>
      <c r="AG144" s="5"/>
      <c r="AH144" s="5"/>
      <c r="AI144" s="5"/>
      <c r="AJ144" s="5"/>
      <c r="AK144" s="5">
        <v>20900</v>
      </c>
      <c r="AL144" s="5"/>
      <c r="AM144" s="5"/>
      <c r="AN144" s="5"/>
      <c r="AO144" s="5"/>
      <c r="AP144" s="5"/>
      <c r="AQ144" s="5"/>
      <c r="AR144" s="5"/>
      <c r="AS144" s="5"/>
      <c r="AT144" s="5"/>
      <c r="AU144" s="5"/>
      <c r="AV144" s="5"/>
      <c r="AW144" s="5"/>
      <c r="AX144" s="5"/>
      <c r="AY144" s="5"/>
      <c r="AZ144" s="5"/>
      <c r="BA144" s="5"/>
      <c r="BB144" s="5"/>
      <c r="BC144" s="5"/>
      <c r="BD144" s="5"/>
      <c r="BE144" s="5">
        <v>5100</v>
      </c>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f t="shared" si="8"/>
        <v>15983.333333333334</v>
      </c>
      <c r="DY144" s="6"/>
      <c r="DZ144" s="48">
        <v>26121630</v>
      </c>
    </row>
    <row r="145" spans="1:130" ht="14.25" customHeight="1" x14ac:dyDescent="0.3">
      <c r="A145" s="77">
        <v>142</v>
      </c>
      <c r="B145" s="78" t="s">
        <v>387</v>
      </c>
      <c r="C145" s="79" t="s">
        <v>388</v>
      </c>
      <c r="D145" s="84" t="s">
        <v>152</v>
      </c>
      <c r="E145" s="77">
        <v>1</v>
      </c>
      <c r="F145" s="81">
        <f t="shared" si="11"/>
        <v>8761</v>
      </c>
      <c r="G145" s="83">
        <f t="shared" si="1"/>
        <v>8761</v>
      </c>
      <c r="H145" s="36"/>
      <c r="I145" s="27"/>
      <c r="J145" s="26"/>
      <c r="K145" s="26"/>
      <c r="L145" s="5"/>
      <c r="M145" s="5"/>
      <c r="N145" s="21"/>
      <c r="O145" s="5"/>
      <c r="P145" s="5"/>
      <c r="Q145" s="5"/>
      <c r="R145" s="5"/>
      <c r="S145" s="5"/>
      <c r="T145" s="5"/>
      <c r="U145" s="5"/>
      <c r="V145" s="5"/>
      <c r="W145" s="5"/>
      <c r="X145" s="5">
        <v>9522</v>
      </c>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v>8000</v>
      </c>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f t="shared" si="8"/>
        <v>8761</v>
      </c>
      <c r="DY145" s="6"/>
      <c r="DZ145" s="48">
        <v>26111711</v>
      </c>
    </row>
    <row r="146" spans="1:130" ht="14.25" customHeight="1" x14ac:dyDescent="0.3">
      <c r="A146" s="77">
        <v>143</v>
      </c>
      <c r="B146" s="78" t="s">
        <v>389</v>
      </c>
      <c r="C146" s="79" t="s">
        <v>390</v>
      </c>
      <c r="D146" s="84" t="s">
        <v>292</v>
      </c>
      <c r="E146" s="77">
        <v>15</v>
      </c>
      <c r="F146" s="81">
        <f t="shared" si="11"/>
        <v>9299.5</v>
      </c>
      <c r="G146" s="83">
        <f t="shared" si="1"/>
        <v>139492.5</v>
      </c>
      <c r="H146" s="36"/>
      <c r="I146" s="27"/>
      <c r="J146" s="26"/>
      <c r="K146" s="26"/>
      <c r="L146" s="5"/>
      <c r="M146" s="5"/>
      <c r="N146" s="21"/>
      <c r="O146" s="5"/>
      <c r="P146" s="5"/>
      <c r="Q146" s="5"/>
      <c r="R146" s="5"/>
      <c r="S146" s="5"/>
      <c r="T146" s="5"/>
      <c r="U146" s="5"/>
      <c r="V146" s="5"/>
      <c r="W146" s="5"/>
      <c r="X146" s="5">
        <v>9599</v>
      </c>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v>9000</v>
      </c>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f t="shared" si="8"/>
        <v>9299.5</v>
      </c>
      <c r="DY146" s="6"/>
      <c r="DZ146" s="48">
        <v>23271800</v>
      </c>
    </row>
    <row r="147" spans="1:130" ht="14.25" customHeight="1" x14ac:dyDescent="0.3">
      <c r="A147" s="77">
        <v>144</v>
      </c>
      <c r="B147" s="78" t="s">
        <v>391</v>
      </c>
      <c r="C147" s="79" t="s">
        <v>392</v>
      </c>
      <c r="D147" s="84" t="s">
        <v>152</v>
      </c>
      <c r="E147" s="77">
        <v>1</v>
      </c>
      <c r="F147" s="81">
        <f t="shared" si="11"/>
        <v>13566.666666666666</v>
      </c>
      <c r="G147" s="83">
        <f t="shared" si="1"/>
        <v>13566.666666666666</v>
      </c>
      <c r="H147" s="36"/>
      <c r="I147" s="27"/>
      <c r="J147" s="26"/>
      <c r="K147" s="26"/>
      <c r="L147" s="5"/>
      <c r="M147" s="5"/>
      <c r="N147" s="21"/>
      <c r="O147" s="5"/>
      <c r="P147" s="5"/>
      <c r="Q147" s="5"/>
      <c r="R147" s="5"/>
      <c r="S147" s="5"/>
      <c r="T147" s="5"/>
      <c r="U147" s="5"/>
      <c r="V147" s="5"/>
      <c r="W147" s="5"/>
      <c r="X147" s="5">
        <v>13700</v>
      </c>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v>14000</v>
      </c>
      <c r="BR147" s="5"/>
      <c r="BS147" s="5"/>
      <c r="BT147" s="5">
        <v>13000</v>
      </c>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f t="shared" si="8"/>
        <v>13566.666666666666</v>
      </c>
      <c r="DY147" s="6"/>
      <c r="DZ147" s="48">
        <v>32121603</v>
      </c>
    </row>
    <row r="148" spans="1:130" ht="14.25" customHeight="1" x14ac:dyDescent="0.3">
      <c r="A148" s="77">
        <v>145</v>
      </c>
      <c r="B148" s="78" t="s">
        <v>393</v>
      </c>
      <c r="C148" s="79" t="s">
        <v>394</v>
      </c>
      <c r="D148" s="84" t="s">
        <v>152</v>
      </c>
      <c r="E148" s="77">
        <v>5</v>
      </c>
      <c r="F148" s="81">
        <f t="shared" si="11"/>
        <v>17000</v>
      </c>
      <c r="G148" s="83">
        <f t="shared" si="1"/>
        <v>85000</v>
      </c>
      <c r="H148" s="36"/>
      <c r="I148" s="27"/>
      <c r="J148" s="26"/>
      <c r="K148" s="26"/>
      <c r="L148" s="5"/>
      <c r="M148" s="5"/>
      <c r="N148" s="21"/>
      <c r="O148" s="5"/>
      <c r="P148" s="5"/>
      <c r="Q148" s="5"/>
      <c r="R148" s="5"/>
      <c r="S148" s="5"/>
      <c r="T148" s="5"/>
      <c r="U148" s="5"/>
      <c r="V148" s="5"/>
      <c r="W148" s="5"/>
      <c r="X148" s="5">
        <v>14500</v>
      </c>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v>17500</v>
      </c>
      <c r="BR148" s="5"/>
      <c r="BS148" s="5">
        <v>19000</v>
      </c>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f t="shared" si="8"/>
        <v>17000</v>
      </c>
      <c r="DY148" s="6"/>
      <c r="DZ148" s="48">
        <v>32121603</v>
      </c>
    </row>
    <row r="149" spans="1:130" ht="14.25" customHeight="1" x14ac:dyDescent="0.3">
      <c r="A149" s="77">
        <v>146</v>
      </c>
      <c r="B149" s="78" t="s">
        <v>395</v>
      </c>
      <c r="C149" s="79" t="s">
        <v>396</v>
      </c>
      <c r="D149" s="84" t="s">
        <v>152</v>
      </c>
      <c r="E149" s="77">
        <v>10</v>
      </c>
      <c r="F149" s="81">
        <f t="shared" si="11"/>
        <v>17745</v>
      </c>
      <c r="G149" s="83">
        <f t="shared" si="1"/>
        <v>177450</v>
      </c>
      <c r="H149" s="36"/>
      <c r="I149" s="27"/>
      <c r="J149" s="26"/>
      <c r="K149" s="26"/>
      <c r="L149" s="5"/>
      <c r="M149" s="5"/>
      <c r="N149" s="21"/>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v>16500</v>
      </c>
      <c r="BR149" s="5"/>
      <c r="BS149" s="5"/>
      <c r="BT149" s="5"/>
      <c r="BU149" s="5">
        <v>18990</v>
      </c>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f t="shared" si="8"/>
        <v>17745</v>
      </c>
      <c r="DY149" s="6"/>
      <c r="DZ149" s="48">
        <v>32121603</v>
      </c>
    </row>
    <row r="150" spans="1:130" ht="14.25" customHeight="1" x14ac:dyDescent="0.3">
      <c r="A150" s="77">
        <v>147</v>
      </c>
      <c r="B150" s="78" t="s">
        <v>397</v>
      </c>
      <c r="C150" s="79" t="s">
        <v>398</v>
      </c>
      <c r="D150" s="84" t="s">
        <v>152</v>
      </c>
      <c r="E150" s="77">
        <v>5</v>
      </c>
      <c r="F150" s="81">
        <f t="shared" si="11"/>
        <v>484585</v>
      </c>
      <c r="G150" s="83">
        <f t="shared" si="1"/>
        <v>2422925</v>
      </c>
      <c r="H150" s="36"/>
      <c r="I150" s="27"/>
      <c r="J150" s="26"/>
      <c r="K150" s="26"/>
      <c r="L150" s="5"/>
      <c r="M150" s="5"/>
      <c r="N150" s="21"/>
      <c r="O150" s="5"/>
      <c r="P150" s="5"/>
      <c r="Q150" s="5"/>
      <c r="R150" s="5"/>
      <c r="S150" s="5"/>
      <c r="T150" s="5"/>
      <c r="U150" s="5"/>
      <c r="V150" s="5"/>
      <c r="W150" s="5"/>
      <c r="X150" s="5">
        <v>509900</v>
      </c>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v>459270</v>
      </c>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f t="shared" si="8"/>
        <v>484585</v>
      </c>
      <c r="DY150" s="6"/>
      <c r="DZ150" s="48">
        <v>26111711</v>
      </c>
    </row>
    <row r="151" spans="1:130" ht="14.25" customHeight="1" x14ac:dyDescent="0.3">
      <c r="A151" s="77">
        <v>148</v>
      </c>
      <c r="B151" s="78" t="s">
        <v>399</v>
      </c>
      <c r="C151" s="79" t="s">
        <v>400</v>
      </c>
      <c r="D151" s="84" t="s">
        <v>152</v>
      </c>
      <c r="E151" s="77">
        <v>1</v>
      </c>
      <c r="F151" s="81">
        <f t="shared" si="11"/>
        <v>2591.5</v>
      </c>
      <c r="G151" s="83">
        <f t="shared" si="1"/>
        <v>2591.5</v>
      </c>
      <c r="H151" s="36"/>
      <c r="I151" s="27"/>
      <c r="J151" s="26"/>
      <c r="K151" s="26"/>
      <c r="L151" s="5"/>
      <c r="M151" s="5"/>
      <c r="N151" s="21"/>
      <c r="O151" s="5"/>
      <c r="P151" s="5"/>
      <c r="Q151" s="5"/>
      <c r="R151" s="5"/>
      <c r="S151" s="5"/>
      <c r="T151" s="5"/>
      <c r="U151" s="5"/>
      <c r="V151" s="5"/>
      <c r="W151" s="5"/>
      <c r="X151" s="5"/>
      <c r="Y151" s="5"/>
      <c r="Z151" s="5"/>
      <c r="AA151" s="5"/>
      <c r="AB151" s="5"/>
      <c r="AC151" s="5"/>
      <c r="AD151" s="5"/>
      <c r="AE151" s="5"/>
      <c r="AF151" s="5"/>
      <c r="AG151" s="5"/>
      <c r="AH151" s="5"/>
      <c r="AI151" s="5"/>
      <c r="AJ151" s="5"/>
      <c r="AK151" s="5">
        <v>3650</v>
      </c>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v>1533</v>
      </c>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f t="shared" si="8"/>
        <v>2591.5</v>
      </c>
      <c r="DY151" s="6"/>
      <c r="DZ151" s="48" t="s">
        <v>552</v>
      </c>
    </row>
    <row r="152" spans="1:130" ht="14.25" customHeight="1" x14ac:dyDescent="0.3">
      <c r="A152" s="77">
        <v>149</v>
      </c>
      <c r="B152" s="78" t="s">
        <v>401</v>
      </c>
      <c r="C152" s="79" t="s">
        <v>402</v>
      </c>
      <c r="D152" s="84" t="s">
        <v>152</v>
      </c>
      <c r="E152" s="77">
        <v>1</v>
      </c>
      <c r="F152" s="81">
        <f t="shared" si="11"/>
        <v>3471</v>
      </c>
      <c r="G152" s="83">
        <f t="shared" si="1"/>
        <v>3471</v>
      </c>
      <c r="H152" s="36"/>
      <c r="I152" s="27"/>
      <c r="J152" s="26"/>
      <c r="K152" s="26"/>
      <c r="L152" s="5"/>
      <c r="M152" s="5"/>
      <c r="N152" s="21"/>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v>3405</v>
      </c>
      <c r="BX152" s="5">
        <v>3537</v>
      </c>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f t="shared" si="8"/>
        <v>3471</v>
      </c>
      <c r="DY152" s="6"/>
      <c r="DZ152" s="48">
        <v>39121300</v>
      </c>
    </row>
    <row r="153" spans="1:130" ht="14.25" customHeight="1" x14ac:dyDescent="0.3">
      <c r="A153" s="77">
        <v>150</v>
      </c>
      <c r="B153" s="78" t="s">
        <v>403</v>
      </c>
      <c r="C153" s="79" t="s">
        <v>404</v>
      </c>
      <c r="D153" s="84" t="s">
        <v>152</v>
      </c>
      <c r="E153" s="77">
        <v>2</v>
      </c>
      <c r="F153" s="81">
        <f t="shared" si="11"/>
        <v>112000</v>
      </c>
      <c r="G153" s="83">
        <f t="shared" si="1"/>
        <v>224000</v>
      </c>
      <c r="H153" s="36"/>
      <c r="I153" s="27"/>
      <c r="J153" s="26"/>
      <c r="K153" s="26"/>
      <c r="L153" s="5"/>
      <c r="M153" s="5"/>
      <c r="N153" s="21"/>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v>162000</v>
      </c>
      <c r="BZ153" s="5">
        <v>62000</v>
      </c>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f t="shared" si="8"/>
        <v>112000</v>
      </c>
      <c r="DY153" s="6"/>
      <c r="DZ153" s="48">
        <v>43201513</v>
      </c>
    </row>
    <row r="154" spans="1:130" ht="14.25" customHeight="1" x14ac:dyDescent="0.3">
      <c r="A154" s="77">
        <v>151</v>
      </c>
      <c r="B154" s="78" t="s">
        <v>405</v>
      </c>
      <c r="C154" s="79" t="s">
        <v>406</v>
      </c>
      <c r="D154" s="84" t="s">
        <v>152</v>
      </c>
      <c r="E154" s="77">
        <v>6</v>
      </c>
      <c r="F154" s="81">
        <f t="shared" si="11"/>
        <v>57450</v>
      </c>
      <c r="G154" s="83">
        <f t="shared" si="1"/>
        <v>344700</v>
      </c>
      <c r="H154" s="36"/>
      <c r="I154" s="27"/>
      <c r="J154" s="26"/>
      <c r="K154" s="26"/>
      <c r="L154" s="5"/>
      <c r="M154" s="5"/>
      <c r="N154" s="21"/>
      <c r="O154" s="5"/>
      <c r="P154" s="5"/>
      <c r="Q154" s="5"/>
      <c r="R154" s="5"/>
      <c r="S154" s="5"/>
      <c r="T154" s="5"/>
      <c r="U154" s="5"/>
      <c r="V154" s="5"/>
      <c r="W154" s="5"/>
      <c r="X154" s="5">
        <v>58000</v>
      </c>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v>56900</v>
      </c>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f t="shared" si="8"/>
        <v>57450</v>
      </c>
      <c r="DY154" s="6"/>
      <c r="DZ154" s="48">
        <v>32131023</v>
      </c>
    </row>
    <row r="155" spans="1:130" ht="39" customHeight="1" x14ac:dyDescent="0.3">
      <c r="A155" s="77">
        <v>152</v>
      </c>
      <c r="B155" s="78" t="s">
        <v>407</v>
      </c>
      <c r="C155" s="79" t="s">
        <v>408</v>
      </c>
      <c r="D155" s="84" t="s">
        <v>152</v>
      </c>
      <c r="E155" s="77">
        <v>1</v>
      </c>
      <c r="F155" s="81">
        <f t="shared" si="11"/>
        <v>320000</v>
      </c>
      <c r="G155" s="83">
        <f t="shared" si="1"/>
        <v>320000</v>
      </c>
      <c r="H155" s="36"/>
      <c r="I155" s="27"/>
      <c r="J155" s="26"/>
      <c r="K155" s="26"/>
      <c r="L155" s="5"/>
      <c r="M155" s="5"/>
      <c r="N155" s="21"/>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v>320000</v>
      </c>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f t="shared" si="8"/>
        <v>320000</v>
      </c>
      <c r="DY155" s="6"/>
      <c r="DZ155" s="48">
        <v>23271706</v>
      </c>
    </row>
    <row r="156" spans="1:130" ht="58.5" customHeight="1" x14ac:dyDescent="0.3">
      <c r="A156" s="77">
        <v>153</v>
      </c>
      <c r="B156" s="78" t="s">
        <v>409</v>
      </c>
      <c r="C156" s="79" t="s">
        <v>410</v>
      </c>
      <c r="D156" s="84" t="s">
        <v>152</v>
      </c>
      <c r="E156" s="77">
        <v>3</v>
      </c>
      <c r="F156" s="81">
        <f t="shared" si="11"/>
        <v>450318</v>
      </c>
      <c r="G156" s="83">
        <f t="shared" si="1"/>
        <v>1350954</v>
      </c>
      <c r="H156" s="36"/>
      <c r="I156" s="27"/>
      <c r="J156" s="26"/>
      <c r="K156" s="26"/>
      <c r="L156" s="5"/>
      <c r="M156" s="5"/>
      <c r="N156" s="21"/>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v>433636</v>
      </c>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v>467000</v>
      </c>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f t="shared" si="8"/>
        <v>450318</v>
      </c>
      <c r="DY156" s="6"/>
      <c r="DZ156" s="48">
        <v>32101628</v>
      </c>
    </row>
    <row r="157" spans="1:130" ht="65.25" customHeight="1" x14ac:dyDescent="0.3">
      <c r="A157" s="77">
        <v>154</v>
      </c>
      <c r="B157" s="78" t="s">
        <v>411</v>
      </c>
      <c r="C157" s="79" t="s">
        <v>412</v>
      </c>
      <c r="D157" s="84" t="s">
        <v>152</v>
      </c>
      <c r="E157" s="77">
        <v>8</v>
      </c>
      <c r="F157" s="81">
        <f t="shared" si="11"/>
        <v>604342.5</v>
      </c>
      <c r="G157" s="83">
        <f t="shared" si="1"/>
        <v>4834740</v>
      </c>
      <c r="H157" s="36"/>
      <c r="I157" s="27"/>
      <c r="J157" s="26"/>
      <c r="K157" s="26"/>
      <c r="L157" s="5"/>
      <c r="M157" s="5"/>
      <c r="N157" s="21"/>
      <c r="O157" s="5"/>
      <c r="P157" s="5"/>
      <c r="Q157" s="5"/>
      <c r="R157" s="5"/>
      <c r="S157" s="5"/>
      <c r="T157" s="5"/>
      <c r="U157" s="5"/>
      <c r="V157" s="5"/>
      <c r="W157" s="5"/>
      <c r="X157" s="5">
        <v>600000</v>
      </c>
      <c r="Y157" s="5"/>
      <c r="Z157" s="5"/>
      <c r="AA157" s="5"/>
      <c r="AB157" s="5"/>
      <c r="AC157" s="5"/>
      <c r="AD157" s="5"/>
      <c r="AE157" s="5"/>
      <c r="AF157" s="5"/>
      <c r="AG157" s="5"/>
      <c r="AH157" s="5"/>
      <c r="AI157" s="5"/>
      <c r="AJ157" s="5"/>
      <c r="AK157" s="5"/>
      <c r="AL157" s="5"/>
      <c r="AM157" s="5">
        <v>608685</v>
      </c>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f t="shared" si="8"/>
        <v>604342.5</v>
      </c>
      <c r="DY157" s="6"/>
      <c r="DZ157" s="48">
        <v>32101628</v>
      </c>
    </row>
    <row r="158" spans="1:130" ht="14.25" customHeight="1" x14ac:dyDescent="0.3">
      <c r="A158" s="77">
        <v>155</v>
      </c>
      <c r="B158" s="78" t="s">
        <v>413</v>
      </c>
      <c r="C158" s="79" t="s">
        <v>414</v>
      </c>
      <c r="D158" s="84" t="s">
        <v>152</v>
      </c>
      <c r="E158" s="77">
        <v>40</v>
      </c>
      <c r="F158" s="81">
        <f t="shared" si="11"/>
        <v>654.5</v>
      </c>
      <c r="G158" s="83">
        <f t="shared" si="1"/>
        <v>26180</v>
      </c>
      <c r="H158" s="36"/>
      <c r="I158" s="27"/>
      <c r="J158" s="26"/>
      <c r="K158" s="26"/>
      <c r="L158" s="5"/>
      <c r="M158" s="5"/>
      <c r="N158" s="21"/>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v>595</v>
      </c>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v>714</v>
      </c>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f t="shared" si="8"/>
        <v>654.5</v>
      </c>
      <c r="DY158" s="6"/>
      <c r="DZ158" s="48">
        <v>39121415</v>
      </c>
    </row>
    <row r="159" spans="1:130" ht="14.25" customHeight="1" x14ac:dyDescent="0.3">
      <c r="A159" s="77">
        <v>156</v>
      </c>
      <c r="B159" s="78" t="s">
        <v>415</v>
      </c>
      <c r="C159" s="79" t="s">
        <v>416</v>
      </c>
      <c r="D159" s="84" t="s">
        <v>152</v>
      </c>
      <c r="E159" s="77">
        <v>10</v>
      </c>
      <c r="F159" s="81">
        <f t="shared" si="11"/>
        <v>4673.666666666667</v>
      </c>
      <c r="G159" s="83">
        <f t="shared" si="1"/>
        <v>46736.666666666672</v>
      </c>
      <c r="H159" s="36"/>
      <c r="I159" s="27"/>
      <c r="J159" s="26"/>
      <c r="K159" s="26"/>
      <c r="L159" s="5"/>
      <c r="M159" s="5"/>
      <c r="N159" s="21"/>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v>1800</v>
      </c>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v>9900</v>
      </c>
      <c r="BP159" s="5">
        <v>2321</v>
      </c>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f t="shared" si="8"/>
        <v>4673.666666666667</v>
      </c>
      <c r="DY159" s="6"/>
      <c r="DZ159" s="48">
        <v>39121400</v>
      </c>
    </row>
    <row r="160" spans="1:130" ht="30.75" customHeight="1" x14ac:dyDescent="0.3">
      <c r="A160" s="77">
        <v>157</v>
      </c>
      <c r="B160" s="78" t="s">
        <v>417</v>
      </c>
      <c r="C160" s="79" t="s">
        <v>418</v>
      </c>
      <c r="D160" s="84" t="s">
        <v>152</v>
      </c>
      <c r="E160" s="77">
        <v>20</v>
      </c>
      <c r="F160" s="81">
        <f t="shared" si="11"/>
        <v>1045</v>
      </c>
      <c r="G160" s="83">
        <f t="shared" si="1"/>
        <v>20900</v>
      </c>
      <c r="H160" s="36"/>
      <c r="I160" s="27"/>
      <c r="J160" s="26"/>
      <c r="K160" s="26"/>
      <c r="L160" s="5"/>
      <c r="M160" s="5"/>
      <c r="N160" s="21"/>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v>890</v>
      </c>
      <c r="BP160" s="5"/>
      <c r="BQ160" s="5"/>
      <c r="BR160" s="5"/>
      <c r="BS160" s="5">
        <v>1200</v>
      </c>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f t="shared" si="8"/>
        <v>1045</v>
      </c>
      <c r="DY160" s="6"/>
      <c r="DZ160" s="48">
        <v>32130000</v>
      </c>
    </row>
    <row r="161" spans="1:130" ht="30" customHeight="1" x14ac:dyDescent="0.3">
      <c r="A161" s="77">
        <v>158</v>
      </c>
      <c r="B161" s="78" t="s">
        <v>419</v>
      </c>
      <c r="C161" s="79" t="s">
        <v>420</v>
      </c>
      <c r="D161" s="84" t="s">
        <v>152</v>
      </c>
      <c r="E161" s="77">
        <v>1</v>
      </c>
      <c r="F161" s="81">
        <f t="shared" si="11"/>
        <v>85493.5</v>
      </c>
      <c r="G161" s="83">
        <f t="shared" si="1"/>
        <v>85493.5</v>
      </c>
      <c r="H161" s="36"/>
      <c r="I161" s="27"/>
      <c r="J161" s="26"/>
      <c r="K161" s="26"/>
      <c r="L161" s="5"/>
      <c r="M161" s="5"/>
      <c r="N161" s="21"/>
      <c r="O161" s="5"/>
      <c r="P161" s="5"/>
      <c r="Q161" s="5"/>
      <c r="R161" s="5"/>
      <c r="S161" s="5"/>
      <c r="T161" s="5"/>
      <c r="U161" s="5"/>
      <c r="V161" s="5"/>
      <c r="W161" s="5"/>
      <c r="X161" s="5">
        <v>101087</v>
      </c>
      <c r="Y161" s="5"/>
      <c r="Z161" s="5"/>
      <c r="AA161" s="5"/>
      <c r="AB161" s="5"/>
      <c r="AC161" s="5"/>
      <c r="AD161" s="5"/>
      <c r="AE161" s="5"/>
      <c r="AF161" s="5"/>
      <c r="AG161" s="5"/>
      <c r="AH161" s="5"/>
      <c r="AI161" s="5"/>
      <c r="AJ161" s="5"/>
      <c r="AK161" s="5">
        <v>69900</v>
      </c>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f t="shared" si="8"/>
        <v>85493.5</v>
      </c>
      <c r="DY161" s="6"/>
      <c r="DZ161" s="48">
        <v>39112010</v>
      </c>
    </row>
    <row r="162" spans="1:130" ht="34.5" customHeight="1" x14ac:dyDescent="0.3">
      <c r="A162" s="77">
        <v>159</v>
      </c>
      <c r="B162" s="78" t="s">
        <v>421</v>
      </c>
      <c r="C162" s="79" t="s">
        <v>422</v>
      </c>
      <c r="D162" s="84" t="s">
        <v>152</v>
      </c>
      <c r="E162" s="77">
        <v>15</v>
      </c>
      <c r="F162" s="81">
        <f t="shared" si="11"/>
        <v>1227.5</v>
      </c>
      <c r="G162" s="83">
        <f t="shared" si="1"/>
        <v>18412.5</v>
      </c>
      <c r="H162" s="36"/>
      <c r="I162" s="27"/>
      <c r="J162" s="26"/>
      <c r="K162" s="26"/>
      <c r="L162" s="5"/>
      <c r="M162" s="5"/>
      <c r="N162" s="21"/>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v>670</v>
      </c>
      <c r="BP162" s="5">
        <v>1785</v>
      </c>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f t="shared" si="8"/>
        <v>1227.5</v>
      </c>
      <c r="DY162" s="6"/>
      <c r="DZ162" s="48">
        <v>39121635</v>
      </c>
    </row>
    <row r="163" spans="1:130" ht="25.5" customHeight="1" x14ac:dyDescent="0.3">
      <c r="A163" s="77">
        <v>160</v>
      </c>
      <c r="B163" s="78" t="s">
        <v>423</v>
      </c>
      <c r="C163" s="79" t="s">
        <v>424</v>
      </c>
      <c r="D163" s="84" t="s">
        <v>152</v>
      </c>
      <c r="E163" s="77">
        <v>15</v>
      </c>
      <c r="F163" s="81">
        <f t="shared" si="11"/>
        <v>2725</v>
      </c>
      <c r="G163" s="83">
        <f t="shared" si="1"/>
        <v>40875</v>
      </c>
      <c r="H163" s="36"/>
      <c r="I163" s="27"/>
      <c r="J163" s="26"/>
      <c r="K163" s="26"/>
      <c r="L163" s="5"/>
      <c r="M163" s="5"/>
      <c r="N163" s="21"/>
      <c r="O163" s="5"/>
      <c r="P163" s="5"/>
      <c r="Q163" s="5"/>
      <c r="R163" s="5"/>
      <c r="S163" s="5"/>
      <c r="T163" s="5"/>
      <c r="U163" s="5"/>
      <c r="V163" s="5"/>
      <c r="W163" s="5"/>
      <c r="X163" s="5">
        <v>4900</v>
      </c>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v>550</v>
      </c>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f t="shared" si="8"/>
        <v>2725</v>
      </c>
      <c r="DY163" s="6"/>
      <c r="DZ163" s="48">
        <v>39121635</v>
      </c>
    </row>
    <row r="164" spans="1:130" ht="37.5" customHeight="1" x14ac:dyDescent="0.3">
      <c r="A164" s="77">
        <v>161</v>
      </c>
      <c r="B164" s="78" t="s">
        <v>425</v>
      </c>
      <c r="C164" s="79" t="s">
        <v>426</v>
      </c>
      <c r="D164" s="84" t="s">
        <v>152</v>
      </c>
      <c r="E164" s="77">
        <v>20</v>
      </c>
      <c r="F164" s="81">
        <f t="shared" si="11"/>
        <v>4050</v>
      </c>
      <c r="G164" s="83">
        <f t="shared" si="1"/>
        <v>81000</v>
      </c>
      <c r="H164" s="36"/>
      <c r="I164" s="27"/>
      <c r="J164" s="26"/>
      <c r="K164" s="26"/>
      <c r="L164" s="5"/>
      <c r="M164" s="5"/>
      <c r="N164" s="21"/>
      <c r="O164" s="5"/>
      <c r="P164" s="5"/>
      <c r="Q164" s="5"/>
      <c r="R164" s="5"/>
      <c r="S164" s="5"/>
      <c r="T164" s="5"/>
      <c r="U164" s="5"/>
      <c r="V164" s="5"/>
      <c r="W164" s="5"/>
      <c r="X164" s="5">
        <v>6600</v>
      </c>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v>1500</v>
      </c>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f t="shared" si="8"/>
        <v>4050</v>
      </c>
      <c r="DY164" s="6"/>
      <c r="DZ164" s="48">
        <v>32101600</v>
      </c>
    </row>
    <row r="165" spans="1:130" ht="14.25" customHeight="1" x14ac:dyDescent="0.3">
      <c r="A165" s="77">
        <v>162</v>
      </c>
      <c r="B165" s="78" t="s">
        <v>427</v>
      </c>
      <c r="C165" s="79" t="s">
        <v>428</v>
      </c>
      <c r="D165" s="84" t="s">
        <v>152</v>
      </c>
      <c r="E165" s="77">
        <v>15</v>
      </c>
      <c r="F165" s="81">
        <f t="shared" si="11"/>
        <v>1885.5</v>
      </c>
      <c r="G165" s="83">
        <f t="shared" si="1"/>
        <v>28282.5</v>
      </c>
      <c r="H165" s="36"/>
      <c r="I165" s="27"/>
      <c r="J165" s="26"/>
      <c r="K165" s="26"/>
      <c r="L165" s="5"/>
      <c r="M165" s="5"/>
      <c r="N165" s="21"/>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v>1871</v>
      </c>
      <c r="AN165" s="5"/>
      <c r="AO165" s="5"/>
      <c r="AP165" s="5"/>
      <c r="AQ165" s="5"/>
      <c r="AR165" s="5"/>
      <c r="AS165" s="5"/>
      <c r="AT165" s="5"/>
      <c r="AU165" s="5"/>
      <c r="AV165" s="5"/>
      <c r="AW165" s="5"/>
      <c r="AX165" s="5"/>
      <c r="AY165" s="5"/>
      <c r="AZ165" s="5"/>
      <c r="BA165" s="5"/>
      <c r="BB165" s="5"/>
      <c r="BC165" s="5"/>
      <c r="BD165" s="5"/>
      <c r="BE165" s="5"/>
      <c r="BF165" s="5"/>
      <c r="BG165" s="5">
        <v>1900</v>
      </c>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f t="shared" si="8"/>
        <v>1885.5</v>
      </c>
      <c r="DY165" s="6"/>
      <c r="DZ165" s="48">
        <v>32101600</v>
      </c>
    </row>
    <row r="166" spans="1:130" ht="14.25" customHeight="1" x14ac:dyDescent="0.3">
      <c r="A166" s="77">
        <v>163</v>
      </c>
      <c r="B166" s="78" t="s">
        <v>429</v>
      </c>
      <c r="C166" s="79" t="s">
        <v>430</v>
      </c>
      <c r="D166" s="84" t="s">
        <v>152</v>
      </c>
      <c r="E166" s="77">
        <v>15</v>
      </c>
      <c r="F166" s="81">
        <f t="shared" si="11"/>
        <v>2796.5</v>
      </c>
      <c r="G166" s="83">
        <f t="shared" si="1"/>
        <v>41947.5</v>
      </c>
      <c r="H166" s="36"/>
      <c r="I166" s="27"/>
      <c r="J166" s="26"/>
      <c r="K166" s="26"/>
      <c r="L166" s="5"/>
      <c r="M166" s="5"/>
      <c r="N166" s="21"/>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v>2618</v>
      </c>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v>2975</v>
      </c>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f t="shared" si="8"/>
        <v>2796.5</v>
      </c>
      <c r="DY166" s="6"/>
      <c r="DZ166" s="48">
        <v>39122322</v>
      </c>
    </row>
    <row r="167" spans="1:130" ht="14.25" customHeight="1" x14ac:dyDescent="0.3">
      <c r="A167" s="77">
        <v>164</v>
      </c>
      <c r="B167" s="78" t="s">
        <v>431</v>
      </c>
      <c r="C167" s="79" t="s">
        <v>432</v>
      </c>
      <c r="D167" s="84" t="s">
        <v>152</v>
      </c>
      <c r="E167" s="77">
        <v>15</v>
      </c>
      <c r="F167" s="81">
        <f t="shared" si="11"/>
        <v>4478</v>
      </c>
      <c r="G167" s="83">
        <f t="shared" si="1"/>
        <v>67170</v>
      </c>
      <c r="H167" s="36"/>
      <c r="I167" s="27"/>
      <c r="J167" s="26"/>
      <c r="K167" s="26"/>
      <c r="L167" s="5"/>
      <c r="M167" s="5"/>
      <c r="N167" s="21"/>
      <c r="O167" s="5"/>
      <c r="P167" s="5"/>
      <c r="Q167" s="5"/>
      <c r="R167" s="5"/>
      <c r="S167" s="5"/>
      <c r="T167" s="5"/>
      <c r="U167" s="5"/>
      <c r="V167" s="5"/>
      <c r="W167" s="5"/>
      <c r="X167" s="5">
        <v>6100</v>
      </c>
      <c r="Y167" s="5"/>
      <c r="Z167" s="5"/>
      <c r="AA167" s="5"/>
      <c r="AB167" s="5"/>
      <c r="AC167" s="5"/>
      <c r="AD167" s="5"/>
      <c r="AE167" s="5"/>
      <c r="AF167" s="5"/>
      <c r="AG167" s="5"/>
      <c r="AH167" s="5"/>
      <c r="AI167" s="5"/>
      <c r="AJ167" s="5"/>
      <c r="AK167" s="5"/>
      <c r="AL167" s="5"/>
      <c r="AM167" s="5">
        <v>2856</v>
      </c>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f t="shared" si="8"/>
        <v>4478</v>
      </c>
      <c r="DY167" s="6"/>
      <c r="DZ167" s="48">
        <v>39122322</v>
      </c>
    </row>
    <row r="168" spans="1:130" ht="14.25" customHeight="1" x14ac:dyDescent="0.3">
      <c r="A168" s="77">
        <v>165</v>
      </c>
      <c r="B168" s="78" t="s">
        <v>433</v>
      </c>
      <c r="C168" s="79" t="s">
        <v>434</v>
      </c>
      <c r="D168" s="84" t="s">
        <v>152</v>
      </c>
      <c r="E168" s="77">
        <v>20</v>
      </c>
      <c r="F168" s="81">
        <f t="shared" si="11"/>
        <v>4950</v>
      </c>
      <c r="G168" s="83">
        <f t="shared" si="1"/>
        <v>99000</v>
      </c>
      <c r="H168" s="36"/>
      <c r="I168" s="27"/>
      <c r="J168" s="26"/>
      <c r="K168" s="26"/>
      <c r="L168" s="5"/>
      <c r="M168" s="5"/>
      <c r="N168" s="21"/>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v>5400</v>
      </c>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v>4500</v>
      </c>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f t="shared" si="8"/>
        <v>4950</v>
      </c>
      <c r="DY168" s="6"/>
      <c r="DZ168" s="48">
        <v>39122333</v>
      </c>
    </row>
    <row r="169" spans="1:130" ht="14.25" customHeight="1" x14ac:dyDescent="0.3">
      <c r="A169" s="77">
        <v>166</v>
      </c>
      <c r="B169" s="78" t="s">
        <v>435</v>
      </c>
      <c r="C169" s="79" t="s">
        <v>436</v>
      </c>
      <c r="D169" s="84" t="s">
        <v>152</v>
      </c>
      <c r="E169" s="77">
        <v>1</v>
      </c>
      <c r="F169" s="81">
        <f t="shared" si="11"/>
        <v>61082</v>
      </c>
      <c r="G169" s="83">
        <f t="shared" si="1"/>
        <v>61082</v>
      </c>
      <c r="H169" s="36"/>
      <c r="I169" s="27"/>
      <c r="J169" s="26"/>
      <c r="K169" s="26"/>
      <c r="L169" s="5"/>
      <c r="M169" s="5"/>
      <c r="N169" s="21"/>
      <c r="O169" s="5"/>
      <c r="P169" s="5"/>
      <c r="Q169" s="5"/>
      <c r="R169" s="5"/>
      <c r="S169" s="5"/>
      <c r="T169" s="5"/>
      <c r="U169" s="5"/>
      <c r="V169" s="5"/>
      <c r="W169" s="5"/>
      <c r="X169" s="5">
        <v>76300</v>
      </c>
      <c r="Y169" s="5"/>
      <c r="Z169" s="5"/>
      <c r="AA169" s="5"/>
      <c r="AB169" s="5"/>
      <c r="AC169" s="5"/>
      <c r="AD169" s="5"/>
      <c r="AE169" s="5"/>
      <c r="AF169" s="5"/>
      <c r="AG169" s="5"/>
      <c r="AH169" s="5"/>
      <c r="AI169" s="5"/>
      <c r="AJ169" s="5"/>
      <c r="AK169" s="5"/>
      <c r="AL169" s="5"/>
      <c r="AM169" s="5">
        <v>39746</v>
      </c>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v>67200</v>
      </c>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f t="shared" si="8"/>
        <v>61082</v>
      </c>
      <c r="DY169" s="6"/>
      <c r="DZ169" s="48">
        <v>39122330</v>
      </c>
    </row>
    <row r="170" spans="1:130" ht="14.25" customHeight="1" x14ac:dyDescent="0.3">
      <c r="A170" s="77">
        <v>167</v>
      </c>
      <c r="B170" s="78" t="s">
        <v>437</v>
      </c>
      <c r="C170" s="79" t="s">
        <v>438</v>
      </c>
      <c r="D170" s="84" t="s">
        <v>152</v>
      </c>
      <c r="E170" s="77">
        <v>10</v>
      </c>
      <c r="F170" s="81">
        <f t="shared" si="11"/>
        <v>4467</v>
      </c>
      <c r="G170" s="83">
        <f t="shared" si="1"/>
        <v>44670</v>
      </c>
      <c r="H170" s="36"/>
      <c r="I170" s="27"/>
      <c r="J170" s="26"/>
      <c r="K170" s="26"/>
      <c r="L170" s="5"/>
      <c r="M170" s="5"/>
      <c r="N170" s="21"/>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v>3534</v>
      </c>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v>5400</v>
      </c>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f t="shared" si="8"/>
        <v>4467</v>
      </c>
      <c r="DY170" s="6"/>
      <c r="DZ170" s="48">
        <v>39122322</v>
      </c>
    </row>
    <row r="171" spans="1:130" ht="14.25" customHeight="1" x14ac:dyDescent="0.3">
      <c r="A171" s="77">
        <v>168</v>
      </c>
      <c r="B171" s="78" t="s">
        <v>439</v>
      </c>
      <c r="C171" s="79" t="s">
        <v>440</v>
      </c>
      <c r="D171" s="84" t="s">
        <v>152</v>
      </c>
      <c r="E171" s="77">
        <v>2</v>
      </c>
      <c r="F171" s="81">
        <f t="shared" si="11"/>
        <v>10950</v>
      </c>
      <c r="G171" s="83">
        <f t="shared" si="1"/>
        <v>21900</v>
      </c>
      <c r="H171" s="36"/>
      <c r="I171" s="27"/>
      <c r="J171" s="26"/>
      <c r="K171" s="26"/>
      <c r="L171" s="5"/>
      <c r="M171" s="5"/>
      <c r="N171" s="21"/>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v>11900</v>
      </c>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v>10000</v>
      </c>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f t="shared" si="8"/>
        <v>10950</v>
      </c>
      <c r="DY171" s="6"/>
      <c r="DZ171" s="48">
        <v>39131600</v>
      </c>
    </row>
    <row r="172" spans="1:130" ht="40.5" customHeight="1" x14ac:dyDescent="0.3">
      <c r="A172" s="77">
        <v>169</v>
      </c>
      <c r="B172" s="78" t="s">
        <v>441</v>
      </c>
      <c r="C172" s="79" t="s">
        <v>442</v>
      </c>
      <c r="D172" s="84" t="s">
        <v>152</v>
      </c>
      <c r="E172" s="77">
        <v>8</v>
      </c>
      <c r="F172" s="81">
        <f t="shared" si="11"/>
        <v>1056433</v>
      </c>
      <c r="G172" s="83">
        <f t="shared" si="1"/>
        <v>8451464</v>
      </c>
      <c r="H172" s="36"/>
      <c r="I172" s="27"/>
      <c r="J172" s="25">
        <v>829200</v>
      </c>
      <c r="K172" s="25"/>
      <c r="L172" s="21"/>
      <c r="M172" s="21"/>
      <c r="N172" s="21"/>
      <c r="O172" s="5"/>
      <c r="P172" s="5"/>
      <c r="Q172" s="5"/>
      <c r="R172" s="5"/>
      <c r="S172" s="5"/>
      <c r="T172" s="5"/>
      <c r="U172" s="5"/>
      <c r="V172" s="5"/>
      <c r="W172" s="5"/>
      <c r="X172" s="5">
        <v>1494100</v>
      </c>
      <c r="Y172" s="5"/>
      <c r="Z172" s="5"/>
      <c r="AA172" s="5"/>
      <c r="AB172" s="5"/>
      <c r="AC172" s="5"/>
      <c r="AD172" s="5"/>
      <c r="AE172" s="5"/>
      <c r="AF172" s="5"/>
      <c r="AG172" s="5"/>
      <c r="AH172" s="5"/>
      <c r="AI172" s="5"/>
      <c r="AJ172" s="5"/>
      <c r="AK172" s="5"/>
      <c r="AL172" s="5"/>
      <c r="AM172" s="5">
        <v>845999</v>
      </c>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f t="shared" si="8"/>
        <v>1056433</v>
      </c>
      <c r="DY172" s="6"/>
      <c r="DZ172" s="48">
        <v>23101519</v>
      </c>
    </row>
    <row r="173" spans="1:130" ht="25.5" customHeight="1" x14ac:dyDescent="0.3">
      <c r="A173" s="77">
        <v>170</v>
      </c>
      <c r="B173" s="78" t="s">
        <v>443</v>
      </c>
      <c r="C173" s="79" t="s">
        <v>444</v>
      </c>
      <c r="D173" s="84" t="s">
        <v>152</v>
      </c>
      <c r="E173" s="77">
        <v>6</v>
      </c>
      <c r="F173" s="81">
        <f t="shared" si="11"/>
        <v>475207</v>
      </c>
      <c r="G173" s="83">
        <f t="shared" si="1"/>
        <v>2851242</v>
      </c>
      <c r="H173" s="36"/>
      <c r="I173" s="27"/>
      <c r="J173" s="25">
        <v>1183800</v>
      </c>
      <c r="K173" s="25"/>
      <c r="L173" s="21">
        <v>261885</v>
      </c>
      <c r="M173" s="21">
        <v>193258</v>
      </c>
      <c r="N173" s="21"/>
      <c r="O173" s="5"/>
      <c r="P173" s="5"/>
      <c r="Q173" s="5"/>
      <c r="R173" s="5"/>
      <c r="S173" s="5"/>
      <c r="T173" s="5"/>
      <c r="U173" s="5"/>
      <c r="V173" s="5"/>
      <c r="W173" s="5"/>
      <c r="X173" s="5">
        <v>261885</v>
      </c>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f t="shared" si="8"/>
        <v>475207</v>
      </c>
      <c r="DY173" s="6"/>
      <c r="DZ173" s="48">
        <v>23101519</v>
      </c>
    </row>
    <row r="174" spans="1:130" ht="27" customHeight="1" x14ac:dyDescent="0.3">
      <c r="A174" s="77">
        <v>171</v>
      </c>
      <c r="B174" s="78" t="s">
        <v>445</v>
      </c>
      <c r="C174" s="79" t="s">
        <v>446</v>
      </c>
      <c r="D174" s="84" t="s">
        <v>152</v>
      </c>
      <c r="E174" s="77">
        <v>6</v>
      </c>
      <c r="F174" s="81">
        <f t="shared" si="11"/>
        <v>451054.33333333331</v>
      </c>
      <c r="G174" s="83">
        <f t="shared" si="1"/>
        <v>2706326</v>
      </c>
      <c r="H174" s="36"/>
      <c r="I174" s="27"/>
      <c r="J174" s="25">
        <v>650300</v>
      </c>
      <c r="K174" s="25"/>
      <c r="L174" s="21"/>
      <c r="M174" s="21">
        <v>318873</v>
      </c>
      <c r="N174" s="21"/>
      <c r="O174" s="5"/>
      <c r="P174" s="5"/>
      <c r="Q174" s="5"/>
      <c r="R174" s="5"/>
      <c r="S174" s="5"/>
      <c r="T174" s="5"/>
      <c r="U174" s="5"/>
      <c r="V174" s="5"/>
      <c r="W174" s="5"/>
      <c r="X174" s="5">
        <v>383990</v>
      </c>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f t="shared" si="8"/>
        <v>451054.33333333331</v>
      </c>
      <c r="DY174" s="6"/>
      <c r="DZ174" s="48">
        <v>23101519</v>
      </c>
    </row>
    <row r="175" spans="1:130" ht="45" customHeight="1" x14ac:dyDescent="0.3">
      <c r="A175" s="77">
        <v>172</v>
      </c>
      <c r="B175" s="78" t="s">
        <v>447</v>
      </c>
      <c r="C175" s="79" t="s">
        <v>448</v>
      </c>
      <c r="D175" s="84" t="s">
        <v>152</v>
      </c>
      <c r="E175" s="77">
        <v>1</v>
      </c>
      <c r="F175" s="81">
        <f t="shared" si="11"/>
        <v>93500</v>
      </c>
      <c r="G175" s="83">
        <f t="shared" si="1"/>
        <v>93500</v>
      </c>
      <c r="H175" s="36"/>
      <c r="I175" s="27"/>
      <c r="J175" s="26"/>
      <c r="K175" s="26"/>
      <c r="L175" s="5"/>
      <c r="M175" s="5"/>
      <c r="N175" s="21"/>
      <c r="O175" s="5"/>
      <c r="P175" s="5"/>
      <c r="Q175" s="5"/>
      <c r="R175" s="5"/>
      <c r="S175" s="5"/>
      <c r="T175" s="5"/>
      <c r="U175" s="5"/>
      <c r="V175" s="5"/>
      <c r="W175" s="5"/>
      <c r="X175" s="5">
        <v>102000</v>
      </c>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v>85000</v>
      </c>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f t="shared" si="8"/>
        <v>93500</v>
      </c>
      <c r="DY175" s="6"/>
      <c r="DZ175" s="48">
        <v>43222609</v>
      </c>
    </row>
    <row r="176" spans="1:130" ht="14.25" customHeight="1" x14ac:dyDescent="0.3">
      <c r="A176" s="77">
        <v>173</v>
      </c>
      <c r="B176" s="78" t="s">
        <v>449</v>
      </c>
      <c r="C176" s="79" t="s">
        <v>450</v>
      </c>
      <c r="D176" s="84" t="s">
        <v>152</v>
      </c>
      <c r="E176" s="77">
        <v>4</v>
      </c>
      <c r="F176" s="81">
        <f t="shared" si="11"/>
        <v>399047.5</v>
      </c>
      <c r="G176" s="83">
        <f t="shared" si="1"/>
        <v>1596190</v>
      </c>
      <c r="H176" s="36"/>
      <c r="I176" s="27"/>
      <c r="J176" s="26"/>
      <c r="K176" s="26"/>
      <c r="L176" s="5"/>
      <c r="M176" s="5"/>
      <c r="N176" s="21"/>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v>374969</v>
      </c>
      <c r="CJ176" s="5"/>
      <c r="CK176" s="5"/>
      <c r="CL176" s="5">
        <v>423126</v>
      </c>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f t="shared" si="8"/>
        <v>399047.5</v>
      </c>
      <c r="DY176" s="6"/>
      <c r="DZ176" s="48">
        <v>32101628</v>
      </c>
    </row>
    <row r="177" spans="1:130" ht="14.25" customHeight="1" x14ac:dyDescent="0.3">
      <c r="A177" s="77">
        <v>174</v>
      </c>
      <c r="B177" s="78" t="s">
        <v>451</v>
      </c>
      <c r="C177" s="79" t="s">
        <v>452</v>
      </c>
      <c r="D177" s="84" t="s">
        <v>152</v>
      </c>
      <c r="E177" s="77">
        <v>1</v>
      </c>
      <c r="F177" s="81">
        <f t="shared" si="11"/>
        <v>2313.5</v>
      </c>
      <c r="G177" s="83">
        <f t="shared" si="1"/>
        <v>2313.5</v>
      </c>
      <c r="H177" s="36"/>
      <c r="I177" s="27"/>
      <c r="J177" s="26"/>
      <c r="K177" s="26"/>
      <c r="L177" s="5"/>
      <c r="M177" s="5"/>
      <c r="N177" s="21"/>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v>1727</v>
      </c>
      <c r="AN177" s="5"/>
      <c r="AO177" s="5"/>
      <c r="AP177" s="5"/>
      <c r="AQ177" s="5"/>
      <c r="AR177" s="5"/>
      <c r="AS177" s="5"/>
      <c r="AT177" s="5"/>
      <c r="AU177" s="5"/>
      <c r="AV177" s="5"/>
      <c r="AW177" s="5"/>
      <c r="AX177" s="5"/>
      <c r="AY177" s="5"/>
      <c r="AZ177" s="5"/>
      <c r="BA177" s="5"/>
      <c r="BB177" s="5"/>
      <c r="BC177" s="5"/>
      <c r="BD177" s="5"/>
      <c r="BE177" s="5"/>
      <c r="BF177" s="5"/>
      <c r="BG177" s="5">
        <v>2900</v>
      </c>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f t="shared" si="8"/>
        <v>2313.5</v>
      </c>
      <c r="DY177" s="6"/>
      <c r="DZ177" s="48">
        <v>32111702</v>
      </c>
    </row>
    <row r="178" spans="1:130" ht="14.25" customHeight="1" x14ac:dyDescent="0.3">
      <c r="A178" s="77">
        <v>175</v>
      </c>
      <c r="B178" s="78" t="s">
        <v>453</v>
      </c>
      <c r="C178" s="79" t="s">
        <v>568</v>
      </c>
      <c r="D178" s="84" t="s">
        <v>152</v>
      </c>
      <c r="E178" s="77">
        <v>1</v>
      </c>
      <c r="F178" s="81">
        <f t="shared" si="11"/>
        <v>7258.5</v>
      </c>
      <c r="G178" s="83">
        <f t="shared" si="1"/>
        <v>7258.5</v>
      </c>
      <c r="H178" s="36"/>
      <c r="I178" s="27"/>
      <c r="J178" s="26"/>
      <c r="K178" s="26"/>
      <c r="L178" s="5"/>
      <c r="M178" s="5"/>
      <c r="N178" s="21"/>
      <c r="O178" s="5"/>
      <c r="P178" s="5"/>
      <c r="Q178" s="5"/>
      <c r="R178" s="5"/>
      <c r="S178" s="5"/>
      <c r="T178" s="5"/>
      <c r="U178" s="5"/>
      <c r="V178" s="5"/>
      <c r="W178" s="5"/>
      <c r="X178" s="5">
        <v>9400</v>
      </c>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v>5117</v>
      </c>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K178" s="5"/>
      <c r="DL178" s="5"/>
      <c r="DM178" s="5"/>
      <c r="DN178" s="5"/>
      <c r="DO178" s="5"/>
      <c r="DP178" s="5"/>
      <c r="DQ178" s="5"/>
      <c r="DR178" s="5"/>
      <c r="DS178" s="5"/>
      <c r="DT178" s="5"/>
      <c r="DU178" s="5"/>
      <c r="DV178" s="5"/>
      <c r="DW178" s="5"/>
      <c r="DX178" s="5">
        <f t="shared" si="8"/>
        <v>7258.5</v>
      </c>
      <c r="DY178" s="6"/>
      <c r="DZ178" s="48">
        <v>41113637</v>
      </c>
    </row>
    <row r="179" spans="1:130" ht="14.25" customHeight="1" x14ac:dyDescent="0.3">
      <c r="A179" s="77">
        <v>176</v>
      </c>
      <c r="B179" s="78" t="s">
        <v>454</v>
      </c>
      <c r="C179" s="79" t="s">
        <v>455</v>
      </c>
      <c r="D179" s="84" t="s">
        <v>152</v>
      </c>
      <c r="E179" s="77">
        <v>10</v>
      </c>
      <c r="F179" s="81">
        <f t="shared" si="11"/>
        <v>19900</v>
      </c>
      <c r="G179" s="83">
        <f t="shared" si="1"/>
        <v>199000</v>
      </c>
      <c r="H179" s="36"/>
      <c r="I179" s="27"/>
      <c r="J179" s="26"/>
      <c r="K179" s="26"/>
      <c r="L179" s="5"/>
      <c r="M179" s="5"/>
      <c r="N179" s="21"/>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v>20900</v>
      </c>
      <c r="BH179" s="5"/>
      <c r="BI179" s="5"/>
      <c r="BJ179" s="5"/>
      <c r="BK179" s="5"/>
      <c r="BL179" s="5"/>
      <c r="BM179" s="5"/>
      <c r="BN179" s="5"/>
      <c r="BO179" s="5">
        <v>18900</v>
      </c>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K179" s="5"/>
      <c r="DL179" s="5"/>
      <c r="DM179" s="5"/>
      <c r="DN179" s="5"/>
      <c r="DO179" s="5"/>
      <c r="DP179" s="5"/>
      <c r="DQ179" s="5"/>
      <c r="DR179" s="5"/>
      <c r="DS179" s="5"/>
      <c r="DT179" s="5"/>
      <c r="DU179" s="5"/>
      <c r="DV179" s="5"/>
      <c r="DW179" s="5"/>
      <c r="DX179" s="5">
        <f t="shared" si="8"/>
        <v>19900</v>
      </c>
      <c r="DY179" s="6"/>
      <c r="DZ179" s="48">
        <v>41115301</v>
      </c>
    </row>
    <row r="180" spans="1:130" ht="14.25" customHeight="1" x14ac:dyDescent="0.3">
      <c r="A180" s="77">
        <v>177</v>
      </c>
      <c r="B180" s="78" t="s">
        <v>456</v>
      </c>
      <c r="C180" s="79" t="s">
        <v>457</v>
      </c>
      <c r="D180" s="84" t="s">
        <v>152</v>
      </c>
      <c r="E180" s="77">
        <v>1</v>
      </c>
      <c r="F180" s="81">
        <f t="shared" si="11"/>
        <v>538677</v>
      </c>
      <c r="G180" s="83">
        <f t="shared" si="1"/>
        <v>538677</v>
      </c>
      <c r="H180" s="36"/>
      <c r="I180" s="27"/>
      <c r="J180" s="26"/>
      <c r="K180" s="26"/>
      <c r="L180" s="5"/>
      <c r="M180" s="5"/>
      <c r="N180" s="21"/>
      <c r="O180" s="5"/>
      <c r="P180" s="5"/>
      <c r="Q180" s="5"/>
      <c r="R180" s="5"/>
      <c r="S180" s="5"/>
      <c r="T180" s="5"/>
      <c r="U180" s="5"/>
      <c r="V180" s="5"/>
      <c r="W180" s="5"/>
      <c r="X180" s="5">
        <v>638000</v>
      </c>
      <c r="Y180" s="5"/>
      <c r="Z180" s="5"/>
      <c r="AA180" s="5"/>
      <c r="AB180" s="5"/>
      <c r="AC180" s="5"/>
      <c r="AD180" s="5"/>
      <c r="AE180" s="5"/>
      <c r="AF180" s="5"/>
      <c r="AG180" s="5"/>
      <c r="AH180" s="5"/>
      <c r="AI180" s="5"/>
      <c r="AJ180" s="5"/>
      <c r="AK180" s="5"/>
      <c r="AL180" s="5"/>
      <c r="AM180" s="5">
        <v>458031</v>
      </c>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v>520000</v>
      </c>
      <c r="CH180" s="5"/>
      <c r="CI180" s="5"/>
      <c r="CJ180" s="5"/>
      <c r="CK180" s="5"/>
      <c r="CL180" s="5"/>
      <c r="CM180" s="5"/>
      <c r="CN180" s="5"/>
      <c r="CO180" s="5"/>
      <c r="CP180" s="5"/>
      <c r="CQ180" s="5"/>
      <c r="CR180" s="5"/>
      <c r="CS180" s="5"/>
      <c r="CT180" s="5"/>
      <c r="CU180" s="5"/>
      <c r="CV180" s="5"/>
      <c r="CW180" s="5"/>
      <c r="CX180" s="5"/>
      <c r="CY180" s="5"/>
      <c r="CZ180" s="5"/>
      <c r="DA180" s="5"/>
      <c r="DB180" s="5"/>
      <c r="DC180" s="5"/>
      <c r="DD180" s="5"/>
      <c r="DE180" s="5"/>
      <c r="DF180" s="5"/>
      <c r="DG180" s="5"/>
      <c r="DH180" s="5"/>
      <c r="DI180" s="5"/>
      <c r="DJ180" s="5"/>
      <c r="DK180" s="5"/>
      <c r="DL180" s="5"/>
      <c r="DM180" s="5"/>
      <c r="DN180" s="5"/>
      <c r="DO180" s="5"/>
      <c r="DP180" s="5"/>
      <c r="DQ180" s="5"/>
      <c r="DR180" s="5"/>
      <c r="DS180" s="5"/>
      <c r="DT180" s="5"/>
      <c r="DU180" s="5"/>
      <c r="DV180" s="5"/>
      <c r="DW180" s="5"/>
      <c r="DX180" s="5">
        <f t="shared" si="8"/>
        <v>538677</v>
      </c>
      <c r="DY180" s="6"/>
      <c r="DZ180" s="48">
        <v>41113637</v>
      </c>
    </row>
    <row r="181" spans="1:130" ht="14.25" customHeight="1" x14ac:dyDescent="0.3">
      <c r="A181" s="77">
        <v>178</v>
      </c>
      <c r="B181" s="78" t="s">
        <v>458</v>
      </c>
      <c r="C181" s="79" t="s">
        <v>459</v>
      </c>
      <c r="D181" s="84" t="s">
        <v>152</v>
      </c>
      <c r="E181" s="77">
        <v>4</v>
      </c>
      <c r="F181" s="81">
        <f t="shared" si="11"/>
        <v>39735</v>
      </c>
      <c r="G181" s="83">
        <f t="shared" si="1"/>
        <v>158940</v>
      </c>
      <c r="H181" s="36"/>
      <c r="I181" s="27"/>
      <c r="J181" s="26"/>
      <c r="K181" s="26"/>
      <c r="L181" s="5"/>
      <c r="M181" s="5"/>
      <c r="N181" s="21"/>
      <c r="O181" s="5"/>
      <c r="P181" s="5"/>
      <c r="Q181" s="5"/>
      <c r="R181" s="5"/>
      <c r="S181" s="5"/>
      <c r="T181" s="5"/>
      <c r="U181" s="5"/>
      <c r="V181" s="5"/>
      <c r="W181" s="5"/>
      <c r="X181" s="5">
        <v>39570</v>
      </c>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v>39900</v>
      </c>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c r="DI181" s="5"/>
      <c r="DJ181" s="5"/>
      <c r="DK181" s="5"/>
      <c r="DL181" s="5"/>
      <c r="DM181" s="5"/>
      <c r="DN181" s="5"/>
      <c r="DO181" s="5"/>
      <c r="DP181" s="5"/>
      <c r="DQ181" s="5"/>
      <c r="DR181" s="5"/>
      <c r="DS181" s="5"/>
      <c r="DT181" s="5"/>
      <c r="DU181" s="5"/>
      <c r="DV181" s="5"/>
      <c r="DW181" s="5"/>
      <c r="DX181" s="5">
        <f t="shared" si="8"/>
        <v>39735</v>
      </c>
      <c r="DY181" s="6"/>
      <c r="DZ181" s="48">
        <v>41111931</v>
      </c>
    </row>
    <row r="182" spans="1:130" ht="14.25" customHeight="1" x14ac:dyDescent="0.3">
      <c r="A182" s="77">
        <v>179</v>
      </c>
      <c r="B182" s="78" t="s">
        <v>460</v>
      </c>
      <c r="C182" s="79" t="s">
        <v>461</v>
      </c>
      <c r="D182" s="84" t="s">
        <v>152</v>
      </c>
      <c r="E182" s="77">
        <v>10</v>
      </c>
      <c r="F182" s="81">
        <f t="shared" si="11"/>
        <v>9426.6666666666661</v>
      </c>
      <c r="G182" s="83">
        <f t="shared" si="1"/>
        <v>94266.666666666657</v>
      </c>
      <c r="H182" s="36"/>
      <c r="I182" s="27"/>
      <c r="J182" s="26"/>
      <c r="K182" s="26"/>
      <c r="L182" s="5"/>
      <c r="M182" s="5"/>
      <c r="N182" s="21"/>
      <c r="O182" s="5"/>
      <c r="P182" s="5"/>
      <c r="Q182" s="5"/>
      <c r="R182" s="5"/>
      <c r="S182" s="5"/>
      <c r="T182" s="5"/>
      <c r="U182" s="5"/>
      <c r="V182" s="5"/>
      <c r="W182" s="5"/>
      <c r="X182" s="5">
        <v>14280</v>
      </c>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v>8000</v>
      </c>
      <c r="BR182" s="5"/>
      <c r="BS182" s="5"/>
      <c r="BT182" s="5"/>
      <c r="BU182" s="5"/>
      <c r="BV182" s="5"/>
      <c r="BW182" s="5"/>
      <c r="BX182" s="5"/>
      <c r="BY182" s="5"/>
      <c r="BZ182" s="5">
        <v>6000</v>
      </c>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c r="DI182" s="5"/>
      <c r="DJ182" s="5"/>
      <c r="DK182" s="5"/>
      <c r="DL182" s="5"/>
      <c r="DM182" s="5"/>
      <c r="DN182" s="5"/>
      <c r="DO182" s="5"/>
      <c r="DP182" s="5"/>
      <c r="DQ182" s="5"/>
      <c r="DR182" s="5"/>
      <c r="DS182" s="5"/>
      <c r="DT182" s="5"/>
      <c r="DU182" s="5"/>
      <c r="DV182" s="5"/>
      <c r="DW182" s="5"/>
      <c r="DX182" s="5">
        <f t="shared" si="8"/>
        <v>9426.6666666666661</v>
      </c>
      <c r="DY182" s="6"/>
      <c r="DZ182" s="48">
        <v>41113637</v>
      </c>
    </row>
    <row r="183" spans="1:130" ht="14.25" customHeight="1" x14ac:dyDescent="0.3">
      <c r="A183" s="77">
        <v>180</v>
      </c>
      <c r="B183" s="78" t="s">
        <v>462</v>
      </c>
      <c r="C183" s="79" t="s">
        <v>463</v>
      </c>
      <c r="D183" s="84" t="s">
        <v>152</v>
      </c>
      <c r="E183" s="77">
        <v>10</v>
      </c>
      <c r="F183" s="81">
        <f t="shared" si="11"/>
        <v>5166.666666666667</v>
      </c>
      <c r="G183" s="83">
        <f t="shared" si="1"/>
        <v>51666.666666666672</v>
      </c>
      <c r="H183" s="36"/>
      <c r="I183" s="27"/>
      <c r="J183" s="26"/>
      <c r="K183" s="26"/>
      <c r="L183" s="5"/>
      <c r="M183" s="5"/>
      <c r="N183" s="21"/>
      <c r="O183" s="5"/>
      <c r="P183" s="5"/>
      <c r="Q183" s="5"/>
      <c r="R183" s="5"/>
      <c r="S183" s="5"/>
      <c r="T183" s="5"/>
      <c r="U183" s="5"/>
      <c r="V183" s="5"/>
      <c r="W183" s="5"/>
      <c r="X183" s="5">
        <v>7000</v>
      </c>
      <c r="Y183" s="5"/>
      <c r="Z183" s="5"/>
      <c r="AA183" s="5"/>
      <c r="AB183" s="5"/>
      <c r="AC183" s="5"/>
      <c r="AD183" s="5"/>
      <c r="AE183" s="5"/>
      <c r="AF183" s="5"/>
      <c r="AG183" s="5"/>
      <c r="AH183" s="5"/>
      <c r="AI183" s="5"/>
      <c r="AJ183" s="5"/>
      <c r="AK183" s="5"/>
      <c r="AL183" s="5"/>
      <c r="AM183" s="5">
        <v>2600</v>
      </c>
      <c r="AN183" s="5"/>
      <c r="AO183" s="5"/>
      <c r="AP183" s="5"/>
      <c r="AQ183" s="5"/>
      <c r="AR183" s="5"/>
      <c r="AS183" s="5"/>
      <c r="AT183" s="5"/>
      <c r="AU183" s="5"/>
      <c r="AV183" s="5"/>
      <c r="AW183" s="5"/>
      <c r="AX183" s="5"/>
      <c r="AY183" s="5"/>
      <c r="AZ183" s="5"/>
      <c r="BA183" s="5"/>
      <c r="BB183" s="5"/>
      <c r="BC183" s="5"/>
      <c r="BD183" s="5"/>
      <c r="BE183" s="5"/>
      <c r="BF183" s="5"/>
      <c r="BG183" s="5">
        <v>5900</v>
      </c>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c r="CN183" s="5"/>
      <c r="CO183" s="5"/>
      <c r="CP183" s="5"/>
      <c r="CQ183" s="5"/>
      <c r="CR183" s="5"/>
      <c r="CS183" s="5"/>
      <c r="CT183" s="5"/>
      <c r="CU183" s="5"/>
      <c r="CV183" s="5"/>
      <c r="CW183" s="5"/>
      <c r="CX183" s="5"/>
      <c r="CY183" s="5"/>
      <c r="CZ183" s="5"/>
      <c r="DA183" s="5"/>
      <c r="DB183" s="5"/>
      <c r="DC183" s="5"/>
      <c r="DD183" s="5"/>
      <c r="DE183" s="5"/>
      <c r="DF183" s="5"/>
      <c r="DG183" s="5"/>
      <c r="DH183" s="5"/>
      <c r="DI183" s="5"/>
      <c r="DJ183" s="5"/>
      <c r="DK183" s="5"/>
      <c r="DL183" s="5"/>
      <c r="DM183" s="5"/>
      <c r="DN183" s="5"/>
      <c r="DO183" s="5"/>
      <c r="DP183" s="5"/>
      <c r="DQ183" s="5"/>
      <c r="DR183" s="5"/>
      <c r="DS183" s="5"/>
      <c r="DT183" s="5"/>
      <c r="DU183" s="5"/>
      <c r="DV183" s="5"/>
      <c r="DW183" s="5"/>
      <c r="DX183" s="5">
        <f t="shared" si="8"/>
        <v>5166.666666666667</v>
      </c>
      <c r="DY183" s="6"/>
      <c r="DZ183" s="48">
        <v>41113637</v>
      </c>
    </row>
    <row r="184" spans="1:130" ht="33" customHeight="1" x14ac:dyDescent="0.3">
      <c r="A184" s="77">
        <v>181</v>
      </c>
      <c r="B184" s="78" t="s">
        <v>464</v>
      </c>
      <c r="C184" s="79" t="s">
        <v>465</v>
      </c>
      <c r="D184" s="84" t="s">
        <v>152</v>
      </c>
      <c r="E184" s="77">
        <v>30</v>
      </c>
      <c r="F184" s="81">
        <f t="shared" si="11"/>
        <v>11527</v>
      </c>
      <c r="G184" s="83">
        <f t="shared" si="1"/>
        <v>345810</v>
      </c>
      <c r="H184" s="36"/>
      <c r="I184" s="27"/>
      <c r="J184" s="26"/>
      <c r="K184" s="26"/>
      <c r="L184" s="5"/>
      <c r="M184" s="5"/>
      <c r="N184" s="21"/>
      <c r="O184" s="5"/>
      <c r="P184" s="5"/>
      <c r="Q184" s="5"/>
      <c r="R184" s="5"/>
      <c r="S184" s="5"/>
      <c r="T184" s="5"/>
      <c r="U184" s="5"/>
      <c r="V184" s="5"/>
      <c r="W184" s="5"/>
      <c r="X184" s="5">
        <v>10000</v>
      </c>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v>7081</v>
      </c>
      <c r="BQ184" s="5">
        <v>17500</v>
      </c>
      <c r="BR184" s="5"/>
      <c r="BS184" s="5"/>
      <c r="BT184" s="5"/>
      <c r="BU184" s="5"/>
      <c r="BV184" s="5"/>
      <c r="BW184" s="5"/>
      <c r="BX184" s="5"/>
      <c r="BY184" s="5"/>
      <c r="BZ184" s="5"/>
      <c r="CA184" s="5"/>
      <c r="CB184" s="5"/>
      <c r="CC184" s="5"/>
      <c r="CD184" s="5"/>
      <c r="CE184" s="5"/>
      <c r="CF184" s="5"/>
      <c r="CG184" s="5"/>
      <c r="CH184" s="5"/>
      <c r="CI184" s="5"/>
      <c r="CJ184" s="5"/>
      <c r="CK184" s="5"/>
      <c r="CL184" s="5"/>
      <c r="CM184" s="5"/>
      <c r="CN184" s="5"/>
      <c r="CO184" s="5"/>
      <c r="CP184" s="5"/>
      <c r="CQ184" s="5"/>
      <c r="CR184" s="5"/>
      <c r="CS184" s="5"/>
      <c r="CT184" s="5"/>
      <c r="CU184" s="5"/>
      <c r="CV184" s="5"/>
      <c r="CW184" s="5"/>
      <c r="CX184" s="5"/>
      <c r="CY184" s="5"/>
      <c r="CZ184" s="5"/>
      <c r="DA184" s="5"/>
      <c r="DB184" s="5"/>
      <c r="DC184" s="5"/>
      <c r="DD184" s="5"/>
      <c r="DE184" s="5"/>
      <c r="DF184" s="5"/>
      <c r="DG184" s="5"/>
      <c r="DH184" s="5"/>
      <c r="DI184" s="5"/>
      <c r="DJ184" s="5"/>
      <c r="DK184" s="5"/>
      <c r="DL184" s="5"/>
      <c r="DM184" s="5"/>
      <c r="DN184" s="5"/>
      <c r="DO184" s="5"/>
      <c r="DP184" s="5"/>
      <c r="DQ184" s="5"/>
      <c r="DR184" s="5"/>
      <c r="DS184" s="5"/>
      <c r="DT184" s="5"/>
      <c r="DU184" s="5"/>
      <c r="DV184" s="5"/>
      <c r="DW184" s="5"/>
      <c r="DX184" s="5">
        <f t="shared" si="8"/>
        <v>11527</v>
      </c>
      <c r="DY184" s="6"/>
      <c r="DZ184" s="48">
        <v>26101100</v>
      </c>
    </row>
    <row r="185" spans="1:130" ht="27.75" customHeight="1" x14ac:dyDescent="0.3">
      <c r="A185" s="77">
        <v>182</v>
      </c>
      <c r="B185" s="78" t="s">
        <v>466</v>
      </c>
      <c r="C185" s="79" t="s">
        <v>467</v>
      </c>
      <c r="D185" s="84" t="s">
        <v>152</v>
      </c>
      <c r="E185" s="77">
        <v>1</v>
      </c>
      <c r="F185" s="81">
        <f t="shared" si="11"/>
        <v>597450</v>
      </c>
      <c r="G185" s="83">
        <f t="shared" si="1"/>
        <v>597450</v>
      </c>
      <c r="H185" s="36"/>
      <c r="I185" s="27"/>
      <c r="J185" s="26"/>
      <c r="K185" s="26"/>
      <c r="L185" s="5"/>
      <c r="M185" s="5"/>
      <c r="N185" s="21"/>
      <c r="O185" s="5"/>
      <c r="P185" s="5"/>
      <c r="Q185" s="5"/>
      <c r="R185" s="5"/>
      <c r="S185" s="5"/>
      <c r="T185" s="5"/>
      <c r="U185" s="5"/>
      <c r="V185" s="5"/>
      <c r="W185" s="5"/>
      <c r="X185" s="5">
        <v>745000</v>
      </c>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c r="CN185" s="5"/>
      <c r="CO185" s="5"/>
      <c r="CP185" s="5"/>
      <c r="CQ185" s="5"/>
      <c r="CR185" s="5"/>
      <c r="CS185" s="5">
        <v>449900</v>
      </c>
      <c r="CT185" s="5"/>
      <c r="CU185" s="5"/>
      <c r="CV185" s="5"/>
      <c r="CW185" s="5"/>
      <c r="CX185" s="5"/>
      <c r="CY185" s="5"/>
      <c r="CZ185" s="5"/>
      <c r="DA185" s="5"/>
      <c r="DB185" s="5"/>
      <c r="DC185" s="5"/>
      <c r="DD185" s="5"/>
      <c r="DE185" s="5"/>
      <c r="DF185" s="5"/>
      <c r="DG185" s="5"/>
      <c r="DH185" s="5"/>
      <c r="DI185" s="5"/>
      <c r="DJ185" s="5"/>
      <c r="DK185" s="5"/>
      <c r="DL185" s="5"/>
      <c r="DM185" s="5"/>
      <c r="DN185" s="5"/>
      <c r="DO185" s="5"/>
      <c r="DP185" s="5"/>
      <c r="DQ185" s="5"/>
      <c r="DR185" s="5"/>
      <c r="DS185" s="5"/>
      <c r="DT185" s="5"/>
      <c r="DU185" s="5"/>
      <c r="DV185" s="5"/>
      <c r="DW185" s="5"/>
      <c r="DX185" s="5">
        <f t="shared" si="8"/>
        <v>597450</v>
      </c>
      <c r="DY185" s="6"/>
      <c r="DZ185" s="48">
        <v>39121011</v>
      </c>
    </row>
    <row r="186" spans="1:130" ht="14.25" customHeight="1" x14ac:dyDescent="0.3">
      <c r="A186" s="77">
        <v>183</v>
      </c>
      <c r="B186" s="78" t="s">
        <v>468</v>
      </c>
      <c r="C186" s="79" t="s">
        <v>469</v>
      </c>
      <c r="D186" s="84" t="s">
        <v>152</v>
      </c>
      <c r="E186" s="77">
        <v>1</v>
      </c>
      <c r="F186" s="81">
        <f t="shared" si="11"/>
        <v>357578.33333333331</v>
      </c>
      <c r="G186" s="83">
        <f t="shared" si="1"/>
        <v>357578.33333333331</v>
      </c>
      <c r="H186" s="36"/>
      <c r="I186" s="27"/>
      <c r="J186" s="26"/>
      <c r="K186" s="26"/>
      <c r="L186" s="5"/>
      <c r="M186" s="5"/>
      <c r="N186" s="21"/>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v>239900</v>
      </c>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c r="CN186" s="5"/>
      <c r="CO186" s="5"/>
      <c r="CP186" s="5"/>
      <c r="CQ186" s="5"/>
      <c r="CR186" s="5"/>
      <c r="CS186" s="5"/>
      <c r="CT186" s="5"/>
      <c r="CU186" s="5"/>
      <c r="CV186" s="5"/>
      <c r="CW186" s="5"/>
      <c r="CX186" s="5"/>
      <c r="CY186" s="5"/>
      <c r="CZ186" s="5"/>
      <c r="DA186" s="5"/>
      <c r="DB186" s="5"/>
      <c r="DC186" s="5"/>
      <c r="DD186" s="5"/>
      <c r="DE186" s="5">
        <v>632247</v>
      </c>
      <c r="DF186" s="5"/>
      <c r="DG186" s="5"/>
      <c r="DH186" s="5"/>
      <c r="DI186" s="5"/>
      <c r="DJ186" s="5"/>
      <c r="DK186" s="5"/>
      <c r="DL186" s="5"/>
      <c r="DM186" s="5"/>
      <c r="DN186" s="5">
        <v>200588</v>
      </c>
      <c r="DO186" s="5"/>
      <c r="DP186" s="5"/>
      <c r="DQ186" s="5"/>
      <c r="DR186" s="5"/>
      <c r="DS186" s="5"/>
      <c r="DT186" s="5"/>
      <c r="DU186" s="5"/>
      <c r="DV186" s="5"/>
      <c r="DW186" s="5"/>
      <c r="DX186" s="5">
        <f t="shared" si="8"/>
        <v>357578.33333333331</v>
      </c>
      <c r="DY186" s="6"/>
      <c r="DZ186" s="48">
        <v>43222612</v>
      </c>
    </row>
    <row r="187" spans="1:130" ht="14.25" customHeight="1" x14ac:dyDescent="0.3">
      <c r="A187" s="77">
        <v>184</v>
      </c>
      <c r="B187" s="78" t="s">
        <v>470</v>
      </c>
      <c r="C187" s="85" t="s">
        <v>471</v>
      </c>
      <c r="D187" s="84" t="s">
        <v>152</v>
      </c>
      <c r="E187" s="77">
        <v>30</v>
      </c>
      <c r="F187" s="81">
        <f t="shared" si="11"/>
        <v>28333.333333333332</v>
      </c>
      <c r="G187" s="83">
        <f t="shared" si="1"/>
        <v>850000</v>
      </c>
      <c r="H187" s="36"/>
      <c r="I187" s="27"/>
      <c r="J187" s="26"/>
      <c r="K187" s="26"/>
      <c r="L187" s="5"/>
      <c r="M187" s="5"/>
      <c r="N187" s="21"/>
      <c r="O187" s="5"/>
      <c r="P187" s="5"/>
      <c r="Q187" s="5"/>
      <c r="R187" s="5"/>
      <c r="S187" s="5"/>
      <c r="T187" s="5"/>
      <c r="U187" s="5"/>
      <c r="V187" s="5"/>
      <c r="W187" s="5"/>
      <c r="X187" s="5"/>
      <c r="Y187" s="5"/>
      <c r="Z187" s="5"/>
      <c r="AA187" s="5"/>
      <c r="AB187" s="5"/>
      <c r="AC187" s="5"/>
      <c r="AD187" s="5"/>
      <c r="AE187" s="5"/>
      <c r="AF187" s="5"/>
      <c r="AG187" s="5"/>
      <c r="AH187" s="5"/>
      <c r="AI187" s="5"/>
      <c r="AJ187" s="5">
        <v>20000</v>
      </c>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v>55000</v>
      </c>
      <c r="BT187" s="5">
        <v>10000</v>
      </c>
      <c r="BU187" s="5"/>
      <c r="BV187" s="5"/>
      <c r="BW187" s="5"/>
      <c r="BX187" s="5"/>
      <c r="BY187" s="5"/>
      <c r="BZ187" s="5"/>
      <c r="CA187" s="5"/>
      <c r="CB187" s="5"/>
      <c r="CC187" s="5"/>
      <c r="CD187" s="5"/>
      <c r="CE187" s="5"/>
      <c r="CF187" s="5"/>
      <c r="CG187" s="5"/>
      <c r="CH187" s="5"/>
      <c r="CI187" s="5"/>
      <c r="CJ187" s="5"/>
      <c r="CK187" s="5"/>
      <c r="CL187" s="5"/>
      <c r="CM187" s="5"/>
      <c r="CN187" s="5"/>
      <c r="CO187" s="5"/>
      <c r="CP187" s="5"/>
      <c r="CQ187" s="5"/>
      <c r="CR187" s="5"/>
      <c r="CS187" s="5"/>
      <c r="CT187" s="5"/>
      <c r="CU187" s="5"/>
      <c r="CV187" s="5"/>
      <c r="CW187" s="5"/>
      <c r="CX187" s="5"/>
      <c r="CY187" s="5"/>
      <c r="CZ187" s="5"/>
      <c r="DA187" s="5"/>
      <c r="DB187" s="5"/>
      <c r="DC187" s="5"/>
      <c r="DD187" s="5"/>
      <c r="DE187" s="5"/>
      <c r="DF187" s="5"/>
      <c r="DG187" s="5"/>
      <c r="DH187" s="5"/>
      <c r="DI187" s="5"/>
      <c r="DJ187" s="5"/>
      <c r="DK187" s="5"/>
      <c r="DL187" s="5"/>
      <c r="DM187" s="5"/>
      <c r="DN187" s="5"/>
      <c r="DO187" s="5"/>
      <c r="DP187" s="5"/>
      <c r="DQ187" s="5"/>
      <c r="DR187" s="5"/>
      <c r="DS187" s="5"/>
      <c r="DT187" s="5"/>
      <c r="DU187" s="5"/>
      <c r="DV187" s="5"/>
      <c r="DW187" s="5"/>
      <c r="DX187" s="5">
        <f t="shared" si="8"/>
        <v>28333.333333333332</v>
      </c>
      <c r="DY187" s="6"/>
      <c r="DZ187" s="48">
        <v>26101100</v>
      </c>
    </row>
    <row r="188" spans="1:130" ht="14.25" customHeight="1" x14ac:dyDescent="0.3">
      <c r="A188" s="77">
        <v>185</v>
      </c>
      <c r="B188" s="78" t="s">
        <v>472</v>
      </c>
      <c r="C188" s="79" t="s">
        <v>473</v>
      </c>
      <c r="D188" s="84" t="s">
        <v>152</v>
      </c>
      <c r="E188" s="77">
        <v>25</v>
      </c>
      <c r="F188" s="81">
        <f t="shared" si="11"/>
        <v>7333.333333333333</v>
      </c>
      <c r="G188" s="83">
        <f t="shared" si="1"/>
        <v>183333.33333333331</v>
      </c>
      <c r="H188" s="36"/>
      <c r="I188" s="27"/>
      <c r="J188" s="26"/>
      <c r="K188" s="26"/>
      <c r="L188" s="5"/>
      <c r="M188" s="5"/>
      <c r="N188" s="21"/>
      <c r="O188" s="5"/>
      <c r="P188" s="5"/>
      <c r="Q188" s="5"/>
      <c r="R188" s="5"/>
      <c r="S188" s="5"/>
      <c r="T188" s="5"/>
      <c r="U188" s="5"/>
      <c r="V188" s="5"/>
      <c r="W188" s="5"/>
      <c r="X188" s="5"/>
      <c r="Y188" s="5"/>
      <c r="Z188" s="5"/>
      <c r="AA188" s="5"/>
      <c r="AB188" s="5"/>
      <c r="AC188" s="5"/>
      <c r="AD188" s="5"/>
      <c r="AE188" s="5"/>
      <c r="AF188" s="5"/>
      <c r="AG188" s="5"/>
      <c r="AH188" s="5"/>
      <c r="AI188" s="5"/>
      <c r="AJ188" s="5">
        <v>7000</v>
      </c>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v>11000</v>
      </c>
      <c r="BP188" s="5"/>
      <c r="BQ188" s="5"/>
      <c r="BR188" s="5"/>
      <c r="BS188" s="5"/>
      <c r="BT188" s="5"/>
      <c r="BU188" s="5"/>
      <c r="BV188" s="5"/>
      <c r="BW188" s="5"/>
      <c r="BX188" s="5"/>
      <c r="BY188" s="5"/>
      <c r="BZ188" s="5"/>
      <c r="CA188" s="5"/>
      <c r="CB188" s="5"/>
      <c r="CC188" s="5"/>
      <c r="CD188" s="5"/>
      <c r="CE188" s="5"/>
      <c r="CF188" s="5"/>
      <c r="CG188" s="5"/>
      <c r="CH188" s="5"/>
      <c r="CI188" s="5">
        <v>4000</v>
      </c>
      <c r="CJ188" s="5"/>
      <c r="CK188" s="5"/>
      <c r="CL188" s="5"/>
      <c r="CM188" s="5"/>
      <c r="CN188" s="5"/>
      <c r="CO188" s="5"/>
      <c r="CP188" s="5"/>
      <c r="CQ188" s="5"/>
      <c r="CR188" s="5"/>
      <c r="CS188" s="5"/>
      <c r="CT188" s="5"/>
      <c r="CU188" s="5"/>
      <c r="CV188" s="5"/>
      <c r="CW188" s="5"/>
      <c r="CX188" s="5"/>
      <c r="CY188" s="5"/>
      <c r="CZ188" s="5"/>
      <c r="DA188" s="5"/>
      <c r="DB188" s="5"/>
      <c r="DC188" s="5"/>
      <c r="DD188" s="5"/>
      <c r="DE188" s="5"/>
      <c r="DF188" s="5"/>
      <c r="DG188" s="5"/>
      <c r="DH188" s="5"/>
      <c r="DI188" s="5"/>
      <c r="DJ188" s="5"/>
      <c r="DK188" s="5"/>
      <c r="DL188" s="5"/>
      <c r="DM188" s="5"/>
      <c r="DN188" s="5"/>
      <c r="DO188" s="5"/>
      <c r="DP188" s="5"/>
      <c r="DQ188" s="5"/>
      <c r="DR188" s="5"/>
      <c r="DS188" s="5"/>
      <c r="DT188" s="5"/>
      <c r="DU188" s="5"/>
      <c r="DV188" s="5"/>
      <c r="DW188" s="5"/>
      <c r="DX188" s="5">
        <f t="shared" si="8"/>
        <v>7333.333333333333</v>
      </c>
      <c r="DY188" s="6"/>
      <c r="DZ188" s="48">
        <v>2121609</v>
      </c>
    </row>
    <row r="189" spans="1:130" ht="14.25" customHeight="1" x14ac:dyDescent="0.3">
      <c r="A189" s="77">
        <v>186</v>
      </c>
      <c r="B189" s="78" t="s">
        <v>474</v>
      </c>
      <c r="C189" s="79" t="s">
        <v>475</v>
      </c>
      <c r="D189" s="84" t="s">
        <v>152</v>
      </c>
      <c r="E189" s="77">
        <v>15</v>
      </c>
      <c r="F189" s="81">
        <f t="shared" si="11"/>
        <v>42205</v>
      </c>
      <c r="G189" s="83">
        <f t="shared" si="1"/>
        <v>633075</v>
      </c>
      <c r="H189" s="36"/>
      <c r="I189" s="27"/>
      <c r="J189" s="26"/>
      <c r="K189" s="26"/>
      <c r="L189" s="5"/>
      <c r="M189" s="5"/>
      <c r="N189" s="21"/>
      <c r="O189" s="5"/>
      <c r="P189" s="5"/>
      <c r="Q189" s="5"/>
      <c r="R189" s="5"/>
      <c r="S189" s="5"/>
      <c r="T189" s="5"/>
      <c r="U189" s="5"/>
      <c r="V189" s="5"/>
      <c r="W189" s="5"/>
      <c r="X189" s="5"/>
      <c r="Y189" s="5"/>
      <c r="Z189" s="5"/>
      <c r="AA189" s="5"/>
      <c r="AB189" s="5"/>
      <c r="AC189" s="5"/>
      <c r="AD189" s="5"/>
      <c r="AE189" s="5"/>
      <c r="AF189" s="5"/>
      <c r="AG189" s="5"/>
      <c r="AH189" s="5"/>
      <c r="AI189" s="5"/>
      <c r="AJ189" s="5">
        <v>64500</v>
      </c>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v>39000</v>
      </c>
      <c r="CA189" s="5"/>
      <c r="CB189" s="5"/>
      <c r="CC189" s="5"/>
      <c r="CD189" s="5"/>
      <c r="CE189" s="5"/>
      <c r="CF189" s="5"/>
      <c r="CG189" s="5"/>
      <c r="CH189" s="5"/>
      <c r="CI189" s="5"/>
      <c r="CJ189" s="5"/>
      <c r="CK189" s="5"/>
      <c r="CL189" s="5"/>
      <c r="CM189" s="5"/>
      <c r="CN189" s="5"/>
      <c r="CO189" s="5"/>
      <c r="CP189" s="5"/>
      <c r="CQ189" s="5"/>
      <c r="CR189" s="5"/>
      <c r="CS189" s="5"/>
      <c r="CT189" s="5"/>
      <c r="CU189" s="5"/>
      <c r="CV189" s="5"/>
      <c r="CW189" s="5"/>
      <c r="CX189" s="5"/>
      <c r="CY189" s="5"/>
      <c r="CZ189" s="5"/>
      <c r="DA189" s="5"/>
      <c r="DB189" s="5"/>
      <c r="DC189" s="5"/>
      <c r="DD189" s="5"/>
      <c r="DE189" s="5"/>
      <c r="DF189" s="5"/>
      <c r="DG189" s="5"/>
      <c r="DH189" s="5"/>
      <c r="DI189" s="5"/>
      <c r="DJ189" s="5"/>
      <c r="DK189" s="5"/>
      <c r="DL189" s="5"/>
      <c r="DM189" s="5"/>
      <c r="DN189" s="5"/>
      <c r="DO189" s="5">
        <v>23115</v>
      </c>
      <c r="DP189" s="5"/>
      <c r="DQ189" s="5"/>
      <c r="DR189" s="5"/>
      <c r="DS189" s="5"/>
      <c r="DT189" s="5"/>
      <c r="DU189" s="5"/>
      <c r="DV189" s="5"/>
      <c r="DW189" s="5"/>
      <c r="DX189" s="5">
        <f t="shared" si="8"/>
        <v>42205</v>
      </c>
      <c r="DY189" s="6"/>
      <c r="DZ189" s="48">
        <v>2121609</v>
      </c>
    </row>
    <row r="190" spans="1:130" ht="14.25" customHeight="1" x14ac:dyDescent="0.3">
      <c r="A190" s="77">
        <v>187</v>
      </c>
      <c r="B190" s="78" t="s">
        <v>476</v>
      </c>
      <c r="C190" s="79" t="s">
        <v>477</v>
      </c>
      <c r="D190" s="84" t="s">
        <v>152</v>
      </c>
      <c r="E190" s="77">
        <v>35</v>
      </c>
      <c r="F190" s="81">
        <f t="shared" si="11"/>
        <v>5666.666666666667</v>
      </c>
      <c r="G190" s="83">
        <f t="shared" si="1"/>
        <v>198333.33333333334</v>
      </c>
      <c r="H190" s="36"/>
      <c r="I190" s="27"/>
      <c r="J190" s="26"/>
      <c r="K190" s="26"/>
      <c r="L190" s="5"/>
      <c r="M190" s="5"/>
      <c r="N190" s="21"/>
      <c r="O190" s="5"/>
      <c r="P190" s="5"/>
      <c r="Q190" s="5"/>
      <c r="R190" s="5"/>
      <c r="S190" s="5"/>
      <c r="T190" s="5"/>
      <c r="U190" s="5"/>
      <c r="V190" s="5"/>
      <c r="W190" s="5"/>
      <c r="X190" s="5"/>
      <c r="Y190" s="5"/>
      <c r="Z190" s="5"/>
      <c r="AA190" s="5"/>
      <c r="AB190" s="5"/>
      <c r="AC190" s="5"/>
      <c r="AD190" s="5"/>
      <c r="AE190" s="5"/>
      <c r="AF190" s="5"/>
      <c r="AG190" s="5"/>
      <c r="AH190" s="5"/>
      <c r="AI190" s="5"/>
      <c r="AJ190" s="5">
        <v>7000</v>
      </c>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v>7000</v>
      </c>
      <c r="BO190" s="5"/>
      <c r="BP190" s="5"/>
      <c r="BQ190" s="5"/>
      <c r="BR190" s="5"/>
      <c r="BS190" s="5"/>
      <c r="BT190" s="5"/>
      <c r="BU190" s="5"/>
      <c r="BV190" s="5"/>
      <c r="BW190" s="5"/>
      <c r="BX190" s="5"/>
      <c r="BY190" s="5"/>
      <c r="BZ190" s="5">
        <v>3000</v>
      </c>
      <c r="CA190" s="5"/>
      <c r="CB190" s="5"/>
      <c r="CC190" s="5"/>
      <c r="CD190" s="5"/>
      <c r="CE190" s="5"/>
      <c r="CF190" s="5"/>
      <c r="CG190" s="5"/>
      <c r="CH190" s="5"/>
      <c r="CI190" s="5"/>
      <c r="CJ190" s="5"/>
      <c r="CK190" s="5"/>
      <c r="CL190" s="5"/>
      <c r="CM190" s="5"/>
      <c r="CN190" s="5"/>
      <c r="CO190" s="5"/>
      <c r="CP190" s="5"/>
      <c r="CQ190" s="5"/>
      <c r="CR190" s="5"/>
      <c r="CS190" s="5"/>
      <c r="CT190" s="5"/>
      <c r="CU190" s="5"/>
      <c r="CV190" s="5"/>
      <c r="CW190" s="5"/>
      <c r="CX190" s="5"/>
      <c r="CY190" s="5"/>
      <c r="CZ190" s="5"/>
      <c r="DA190" s="5"/>
      <c r="DB190" s="5"/>
      <c r="DC190" s="5"/>
      <c r="DD190" s="5"/>
      <c r="DE190" s="5"/>
      <c r="DF190" s="5"/>
      <c r="DG190" s="5"/>
      <c r="DH190" s="5"/>
      <c r="DI190" s="5"/>
      <c r="DJ190" s="5"/>
      <c r="DK190" s="5"/>
      <c r="DL190" s="5"/>
      <c r="DM190" s="5"/>
      <c r="DN190" s="5"/>
      <c r="DO190" s="5"/>
      <c r="DP190" s="5"/>
      <c r="DQ190" s="5"/>
      <c r="DR190" s="5"/>
      <c r="DS190" s="5"/>
      <c r="DT190" s="5"/>
      <c r="DU190" s="5"/>
      <c r="DV190" s="5"/>
      <c r="DW190" s="5"/>
      <c r="DX190" s="5">
        <f t="shared" si="8"/>
        <v>5666.666666666667</v>
      </c>
      <c r="DY190" s="6"/>
      <c r="DZ190" s="48">
        <v>2121609</v>
      </c>
    </row>
    <row r="191" spans="1:130" ht="14.25" customHeight="1" x14ac:dyDescent="0.3">
      <c r="A191" s="77">
        <v>188</v>
      </c>
      <c r="B191" s="78" t="s">
        <v>478</v>
      </c>
      <c r="C191" s="79" t="s">
        <v>479</v>
      </c>
      <c r="D191" s="84" t="s">
        <v>152</v>
      </c>
      <c r="E191" s="77">
        <v>30</v>
      </c>
      <c r="F191" s="81">
        <f t="shared" si="11"/>
        <v>22284.333333333332</v>
      </c>
      <c r="G191" s="83">
        <f t="shared" si="1"/>
        <v>668530</v>
      </c>
      <c r="H191" s="36"/>
      <c r="I191" s="27"/>
      <c r="J191" s="26"/>
      <c r="K191" s="26"/>
      <c r="L191" s="5"/>
      <c r="M191" s="5"/>
      <c r="N191" s="21"/>
      <c r="O191" s="5"/>
      <c r="P191" s="5"/>
      <c r="Q191" s="5"/>
      <c r="R191" s="5"/>
      <c r="S191" s="5"/>
      <c r="T191" s="5"/>
      <c r="U191" s="5"/>
      <c r="V191" s="5"/>
      <c r="W191" s="5"/>
      <c r="X191" s="5"/>
      <c r="Y191" s="5"/>
      <c r="Z191" s="5"/>
      <c r="AA191" s="5"/>
      <c r="AB191" s="5"/>
      <c r="AC191" s="5"/>
      <c r="AD191" s="5"/>
      <c r="AE191" s="5"/>
      <c r="AF191" s="5"/>
      <c r="AG191" s="5"/>
      <c r="AH191" s="5"/>
      <c r="AI191" s="5"/>
      <c r="AJ191" s="5">
        <v>33500</v>
      </c>
      <c r="AK191" s="5"/>
      <c r="AL191" s="5"/>
      <c r="AM191" s="5">
        <v>23353</v>
      </c>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v>10000</v>
      </c>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c r="DG191" s="5"/>
      <c r="DH191" s="5"/>
      <c r="DI191" s="5"/>
      <c r="DJ191" s="5"/>
      <c r="DK191" s="5"/>
      <c r="DL191" s="5"/>
      <c r="DM191" s="5"/>
      <c r="DN191" s="5"/>
      <c r="DO191" s="5"/>
      <c r="DP191" s="5"/>
      <c r="DQ191" s="5"/>
      <c r="DR191" s="5"/>
      <c r="DS191" s="5"/>
      <c r="DT191" s="5"/>
      <c r="DU191" s="5"/>
      <c r="DV191" s="5"/>
      <c r="DW191" s="5"/>
      <c r="DX191" s="5">
        <f t="shared" si="8"/>
        <v>22284.333333333332</v>
      </c>
      <c r="DY191" s="6"/>
      <c r="DZ191" s="48">
        <v>2121609</v>
      </c>
    </row>
    <row r="192" spans="1:130" ht="14.25" customHeight="1" x14ac:dyDescent="0.3">
      <c r="A192" s="77">
        <v>189</v>
      </c>
      <c r="B192" s="78" t="s">
        <v>480</v>
      </c>
      <c r="C192" s="79" t="s">
        <v>481</v>
      </c>
      <c r="D192" s="84" t="s">
        <v>152</v>
      </c>
      <c r="E192" s="77">
        <v>150</v>
      </c>
      <c r="F192" s="81">
        <f t="shared" si="11"/>
        <v>511.33333333333331</v>
      </c>
      <c r="G192" s="83">
        <f t="shared" si="1"/>
        <v>76700</v>
      </c>
      <c r="H192" s="36"/>
      <c r="I192" s="27"/>
      <c r="J192" s="26"/>
      <c r="K192" s="26"/>
      <c r="L192" s="5"/>
      <c r="M192" s="5"/>
      <c r="N192" s="21"/>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v>499</v>
      </c>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v>536</v>
      </c>
      <c r="BQ192" s="5"/>
      <c r="BR192" s="5"/>
      <c r="BS192" s="5"/>
      <c r="BT192" s="5"/>
      <c r="BU192" s="5"/>
      <c r="BV192" s="5"/>
      <c r="BW192" s="5"/>
      <c r="BX192" s="5"/>
      <c r="BY192" s="5"/>
      <c r="BZ192" s="5"/>
      <c r="CA192" s="5"/>
      <c r="CB192" s="5"/>
      <c r="CC192" s="5"/>
      <c r="CD192" s="5"/>
      <c r="CE192" s="5"/>
      <c r="CF192" s="5"/>
      <c r="CG192" s="5"/>
      <c r="CH192" s="5"/>
      <c r="CI192" s="5">
        <v>499</v>
      </c>
      <c r="CJ192" s="5"/>
      <c r="CK192" s="5"/>
      <c r="CL192" s="5"/>
      <c r="CM192" s="5"/>
      <c r="CN192" s="5"/>
      <c r="CO192" s="5"/>
      <c r="CP192" s="5"/>
      <c r="CQ192" s="5"/>
      <c r="CR192" s="5"/>
      <c r="CS192" s="5"/>
      <c r="CT192" s="5"/>
      <c r="CU192" s="5"/>
      <c r="CV192" s="5"/>
      <c r="CW192" s="5"/>
      <c r="CX192" s="5"/>
      <c r="CY192" s="5"/>
      <c r="CZ192" s="5"/>
      <c r="DA192" s="5"/>
      <c r="DB192" s="5"/>
      <c r="DC192" s="5"/>
      <c r="DD192" s="5"/>
      <c r="DE192" s="5"/>
      <c r="DF192" s="5"/>
      <c r="DG192" s="5"/>
      <c r="DH192" s="5"/>
      <c r="DI192" s="5"/>
      <c r="DJ192" s="5"/>
      <c r="DK192" s="5"/>
      <c r="DL192" s="5"/>
      <c r="DM192" s="5"/>
      <c r="DN192" s="5"/>
      <c r="DO192" s="5"/>
      <c r="DP192" s="5"/>
      <c r="DQ192" s="5"/>
      <c r="DR192" s="5"/>
      <c r="DS192" s="5"/>
      <c r="DT192" s="5"/>
      <c r="DU192" s="5"/>
      <c r="DV192" s="5"/>
      <c r="DW192" s="5"/>
      <c r="DX192" s="5">
        <f t="shared" si="8"/>
        <v>511.33333333333331</v>
      </c>
      <c r="DY192" s="6"/>
      <c r="DZ192" s="48">
        <v>2121609</v>
      </c>
    </row>
    <row r="193" spans="1:130" ht="14.25" customHeight="1" x14ac:dyDescent="0.3">
      <c r="A193" s="77">
        <v>190</v>
      </c>
      <c r="B193" s="78" t="s">
        <v>482</v>
      </c>
      <c r="C193" s="79" t="s">
        <v>483</v>
      </c>
      <c r="D193" s="84" t="s">
        <v>152</v>
      </c>
      <c r="E193" s="77">
        <v>50</v>
      </c>
      <c r="F193" s="81">
        <f t="shared" si="11"/>
        <v>9125</v>
      </c>
      <c r="G193" s="83">
        <f t="shared" si="1"/>
        <v>456250</v>
      </c>
      <c r="H193" s="36"/>
      <c r="I193" s="27"/>
      <c r="J193" s="26"/>
      <c r="K193" s="26"/>
      <c r="L193" s="5"/>
      <c r="M193" s="5"/>
      <c r="N193" s="21"/>
      <c r="O193" s="5"/>
      <c r="P193" s="5"/>
      <c r="Q193" s="5"/>
      <c r="R193" s="5"/>
      <c r="S193" s="5"/>
      <c r="T193" s="5"/>
      <c r="U193" s="5"/>
      <c r="V193" s="5"/>
      <c r="W193" s="5"/>
      <c r="X193" s="5">
        <v>9500</v>
      </c>
      <c r="Y193" s="5"/>
      <c r="Z193" s="5"/>
      <c r="AA193" s="5"/>
      <c r="AB193" s="5"/>
      <c r="AC193" s="5"/>
      <c r="AD193" s="5"/>
      <c r="AE193" s="5"/>
      <c r="AF193" s="5"/>
      <c r="AG193" s="5"/>
      <c r="AH193" s="5"/>
      <c r="AI193" s="5"/>
      <c r="AJ193" s="5">
        <v>8750</v>
      </c>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c r="CN193" s="5"/>
      <c r="CO193" s="5"/>
      <c r="CP193" s="5"/>
      <c r="CQ193" s="5"/>
      <c r="CR193" s="5"/>
      <c r="CS193" s="5"/>
      <c r="CT193" s="5"/>
      <c r="CU193" s="5"/>
      <c r="CV193" s="5"/>
      <c r="CW193" s="5"/>
      <c r="CX193" s="5"/>
      <c r="CY193" s="5"/>
      <c r="CZ193" s="5"/>
      <c r="DA193" s="5"/>
      <c r="DB193" s="5"/>
      <c r="DC193" s="5"/>
      <c r="DD193" s="5"/>
      <c r="DE193" s="5"/>
      <c r="DF193" s="5"/>
      <c r="DG193" s="5"/>
      <c r="DH193" s="5"/>
      <c r="DI193" s="5"/>
      <c r="DJ193" s="5"/>
      <c r="DK193" s="5"/>
      <c r="DL193" s="5"/>
      <c r="DM193" s="5"/>
      <c r="DN193" s="5"/>
      <c r="DO193" s="5"/>
      <c r="DP193" s="5"/>
      <c r="DQ193" s="5"/>
      <c r="DR193" s="5"/>
      <c r="DS193" s="5"/>
      <c r="DT193" s="5"/>
      <c r="DU193" s="5"/>
      <c r="DV193" s="5"/>
      <c r="DW193" s="5"/>
      <c r="DX193" s="5">
        <f t="shared" si="8"/>
        <v>9125</v>
      </c>
      <c r="DY193" s="6"/>
      <c r="DZ193" s="48">
        <v>2121609</v>
      </c>
    </row>
    <row r="194" spans="1:130" ht="14.25" customHeight="1" x14ac:dyDescent="0.3">
      <c r="A194" s="77">
        <v>191</v>
      </c>
      <c r="B194" s="78" t="s">
        <v>484</v>
      </c>
      <c r="C194" s="79" t="s">
        <v>485</v>
      </c>
      <c r="D194" s="84" t="s">
        <v>152</v>
      </c>
      <c r="E194" s="77">
        <v>30</v>
      </c>
      <c r="F194" s="81">
        <f t="shared" si="11"/>
        <v>622.33333333333337</v>
      </c>
      <c r="G194" s="83">
        <f t="shared" si="1"/>
        <v>18670</v>
      </c>
      <c r="H194" s="36"/>
      <c r="I194" s="27"/>
      <c r="J194" s="26"/>
      <c r="K194" s="26"/>
      <c r="L194" s="5"/>
      <c r="M194" s="5"/>
      <c r="N194" s="21"/>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v>600</v>
      </c>
      <c r="BI194" s="5"/>
      <c r="BJ194" s="5"/>
      <c r="BK194" s="5"/>
      <c r="BL194" s="5"/>
      <c r="BM194" s="5"/>
      <c r="BN194" s="5"/>
      <c r="BO194" s="5"/>
      <c r="BP194" s="5">
        <v>417</v>
      </c>
      <c r="BQ194" s="5"/>
      <c r="BR194" s="5"/>
      <c r="BS194" s="5"/>
      <c r="BT194" s="5"/>
      <c r="BU194" s="5"/>
      <c r="BV194" s="5"/>
      <c r="BW194" s="5"/>
      <c r="BX194" s="5"/>
      <c r="BY194" s="5"/>
      <c r="BZ194" s="5">
        <v>850</v>
      </c>
      <c r="CA194" s="5"/>
      <c r="CB194" s="5"/>
      <c r="CC194" s="5"/>
      <c r="CD194" s="5"/>
      <c r="CE194" s="5"/>
      <c r="CF194" s="5"/>
      <c r="CG194" s="5"/>
      <c r="CH194" s="5"/>
      <c r="CI194" s="5"/>
      <c r="CJ194" s="5"/>
      <c r="CK194" s="5"/>
      <c r="CL194" s="5"/>
      <c r="CM194" s="5"/>
      <c r="CN194" s="5"/>
      <c r="CO194" s="5"/>
      <c r="CP194" s="5"/>
      <c r="CQ194" s="5"/>
      <c r="CR194" s="5"/>
      <c r="CS194" s="5"/>
      <c r="CT194" s="5"/>
      <c r="CU194" s="5"/>
      <c r="CV194" s="5"/>
      <c r="CW194" s="5"/>
      <c r="CX194" s="5"/>
      <c r="CY194" s="5"/>
      <c r="CZ194" s="5"/>
      <c r="DA194" s="5"/>
      <c r="DB194" s="5"/>
      <c r="DC194" s="5"/>
      <c r="DD194" s="5"/>
      <c r="DE194" s="5"/>
      <c r="DF194" s="5"/>
      <c r="DG194" s="5"/>
      <c r="DH194" s="5"/>
      <c r="DI194" s="5"/>
      <c r="DJ194" s="5"/>
      <c r="DK194" s="5"/>
      <c r="DL194" s="5"/>
      <c r="DM194" s="5"/>
      <c r="DN194" s="5"/>
      <c r="DO194" s="5"/>
      <c r="DP194" s="5"/>
      <c r="DQ194" s="5"/>
      <c r="DR194" s="5"/>
      <c r="DS194" s="5"/>
      <c r="DT194" s="5"/>
      <c r="DU194" s="5"/>
      <c r="DV194" s="5"/>
      <c r="DW194" s="5"/>
      <c r="DX194" s="5">
        <f t="shared" si="8"/>
        <v>622.33333333333337</v>
      </c>
      <c r="DY194" s="6"/>
      <c r="DZ194" s="48">
        <v>2121609</v>
      </c>
    </row>
    <row r="195" spans="1:130" ht="14.25" customHeight="1" x14ac:dyDescent="0.3">
      <c r="A195" s="77">
        <v>192</v>
      </c>
      <c r="B195" s="78" t="s">
        <v>486</v>
      </c>
      <c r="C195" s="79" t="s">
        <v>487</v>
      </c>
      <c r="D195" s="84" t="s">
        <v>152</v>
      </c>
      <c r="E195" s="77">
        <v>20</v>
      </c>
      <c r="F195" s="81">
        <f t="shared" si="11"/>
        <v>4561.5</v>
      </c>
      <c r="G195" s="83">
        <f t="shared" si="1"/>
        <v>91230</v>
      </c>
      <c r="H195" s="36"/>
      <c r="I195" s="27"/>
      <c r="J195" s="26"/>
      <c r="K195" s="26"/>
      <c r="L195" s="5"/>
      <c r="M195" s="5"/>
      <c r="N195" s="21"/>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v>6623</v>
      </c>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v>2500</v>
      </c>
      <c r="CA195" s="5"/>
      <c r="CB195" s="5"/>
      <c r="CC195" s="5"/>
      <c r="CD195" s="5"/>
      <c r="CE195" s="5"/>
      <c r="CF195" s="5"/>
      <c r="CG195" s="5"/>
      <c r="CH195" s="5"/>
      <c r="CI195" s="5"/>
      <c r="CJ195" s="5"/>
      <c r="CK195" s="5"/>
      <c r="CL195" s="5"/>
      <c r="CM195" s="5"/>
      <c r="CN195" s="5"/>
      <c r="CO195" s="5"/>
      <c r="CP195" s="5"/>
      <c r="CQ195" s="5"/>
      <c r="CR195" s="5"/>
      <c r="CS195" s="5"/>
      <c r="CT195" s="5"/>
      <c r="CU195" s="5"/>
      <c r="CV195" s="5"/>
      <c r="CW195" s="5"/>
      <c r="CX195" s="5"/>
      <c r="CY195" s="5"/>
      <c r="CZ195" s="5"/>
      <c r="DA195" s="5"/>
      <c r="DB195" s="5"/>
      <c r="DC195" s="5"/>
      <c r="DD195" s="5"/>
      <c r="DE195" s="5"/>
      <c r="DF195" s="5"/>
      <c r="DG195" s="5"/>
      <c r="DH195" s="5"/>
      <c r="DI195" s="5"/>
      <c r="DJ195" s="5"/>
      <c r="DK195" s="5"/>
      <c r="DL195" s="5"/>
      <c r="DM195" s="5"/>
      <c r="DN195" s="5"/>
      <c r="DO195" s="5"/>
      <c r="DP195" s="5"/>
      <c r="DQ195" s="5"/>
      <c r="DR195" s="5"/>
      <c r="DS195" s="5"/>
      <c r="DT195" s="5"/>
      <c r="DU195" s="5"/>
      <c r="DV195" s="5"/>
      <c r="DW195" s="5"/>
      <c r="DX195" s="5">
        <f t="shared" si="8"/>
        <v>4561.5</v>
      </c>
      <c r="DY195" s="6"/>
      <c r="DZ195" s="48">
        <v>2121609</v>
      </c>
    </row>
    <row r="196" spans="1:130" ht="14.25" customHeight="1" x14ac:dyDescent="0.3">
      <c r="A196" s="77">
        <v>193</v>
      </c>
      <c r="B196" s="78" t="s">
        <v>488</v>
      </c>
      <c r="C196" s="79" t="s">
        <v>489</v>
      </c>
      <c r="D196" s="84" t="s">
        <v>152</v>
      </c>
      <c r="E196" s="77">
        <v>20</v>
      </c>
      <c r="F196" s="81">
        <f t="shared" si="11"/>
        <v>2091.6666666666665</v>
      </c>
      <c r="G196" s="83">
        <f t="shared" si="1"/>
        <v>41833.333333333328</v>
      </c>
      <c r="H196" s="36"/>
      <c r="I196" s="27"/>
      <c r="J196" s="26"/>
      <c r="K196" s="26"/>
      <c r="L196" s="5"/>
      <c r="M196" s="5"/>
      <c r="N196" s="21"/>
      <c r="O196" s="5"/>
      <c r="P196" s="5"/>
      <c r="Q196" s="5"/>
      <c r="R196" s="5"/>
      <c r="S196" s="5"/>
      <c r="T196" s="5"/>
      <c r="U196" s="5"/>
      <c r="V196" s="5"/>
      <c r="W196" s="5"/>
      <c r="X196" s="5"/>
      <c r="Y196" s="5"/>
      <c r="Z196" s="5"/>
      <c r="AA196" s="5"/>
      <c r="AB196" s="5"/>
      <c r="AC196" s="5"/>
      <c r="AD196" s="5"/>
      <c r="AE196" s="5"/>
      <c r="AF196" s="5"/>
      <c r="AG196" s="5"/>
      <c r="AH196" s="5"/>
      <c r="AI196" s="5"/>
      <c r="AJ196" s="5">
        <v>1625</v>
      </c>
      <c r="AK196" s="5"/>
      <c r="AL196" s="5"/>
      <c r="AM196" s="5">
        <v>2499</v>
      </c>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c r="DI196" s="5"/>
      <c r="DJ196" s="5"/>
      <c r="DK196" s="5"/>
      <c r="DL196" s="5"/>
      <c r="DM196" s="5"/>
      <c r="DN196" s="5"/>
      <c r="DO196" s="5">
        <v>2151</v>
      </c>
      <c r="DP196" s="5"/>
      <c r="DQ196" s="5"/>
      <c r="DR196" s="5"/>
      <c r="DS196" s="5"/>
      <c r="DT196" s="5"/>
      <c r="DU196" s="5"/>
      <c r="DV196" s="5"/>
      <c r="DW196" s="5"/>
      <c r="DX196" s="5">
        <f t="shared" ref="DX196:DX227" si="12">AVERAGE(I196:DW196)</f>
        <v>2091.6666666666665</v>
      </c>
      <c r="DY196" s="6"/>
      <c r="DZ196" s="48">
        <v>2121609</v>
      </c>
    </row>
    <row r="197" spans="1:130" ht="14.25" customHeight="1" x14ac:dyDescent="0.3">
      <c r="A197" s="77">
        <v>194</v>
      </c>
      <c r="B197" s="78" t="s">
        <v>490</v>
      </c>
      <c r="C197" s="79" t="s">
        <v>491</v>
      </c>
      <c r="D197" s="84" t="s">
        <v>152</v>
      </c>
      <c r="E197" s="77">
        <v>30</v>
      </c>
      <c r="F197" s="81">
        <f t="shared" si="11"/>
        <v>2400</v>
      </c>
      <c r="G197" s="83">
        <f t="shared" si="1"/>
        <v>72000</v>
      </c>
      <c r="H197" s="36"/>
      <c r="I197" s="27"/>
      <c r="J197" s="26"/>
      <c r="K197" s="26"/>
      <c r="L197" s="5"/>
      <c r="M197" s="5"/>
      <c r="N197" s="21"/>
      <c r="O197" s="5"/>
      <c r="P197" s="5"/>
      <c r="Q197" s="5"/>
      <c r="R197" s="5"/>
      <c r="S197" s="5"/>
      <c r="T197" s="5"/>
      <c r="U197" s="5"/>
      <c r="V197" s="5"/>
      <c r="W197" s="5"/>
      <c r="X197" s="5">
        <v>4500</v>
      </c>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v>300</v>
      </c>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c r="DI197" s="5"/>
      <c r="DJ197" s="5"/>
      <c r="DK197" s="5"/>
      <c r="DL197" s="5"/>
      <c r="DM197" s="5"/>
      <c r="DN197" s="5"/>
      <c r="DO197" s="5"/>
      <c r="DP197" s="5"/>
      <c r="DQ197" s="5"/>
      <c r="DR197" s="5"/>
      <c r="DS197" s="5"/>
      <c r="DT197" s="5"/>
      <c r="DU197" s="5"/>
      <c r="DV197" s="5"/>
      <c r="DW197" s="5"/>
      <c r="DX197" s="5">
        <f t="shared" si="12"/>
        <v>2400</v>
      </c>
      <c r="DY197" s="6"/>
      <c r="DZ197" s="48">
        <v>2121609</v>
      </c>
    </row>
    <row r="198" spans="1:130" ht="14.25" customHeight="1" x14ac:dyDescent="0.3">
      <c r="A198" s="77">
        <v>195</v>
      </c>
      <c r="B198" s="78" t="s">
        <v>492</v>
      </c>
      <c r="C198" s="79" t="s">
        <v>493</v>
      </c>
      <c r="D198" s="84" t="s">
        <v>152</v>
      </c>
      <c r="E198" s="77">
        <v>22</v>
      </c>
      <c r="F198" s="81">
        <f t="shared" si="11"/>
        <v>4066.5</v>
      </c>
      <c r="G198" s="83">
        <f t="shared" si="1"/>
        <v>89463</v>
      </c>
      <c r="H198" s="36"/>
      <c r="I198" s="27"/>
      <c r="J198" s="26"/>
      <c r="K198" s="26"/>
      <c r="L198" s="5"/>
      <c r="M198" s="5"/>
      <c r="N198" s="21"/>
      <c r="O198" s="5"/>
      <c r="P198" s="5"/>
      <c r="Q198" s="5"/>
      <c r="R198" s="5"/>
      <c r="S198" s="5"/>
      <c r="T198" s="5"/>
      <c r="U198" s="5"/>
      <c r="V198" s="5"/>
      <c r="W198" s="5"/>
      <c r="X198" s="5">
        <v>6699</v>
      </c>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c r="DG198" s="5"/>
      <c r="DH198" s="5"/>
      <c r="DI198" s="5"/>
      <c r="DJ198" s="5"/>
      <c r="DK198" s="5"/>
      <c r="DL198" s="5"/>
      <c r="DM198" s="5"/>
      <c r="DN198" s="5"/>
      <c r="DO198" s="5">
        <v>1434</v>
      </c>
      <c r="DP198" s="5"/>
      <c r="DQ198" s="5"/>
      <c r="DR198" s="5"/>
      <c r="DS198" s="5"/>
      <c r="DT198" s="5"/>
      <c r="DU198" s="5"/>
      <c r="DV198" s="5"/>
      <c r="DW198" s="5"/>
      <c r="DX198" s="5">
        <f t="shared" si="12"/>
        <v>4066.5</v>
      </c>
      <c r="DY198" s="6"/>
      <c r="DZ198" s="48">
        <v>2121609</v>
      </c>
    </row>
    <row r="199" spans="1:130" ht="14.25" customHeight="1" x14ac:dyDescent="0.3">
      <c r="A199" s="77">
        <v>196</v>
      </c>
      <c r="B199" s="78" t="s">
        <v>494</v>
      </c>
      <c r="C199" s="79" t="s">
        <v>495</v>
      </c>
      <c r="D199" s="84" t="s">
        <v>152</v>
      </c>
      <c r="E199" s="77">
        <v>30</v>
      </c>
      <c r="F199" s="81">
        <f t="shared" si="11"/>
        <v>394.66666666666669</v>
      </c>
      <c r="G199" s="83">
        <f t="shared" si="1"/>
        <v>11840</v>
      </c>
      <c r="H199" s="36"/>
      <c r="I199" s="27"/>
      <c r="J199" s="26"/>
      <c r="K199" s="26"/>
      <c r="L199" s="5"/>
      <c r="M199" s="5"/>
      <c r="N199" s="21"/>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v>245</v>
      </c>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v>439</v>
      </c>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v>500</v>
      </c>
      <c r="DQ199" s="5"/>
      <c r="DR199" s="5"/>
      <c r="DS199" s="5"/>
      <c r="DT199" s="5"/>
      <c r="DU199" s="5"/>
      <c r="DV199" s="5"/>
      <c r="DW199" s="5"/>
      <c r="DX199" s="5">
        <f t="shared" si="12"/>
        <v>394.66666666666669</v>
      </c>
      <c r="DY199" s="6"/>
      <c r="DZ199" s="48">
        <v>2121609</v>
      </c>
    </row>
    <row r="200" spans="1:130" ht="14.25" customHeight="1" x14ac:dyDescent="0.3">
      <c r="A200" s="77">
        <v>197</v>
      </c>
      <c r="B200" s="78" t="s">
        <v>496</v>
      </c>
      <c r="C200" s="79" t="s">
        <v>497</v>
      </c>
      <c r="D200" s="84" t="s">
        <v>152</v>
      </c>
      <c r="E200" s="77">
        <v>24</v>
      </c>
      <c r="F200" s="81">
        <f t="shared" si="11"/>
        <v>921.66666666666663</v>
      </c>
      <c r="G200" s="83">
        <f t="shared" si="1"/>
        <v>22120</v>
      </c>
      <c r="H200" s="36"/>
      <c r="I200" s="27"/>
      <c r="J200" s="26"/>
      <c r="K200" s="26"/>
      <c r="L200" s="5"/>
      <c r="M200" s="5"/>
      <c r="N200" s="21"/>
      <c r="O200" s="5"/>
      <c r="P200" s="5"/>
      <c r="Q200" s="5"/>
      <c r="R200" s="5"/>
      <c r="S200" s="5"/>
      <c r="T200" s="5"/>
      <c r="U200" s="5"/>
      <c r="V200" s="5"/>
      <c r="W200" s="5"/>
      <c r="X200" s="5">
        <v>1500</v>
      </c>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v>670</v>
      </c>
      <c r="BP200" s="5"/>
      <c r="BQ200" s="5"/>
      <c r="BR200" s="5"/>
      <c r="BS200" s="5"/>
      <c r="BT200" s="5"/>
      <c r="BU200" s="5"/>
      <c r="BV200" s="5"/>
      <c r="BW200" s="5"/>
      <c r="BX200" s="5"/>
      <c r="BY200" s="5"/>
      <c r="BZ200" s="5"/>
      <c r="CA200" s="5"/>
      <c r="CB200" s="5"/>
      <c r="CC200" s="5"/>
      <c r="CD200" s="5"/>
      <c r="CE200" s="5"/>
      <c r="CF200" s="5"/>
      <c r="CG200" s="5"/>
      <c r="CH200" s="5"/>
      <c r="CI200" s="5">
        <v>595</v>
      </c>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f t="shared" si="12"/>
        <v>921.66666666666663</v>
      </c>
      <c r="DY200" s="6"/>
      <c r="DZ200" s="48">
        <v>2121609</v>
      </c>
    </row>
    <row r="201" spans="1:130" ht="14.25" customHeight="1" x14ac:dyDescent="0.3">
      <c r="A201" s="77">
        <v>198</v>
      </c>
      <c r="B201" s="78" t="s">
        <v>498</v>
      </c>
      <c r="C201" s="79" t="s">
        <v>499</v>
      </c>
      <c r="D201" s="84" t="s">
        <v>152</v>
      </c>
      <c r="E201" s="77">
        <v>25</v>
      </c>
      <c r="F201" s="81">
        <f t="shared" si="11"/>
        <v>1430.5</v>
      </c>
      <c r="G201" s="83">
        <f t="shared" si="1"/>
        <v>35762.5</v>
      </c>
      <c r="H201" s="36"/>
      <c r="I201" s="27"/>
      <c r="J201" s="26"/>
      <c r="K201" s="26"/>
      <c r="L201" s="5"/>
      <c r="M201" s="5"/>
      <c r="N201" s="21"/>
      <c r="O201" s="5"/>
      <c r="P201" s="5"/>
      <c r="Q201" s="5"/>
      <c r="R201" s="5"/>
      <c r="S201" s="5"/>
      <c r="T201" s="5"/>
      <c r="U201" s="5"/>
      <c r="V201" s="5"/>
      <c r="W201" s="5"/>
      <c r="X201" s="5">
        <v>600</v>
      </c>
      <c r="Y201" s="5"/>
      <c r="Z201" s="5"/>
      <c r="AA201" s="5"/>
      <c r="AB201" s="5"/>
      <c r="AC201" s="5"/>
      <c r="AD201" s="5"/>
      <c r="AE201" s="5"/>
      <c r="AF201" s="5"/>
      <c r="AG201" s="5"/>
      <c r="AH201" s="5"/>
      <c r="AI201" s="5"/>
      <c r="AJ201" s="5"/>
      <c r="AK201" s="5"/>
      <c r="AL201" s="5"/>
      <c r="AM201" s="5">
        <v>797</v>
      </c>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v>2975</v>
      </c>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c r="DI201" s="5"/>
      <c r="DJ201" s="5"/>
      <c r="DK201" s="5"/>
      <c r="DL201" s="5"/>
      <c r="DM201" s="5"/>
      <c r="DN201" s="5"/>
      <c r="DO201" s="5"/>
      <c r="DP201" s="5"/>
      <c r="DQ201" s="5"/>
      <c r="DR201" s="5"/>
      <c r="DS201" s="5"/>
      <c r="DT201" s="5"/>
      <c r="DU201" s="5"/>
      <c r="DV201" s="5">
        <v>1350</v>
      </c>
      <c r="DW201" s="5"/>
      <c r="DX201" s="5">
        <f t="shared" si="12"/>
        <v>1430.5</v>
      </c>
      <c r="DY201" s="6"/>
      <c r="DZ201" s="48">
        <v>2121609</v>
      </c>
    </row>
    <row r="202" spans="1:130" ht="14.25" customHeight="1" x14ac:dyDescent="0.3">
      <c r="A202" s="77">
        <v>199</v>
      </c>
      <c r="B202" s="78" t="s">
        <v>500</v>
      </c>
      <c r="C202" s="79" t="s">
        <v>501</v>
      </c>
      <c r="D202" s="84" t="s">
        <v>152</v>
      </c>
      <c r="E202" s="77">
        <v>25</v>
      </c>
      <c r="F202" s="81">
        <f t="shared" si="11"/>
        <v>678.66666666666663</v>
      </c>
      <c r="G202" s="83">
        <f t="shared" si="1"/>
        <v>16966.666666666664</v>
      </c>
      <c r="H202" s="36"/>
      <c r="I202" s="27"/>
      <c r="J202" s="26"/>
      <c r="K202" s="26"/>
      <c r="L202" s="5"/>
      <c r="M202" s="5"/>
      <c r="N202" s="21"/>
      <c r="O202" s="5"/>
      <c r="P202" s="5"/>
      <c r="Q202" s="5"/>
      <c r="R202" s="5"/>
      <c r="S202" s="5"/>
      <c r="T202" s="5"/>
      <c r="U202" s="5"/>
      <c r="V202" s="5"/>
      <c r="W202" s="5"/>
      <c r="X202" s="5">
        <v>600</v>
      </c>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v>960</v>
      </c>
      <c r="BO202" s="5"/>
      <c r="BP202" s="5"/>
      <c r="BQ202" s="5"/>
      <c r="BR202" s="5"/>
      <c r="BS202" s="5"/>
      <c r="BT202" s="5"/>
      <c r="BU202" s="5"/>
      <c r="BV202" s="5"/>
      <c r="BW202" s="5"/>
      <c r="BX202" s="5"/>
      <c r="BY202" s="5"/>
      <c r="BZ202" s="5"/>
      <c r="CA202" s="5"/>
      <c r="CB202" s="5"/>
      <c r="CC202" s="5"/>
      <c r="CD202" s="5"/>
      <c r="CE202" s="5"/>
      <c r="CF202" s="5"/>
      <c r="CG202" s="5"/>
      <c r="CH202" s="5"/>
      <c r="CI202" s="5">
        <v>476</v>
      </c>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c r="DI202" s="5"/>
      <c r="DJ202" s="5"/>
      <c r="DK202" s="5"/>
      <c r="DL202" s="5"/>
      <c r="DM202" s="5"/>
      <c r="DN202" s="5"/>
      <c r="DO202" s="5"/>
      <c r="DP202" s="5"/>
      <c r="DQ202" s="5"/>
      <c r="DR202" s="5"/>
      <c r="DS202" s="5"/>
      <c r="DT202" s="5"/>
      <c r="DU202" s="5"/>
      <c r="DV202" s="5"/>
      <c r="DW202" s="5"/>
      <c r="DX202" s="5">
        <f t="shared" si="12"/>
        <v>678.66666666666663</v>
      </c>
      <c r="DY202" s="6"/>
      <c r="DZ202" s="48">
        <v>2121609</v>
      </c>
    </row>
    <row r="203" spans="1:130" ht="14.25" customHeight="1" x14ac:dyDescent="0.3">
      <c r="A203" s="77">
        <v>200</v>
      </c>
      <c r="B203" s="78" t="s">
        <v>502</v>
      </c>
      <c r="C203" s="79" t="s">
        <v>503</v>
      </c>
      <c r="D203" s="84" t="s">
        <v>152</v>
      </c>
      <c r="E203" s="77">
        <v>20</v>
      </c>
      <c r="F203" s="81">
        <f t="shared" si="11"/>
        <v>3089.6666666666665</v>
      </c>
      <c r="G203" s="83">
        <f t="shared" si="1"/>
        <v>61793.333333333328</v>
      </c>
      <c r="H203" s="36"/>
      <c r="I203" s="27"/>
      <c r="J203" s="26"/>
      <c r="K203" s="26"/>
      <c r="L203" s="5"/>
      <c r="M203" s="5"/>
      <c r="N203" s="21"/>
      <c r="O203" s="5"/>
      <c r="P203" s="5"/>
      <c r="Q203" s="5"/>
      <c r="R203" s="5"/>
      <c r="S203" s="5"/>
      <c r="T203" s="5"/>
      <c r="U203" s="5"/>
      <c r="V203" s="5"/>
      <c r="W203" s="5"/>
      <c r="X203" s="5"/>
      <c r="Y203" s="5"/>
      <c r="Z203" s="5"/>
      <c r="AA203" s="5"/>
      <c r="AB203" s="5"/>
      <c r="AC203" s="5"/>
      <c r="AD203" s="5"/>
      <c r="AE203" s="5"/>
      <c r="AF203" s="5"/>
      <c r="AG203" s="5"/>
      <c r="AH203" s="5"/>
      <c r="AI203" s="5"/>
      <c r="AJ203" s="5">
        <v>4833</v>
      </c>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v>2200</v>
      </c>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c r="DI203" s="5"/>
      <c r="DJ203" s="5"/>
      <c r="DK203" s="5"/>
      <c r="DL203" s="5"/>
      <c r="DM203" s="5"/>
      <c r="DN203" s="5"/>
      <c r="DO203" s="5">
        <v>2236</v>
      </c>
      <c r="DP203" s="5"/>
      <c r="DQ203" s="5"/>
      <c r="DR203" s="5"/>
      <c r="DS203" s="5"/>
      <c r="DT203" s="5"/>
      <c r="DU203" s="5"/>
      <c r="DV203" s="5"/>
      <c r="DW203" s="5"/>
      <c r="DX203" s="5">
        <f t="shared" si="12"/>
        <v>3089.6666666666665</v>
      </c>
      <c r="DY203" s="6"/>
      <c r="DZ203" s="48">
        <v>2121609</v>
      </c>
    </row>
    <row r="204" spans="1:130" ht="14.25" customHeight="1" x14ac:dyDescent="0.3">
      <c r="A204" s="77">
        <v>201</v>
      </c>
      <c r="B204" s="78" t="s">
        <v>504</v>
      </c>
      <c r="C204" s="79" t="s">
        <v>505</v>
      </c>
      <c r="D204" s="84" t="s">
        <v>152</v>
      </c>
      <c r="E204" s="77">
        <v>6</v>
      </c>
      <c r="F204" s="81">
        <f t="shared" si="11"/>
        <v>78475</v>
      </c>
      <c r="G204" s="83">
        <f t="shared" si="1"/>
        <v>470850</v>
      </c>
      <c r="H204" s="36"/>
      <c r="I204" s="27"/>
      <c r="J204" s="26"/>
      <c r="K204" s="26"/>
      <c r="L204" s="5"/>
      <c r="M204" s="5"/>
      <c r="N204" s="21"/>
      <c r="O204" s="5"/>
      <c r="P204" s="5"/>
      <c r="Q204" s="5"/>
      <c r="R204" s="5"/>
      <c r="S204" s="5"/>
      <c r="T204" s="5"/>
      <c r="U204" s="5"/>
      <c r="V204" s="5"/>
      <c r="W204" s="5"/>
      <c r="X204" s="5">
        <v>128950</v>
      </c>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v>28000</v>
      </c>
      <c r="CW204" s="5"/>
      <c r="CX204" s="5"/>
      <c r="CY204" s="5"/>
      <c r="CZ204" s="5"/>
      <c r="DA204" s="5"/>
      <c r="DB204" s="5"/>
      <c r="DC204" s="5"/>
      <c r="DD204" s="5"/>
      <c r="DE204" s="5"/>
      <c r="DF204" s="5"/>
      <c r="DG204" s="5"/>
      <c r="DH204" s="5"/>
      <c r="DI204" s="5"/>
      <c r="DJ204" s="5"/>
      <c r="DK204" s="5"/>
      <c r="DL204" s="5"/>
      <c r="DM204" s="5"/>
      <c r="DN204" s="5"/>
      <c r="DO204" s="5"/>
      <c r="DP204" s="5"/>
      <c r="DQ204" s="5"/>
      <c r="DR204" s="5"/>
      <c r="DS204" s="5"/>
      <c r="DT204" s="5"/>
      <c r="DU204" s="5"/>
      <c r="DV204" s="5"/>
      <c r="DW204" s="5"/>
      <c r="DX204" s="5">
        <f t="shared" si="12"/>
        <v>78475</v>
      </c>
      <c r="DY204" s="6"/>
      <c r="DZ204" s="48">
        <v>12191800</v>
      </c>
    </row>
    <row r="205" spans="1:130" ht="14.25" customHeight="1" x14ac:dyDescent="0.3">
      <c r="A205" s="77">
        <v>202</v>
      </c>
      <c r="B205" s="78" t="s">
        <v>506</v>
      </c>
      <c r="C205" s="79" t="s">
        <v>507</v>
      </c>
      <c r="D205" s="84" t="s">
        <v>152</v>
      </c>
      <c r="E205" s="77">
        <v>15</v>
      </c>
      <c r="F205" s="81">
        <f t="shared" si="11"/>
        <v>151400</v>
      </c>
      <c r="G205" s="83">
        <f t="shared" si="1"/>
        <v>2271000</v>
      </c>
      <c r="H205" s="36"/>
      <c r="I205" s="27"/>
      <c r="J205" s="26"/>
      <c r="K205" s="26"/>
      <c r="L205" s="5"/>
      <c r="M205" s="5"/>
      <c r="N205" s="21"/>
      <c r="O205" s="5"/>
      <c r="P205" s="5"/>
      <c r="Q205" s="5"/>
      <c r="R205" s="5"/>
      <c r="S205" s="5"/>
      <c r="T205" s="5"/>
      <c r="U205" s="5"/>
      <c r="V205" s="5"/>
      <c r="W205" s="5"/>
      <c r="X205" s="5">
        <v>139900</v>
      </c>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v>162900</v>
      </c>
      <c r="CT205" s="5"/>
      <c r="CU205" s="5"/>
      <c r="CV205" s="5"/>
      <c r="CW205" s="5"/>
      <c r="CX205" s="5"/>
      <c r="CY205" s="5"/>
      <c r="CZ205" s="5"/>
      <c r="DA205" s="5"/>
      <c r="DB205" s="5"/>
      <c r="DC205" s="5"/>
      <c r="DD205" s="5"/>
      <c r="DE205" s="5"/>
      <c r="DF205" s="5"/>
      <c r="DG205" s="5"/>
      <c r="DH205" s="5"/>
      <c r="DI205" s="5"/>
      <c r="DJ205" s="5"/>
      <c r="DK205" s="5"/>
      <c r="DL205" s="5"/>
      <c r="DM205" s="5"/>
      <c r="DN205" s="5"/>
      <c r="DO205" s="5"/>
      <c r="DP205" s="5"/>
      <c r="DQ205" s="5"/>
      <c r="DR205" s="5"/>
      <c r="DS205" s="5"/>
      <c r="DT205" s="5"/>
      <c r="DU205" s="5"/>
      <c r="DV205" s="5"/>
      <c r="DW205" s="5"/>
      <c r="DX205" s="5">
        <f t="shared" si="12"/>
        <v>151400</v>
      </c>
      <c r="DY205" s="6"/>
      <c r="DZ205" s="48">
        <v>31162313</v>
      </c>
    </row>
    <row r="206" spans="1:130" ht="38.25" customHeight="1" x14ac:dyDescent="0.3">
      <c r="A206" s="77">
        <v>203</v>
      </c>
      <c r="B206" s="78" t="s">
        <v>508</v>
      </c>
      <c r="C206" s="79" t="s">
        <v>509</v>
      </c>
      <c r="D206" s="84" t="s">
        <v>152</v>
      </c>
      <c r="E206" s="77">
        <v>12</v>
      </c>
      <c r="F206" s="81">
        <f t="shared" si="11"/>
        <v>940000</v>
      </c>
      <c r="G206" s="83">
        <f t="shared" si="1"/>
        <v>11280000</v>
      </c>
      <c r="H206" s="36"/>
      <c r="I206" s="27"/>
      <c r="J206" s="26"/>
      <c r="K206" s="26"/>
      <c r="L206" s="5"/>
      <c r="M206" s="5"/>
      <c r="N206" s="21"/>
      <c r="O206" s="5"/>
      <c r="P206" s="5"/>
      <c r="Q206" s="5"/>
      <c r="R206" s="5"/>
      <c r="S206" s="5"/>
      <c r="T206" s="5"/>
      <c r="U206" s="5"/>
      <c r="V206" s="5"/>
      <c r="W206" s="5"/>
      <c r="X206" s="5">
        <v>880000</v>
      </c>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v>1000000</v>
      </c>
      <c r="DE206" s="5"/>
      <c r="DF206" s="5"/>
      <c r="DG206" s="5"/>
      <c r="DH206" s="5"/>
      <c r="DI206" s="5"/>
      <c r="DJ206" s="5"/>
      <c r="DK206" s="5"/>
      <c r="DL206" s="5"/>
      <c r="DM206" s="5"/>
      <c r="DN206" s="5"/>
      <c r="DO206" s="5"/>
      <c r="DP206" s="5"/>
      <c r="DQ206" s="5"/>
      <c r="DR206" s="5"/>
      <c r="DS206" s="5"/>
      <c r="DT206" s="5"/>
      <c r="DU206" s="5"/>
      <c r="DV206" s="5"/>
      <c r="DW206" s="5"/>
      <c r="DX206" s="5">
        <f t="shared" si="12"/>
        <v>940000</v>
      </c>
      <c r="DY206" s="6"/>
      <c r="DZ206" s="48">
        <v>43201830</v>
      </c>
    </row>
    <row r="207" spans="1:130" ht="33.75" customHeight="1" x14ac:dyDescent="0.3">
      <c r="A207" s="77">
        <v>204</v>
      </c>
      <c r="B207" s="86" t="s">
        <v>510</v>
      </c>
      <c r="C207" s="79" t="s">
        <v>511</v>
      </c>
      <c r="D207" s="84" t="s">
        <v>152</v>
      </c>
      <c r="E207" s="77">
        <v>5</v>
      </c>
      <c r="F207" s="81">
        <f t="shared" si="11"/>
        <v>417644</v>
      </c>
      <c r="G207" s="83">
        <f t="shared" si="1"/>
        <v>2088220</v>
      </c>
      <c r="H207" s="36"/>
      <c r="I207" s="27"/>
      <c r="J207" s="26"/>
      <c r="K207" s="26"/>
      <c r="L207" s="5"/>
      <c r="M207" s="5"/>
      <c r="N207" s="21"/>
      <c r="O207" s="5"/>
      <c r="P207" s="5"/>
      <c r="Q207" s="5"/>
      <c r="R207" s="5"/>
      <c r="S207" s="5"/>
      <c r="T207" s="5"/>
      <c r="U207" s="5"/>
      <c r="V207" s="5"/>
      <c r="W207" s="5"/>
      <c r="X207" s="5"/>
      <c r="Y207" s="5"/>
      <c r="Z207" s="5">
        <v>250000</v>
      </c>
      <c r="AA207" s="5">
        <v>585288</v>
      </c>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f t="shared" si="12"/>
        <v>417644</v>
      </c>
      <c r="DY207" s="6"/>
      <c r="DZ207" s="48">
        <v>12191800</v>
      </c>
    </row>
    <row r="208" spans="1:130" ht="58.5" customHeight="1" x14ac:dyDescent="0.3">
      <c r="A208" s="77">
        <v>205</v>
      </c>
      <c r="B208" s="86" t="s">
        <v>512</v>
      </c>
      <c r="C208" s="79" t="s">
        <v>513</v>
      </c>
      <c r="D208" s="84" t="s">
        <v>152</v>
      </c>
      <c r="E208" s="77">
        <v>5</v>
      </c>
      <c r="F208" s="81">
        <f t="shared" si="11"/>
        <v>575000</v>
      </c>
      <c r="G208" s="83">
        <f t="shared" si="1"/>
        <v>2875000</v>
      </c>
      <c r="H208" s="36"/>
      <c r="I208" s="27">
        <v>650000</v>
      </c>
      <c r="J208" s="26"/>
      <c r="K208" s="26"/>
      <c r="L208" s="5"/>
      <c r="M208" s="5"/>
      <c r="N208" s="21"/>
      <c r="O208" s="5"/>
      <c r="P208" s="5"/>
      <c r="Q208" s="5"/>
      <c r="R208" s="5"/>
      <c r="S208" s="5"/>
      <c r="T208" s="5"/>
      <c r="U208" s="5"/>
      <c r="V208" s="5"/>
      <c r="W208" s="5"/>
      <c r="X208" s="5"/>
      <c r="Y208" s="5"/>
      <c r="Z208" s="5">
        <v>500000</v>
      </c>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f t="shared" si="12"/>
        <v>575000</v>
      </c>
      <c r="DY208" s="6"/>
      <c r="DZ208" s="48">
        <v>12191800</v>
      </c>
    </row>
    <row r="209" spans="1:130" ht="60" customHeight="1" x14ac:dyDescent="0.3">
      <c r="A209" s="77">
        <v>206</v>
      </c>
      <c r="B209" s="86" t="s">
        <v>514</v>
      </c>
      <c r="C209" s="79" t="s">
        <v>515</v>
      </c>
      <c r="D209" s="84" t="s">
        <v>152</v>
      </c>
      <c r="E209" s="77">
        <v>6</v>
      </c>
      <c r="F209" s="81">
        <f t="shared" si="11"/>
        <v>307500</v>
      </c>
      <c r="G209" s="83">
        <f t="shared" si="1"/>
        <v>1845000</v>
      </c>
      <c r="H209" s="36"/>
      <c r="I209" s="27">
        <v>330000</v>
      </c>
      <c r="J209" s="26"/>
      <c r="K209" s="26"/>
      <c r="L209" s="5"/>
      <c r="M209" s="5"/>
      <c r="N209" s="21"/>
      <c r="O209" s="5"/>
      <c r="P209" s="5"/>
      <c r="Q209" s="5"/>
      <c r="R209" s="5"/>
      <c r="S209" s="5"/>
      <c r="T209" s="5"/>
      <c r="U209" s="5"/>
      <c r="V209" s="5"/>
      <c r="W209" s="5"/>
      <c r="X209" s="5"/>
      <c r="Y209" s="5"/>
      <c r="Z209" s="5">
        <v>285000</v>
      </c>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f t="shared" si="12"/>
        <v>307500</v>
      </c>
      <c r="DY209" s="6"/>
      <c r="DZ209" s="48">
        <v>32131015</v>
      </c>
    </row>
    <row r="210" spans="1:130" ht="52.5" customHeight="1" x14ac:dyDescent="0.3">
      <c r="A210" s="77">
        <v>207</v>
      </c>
      <c r="B210" s="88" t="s">
        <v>569</v>
      </c>
      <c r="C210" s="79" t="s">
        <v>516</v>
      </c>
      <c r="D210" s="84" t="s">
        <v>152</v>
      </c>
      <c r="E210" s="77">
        <v>20</v>
      </c>
      <c r="F210" s="81">
        <f t="shared" si="11"/>
        <v>25501</v>
      </c>
      <c r="G210" s="83">
        <f t="shared" si="1"/>
        <v>510020</v>
      </c>
      <c r="H210" s="36"/>
      <c r="I210" s="27">
        <v>30000</v>
      </c>
      <c r="J210" s="26"/>
      <c r="K210" s="26"/>
      <c r="L210" s="5">
        <v>21002</v>
      </c>
      <c r="M210" s="5"/>
      <c r="N210" s="21"/>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f t="shared" si="12"/>
        <v>25501</v>
      </c>
      <c r="DY210" s="6"/>
      <c r="DZ210" s="48">
        <v>32131015</v>
      </c>
    </row>
    <row r="211" spans="1:130" ht="56.25" customHeight="1" x14ac:dyDescent="0.3">
      <c r="A211" s="77">
        <v>208</v>
      </c>
      <c r="B211" s="86" t="s">
        <v>517</v>
      </c>
      <c r="C211" s="79" t="s">
        <v>518</v>
      </c>
      <c r="D211" s="84" t="s">
        <v>292</v>
      </c>
      <c r="E211" s="77">
        <v>1</v>
      </c>
      <c r="F211" s="81">
        <f t="shared" si="11"/>
        <v>6338147</v>
      </c>
      <c r="G211" s="83">
        <f t="shared" si="1"/>
        <v>6338147</v>
      </c>
      <c r="H211" s="36"/>
      <c r="I211" s="27">
        <v>6500000</v>
      </c>
      <c r="J211" s="26"/>
      <c r="K211" s="26">
        <v>6176294</v>
      </c>
      <c r="L211" s="5"/>
      <c r="M211" s="5"/>
      <c r="N211" s="21"/>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f t="shared" si="12"/>
        <v>6338147</v>
      </c>
      <c r="DY211" s="6"/>
      <c r="DZ211" s="48">
        <v>32131015</v>
      </c>
    </row>
    <row r="212" spans="1:130" ht="53.25" customHeight="1" x14ac:dyDescent="0.3">
      <c r="A212" s="77">
        <v>209</v>
      </c>
      <c r="B212" s="78" t="s">
        <v>519</v>
      </c>
      <c r="C212" s="79" t="s">
        <v>520</v>
      </c>
      <c r="D212" s="84" t="s">
        <v>152</v>
      </c>
      <c r="E212" s="77">
        <v>1</v>
      </c>
      <c r="F212" s="81">
        <f t="shared" si="11"/>
        <v>293633.33333333331</v>
      </c>
      <c r="G212" s="83">
        <f t="shared" si="1"/>
        <v>293633.33333333331</v>
      </c>
      <c r="H212" s="36"/>
      <c r="I212" s="27"/>
      <c r="J212" s="26"/>
      <c r="K212" s="26"/>
      <c r="L212" s="5"/>
      <c r="M212" s="5"/>
      <c r="N212" s="21"/>
      <c r="O212" s="5"/>
      <c r="P212" s="5"/>
      <c r="Q212" s="5"/>
      <c r="R212" s="5"/>
      <c r="S212" s="5"/>
      <c r="T212" s="5"/>
      <c r="U212" s="5"/>
      <c r="V212" s="5"/>
      <c r="W212" s="5"/>
      <c r="X212" s="5"/>
      <c r="Y212" s="5"/>
      <c r="Z212" s="5"/>
      <c r="AA212" s="5"/>
      <c r="AB212" s="5"/>
      <c r="AC212" s="5"/>
      <c r="AD212" s="5">
        <v>229900</v>
      </c>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v>356000</v>
      </c>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v>295000</v>
      </c>
      <c r="DR212" s="5"/>
      <c r="DS212" s="5"/>
      <c r="DT212" s="5"/>
      <c r="DU212" s="5"/>
      <c r="DV212" s="5"/>
      <c r="DW212" s="5"/>
      <c r="DX212" s="5">
        <f t="shared" si="12"/>
        <v>293633.33333333331</v>
      </c>
      <c r="DY212" s="6"/>
      <c r="DZ212" s="48">
        <v>43222612</v>
      </c>
    </row>
    <row r="213" spans="1:130" ht="47.25" customHeight="1" x14ac:dyDescent="0.3">
      <c r="A213" s="77">
        <v>210</v>
      </c>
      <c r="B213" s="78" t="s">
        <v>521</v>
      </c>
      <c r="C213" s="79" t="s">
        <v>522</v>
      </c>
      <c r="D213" s="84" t="s">
        <v>152</v>
      </c>
      <c r="E213" s="77">
        <v>6</v>
      </c>
      <c r="F213" s="81">
        <f t="shared" si="11"/>
        <v>56966.666666666664</v>
      </c>
      <c r="G213" s="83">
        <f t="shared" si="1"/>
        <v>341800</v>
      </c>
      <c r="H213" s="36"/>
      <c r="I213" s="27"/>
      <c r="J213" s="26"/>
      <c r="K213" s="26"/>
      <c r="L213" s="5"/>
      <c r="M213" s="5"/>
      <c r="N213" s="21"/>
      <c r="O213" s="5"/>
      <c r="P213" s="5"/>
      <c r="Q213" s="5"/>
      <c r="R213" s="5"/>
      <c r="S213" s="5"/>
      <c r="T213" s="5"/>
      <c r="U213" s="5"/>
      <c r="V213" s="5"/>
      <c r="W213" s="5"/>
      <c r="X213" s="5">
        <v>43400</v>
      </c>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v>84500</v>
      </c>
      <c r="BP213" s="5"/>
      <c r="BQ213" s="5"/>
      <c r="BR213" s="5"/>
      <c r="BS213" s="5">
        <v>43000</v>
      </c>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f t="shared" si="12"/>
        <v>56966.666666666664</v>
      </c>
      <c r="DY213" s="6"/>
      <c r="DZ213" s="48">
        <v>46181504</v>
      </c>
    </row>
    <row r="214" spans="1:130" ht="40.5" customHeight="1" x14ac:dyDescent="0.3">
      <c r="A214" s="77">
        <v>211</v>
      </c>
      <c r="B214" s="78" t="s">
        <v>523</v>
      </c>
      <c r="C214" s="79" t="s">
        <v>524</v>
      </c>
      <c r="D214" s="84" t="s">
        <v>152</v>
      </c>
      <c r="E214" s="77">
        <v>1</v>
      </c>
      <c r="F214" s="81">
        <f t="shared" si="11"/>
        <v>109500</v>
      </c>
      <c r="G214" s="83">
        <f t="shared" si="1"/>
        <v>109500</v>
      </c>
      <c r="H214" s="36"/>
      <c r="I214" s="27"/>
      <c r="J214" s="26"/>
      <c r="K214" s="26"/>
      <c r="L214" s="5"/>
      <c r="M214" s="5"/>
      <c r="N214" s="21"/>
      <c r="O214" s="5"/>
      <c r="P214" s="5"/>
      <c r="Q214" s="5"/>
      <c r="R214" s="5"/>
      <c r="S214" s="5"/>
      <c r="T214" s="5">
        <v>129000</v>
      </c>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v>90000</v>
      </c>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f t="shared" si="12"/>
        <v>109500</v>
      </c>
      <c r="DY214" s="6"/>
      <c r="DZ214" s="48">
        <v>43211706</v>
      </c>
    </row>
    <row r="215" spans="1:130" ht="14.25" customHeight="1" x14ac:dyDescent="0.3">
      <c r="A215" s="77">
        <v>212</v>
      </c>
      <c r="B215" s="78" t="s">
        <v>525</v>
      </c>
      <c r="C215" s="79" t="s">
        <v>526</v>
      </c>
      <c r="D215" s="84" t="s">
        <v>152</v>
      </c>
      <c r="E215" s="77">
        <v>4</v>
      </c>
      <c r="F215" s="81">
        <f t="shared" si="11"/>
        <v>114507</v>
      </c>
      <c r="G215" s="83">
        <f t="shared" si="1"/>
        <v>458028</v>
      </c>
      <c r="H215" s="36"/>
      <c r="I215" s="27"/>
      <c r="J215" s="26"/>
      <c r="K215" s="26"/>
      <c r="L215" s="5"/>
      <c r="M215" s="5"/>
      <c r="N215" s="21"/>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v>114507</v>
      </c>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f t="shared" si="12"/>
        <v>114507</v>
      </c>
      <c r="DY215" s="6"/>
      <c r="DZ215" s="48">
        <v>43211706</v>
      </c>
    </row>
    <row r="216" spans="1:130" ht="14.25" customHeight="1" x14ac:dyDescent="0.3">
      <c r="A216" s="77">
        <v>213</v>
      </c>
      <c r="B216" s="78" t="s">
        <v>527</v>
      </c>
      <c r="C216" s="79" t="s">
        <v>528</v>
      </c>
      <c r="D216" s="84" t="s">
        <v>152</v>
      </c>
      <c r="E216" s="77">
        <v>2</v>
      </c>
      <c r="F216" s="81">
        <f t="shared" si="11"/>
        <v>177290</v>
      </c>
      <c r="G216" s="83">
        <f t="shared" si="1"/>
        <v>354580</v>
      </c>
      <c r="H216" s="36"/>
      <c r="I216" s="27"/>
      <c r="J216" s="26"/>
      <c r="K216" s="26"/>
      <c r="L216" s="5"/>
      <c r="M216" s="5"/>
      <c r="N216" s="21"/>
      <c r="O216" s="5"/>
      <c r="P216" s="5"/>
      <c r="Q216" s="5"/>
      <c r="R216" s="5"/>
      <c r="S216" s="5"/>
      <c r="T216" s="5"/>
      <c r="U216" s="5"/>
      <c r="V216" s="5"/>
      <c r="W216" s="5"/>
      <c r="X216" s="5">
        <v>74590</v>
      </c>
      <c r="Y216" s="5"/>
      <c r="Z216" s="5"/>
      <c r="AA216" s="5"/>
      <c r="AB216" s="5"/>
      <c r="AC216" s="5"/>
      <c r="AD216" s="5"/>
      <c r="AE216" s="5"/>
      <c r="AF216" s="5"/>
      <c r="AG216" s="5"/>
      <c r="AH216" s="5"/>
      <c r="AI216" s="5"/>
      <c r="AJ216" s="5"/>
      <c r="AK216" s="5"/>
      <c r="AL216" s="5"/>
      <c r="AM216" s="5"/>
      <c r="AN216" s="5"/>
      <c r="AO216" s="5"/>
      <c r="AP216" s="5"/>
      <c r="AQ216" s="5"/>
      <c r="AR216" s="5"/>
      <c r="AS216" s="5"/>
      <c r="AT216" s="5">
        <v>279990</v>
      </c>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f t="shared" si="12"/>
        <v>177290</v>
      </c>
      <c r="DY216" s="6"/>
      <c r="DZ216" s="48">
        <v>43211706</v>
      </c>
    </row>
    <row r="217" spans="1:130" ht="34.5" customHeight="1" x14ac:dyDescent="0.3">
      <c r="A217" s="77">
        <v>214</v>
      </c>
      <c r="B217" s="78" t="s">
        <v>529</v>
      </c>
      <c r="C217" s="79" t="s">
        <v>530</v>
      </c>
      <c r="D217" s="84" t="s">
        <v>152</v>
      </c>
      <c r="E217" s="77">
        <v>2</v>
      </c>
      <c r="F217" s="81">
        <f t="shared" si="11"/>
        <v>489839</v>
      </c>
      <c r="G217" s="83">
        <f t="shared" si="1"/>
        <v>979678</v>
      </c>
      <c r="H217" s="36"/>
      <c r="I217" s="27"/>
      <c r="J217" s="26"/>
      <c r="K217" s="26"/>
      <c r="L217" s="5"/>
      <c r="M217" s="5"/>
      <c r="N217" s="21"/>
      <c r="O217" s="5"/>
      <c r="P217" s="5"/>
      <c r="Q217" s="5"/>
      <c r="R217" s="5"/>
      <c r="S217" s="5"/>
      <c r="T217" s="5"/>
      <c r="U217" s="5"/>
      <c r="V217" s="5"/>
      <c r="W217" s="5">
        <v>650000</v>
      </c>
      <c r="X217" s="5"/>
      <c r="Y217" s="5"/>
      <c r="Z217" s="5"/>
      <c r="AA217" s="5">
        <v>329678</v>
      </c>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f t="shared" si="12"/>
        <v>489839</v>
      </c>
      <c r="DY217" s="6"/>
      <c r="DZ217" s="48">
        <v>39122300</v>
      </c>
    </row>
    <row r="218" spans="1:130" ht="14.25" customHeight="1" x14ac:dyDescent="0.3">
      <c r="A218" s="77">
        <v>215</v>
      </c>
      <c r="B218" s="78" t="s">
        <v>531</v>
      </c>
      <c r="C218" s="79" t="s">
        <v>532</v>
      </c>
      <c r="D218" s="84" t="s">
        <v>152</v>
      </c>
      <c r="E218" s="77">
        <v>2</v>
      </c>
      <c r="F218" s="81">
        <f t="shared" si="11"/>
        <v>41248</v>
      </c>
      <c r="G218" s="83">
        <f t="shared" si="1"/>
        <v>82496</v>
      </c>
      <c r="H218" s="36"/>
      <c r="I218" s="27"/>
      <c r="J218" s="26"/>
      <c r="K218" s="26"/>
      <c r="L218" s="5"/>
      <c r="M218" s="5"/>
      <c r="N218" s="21"/>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v>52844</v>
      </c>
      <c r="AN218" s="5"/>
      <c r="AO218" s="5"/>
      <c r="AP218" s="5"/>
      <c r="AQ218" s="5"/>
      <c r="AR218" s="5"/>
      <c r="AS218" s="5"/>
      <c r="AT218" s="5"/>
      <c r="AU218" s="5"/>
      <c r="AV218" s="5"/>
      <c r="AW218" s="5"/>
      <c r="AX218" s="5"/>
      <c r="AY218" s="5"/>
      <c r="AZ218" s="5"/>
      <c r="BA218" s="5"/>
      <c r="BB218" s="5"/>
      <c r="BC218" s="5"/>
      <c r="BD218" s="5"/>
      <c r="BE218" s="5"/>
      <c r="BF218" s="5"/>
      <c r="BG218" s="5">
        <v>31900</v>
      </c>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v>39000</v>
      </c>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f t="shared" si="12"/>
        <v>41248</v>
      </c>
      <c r="DY218" s="6"/>
      <c r="DZ218" s="48">
        <v>23270000</v>
      </c>
    </row>
    <row r="219" spans="1:130" ht="14.25" customHeight="1" x14ac:dyDescent="0.3">
      <c r="A219" s="77">
        <v>216</v>
      </c>
      <c r="B219" s="78" t="s">
        <v>533</v>
      </c>
      <c r="C219" s="79" t="s">
        <v>534</v>
      </c>
      <c r="D219" s="84" t="s">
        <v>152</v>
      </c>
      <c r="E219" s="77">
        <v>2</v>
      </c>
      <c r="F219" s="81">
        <f t="shared" si="11"/>
        <v>42110</v>
      </c>
      <c r="G219" s="83">
        <f t="shared" si="1"/>
        <v>84220</v>
      </c>
      <c r="H219" s="36"/>
      <c r="I219" s="27"/>
      <c r="J219" s="26"/>
      <c r="K219" s="26"/>
      <c r="L219" s="5"/>
      <c r="M219" s="5"/>
      <c r="N219" s="21"/>
      <c r="O219" s="5"/>
      <c r="P219" s="5"/>
      <c r="Q219" s="5"/>
      <c r="R219" s="5"/>
      <c r="S219" s="5"/>
      <c r="T219" s="5"/>
      <c r="U219" s="5"/>
      <c r="V219" s="5"/>
      <c r="W219" s="5"/>
      <c r="X219" s="5">
        <v>32500</v>
      </c>
      <c r="Y219" s="5"/>
      <c r="Z219" s="5"/>
      <c r="AA219" s="5"/>
      <c r="AB219" s="5"/>
      <c r="AC219" s="5"/>
      <c r="AD219" s="5"/>
      <c r="AE219" s="5"/>
      <c r="AF219" s="5"/>
      <c r="AG219" s="5"/>
      <c r="AH219" s="5"/>
      <c r="AI219" s="5"/>
      <c r="AJ219" s="5">
        <v>74330</v>
      </c>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v>19500</v>
      </c>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f t="shared" si="12"/>
        <v>42110</v>
      </c>
      <c r="DY219" s="6"/>
      <c r="DZ219" s="48">
        <v>12191800</v>
      </c>
    </row>
    <row r="220" spans="1:130" ht="14.25" customHeight="1" x14ac:dyDescent="0.3">
      <c r="A220" s="77">
        <v>217</v>
      </c>
      <c r="B220" s="78" t="s">
        <v>535</v>
      </c>
      <c r="C220" s="79" t="s">
        <v>536</v>
      </c>
      <c r="D220" s="84" t="s">
        <v>152</v>
      </c>
      <c r="E220" s="77">
        <v>1</v>
      </c>
      <c r="F220" s="81">
        <f t="shared" si="11"/>
        <v>4664707</v>
      </c>
      <c r="G220" s="83">
        <f t="shared" si="1"/>
        <v>4664707</v>
      </c>
      <c r="H220" s="36"/>
      <c r="I220" s="27"/>
      <c r="J220" s="26"/>
      <c r="K220" s="26"/>
      <c r="L220" s="5"/>
      <c r="M220" s="5"/>
      <c r="N220" s="21">
        <v>2208900</v>
      </c>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v>7120514</v>
      </c>
      <c r="DV220" s="5"/>
      <c r="DW220" s="5"/>
      <c r="DX220" s="5">
        <f t="shared" si="12"/>
        <v>4664707</v>
      </c>
      <c r="DY220" s="6"/>
      <c r="DZ220" s="48">
        <v>45111609</v>
      </c>
    </row>
    <row r="221" spans="1:130" ht="14.25" customHeight="1" x14ac:dyDescent="0.3">
      <c r="A221" s="77">
        <v>218</v>
      </c>
      <c r="B221" s="78" t="s">
        <v>537</v>
      </c>
      <c r="C221" s="79" t="s">
        <v>538</v>
      </c>
      <c r="D221" s="84" t="s">
        <v>152</v>
      </c>
      <c r="E221" s="77">
        <v>10</v>
      </c>
      <c r="F221" s="81">
        <f t="shared" si="11"/>
        <v>339</v>
      </c>
      <c r="G221" s="83">
        <f t="shared" si="1"/>
        <v>3390</v>
      </c>
      <c r="H221" s="36"/>
      <c r="I221" s="27"/>
      <c r="J221" s="26"/>
      <c r="K221" s="26"/>
      <c r="L221" s="5"/>
      <c r="M221" s="5"/>
      <c r="N221" s="21"/>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v>179</v>
      </c>
      <c r="BQ221" s="5"/>
      <c r="BR221" s="5"/>
      <c r="BS221" s="5"/>
      <c r="BT221" s="5"/>
      <c r="BU221" s="5"/>
      <c r="BV221" s="5"/>
      <c r="BW221" s="5"/>
      <c r="BX221" s="5"/>
      <c r="BY221" s="5"/>
      <c r="BZ221" s="5">
        <v>600</v>
      </c>
      <c r="CA221" s="5"/>
      <c r="CB221" s="5"/>
      <c r="CC221" s="5"/>
      <c r="CD221" s="5"/>
      <c r="CE221" s="5"/>
      <c r="CF221" s="5"/>
      <c r="CG221" s="5"/>
      <c r="CH221" s="5"/>
      <c r="CI221" s="5">
        <v>238</v>
      </c>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f t="shared" si="12"/>
        <v>339</v>
      </c>
      <c r="DY221" s="6"/>
      <c r="DZ221" s="48">
        <v>32111604</v>
      </c>
    </row>
    <row r="222" spans="1:130" ht="14.25" customHeight="1" x14ac:dyDescent="0.3">
      <c r="A222" s="77">
        <v>219</v>
      </c>
      <c r="B222" s="78" t="s">
        <v>539</v>
      </c>
      <c r="C222" s="79" t="s">
        <v>540</v>
      </c>
      <c r="D222" s="84" t="s">
        <v>152</v>
      </c>
      <c r="E222" s="77">
        <v>2</v>
      </c>
      <c r="F222" s="81">
        <f t="shared" si="11"/>
        <v>45966.333333333336</v>
      </c>
      <c r="G222" s="83">
        <f t="shared" si="1"/>
        <v>91932.666666666672</v>
      </c>
      <c r="H222" s="36"/>
      <c r="I222" s="27"/>
      <c r="J222" s="26"/>
      <c r="K222" s="26"/>
      <c r="L222" s="5"/>
      <c r="M222" s="5"/>
      <c r="N222" s="21"/>
      <c r="O222" s="4"/>
      <c r="P222" s="7">
        <v>49410</v>
      </c>
      <c r="Q222" s="5"/>
      <c r="R222" s="5"/>
      <c r="S222" s="5"/>
      <c r="T222" s="5"/>
      <c r="U222" s="5"/>
      <c r="V222" s="5"/>
      <c r="W222" s="5"/>
      <c r="X222" s="5"/>
      <c r="Y222" s="5"/>
      <c r="Z222" s="5"/>
      <c r="AA222" s="5"/>
      <c r="AB222" s="5"/>
      <c r="AC222" s="5"/>
      <c r="AD222" s="5"/>
      <c r="AE222" s="5"/>
      <c r="AF222" s="5"/>
      <c r="AG222" s="5"/>
      <c r="AH222" s="5"/>
      <c r="AI222" s="5"/>
      <c r="AJ222" s="5">
        <v>46990</v>
      </c>
      <c r="AK222" s="5"/>
      <c r="AL222" s="5"/>
      <c r="AM222" s="5"/>
      <c r="AN222" s="5"/>
      <c r="AO222" s="5"/>
      <c r="AP222" s="5"/>
      <c r="AQ222" s="5"/>
      <c r="AR222" s="5"/>
      <c r="AS222" s="5"/>
      <c r="AT222" s="5"/>
      <c r="AU222" s="5"/>
      <c r="AV222" s="5"/>
      <c r="AW222" s="5">
        <v>41499</v>
      </c>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f t="shared" si="12"/>
        <v>45966.333333333336</v>
      </c>
      <c r="DY222" s="6"/>
      <c r="DZ222" s="48">
        <v>26121604</v>
      </c>
    </row>
    <row r="223" spans="1:130" ht="14.25" customHeight="1" x14ac:dyDescent="0.3">
      <c r="A223" s="77">
        <v>220</v>
      </c>
      <c r="B223" s="78" t="s">
        <v>541</v>
      </c>
      <c r="C223" s="79" t="s">
        <v>542</v>
      </c>
      <c r="D223" s="84" t="s">
        <v>152</v>
      </c>
      <c r="E223" s="77">
        <v>3</v>
      </c>
      <c r="F223" s="81">
        <f t="shared" si="11"/>
        <v>129879.33333333333</v>
      </c>
      <c r="G223" s="83">
        <f t="shared" si="1"/>
        <v>389638</v>
      </c>
      <c r="H223" s="36"/>
      <c r="I223" s="27"/>
      <c r="J223" s="26"/>
      <c r="K223" s="26"/>
      <c r="L223" s="5"/>
      <c r="M223" s="5"/>
      <c r="N223" s="21"/>
      <c r="O223" s="5"/>
      <c r="P223" s="5"/>
      <c r="Q223" s="5"/>
      <c r="R223" s="5"/>
      <c r="S223" s="5"/>
      <c r="T223" s="5"/>
      <c r="U223" s="5"/>
      <c r="V223" s="5"/>
      <c r="W223" s="5"/>
      <c r="X223" s="5"/>
      <c r="Y223" s="5"/>
      <c r="Z223" s="5"/>
      <c r="AA223" s="5"/>
      <c r="AB223" s="5"/>
      <c r="AC223" s="5"/>
      <c r="AD223" s="5">
        <v>214738</v>
      </c>
      <c r="AE223" s="5"/>
      <c r="AF223" s="5"/>
      <c r="AG223" s="5"/>
      <c r="AH223" s="5"/>
      <c r="AI223" s="5"/>
      <c r="AJ223" s="5"/>
      <c r="AK223" s="5"/>
      <c r="AL223" s="5"/>
      <c r="AM223" s="5"/>
      <c r="AN223" s="5"/>
      <c r="AO223" s="5"/>
      <c r="AP223" s="5"/>
      <c r="AQ223" s="5"/>
      <c r="AR223" s="5"/>
      <c r="AS223" s="5"/>
      <c r="AT223" s="5"/>
      <c r="AU223" s="5"/>
      <c r="AV223" s="5">
        <v>76900</v>
      </c>
      <c r="AW223" s="5"/>
      <c r="AX223" s="5"/>
      <c r="AY223" s="5"/>
      <c r="AZ223" s="5">
        <v>98000</v>
      </c>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f t="shared" si="12"/>
        <v>129879.33333333333</v>
      </c>
      <c r="DY223" s="6"/>
      <c r="DZ223" s="48">
        <v>43202005</v>
      </c>
    </row>
    <row r="224" spans="1:130" ht="14.25" customHeight="1" x14ac:dyDescent="0.3">
      <c r="A224" s="77">
        <v>221</v>
      </c>
      <c r="B224" s="78" t="s">
        <v>543</v>
      </c>
      <c r="C224" s="79" t="s">
        <v>544</v>
      </c>
      <c r="D224" s="84" t="s">
        <v>152</v>
      </c>
      <c r="E224" s="77">
        <v>4</v>
      </c>
      <c r="F224" s="81">
        <f t="shared" si="11"/>
        <v>213905</v>
      </c>
      <c r="G224" s="83">
        <f t="shared" si="1"/>
        <v>855620</v>
      </c>
      <c r="H224" s="36"/>
      <c r="I224" s="27"/>
      <c r="J224" s="26"/>
      <c r="K224" s="26"/>
      <c r="L224" s="5"/>
      <c r="M224" s="5"/>
      <c r="N224" s="21"/>
      <c r="O224" s="5"/>
      <c r="P224" s="5"/>
      <c r="Q224" s="5"/>
      <c r="R224" s="5"/>
      <c r="S224" s="5"/>
      <c r="T224" s="5"/>
      <c r="U224" s="5"/>
      <c r="V224" s="5"/>
      <c r="W224" s="5"/>
      <c r="X224" s="5">
        <v>190000</v>
      </c>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v>229824</v>
      </c>
      <c r="BV224" s="5"/>
      <c r="BW224" s="5"/>
      <c r="BX224" s="5"/>
      <c r="BY224" s="5"/>
      <c r="BZ224" s="5"/>
      <c r="CA224" s="5"/>
      <c r="CB224" s="5"/>
      <c r="CC224" s="5"/>
      <c r="CD224" s="5"/>
      <c r="CE224" s="5"/>
      <c r="CF224" s="5"/>
      <c r="CG224" s="5"/>
      <c r="CH224" s="5"/>
      <c r="CI224" s="5"/>
      <c r="CJ224" s="5"/>
      <c r="CK224" s="5"/>
      <c r="CL224" s="5">
        <v>221891</v>
      </c>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f t="shared" si="12"/>
        <v>213905</v>
      </c>
      <c r="DY224" s="6"/>
      <c r="DZ224" s="48">
        <v>43202010</v>
      </c>
    </row>
    <row r="225" spans="1:130" ht="29.25" customHeight="1" x14ac:dyDescent="0.3">
      <c r="A225" s="77">
        <v>222</v>
      </c>
      <c r="B225" s="78" t="s">
        <v>545</v>
      </c>
      <c r="C225" s="79" t="s">
        <v>546</v>
      </c>
      <c r="D225" s="84" t="s">
        <v>152</v>
      </c>
      <c r="E225" s="77">
        <v>5</v>
      </c>
      <c r="F225" s="81">
        <f t="shared" si="11"/>
        <v>1507591</v>
      </c>
      <c r="G225" s="83">
        <f t="shared" si="1"/>
        <v>7537955</v>
      </c>
      <c r="H225" s="36"/>
      <c r="I225" s="27"/>
      <c r="J225" s="26"/>
      <c r="K225" s="26"/>
      <c r="L225" s="5"/>
      <c r="M225" s="5"/>
      <c r="N225" s="21"/>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v>1507591</v>
      </c>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f t="shared" si="12"/>
        <v>1507591</v>
      </c>
      <c r="DY225" s="6"/>
      <c r="DZ225" s="48">
        <v>60106401</v>
      </c>
    </row>
    <row r="226" spans="1:130" ht="33" customHeight="1" x14ac:dyDescent="0.3">
      <c r="A226" s="77">
        <v>223</v>
      </c>
      <c r="B226" s="86" t="s">
        <v>547</v>
      </c>
      <c r="C226" s="79" t="s">
        <v>548</v>
      </c>
      <c r="D226" s="84" t="s">
        <v>152</v>
      </c>
      <c r="E226" s="77">
        <v>39</v>
      </c>
      <c r="F226" s="81">
        <f t="shared" si="11"/>
        <v>12333.333333333334</v>
      </c>
      <c r="G226" s="83">
        <f t="shared" si="1"/>
        <v>481000</v>
      </c>
      <c r="H226" s="36"/>
      <c r="I226" s="27"/>
      <c r="J226" s="25"/>
      <c r="K226" s="25"/>
      <c r="L226" s="21">
        <v>12000</v>
      </c>
      <c r="M226" s="21"/>
      <c r="N226" s="21"/>
      <c r="O226" s="5">
        <v>13000</v>
      </c>
      <c r="P226" s="5"/>
      <c r="Q226" s="5"/>
      <c r="R226" s="5"/>
      <c r="S226" s="5"/>
      <c r="T226" s="5"/>
      <c r="U226" s="5"/>
      <c r="V226" s="5"/>
      <c r="W226" s="5"/>
      <c r="X226" s="5">
        <v>12000</v>
      </c>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f t="shared" si="12"/>
        <v>12333.333333333334</v>
      </c>
      <c r="DY226" s="6"/>
      <c r="DZ226" s="48">
        <v>39121703</v>
      </c>
    </row>
    <row r="227" spans="1:130" ht="54" customHeight="1" x14ac:dyDescent="0.3">
      <c r="A227" s="77">
        <v>224</v>
      </c>
      <c r="B227" s="78" t="s">
        <v>549</v>
      </c>
      <c r="C227" s="79" t="s">
        <v>550</v>
      </c>
      <c r="D227" s="84" t="s">
        <v>152</v>
      </c>
      <c r="E227" s="77">
        <v>5</v>
      </c>
      <c r="F227" s="81">
        <f t="shared" si="11"/>
        <v>975955.6</v>
      </c>
      <c r="G227" s="89">
        <f t="shared" si="1"/>
        <v>4879778</v>
      </c>
      <c r="H227" s="36"/>
      <c r="I227" s="27"/>
      <c r="J227" s="25"/>
      <c r="K227" s="25"/>
      <c r="L227" s="21">
        <v>1250900</v>
      </c>
      <c r="M227" s="21">
        <v>902944</v>
      </c>
      <c r="N227" s="21"/>
      <c r="O227" s="5"/>
      <c r="P227" s="5"/>
      <c r="Q227" s="5"/>
      <c r="R227" s="5"/>
      <c r="S227" s="5"/>
      <c r="T227" s="5"/>
      <c r="U227" s="5"/>
      <c r="V227" s="5"/>
      <c r="W227" s="5"/>
      <c r="X227" s="5">
        <v>1250900</v>
      </c>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v>678108</v>
      </c>
      <c r="CE227" s="5">
        <v>796926</v>
      </c>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f t="shared" si="12"/>
        <v>975955.6</v>
      </c>
      <c r="DY227" s="6"/>
      <c r="DZ227" s="48">
        <v>45111609</v>
      </c>
    </row>
    <row r="228" spans="1:130" ht="51.75" customHeight="1" x14ac:dyDescent="0.3">
      <c r="A228" s="90" t="s">
        <v>551</v>
      </c>
      <c r="B228" s="91"/>
      <c r="C228" s="92"/>
      <c r="D228" s="93"/>
      <c r="E228" s="94">
        <f t="shared" ref="E228:G228" si="13">SUM(E4:E227)</f>
        <v>2797</v>
      </c>
      <c r="F228" s="94">
        <f t="shared" si="13"/>
        <v>38396977.233333349</v>
      </c>
      <c r="G228" s="94">
        <f t="shared" si="13"/>
        <v>175603618.88333333</v>
      </c>
      <c r="H228" s="37"/>
      <c r="I228" s="8"/>
      <c r="J228" s="28"/>
      <c r="K228" s="28"/>
      <c r="L228" s="22"/>
      <c r="M228" s="22"/>
      <c r="N228" s="22"/>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c r="CW228" s="9"/>
      <c r="CX228" s="9"/>
      <c r="CY228" s="9"/>
      <c r="CZ228" s="9"/>
      <c r="DA228" s="9"/>
      <c r="DB228" s="9"/>
      <c r="DC228" s="9"/>
      <c r="DD228" s="9"/>
      <c r="DE228" s="9"/>
      <c r="DF228" s="9"/>
      <c r="DG228" s="9"/>
      <c r="DH228" s="9"/>
      <c r="DI228" s="9"/>
      <c r="DJ228" s="9"/>
      <c r="DK228" s="9"/>
      <c r="DL228" s="9"/>
      <c r="DM228" s="9"/>
      <c r="DN228" s="9"/>
      <c r="DO228" s="9"/>
      <c r="DP228" s="9"/>
      <c r="DQ228" s="9"/>
      <c r="DR228" s="9"/>
      <c r="DS228" s="9"/>
      <c r="DT228" s="9"/>
      <c r="DU228" s="9"/>
      <c r="DV228" s="9"/>
      <c r="DW228" s="9"/>
      <c r="DX228" s="9"/>
      <c r="DY228" s="10"/>
      <c r="DZ228" s="11"/>
    </row>
    <row r="229" spans="1:130" ht="14.25" customHeight="1" x14ac:dyDescent="0.3">
      <c r="A229" s="12"/>
      <c r="B229" s="33"/>
      <c r="C229" s="33"/>
      <c r="D229" s="12"/>
      <c r="E229" s="12"/>
      <c r="F229" s="13"/>
      <c r="G229" s="38"/>
      <c r="H229" s="14"/>
      <c r="I229" s="29"/>
      <c r="J229" s="23"/>
      <c r="K229" s="23"/>
      <c r="L229" s="23"/>
      <c r="M229" s="23"/>
      <c r="N229" s="23"/>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c r="CE229" s="14"/>
      <c r="CF229" s="14"/>
      <c r="CG229" s="14"/>
      <c r="CH229" s="14"/>
      <c r="CI229" s="14"/>
      <c r="CJ229" s="14"/>
      <c r="CK229" s="14"/>
      <c r="CL229" s="14"/>
      <c r="CM229" s="14"/>
      <c r="CN229" s="14"/>
      <c r="CO229" s="14"/>
      <c r="CP229" s="14"/>
      <c r="CQ229" s="14"/>
      <c r="CR229" s="14"/>
      <c r="CS229" s="14"/>
      <c r="CT229" s="14"/>
      <c r="CU229" s="14"/>
      <c r="CV229" s="14"/>
      <c r="CW229" s="14"/>
      <c r="CX229" s="14"/>
      <c r="CY229" s="14"/>
      <c r="CZ229" s="14"/>
      <c r="DA229" s="14"/>
      <c r="DB229" s="14"/>
      <c r="DC229" s="14"/>
      <c r="DD229" s="14"/>
      <c r="DE229" s="14"/>
      <c r="DF229" s="14"/>
      <c r="DG229" s="14"/>
      <c r="DH229" s="14"/>
      <c r="DI229" s="14"/>
      <c r="DJ229" s="14"/>
      <c r="DK229" s="14"/>
      <c r="DL229" s="14"/>
      <c r="DM229" s="14"/>
      <c r="DN229" s="14"/>
      <c r="DO229" s="14"/>
      <c r="DP229" s="14"/>
      <c r="DQ229" s="14"/>
      <c r="DR229" s="14"/>
      <c r="DS229" s="14"/>
      <c r="DT229" s="14"/>
      <c r="DU229" s="14"/>
      <c r="DV229" s="14"/>
      <c r="DW229" s="14"/>
      <c r="DX229" s="14"/>
      <c r="DY229" s="14"/>
      <c r="DZ229" s="14"/>
    </row>
    <row r="230" spans="1:130" ht="14.25" customHeight="1" x14ac:dyDescent="0.3">
      <c r="A230" s="12"/>
      <c r="B230" s="33"/>
      <c r="C230" s="33"/>
      <c r="D230" s="51" t="s">
        <v>553</v>
      </c>
      <c r="E230" s="51"/>
      <c r="F230" s="49">
        <v>175603619</v>
      </c>
      <c r="G230" s="13"/>
      <c r="H230" s="14"/>
      <c r="I230" s="14"/>
      <c r="J230" s="23"/>
      <c r="K230" s="23"/>
      <c r="L230" s="23"/>
      <c r="M230" s="23"/>
      <c r="N230" s="23"/>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c r="BU230" s="14"/>
      <c r="BV230" s="14"/>
      <c r="BW230" s="14"/>
      <c r="BX230" s="14"/>
      <c r="BY230" s="14"/>
      <c r="BZ230" s="14"/>
      <c r="CA230" s="14"/>
      <c r="CB230" s="14"/>
      <c r="CC230" s="14"/>
      <c r="CD230" s="14"/>
      <c r="CE230" s="14"/>
      <c r="CF230" s="14"/>
      <c r="CG230" s="14"/>
      <c r="CH230" s="14"/>
      <c r="CI230" s="14"/>
      <c r="CJ230" s="14"/>
      <c r="CK230" s="14"/>
      <c r="CL230" s="14"/>
      <c r="CM230" s="14"/>
      <c r="CN230" s="14"/>
      <c r="CO230" s="14"/>
      <c r="CP230" s="14"/>
      <c r="CQ230" s="14"/>
      <c r="CR230" s="14"/>
      <c r="CS230" s="14"/>
      <c r="CT230" s="14"/>
      <c r="CU230" s="14"/>
      <c r="CV230" s="14"/>
      <c r="CW230" s="14"/>
      <c r="CX230" s="14"/>
      <c r="CY230" s="14"/>
      <c r="CZ230" s="14"/>
      <c r="DA230" s="14"/>
      <c r="DB230" s="14"/>
      <c r="DC230" s="14"/>
      <c r="DD230" s="14"/>
      <c r="DE230" s="14"/>
      <c r="DF230" s="14"/>
      <c r="DG230" s="14"/>
      <c r="DH230" s="14"/>
      <c r="DI230" s="14"/>
      <c r="DJ230" s="14"/>
      <c r="DK230" s="14"/>
      <c r="DL230" s="14"/>
      <c r="DM230" s="14"/>
      <c r="DN230" s="14"/>
      <c r="DO230" s="14"/>
      <c r="DP230" s="14"/>
      <c r="DQ230" s="14"/>
      <c r="DR230" s="14"/>
      <c r="DS230" s="14"/>
      <c r="DT230" s="14"/>
      <c r="DU230" s="14"/>
      <c r="DV230" s="14"/>
      <c r="DW230" s="14"/>
      <c r="DX230" s="14"/>
      <c r="DY230" s="14"/>
      <c r="DZ230" s="14"/>
    </row>
    <row r="231" spans="1:130" ht="14.25" customHeight="1" x14ac:dyDescent="0.3">
      <c r="A231" s="12"/>
      <c r="B231" s="33"/>
      <c r="D231" s="52" t="s">
        <v>554</v>
      </c>
      <c r="E231" s="52"/>
      <c r="F231" s="50">
        <f>+G228</f>
        <v>175603618.88333333</v>
      </c>
      <c r="H231" s="14"/>
      <c r="I231" s="14"/>
      <c r="J231" s="23"/>
      <c r="K231" s="23"/>
      <c r="L231" s="23"/>
      <c r="M231" s="23"/>
      <c r="N231" s="23"/>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c r="CE231" s="14"/>
      <c r="CF231" s="14"/>
      <c r="CG231" s="14"/>
      <c r="CH231" s="14"/>
      <c r="CI231" s="14"/>
      <c r="CJ231" s="14"/>
      <c r="CK231" s="14"/>
      <c r="CL231" s="14"/>
      <c r="CM231" s="14"/>
      <c r="CN231" s="14"/>
      <c r="CO231" s="14"/>
      <c r="CP231" s="14"/>
      <c r="CQ231" s="14"/>
      <c r="CR231" s="14"/>
      <c r="CS231" s="14"/>
      <c r="CT231" s="14"/>
      <c r="CU231" s="14"/>
      <c r="CV231" s="14"/>
      <c r="CW231" s="14"/>
      <c r="CX231" s="14"/>
      <c r="CY231" s="14"/>
      <c r="CZ231" s="14"/>
      <c r="DA231" s="14"/>
      <c r="DB231" s="14"/>
      <c r="DC231" s="14"/>
      <c r="DD231" s="14"/>
      <c r="DE231" s="14"/>
      <c r="DF231" s="14"/>
      <c r="DG231" s="14"/>
      <c r="DH231" s="14"/>
      <c r="DI231" s="14"/>
      <c r="DJ231" s="14"/>
      <c r="DK231" s="14"/>
      <c r="DL231" s="14"/>
      <c r="DM231" s="14"/>
      <c r="DN231" s="14"/>
      <c r="DO231" s="14"/>
      <c r="DP231" s="14"/>
      <c r="DQ231" s="14"/>
      <c r="DR231" s="14"/>
      <c r="DS231" s="14"/>
      <c r="DT231" s="14"/>
      <c r="DU231" s="14"/>
      <c r="DV231" s="14"/>
      <c r="DW231" s="14"/>
      <c r="DX231" s="14"/>
      <c r="DY231" s="14"/>
      <c r="DZ231" s="14"/>
    </row>
    <row r="232" spans="1:130" ht="14.25" customHeight="1" x14ac:dyDescent="0.3">
      <c r="A232" s="12"/>
      <c r="B232" s="33"/>
      <c r="D232" s="52" t="s">
        <v>555</v>
      </c>
      <c r="E232" s="52"/>
      <c r="F232" s="50">
        <f>+F230-F231</f>
        <v>0.11666667461395264</v>
      </c>
      <c r="H232" s="14"/>
      <c r="I232" s="14"/>
      <c r="J232" s="23"/>
      <c r="K232" s="23"/>
      <c r="L232" s="23"/>
      <c r="M232" s="23"/>
      <c r="N232" s="23"/>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c r="CE232" s="14"/>
      <c r="CF232" s="14"/>
      <c r="CG232" s="14"/>
      <c r="CH232" s="14"/>
      <c r="CI232" s="14"/>
      <c r="CJ232" s="14"/>
      <c r="CK232" s="14"/>
      <c r="CL232" s="14"/>
      <c r="CM232" s="14"/>
      <c r="CN232" s="14"/>
      <c r="CO232" s="14"/>
      <c r="CP232" s="14"/>
      <c r="CQ232" s="14"/>
      <c r="CR232" s="14"/>
      <c r="CS232" s="14"/>
      <c r="CT232" s="14"/>
      <c r="CU232" s="14"/>
      <c r="CV232" s="14"/>
      <c r="CW232" s="14"/>
      <c r="CX232" s="14"/>
      <c r="CY232" s="14"/>
      <c r="CZ232" s="14"/>
      <c r="DA232" s="14"/>
      <c r="DB232" s="14"/>
      <c r="DC232" s="14"/>
      <c r="DD232" s="14"/>
      <c r="DE232" s="14"/>
      <c r="DF232" s="14"/>
      <c r="DG232" s="14"/>
      <c r="DH232" s="14"/>
      <c r="DI232" s="14"/>
      <c r="DJ232" s="14"/>
      <c r="DK232" s="14"/>
      <c r="DL232" s="14"/>
      <c r="DM232" s="14"/>
      <c r="DN232" s="14"/>
      <c r="DO232" s="14"/>
      <c r="DP232" s="14"/>
      <c r="DQ232" s="14"/>
      <c r="DR232" s="14"/>
      <c r="DS232" s="14"/>
      <c r="DT232" s="14"/>
      <c r="DU232" s="14"/>
      <c r="DV232" s="14"/>
      <c r="DW232" s="14"/>
      <c r="DX232" s="14"/>
      <c r="DY232" s="14"/>
      <c r="DZ232" s="14"/>
    </row>
    <row r="233" spans="1:130" ht="14.25" customHeight="1" x14ac:dyDescent="0.3">
      <c r="A233" s="12"/>
      <c r="B233" s="33"/>
      <c r="H233" s="14"/>
      <c r="I233" s="14"/>
      <c r="J233" s="23"/>
      <c r="K233" s="23"/>
      <c r="L233" s="23"/>
      <c r="M233" s="23"/>
      <c r="N233" s="23"/>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c r="BU233" s="14"/>
      <c r="BV233" s="14"/>
      <c r="BW233" s="14"/>
      <c r="BX233" s="14"/>
      <c r="BY233" s="14"/>
      <c r="BZ233" s="14"/>
      <c r="CA233" s="14"/>
      <c r="CB233" s="14"/>
      <c r="CC233" s="14"/>
      <c r="CD233" s="14"/>
      <c r="CE233" s="14"/>
      <c r="CF233" s="14"/>
      <c r="CG233" s="14"/>
      <c r="CH233" s="14"/>
      <c r="CI233" s="14"/>
      <c r="CJ233" s="14"/>
      <c r="CK233" s="14"/>
      <c r="CL233" s="14"/>
      <c r="CM233" s="14"/>
      <c r="CN233" s="14"/>
      <c r="CO233" s="14"/>
      <c r="CP233" s="14"/>
      <c r="CQ233" s="14"/>
      <c r="CR233" s="14"/>
      <c r="CS233" s="14"/>
      <c r="CT233" s="14"/>
      <c r="CU233" s="14"/>
      <c r="CV233" s="14"/>
      <c r="CW233" s="14"/>
      <c r="CX233" s="14"/>
      <c r="CY233" s="14"/>
      <c r="CZ233" s="14"/>
      <c r="DA233" s="14"/>
      <c r="DB233" s="14"/>
      <c r="DC233" s="14"/>
      <c r="DD233" s="14"/>
      <c r="DE233" s="14"/>
      <c r="DF233" s="14"/>
      <c r="DG233" s="14"/>
      <c r="DH233" s="14"/>
      <c r="DI233" s="14"/>
      <c r="DJ233" s="14"/>
      <c r="DK233" s="14"/>
      <c r="DL233" s="14"/>
      <c r="DM233" s="14"/>
      <c r="DN233" s="14"/>
      <c r="DO233" s="14"/>
      <c r="DP233" s="14"/>
      <c r="DQ233" s="14"/>
      <c r="DR233" s="14"/>
      <c r="DS233" s="14"/>
      <c r="DT233" s="14"/>
      <c r="DU233" s="14"/>
      <c r="DV233" s="14"/>
      <c r="DW233" s="14"/>
      <c r="DX233" s="14"/>
      <c r="DY233" s="14"/>
      <c r="DZ233" s="14"/>
    </row>
    <row r="234" spans="1:130" ht="14.25" customHeight="1" x14ac:dyDescent="0.3">
      <c r="A234" s="12"/>
      <c r="B234" s="33"/>
      <c r="H234" s="14"/>
      <c r="I234" s="14"/>
      <c r="J234" s="23"/>
      <c r="K234" s="23"/>
      <c r="L234" s="23"/>
      <c r="M234" s="23"/>
      <c r="N234" s="23"/>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c r="BU234" s="14"/>
      <c r="BV234" s="14"/>
      <c r="BW234" s="14"/>
      <c r="BX234" s="14"/>
      <c r="BY234" s="14"/>
      <c r="BZ234" s="14"/>
      <c r="CA234" s="14"/>
      <c r="CB234" s="14"/>
      <c r="CC234" s="14"/>
      <c r="CD234" s="14"/>
      <c r="CE234" s="14"/>
      <c r="CF234" s="14"/>
      <c r="CG234" s="14"/>
      <c r="CH234" s="14"/>
      <c r="CI234" s="14"/>
      <c r="CJ234" s="14"/>
      <c r="CK234" s="14"/>
      <c r="CL234" s="14"/>
      <c r="CM234" s="14"/>
      <c r="CN234" s="14"/>
      <c r="CO234" s="14"/>
      <c r="CP234" s="14"/>
      <c r="CQ234" s="14"/>
      <c r="CR234" s="14"/>
      <c r="CS234" s="14"/>
      <c r="CT234" s="14"/>
      <c r="CU234" s="14"/>
      <c r="CV234" s="14"/>
      <c r="CW234" s="14"/>
      <c r="CX234" s="14"/>
      <c r="CY234" s="14"/>
      <c r="CZ234" s="14"/>
      <c r="DA234" s="14"/>
      <c r="DB234" s="14"/>
      <c r="DC234" s="14"/>
      <c r="DD234" s="14"/>
      <c r="DE234" s="14"/>
      <c r="DF234" s="14"/>
      <c r="DG234" s="14"/>
      <c r="DH234" s="14"/>
      <c r="DI234" s="14"/>
      <c r="DJ234" s="14"/>
      <c r="DK234" s="14"/>
      <c r="DL234" s="14"/>
      <c r="DM234" s="14"/>
      <c r="DN234" s="14"/>
      <c r="DO234" s="14"/>
      <c r="DP234" s="14"/>
      <c r="DQ234" s="14"/>
      <c r="DR234" s="14"/>
      <c r="DS234" s="14"/>
      <c r="DT234" s="14"/>
      <c r="DU234" s="14"/>
      <c r="DV234" s="14"/>
      <c r="DW234" s="14"/>
      <c r="DX234" s="14"/>
      <c r="DY234" s="14"/>
      <c r="DZ234" s="14"/>
    </row>
    <row r="235" spans="1:130" ht="14.25" customHeight="1" x14ac:dyDescent="0.3">
      <c r="A235" s="12"/>
      <c r="B235" s="33"/>
      <c r="H235" s="14"/>
      <c r="I235" s="14"/>
      <c r="J235" s="23"/>
      <c r="K235" s="23"/>
      <c r="L235" s="23"/>
      <c r="M235" s="23"/>
      <c r="N235" s="23"/>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c r="CE235" s="14"/>
      <c r="CF235" s="14"/>
      <c r="CG235" s="14"/>
      <c r="CH235" s="14"/>
      <c r="CI235" s="14"/>
      <c r="CJ235" s="14"/>
      <c r="CK235" s="14"/>
      <c r="CL235" s="14"/>
      <c r="CM235" s="14"/>
      <c r="CN235" s="14"/>
      <c r="CO235" s="14"/>
      <c r="CP235" s="14"/>
      <c r="CQ235" s="14"/>
      <c r="CR235" s="14"/>
      <c r="CS235" s="14"/>
      <c r="CT235" s="14"/>
      <c r="CU235" s="14"/>
      <c r="CV235" s="14"/>
      <c r="CW235" s="14"/>
      <c r="CX235" s="14"/>
      <c r="CY235" s="14"/>
      <c r="CZ235" s="14"/>
      <c r="DA235" s="14"/>
      <c r="DB235" s="14"/>
      <c r="DC235" s="14"/>
      <c r="DD235" s="14"/>
      <c r="DE235" s="14"/>
      <c r="DF235" s="14"/>
      <c r="DG235" s="14"/>
      <c r="DH235" s="14"/>
      <c r="DI235" s="14"/>
      <c r="DJ235" s="14"/>
      <c r="DK235" s="14"/>
      <c r="DL235" s="14"/>
      <c r="DM235" s="14"/>
      <c r="DN235" s="14"/>
      <c r="DO235" s="14"/>
      <c r="DP235" s="14"/>
      <c r="DQ235" s="14"/>
      <c r="DR235" s="14"/>
      <c r="DS235" s="14"/>
      <c r="DT235" s="14"/>
      <c r="DU235" s="14"/>
      <c r="DV235" s="14"/>
      <c r="DW235" s="14"/>
      <c r="DX235" s="14"/>
      <c r="DY235" s="14"/>
      <c r="DZ235" s="14"/>
    </row>
    <row r="236" spans="1:130" ht="14.25" customHeight="1" x14ac:dyDescent="0.3">
      <c r="A236" s="12"/>
      <c r="B236" s="33"/>
      <c r="H236" s="14"/>
      <c r="I236" s="14"/>
      <c r="J236" s="23"/>
      <c r="K236" s="23"/>
      <c r="L236" s="23"/>
      <c r="M236" s="23"/>
      <c r="N236" s="23"/>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c r="CM236" s="14"/>
      <c r="CN236" s="14"/>
      <c r="CO236" s="14"/>
      <c r="CP236" s="14"/>
      <c r="CQ236" s="14"/>
      <c r="CR236" s="14"/>
      <c r="CS236" s="14"/>
      <c r="CT236" s="14"/>
      <c r="CU236" s="14"/>
      <c r="CV236" s="14"/>
      <c r="CW236" s="14"/>
      <c r="CX236" s="14"/>
      <c r="CY236" s="14"/>
      <c r="CZ236" s="14"/>
      <c r="DA236" s="14"/>
      <c r="DB236" s="14"/>
      <c r="DC236" s="14"/>
      <c r="DD236" s="14"/>
      <c r="DE236" s="14"/>
      <c r="DF236" s="14"/>
      <c r="DG236" s="14"/>
      <c r="DH236" s="14"/>
      <c r="DI236" s="14"/>
      <c r="DJ236" s="14"/>
      <c r="DK236" s="14"/>
      <c r="DL236" s="14"/>
      <c r="DM236" s="14"/>
      <c r="DN236" s="14"/>
      <c r="DO236" s="14"/>
      <c r="DP236" s="14"/>
      <c r="DQ236" s="14"/>
      <c r="DR236" s="14"/>
      <c r="DS236" s="14"/>
      <c r="DT236" s="14"/>
      <c r="DU236" s="14"/>
      <c r="DV236" s="14"/>
      <c r="DW236" s="14"/>
      <c r="DX236" s="14"/>
      <c r="DY236" s="14"/>
      <c r="DZ236" s="14"/>
    </row>
    <row r="237" spans="1:130" ht="14.25" customHeight="1" x14ac:dyDescent="0.3">
      <c r="A237" s="12"/>
      <c r="B237" s="33"/>
      <c r="H237" s="14"/>
      <c r="I237" s="14"/>
      <c r="J237" s="23"/>
      <c r="K237" s="23"/>
      <c r="L237" s="23"/>
      <c r="M237" s="23"/>
      <c r="N237" s="23"/>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c r="BU237" s="14"/>
      <c r="BV237" s="14"/>
      <c r="BW237" s="14"/>
      <c r="BX237" s="14"/>
      <c r="BY237" s="14"/>
      <c r="BZ237" s="14"/>
      <c r="CA237" s="14"/>
      <c r="CB237" s="14"/>
      <c r="CC237" s="14"/>
      <c r="CD237" s="14"/>
      <c r="CE237" s="14"/>
      <c r="CF237" s="14"/>
      <c r="CG237" s="14"/>
      <c r="CH237" s="14"/>
      <c r="CI237" s="14"/>
      <c r="CJ237" s="14"/>
      <c r="CK237" s="14"/>
      <c r="CL237" s="14"/>
      <c r="CM237" s="14"/>
      <c r="CN237" s="14"/>
      <c r="CO237" s="14"/>
      <c r="CP237" s="14"/>
      <c r="CQ237" s="14"/>
      <c r="CR237" s="14"/>
      <c r="CS237" s="14"/>
      <c r="CT237" s="14"/>
      <c r="CU237" s="14"/>
      <c r="CV237" s="14"/>
      <c r="CW237" s="14"/>
      <c r="CX237" s="14"/>
      <c r="CY237" s="14"/>
      <c r="CZ237" s="14"/>
      <c r="DA237" s="14"/>
      <c r="DB237" s="14"/>
      <c r="DC237" s="14"/>
      <c r="DD237" s="14"/>
      <c r="DE237" s="14"/>
      <c r="DF237" s="14"/>
      <c r="DG237" s="14"/>
      <c r="DH237" s="14"/>
      <c r="DI237" s="14"/>
      <c r="DJ237" s="14"/>
      <c r="DK237" s="14"/>
      <c r="DL237" s="14"/>
      <c r="DM237" s="14"/>
      <c r="DN237" s="14"/>
      <c r="DO237" s="14"/>
      <c r="DP237" s="14"/>
      <c r="DQ237" s="14"/>
      <c r="DR237" s="14"/>
      <c r="DS237" s="14"/>
      <c r="DT237" s="14"/>
      <c r="DU237" s="14"/>
      <c r="DV237" s="14"/>
      <c r="DW237" s="14"/>
      <c r="DX237" s="14"/>
      <c r="DY237" s="14"/>
      <c r="DZ237" s="14"/>
    </row>
    <row r="238" spans="1:130" ht="14.25" customHeight="1" x14ac:dyDescent="0.3">
      <c r="A238" s="12"/>
      <c r="B238" s="33"/>
      <c r="C238" s="33"/>
      <c r="D238" s="15"/>
      <c r="E238" s="12"/>
      <c r="F238" s="13"/>
      <c r="G238" s="13"/>
      <c r="H238" s="14"/>
      <c r="I238" s="14"/>
      <c r="J238" s="23"/>
      <c r="K238" s="23"/>
      <c r="L238" s="23"/>
      <c r="M238" s="23"/>
      <c r="N238" s="23"/>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c r="BU238" s="14"/>
      <c r="BV238" s="14"/>
      <c r="BW238" s="14"/>
      <c r="BX238" s="14"/>
      <c r="BY238" s="14"/>
      <c r="BZ238" s="14"/>
      <c r="CA238" s="14"/>
      <c r="CB238" s="14"/>
      <c r="CC238" s="14"/>
      <c r="CD238" s="14"/>
      <c r="CE238" s="14"/>
      <c r="CF238" s="14"/>
      <c r="CG238" s="14"/>
      <c r="CH238" s="14"/>
      <c r="CI238" s="14"/>
      <c r="CJ238" s="14"/>
      <c r="CK238" s="14"/>
      <c r="CL238" s="14"/>
      <c r="CM238" s="14"/>
      <c r="CN238" s="14"/>
      <c r="CO238" s="14"/>
      <c r="CP238" s="14"/>
      <c r="CQ238" s="14"/>
      <c r="CR238" s="14"/>
      <c r="CS238" s="14"/>
      <c r="CT238" s="14"/>
      <c r="CU238" s="14"/>
      <c r="CV238" s="14"/>
      <c r="CW238" s="14"/>
      <c r="CX238" s="14"/>
      <c r="CY238" s="14"/>
      <c r="CZ238" s="14"/>
      <c r="DA238" s="14"/>
      <c r="DB238" s="14"/>
      <c r="DC238" s="14"/>
      <c r="DD238" s="14"/>
      <c r="DE238" s="14"/>
      <c r="DF238" s="14"/>
      <c r="DG238" s="14"/>
      <c r="DH238" s="14"/>
      <c r="DI238" s="14"/>
      <c r="DJ238" s="14"/>
      <c r="DK238" s="14"/>
      <c r="DL238" s="14"/>
      <c r="DM238" s="14"/>
      <c r="DN238" s="14"/>
      <c r="DO238" s="14"/>
      <c r="DP238" s="14"/>
      <c r="DQ238" s="14"/>
      <c r="DR238" s="14"/>
      <c r="DS238" s="14"/>
      <c r="DT238" s="14"/>
      <c r="DU238" s="14"/>
      <c r="DV238" s="14"/>
      <c r="DW238" s="14"/>
      <c r="DX238" s="14"/>
      <c r="DY238" s="14"/>
      <c r="DZ238" s="14"/>
    </row>
    <row r="239" spans="1:130" ht="14.25" customHeight="1" x14ac:dyDescent="0.3">
      <c r="A239" s="12"/>
      <c r="B239" s="33"/>
      <c r="C239" s="33"/>
      <c r="D239" s="15"/>
      <c r="E239" s="12"/>
      <c r="F239" s="13"/>
      <c r="G239" s="13"/>
      <c r="H239" s="14"/>
      <c r="I239" s="14"/>
      <c r="J239" s="23"/>
      <c r="K239" s="23"/>
      <c r="L239" s="23"/>
      <c r="M239" s="23"/>
      <c r="N239" s="23"/>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c r="CE239" s="14"/>
      <c r="CF239" s="14"/>
      <c r="CG239" s="14"/>
      <c r="CH239" s="14"/>
      <c r="CI239" s="14"/>
      <c r="CJ239" s="14"/>
      <c r="CK239" s="14"/>
      <c r="CL239" s="14"/>
      <c r="CM239" s="14"/>
      <c r="CN239" s="14"/>
      <c r="CO239" s="14"/>
      <c r="CP239" s="14"/>
      <c r="CQ239" s="14"/>
      <c r="CR239" s="14"/>
      <c r="CS239" s="14"/>
      <c r="CT239" s="14"/>
      <c r="CU239" s="14"/>
      <c r="CV239" s="14"/>
      <c r="CW239" s="14"/>
      <c r="CX239" s="14"/>
      <c r="CY239" s="14"/>
      <c r="CZ239" s="14"/>
      <c r="DA239" s="14"/>
      <c r="DB239" s="14"/>
      <c r="DC239" s="14"/>
      <c r="DD239" s="14"/>
      <c r="DE239" s="14"/>
      <c r="DF239" s="14"/>
      <c r="DG239" s="14"/>
      <c r="DH239" s="14"/>
      <c r="DI239" s="14"/>
      <c r="DJ239" s="14"/>
      <c r="DK239" s="14"/>
      <c r="DL239" s="14"/>
      <c r="DM239" s="14"/>
      <c r="DN239" s="14"/>
      <c r="DO239" s="14"/>
      <c r="DP239" s="14"/>
      <c r="DQ239" s="14"/>
      <c r="DR239" s="14"/>
      <c r="DS239" s="14"/>
      <c r="DT239" s="14"/>
      <c r="DU239" s="14"/>
      <c r="DV239" s="14"/>
      <c r="DW239" s="14"/>
      <c r="DX239" s="14"/>
      <c r="DY239" s="14"/>
      <c r="DZ239" s="14"/>
    </row>
    <row r="240" spans="1:130" ht="14.25" customHeight="1" x14ac:dyDescent="0.3">
      <c r="A240" s="12"/>
      <c r="B240" s="33"/>
      <c r="C240" s="33"/>
      <c r="D240" s="15"/>
      <c r="E240" s="12"/>
      <c r="F240" s="13"/>
      <c r="G240" s="13"/>
      <c r="H240" s="14"/>
      <c r="I240" s="14"/>
      <c r="J240" s="23"/>
      <c r="K240" s="23"/>
      <c r="L240" s="23"/>
      <c r="M240" s="23"/>
      <c r="N240" s="23"/>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c r="BU240" s="14"/>
      <c r="BV240" s="14"/>
      <c r="BW240" s="14"/>
      <c r="BX240" s="14"/>
      <c r="BY240" s="14"/>
      <c r="BZ240" s="14"/>
      <c r="CA240" s="14"/>
      <c r="CB240" s="14"/>
      <c r="CC240" s="14"/>
      <c r="CD240" s="14"/>
      <c r="CE240" s="14"/>
      <c r="CF240" s="14"/>
      <c r="CG240" s="14"/>
      <c r="CH240" s="14"/>
      <c r="CI240" s="14"/>
      <c r="CJ240" s="14"/>
      <c r="CK240" s="14"/>
      <c r="CL240" s="14"/>
      <c r="CM240" s="14"/>
      <c r="CN240" s="14"/>
      <c r="CO240" s="14"/>
      <c r="CP240" s="14"/>
      <c r="CQ240" s="14"/>
      <c r="CR240" s="14"/>
      <c r="CS240" s="14"/>
      <c r="CT240" s="14"/>
      <c r="CU240" s="14"/>
      <c r="CV240" s="14"/>
      <c r="CW240" s="14"/>
      <c r="CX240" s="14"/>
      <c r="CY240" s="14"/>
      <c r="CZ240" s="14"/>
      <c r="DA240" s="14"/>
      <c r="DB240" s="14"/>
      <c r="DC240" s="14"/>
      <c r="DD240" s="14"/>
      <c r="DE240" s="14"/>
      <c r="DF240" s="14"/>
      <c r="DG240" s="14"/>
      <c r="DH240" s="14"/>
      <c r="DI240" s="14"/>
      <c r="DJ240" s="14"/>
      <c r="DK240" s="14"/>
      <c r="DL240" s="14"/>
      <c r="DM240" s="14"/>
      <c r="DN240" s="14"/>
      <c r="DO240" s="14"/>
      <c r="DP240" s="14"/>
      <c r="DQ240" s="14"/>
      <c r="DR240" s="14"/>
      <c r="DS240" s="14"/>
      <c r="DT240" s="14"/>
      <c r="DU240" s="14"/>
      <c r="DV240" s="14"/>
      <c r="DW240" s="14"/>
      <c r="DX240" s="14"/>
      <c r="DY240" s="14"/>
      <c r="DZ240" s="14"/>
    </row>
    <row r="241" spans="1:130" ht="14.25" customHeight="1" x14ac:dyDescent="0.3">
      <c r="A241" s="12"/>
      <c r="B241" s="33"/>
      <c r="C241" s="33"/>
      <c r="D241" s="15"/>
      <c r="E241" s="12"/>
      <c r="F241" s="13"/>
      <c r="G241" s="13"/>
      <c r="H241" s="14"/>
      <c r="I241" s="14"/>
      <c r="J241" s="23"/>
      <c r="K241" s="23"/>
      <c r="L241" s="23"/>
      <c r="M241" s="23"/>
      <c r="N241" s="23"/>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c r="CE241" s="14"/>
      <c r="CF241" s="14"/>
      <c r="CG241" s="14"/>
      <c r="CH241" s="14"/>
      <c r="CI241" s="14"/>
      <c r="CJ241" s="14"/>
      <c r="CK241" s="14"/>
      <c r="CL241" s="14"/>
      <c r="CM241" s="14"/>
      <c r="CN241" s="14"/>
      <c r="CO241" s="14"/>
      <c r="CP241" s="14"/>
      <c r="CQ241" s="14"/>
      <c r="CR241" s="14"/>
      <c r="CS241" s="14"/>
      <c r="CT241" s="14"/>
      <c r="CU241" s="14"/>
      <c r="CV241" s="14"/>
      <c r="CW241" s="14"/>
      <c r="CX241" s="14"/>
      <c r="CY241" s="14"/>
      <c r="CZ241" s="14"/>
      <c r="DA241" s="14"/>
      <c r="DB241" s="14"/>
      <c r="DC241" s="14"/>
      <c r="DD241" s="14"/>
      <c r="DE241" s="14"/>
      <c r="DF241" s="14"/>
      <c r="DG241" s="14"/>
      <c r="DH241" s="14"/>
      <c r="DI241" s="14"/>
      <c r="DJ241" s="14"/>
      <c r="DK241" s="14"/>
      <c r="DL241" s="14"/>
      <c r="DM241" s="14"/>
      <c r="DN241" s="14"/>
      <c r="DO241" s="14"/>
      <c r="DP241" s="14"/>
      <c r="DQ241" s="14"/>
      <c r="DR241" s="14"/>
      <c r="DS241" s="14"/>
      <c r="DT241" s="14"/>
      <c r="DU241" s="14"/>
      <c r="DV241" s="14"/>
      <c r="DW241" s="14"/>
      <c r="DX241" s="14"/>
      <c r="DY241" s="14"/>
      <c r="DZ241" s="14"/>
    </row>
    <row r="242" spans="1:130" ht="14.25" customHeight="1" x14ac:dyDescent="0.3">
      <c r="A242" s="12"/>
      <c r="B242" s="33"/>
      <c r="C242" s="33"/>
      <c r="D242" s="15"/>
      <c r="E242" s="12"/>
      <c r="F242" s="13"/>
      <c r="G242" s="13"/>
      <c r="H242" s="14"/>
      <c r="I242" s="14"/>
      <c r="J242" s="23"/>
      <c r="K242" s="23"/>
      <c r="L242" s="23"/>
      <c r="M242" s="23"/>
      <c r="N242" s="23"/>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c r="CA242" s="14"/>
      <c r="CB242" s="14"/>
      <c r="CC242" s="14"/>
      <c r="CD242" s="14"/>
      <c r="CE242" s="14"/>
      <c r="CF242" s="14"/>
      <c r="CG242" s="14"/>
      <c r="CH242" s="14"/>
      <c r="CI242" s="14"/>
      <c r="CJ242" s="14"/>
      <c r="CK242" s="14"/>
      <c r="CL242" s="14"/>
      <c r="CM242" s="14"/>
      <c r="CN242" s="14"/>
      <c r="CO242" s="14"/>
      <c r="CP242" s="14"/>
      <c r="CQ242" s="14"/>
      <c r="CR242" s="14"/>
      <c r="CS242" s="14"/>
      <c r="CT242" s="14"/>
      <c r="CU242" s="14"/>
      <c r="CV242" s="14"/>
      <c r="CW242" s="14"/>
      <c r="CX242" s="14"/>
      <c r="CY242" s="14"/>
      <c r="CZ242" s="14"/>
      <c r="DA242" s="14"/>
      <c r="DB242" s="14"/>
      <c r="DC242" s="14"/>
      <c r="DD242" s="14"/>
      <c r="DE242" s="14"/>
      <c r="DF242" s="14"/>
      <c r="DG242" s="14"/>
      <c r="DH242" s="14"/>
      <c r="DI242" s="14"/>
      <c r="DJ242" s="14"/>
      <c r="DK242" s="14"/>
      <c r="DL242" s="14"/>
      <c r="DM242" s="14"/>
      <c r="DN242" s="14"/>
      <c r="DO242" s="14"/>
      <c r="DP242" s="14"/>
      <c r="DQ242" s="14"/>
      <c r="DR242" s="14"/>
      <c r="DS242" s="14"/>
      <c r="DT242" s="14"/>
      <c r="DU242" s="14"/>
      <c r="DV242" s="14"/>
      <c r="DW242" s="14"/>
      <c r="DX242" s="14"/>
      <c r="DY242" s="14"/>
      <c r="DZ242" s="14"/>
    </row>
    <row r="243" spans="1:130" ht="14.25" customHeight="1" x14ac:dyDescent="0.3">
      <c r="A243" s="12"/>
      <c r="B243" s="33"/>
      <c r="C243" s="33"/>
      <c r="D243" s="15"/>
      <c r="E243" s="12"/>
      <c r="F243" s="13"/>
      <c r="G243" s="13"/>
      <c r="H243" s="14"/>
      <c r="I243" s="14"/>
      <c r="J243" s="23"/>
      <c r="K243" s="23"/>
      <c r="L243" s="23"/>
      <c r="M243" s="23"/>
      <c r="N243" s="23"/>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c r="BU243" s="14"/>
      <c r="BV243" s="14"/>
      <c r="BW243" s="14"/>
      <c r="BX243" s="14"/>
      <c r="BY243" s="14"/>
      <c r="BZ243" s="14"/>
      <c r="CA243" s="14"/>
      <c r="CB243" s="14"/>
      <c r="CC243" s="14"/>
      <c r="CD243" s="14"/>
      <c r="CE243" s="14"/>
      <c r="CF243" s="14"/>
      <c r="CG243" s="14"/>
      <c r="CH243" s="14"/>
      <c r="CI243" s="14"/>
      <c r="CJ243" s="14"/>
      <c r="CK243" s="14"/>
      <c r="CL243" s="14"/>
      <c r="CM243" s="14"/>
      <c r="CN243" s="14"/>
      <c r="CO243" s="14"/>
      <c r="CP243" s="14"/>
      <c r="CQ243" s="14"/>
      <c r="CR243" s="14"/>
      <c r="CS243" s="14"/>
      <c r="CT243" s="14"/>
      <c r="CU243" s="14"/>
      <c r="CV243" s="14"/>
      <c r="CW243" s="14"/>
      <c r="CX243" s="14"/>
      <c r="CY243" s="14"/>
      <c r="CZ243" s="14"/>
      <c r="DA243" s="14"/>
      <c r="DB243" s="14"/>
      <c r="DC243" s="14"/>
      <c r="DD243" s="14"/>
      <c r="DE243" s="14"/>
      <c r="DF243" s="14"/>
      <c r="DG243" s="14"/>
      <c r="DH243" s="14"/>
      <c r="DI243" s="14"/>
      <c r="DJ243" s="14"/>
      <c r="DK243" s="14"/>
      <c r="DL243" s="14"/>
      <c r="DM243" s="14"/>
      <c r="DN243" s="14"/>
      <c r="DO243" s="14"/>
      <c r="DP243" s="14"/>
      <c r="DQ243" s="14"/>
      <c r="DR243" s="14"/>
      <c r="DS243" s="14"/>
      <c r="DT243" s="14"/>
      <c r="DU243" s="14"/>
      <c r="DV243" s="14"/>
      <c r="DW243" s="14"/>
      <c r="DX243" s="14"/>
      <c r="DY243" s="14"/>
      <c r="DZ243" s="14"/>
    </row>
    <row r="244" spans="1:130" ht="14.25" customHeight="1" x14ac:dyDescent="0.3">
      <c r="A244" s="12"/>
      <c r="B244" s="33"/>
      <c r="C244" s="33"/>
      <c r="D244" s="15"/>
      <c r="E244" s="12"/>
      <c r="F244" s="13"/>
      <c r="G244" s="13"/>
      <c r="H244" s="14"/>
      <c r="I244" s="14"/>
      <c r="J244" s="23"/>
      <c r="K244" s="23"/>
      <c r="L244" s="23"/>
      <c r="M244" s="23"/>
      <c r="N244" s="23"/>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c r="CE244" s="14"/>
      <c r="CF244" s="14"/>
      <c r="CG244" s="14"/>
      <c r="CH244" s="14"/>
      <c r="CI244" s="14"/>
      <c r="CJ244" s="14"/>
      <c r="CK244" s="14"/>
      <c r="CL244" s="14"/>
      <c r="CM244" s="14"/>
      <c r="CN244" s="14"/>
      <c r="CO244" s="14"/>
      <c r="CP244" s="14"/>
      <c r="CQ244" s="14"/>
      <c r="CR244" s="14"/>
      <c r="CS244" s="14"/>
      <c r="CT244" s="14"/>
      <c r="CU244" s="14"/>
      <c r="CV244" s="14"/>
      <c r="CW244" s="14"/>
      <c r="CX244" s="14"/>
      <c r="CY244" s="14"/>
      <c r="CZ244" s="14"/>
      <c r="DA244" s="14"/>
      <c r="DB244" s="14"/>
      <c r="DC244" s="14"/>
      <c r="DD244" s="14"/>
      <c r="DE244" s="14"/>
      <c r="DF244" s="14"/>
      <c r="DG244" s="14"/>
      <c r="DH244" s="14"/>
      <c r="DI244" s="14"/>
      <c r="DJ244" s="14"/>
      <c r="DK244" s="14"/>
      <c r="DL244" s="14"/>
      <c r="DM244" s="14"/>
      <c r="DN244" s="14"/>
      <c r="DO244" s="14"/>
      <c r="DP244" s="14"/>
      <c r="DQ244" s="14"/>
      <c r="DR244" s="14"/>
      <c r="DS244" s="14"/>
      <c r="DT244" s="14"/>
      <c r="DU244" s="14"/>
      <c r="DV244" s="14"/>
      <c r="DW244" s="14"/>
      <c r="DX244" s="14"/>
      <c r="DY244" s="14"/>
      <c r="DZ244" s="14"/>
    </row>
    <row r="245" spans="1:130" ht="14.25" customHeight="1" x14ac:dyDescent="0.3">
      <c r="A245" s="12"/>
      <c r="B245" s="33"/>
      <c r="C245" s="33"/>
      <c r="D245" s="15"/>
      <c r="E245" s="12"/>
      <c r="F245" s="13"/>
      <c r="G245" s="13"/>
      <c r="H245" s="14"/>
      <c r="I245" s="14"/>
      <c r="J245" s="23"/>
      <c r="K245" s="23"/>
      <c r="L245" s="23"/>
      <c r="M245" s="23"/>
      <c r="N245" s="23"/>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c r="BU245" s="14"/>
      <c r="BV245" s="14"/>
      <c r="BW245" s="14"/>
      <c r="BX245" s="14"/>
      <c r="BY245" s="14"/>
      <c r="BZ245" s="14"/>
      <c r="CA245" s="14"/>
      <c r="CB245" s="14"/>
      <c r="CC245" s="14"/>
      <c r="CD245" s="14"/>
      <c r="CE245" s="14"/>
      <c r="CF245" s="14"/>
      <c r="CG245" s="14"/>
      <c r="CH245" s="14"/>
      <c r="CI245" s="14"/>
      <c r="CJ245" s="14"/>
      <c r="CK245" s="14"/>
      <c r="CL245" s="14"/>
      <c r="CM245" s="14"/>
      <c r="CN245" s="14"/>
      <c r="CO245" s="14"/>
      <c r="CP245" s="14"/>
      <c r="CQ245" s="14"/>
      <c r="CR245" s="14"/>
      <c r="CS245" s="14"/>
      <c r="CT245" s="14"/>
      <c r="CU245" s="14"/>
      <c r="CV245" s="14"/>
      <c r="CW245" s="14"/>
      <c r="CX245" s="14"/>
      <c r="CY245" s="14"/>
      <c r="CZ245" s="14"/>
      <c r="DA245" s="14"/>
      <c r="DB245" s="14"/>
      <c r="DC245" s="14"/>
      <c r="DD245" s="14"/>
      <c r="DE245" s="14"/>
      <c r="DF245" s="14"/>
      <c r="DG245" s="14"/>
      <c r="DH245" s="14"/>
      <c r="DI245" s="14"/>
      <c r="DJ245" s="14"/>
      <c r="DK245" s="14"/>
      <c r="DL245" s="14"/>
      <c r="DM245" s="14"/>
      <c r="DN245" s="14"/>
      <c r="DO245" s="14"/>
      <c r="DP245" s="14"/>
      <c r="DQ245" s="14"/>
      <c r="DR245" s="14"/>
      <c r="DS245" s="14"/>
      <c r="DT245" s="14"/>
      <c r="DU245" s="14"/>
      <c r="DV245" s="14"/>
      <c r="DW245" s="14"/>
      <c r="DX245" s="14"/>
      <c r="DY245" s="14"/>
      <c r="DZ245" s="14"/>
    </row>
    <row r="246" spans="1:130" ht="14.25" customHeight="1" x14ac:dyDescent="0.3">
      <c r="A246" s="12"/>
      <c r="B246" s="33"/>
      <c r="C246" s="33"/>
      <c r="D246" s="15"/>
      <c r="E246" s="12"/>
      <c r="F246" s="13"/>
      <c r="G246" s="13"/>
      <c r="H246" s="14"/>
      <c r="I246" s="14"/>
      <c r="J246" s="23"/>
      <c r="K246" s="23"/>
      <c r="L246" s="23"/>
      <c r="M246" s="23"/>
      <c r="N246" s="23"/>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c r="CM246" s="14"/>
      <c r="CN246" s="14"/>
      <c r="CO246" s="14"/>
      <c r="CP246" s="14"/>
      <c r="CQ246" s="14"/>
      <c r="CR246" s="14"/>
      <c r="CS246" s="14"/>
      <c r="CT246" s="14"/>
      <c r="CU246" s="14"/>
      <c r="CV246" s="14"/>
      <c r="CW246" s="14"/>
      <c r="CX246" s="14"/>
      <c r="CY246" s="14"/>
      <c r="CZ246" s="14"/>
      <c r="DA246" s="14"/>
      <c r="DB246" s="14"/>
      <c r="DC246" s="14"/>
      <c r="DD246" s="14"/>
      <c r="DE246" s="14"/>
      <c r="DF246" s="14"/>
      <c r="DG246" s="14"/>
      <c r="DH246" s="14"/>
      <c r="DI246" s="14"/>
      <c r="DJ246" s="14"/>
      <c r="DK246" s="14"/>
      <c r="DL246" s="14"/>
      <c r="DM246" s="14"/>
      <c r="DN246" s="14"/>
      <c r="DO246" s="14"/>
      <c r="DP246" s="14"/>
      <c r="DQ246" s="14"/>
      <c r="DR246" s="14"/>
      <c r="DS246" s="14"/>
      <c r="DT246" s="14"/>
      <c r="DU246" s="14"/>
      <c r="DV246" s="14"/>
      <c r="DW246" s="14"/>
      <c r="DX246" s="14"/>
      <c r="DY246" s="14"/>
      <c r="DZ246" s="14"/>
    </row>
    <row r="247" spans="1:130" ht="14.25" customHeight="1" x14ac:dyDescent="0.3">
      <c r="A247" s="12"/>
      <c r="B247" s="33"/>
      <c r="C247" s="33"/>
      <c r="D247" s="15"/>
      <c r="E247" s="12"/>
      <c r="F247" s="13"/>
      <c r="G247" s="13"/>
      <c r="H247" s="14"/>
      <c r="I247" s="14"/>
      <c r="J247" s="23"/>
      <c r="K247" s="23"/>
      <c r="L247" s="23"/>
      <c r="M247" s="23"/>
      <c r="N247" s="23"/>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c r="CE247" s="14"/>
      <c r="CF247" s="14"/>
      <c r="CG247" s="14"/>
      <c r="CH247" s="14"/>
      <c r="CI247" s="14"/>
      <c r="CJ247" s="14"/>
      <c r="CK247" s="14"/>
      <c r="CL247" s="14"/>
      <c r="CM247" s="14"/>
      <c r="CN247" s="14"/>
      <c r="CO247" s="14"/>
      <c r="CP247" s="14"/>
      <c r="CQ247" s="14"/>
      <c r="CR247" s="14"/>
      <c r="CS247" s="14"/>
      <c r="CT247" s="14"/>
      <c r="CU247" s="14"/>
      <c r="CV247" s="14"/>
      <c r="CW247" s="14"/>
      <c r="CX247" s="14"/>
      <c r="CY247" s="14"/>
      <c r="CZ247" s="14"/>
      <c r="DA247" s="14"/>
      <c r="DB247" s="14"/>
      <c r="DC247" s="14"/>
      <c r="DD247" s="14"/>
      <c r="DE247" s="14"/>
      <c r="DF247" s="14"/>
      <c r="DG247" s="14"/>
      <c r="DH247" s="14"/>
      <c r="DI247" s="14"/>
      <c r="DJ247" s="14"/>
      <c r="DK247" s="14"/>
      <c r="DL247" s="14"/>
      <c r="DM247" s="14"/>
      <c r="DN247" s="14"/>
      <c r="DO247" s="14"/>
      <c r="DP247" s="14"/>
      <c r="DQ247" s="14"/>
      <c r="DR247" s="14"/>
      <c r="DS247" s="14"/>
      <c r="DT247" s="14"/>
      <c r="DU247" s="14"/>
      <c r="DV247" s="14"/>
      <c r="DW247" s="14"/>
      <c r="DX247" s="14"/>
      <c r="DY247" s="14"/>
      <c r="DZ247" s="14"/>
    </row>
    <row r="248" spans="1:130" ht="14.25" customHeight="1" x14ac:dyDescent="0.3">
      <c r="A248" s="12"/>
      <c r="B248" s="33"/>
      <c r="C248" s="33"/>
      <c r="D248" s="15"/>
      <c r="E248" s="12"/>
      <c r="F248" s="13"/>
      <c r="G248" s="13"/>
      <c r="H248" s="14"/>
      <c r="I248" s="14"/>
      <c r="J248" s="23"/>
      <c r="K248" s="23"/>
      <c r="L248" s="23"/>
      <c r="M248" s="23"/>
      <c r="N248" s="23"/>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c r="DA248" s="14"/>
      <c r="DB248" s="14"/>
      <c r="DC248" s="14"/>
      <c r="DD248" s="14"/>
      <c r="DE248" s="14"/>
      <c r="DF248" s="14"/>
      <c r="DG248" s="14"/>
      <c r="DH248" s="14"/>
      <c r="DI248" s="14"/>
      <c r="DJ248" s="14"/>
      <c r="DK248" s="14"/>
      <c r="DL248" s="14"/>
      <c r="DM248" s="14"/>
      <c r="DN248" s="14"/>
      <c r="DO248" s="14"/>
      <c r="DP248" s="14"/>
      <c r="DQ248" s="14"/>
      <c r="DR248" s="14"/>
      <c r="DS248" s="14"/>
      <c r="DT248" s="14"/>
      <c r="DU248" s="14"/>
      <c r="DV248" s="14"/>
      <c r="DW248" s="14"/>
      <c r="DX248" s="14"/>
      <c r="DY248" s="14"/>
      <c r="DZ248" s="14"/>
    </row>
    <row r="249" spans="1:130" ht="14.25" customHeight="1" x14ac:dyDescent="0.3">
      <c r="A249" s="12"/>
      <c r="B249" s="33"/>
      <c r="C249" s="33"/>
      <c r="D249" s="15"/>
      <c r="E249" s="12"/>
      <c r="F249" s="13"/>
      <c r="G249" s="13"/>
      <c r="H249" s="14"/>
      <c r="I249" s="14"/>
      <c r="J249" s="23"/>
      <c r="K249" s="23"/>
      <c r="L249" s="23"/>
      <c r="M249" s="23"/>
      <c r="N249" s="23"/>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c r="DA249" s="14"/>
      <c r="DB249" s="14"/>
      <c r="DC249" s="14"/>
      <c r="DD249" s="14"/>
      <c r="DE249" s="14"/>
      <c r="DF249" s="14"/>
      <c r="DG249" s="14"/>
      <c r="DH249" s="14"/>
      <c r="DI249" s="14"/>
      <c r="DJ249" s="14"/>
      <c r="DK249" s="14"/>
      <c r="DL249" s="14"/>
      <c r="DM249" s="14"/>
      <c r="DN249" s="14"/>
      <c r="DO249" s="14"/>
      <c r="DP249" s="14"/>
      <c r="DQ249" s="14"/>
      <c r="DR249" s="14"/>
      <c r="DS249" s="14"/>
      <c r="DT249" s="14"/>
      <c r="DU249" s="14"/>
      <c r="DV249" s="14"/>
      <c r="DW249" s="14"/>
      <c r="DX249" s="14"/>
      <c r="DY249" s="14"/>
      <c r="DZ249" s="14"/>
    </row>
    <row r="250" spans="1:130" ht="14.25" customHeight="1" x14ac:dyDescent="0.3">
      <c r="A250" s="12"/>
      <c r="B250" s="33"/>
      <c r="C250" s="33"/>
      <c r="D250" s="15"/>
      <c r="E250" s="12"/>
      <c r="F250" s="13"/>
      <c r="G250" s="13"/>
      <c r="H250" s="14"/>
      <c r="I250" s="14"/>
      <c r="J250" s="23"/>
      <c r="K250" s="23"/>
      <c r="L250" s="23"/>
      <c r="M250" s="23"/>
      <c r="N250" s="23"/>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c r="DA250" s="14"/>
      <c r="DB250" s="14"/>
      <c r="DC250" s="14"/>
      <c r="DD250" s="14"/>
      <c r="DE250" s="14"/>
      <c r="DF250" s="14"/>
      <c r="DG250" s="14"/>
      <c r="DH250" s="14"/>
      <c r="DI250" s="14"/>
      <c r="DJ250" s="14"/>
      <c r="DK250" s="14"/>
      <c r="DL250" s="14"/>
      <c r="DM250" s="14"/>
      <c r="DN250" s="14"/>
      <c r="DO250" s="14"/>
      <c r="DP250" s="14"/>
      <c r="DQ250" s="14"/>
      <c r="DR250" s="14"/>
      <c r="DS250" s="14"/>
      <c r="DT250" s="14"/>
      <c r="DU250" s="14"/>
      <c r="DV250" s="14"/>
      <c r="DW250" s="14"/>
      <c r="DX250" s="14"/>
      <c r="DY250" s="14"/>
      <c r="DZ250" s="14"/>
    </row>
    <row r="251" spans="1:130" ht="14.25" customHeight="1" x14ac:dyDescent="0.3">
      <c r="A251" s="12"/>
      <c r="B251" s="33"/>
      <c r="C251" s="33"/>
      <c r="D251" s="15"/>
      <c r="E251" s="12"/>
      <c r="F251" s="13"/>
      <c r="G251" s="13"/>
      <c r="H251" s="14"/>
      <c r="I251" s="14"/>
      <c r="J251" s="23"/>
      <c r="K251" s="23"/>
      <c r="L251" s="23"/>
      <c r="M251" s="23"/>
      <c r="N251" s="23"/>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c r="DA251" s="14"/>
      <c r="DB251" s="14"/>
      <c r="DC251" s="14"/>
      <c r="DD251" s="14"/>
      <c r="DE251" s="14"/>
      <c r="DF251" s="14"/>
      <c r="DG251" s="14"/>
      <c r="DH251" s="14"/>
      <c r="DI251" s="14"/>
      <c r="DJ251" s="14"/>
      <c r="DK251" s="14"/>
      <c r="DL251" s="14"/>
      <c r="DM251" s="14"/>
      <c r="DN251" s="14"/>
      <c r="DO251" s="14"/>
      <c r="DP251" s="14"/>
      <c r="DQ251" s="14"/>
      <c r="DR251" s="14"/>
      <c r="DS251" s="14"/>
      <c r="DT251" s="14"/>
      <c r="DU251" s="14"/>
      <c r="DV251" s="14"/>
      <c r="DW251" s="14"/>
      <c r="DX251" s="14"/>
      <c r="DY251" s="14"/>
      <c r="DZ251" s="14"/>
    </row>
    <row r="252" spans="1:130" ht="14.25" customHeight="1" x14ac:dyDescent="0.3">
      <c r="A252" s="12"/>
      <c r="B252" s="33"/>
      <c r="C252" s="33"/>
      <c r="D252" s="15"/>
      <c r="E252" s="12"/>
      <c r="F252" s="13"/>
      <c r="G252" s="13"/>
      <c r="H252" s="14"/>
      <c r="I252" s="14"/>
      <c r="J252" s="23"/>
      <c r="K252" s="23"/>
      <c r="L252" s="23"/>
      <c r="M252" s="23"/>
      <c r="N252" s="23"/>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c r="CE252" s="14"/>
      <c r="CF252" s="14"/>
      <c r="CG252" s="14"/>
      <c r="CH252" s="14"/>
      <c r="CI252" s="14"/>
      <c r="CJ252" s="14"/>
      <c r="CK252" s="14"/>
      <c r="CL252" s="14"/>
      <c r="CM252" s="14"/>
      <c r="CN252" s="14"/>
      <c r="CO252" s="14"/>
      <c r="CP252" s="14"/>
      <c r="CQ252" s="14"/>
      <c r="CR252" s="14"/>
      <c r="CS252" s="14"/>
      <c r="CT252" s="14"/>
      <c r="CU252" s="14"/>
      <c r="CV252" s="14"/>
      <c r="CW252" s="14"/>
      <c r="CX252" s="14"/>
      <c r="CY252" s="14"/>
      <c r="CZ252" s="14"/>
      <c r="DA252" s="14"/>
      <c r="DB252" s="14"/>
      <c r="DC252" s="14"/>
      <c r="DD252" s="14"/>
      <c r="DE252" s="14"/>
      <c r="DF252" s="14"/>
      <c r="DG252" s="14"/>
      <c r="DH252" s="14"/>
      <c r="DI252" s="14"/>
      <c r="DJ252" s="14"/>
      <c r="DK252" s="14"/>
      <c r="DL252" s="14"/>
      <c r="DM252" s="14"/>
      <c r="DN252" s="14"/>
      <c r="DO252" s="14"/>
      <c r="DP252" s="14"/>
      <c r="DQ252" s="14"/>
      <c r="DR252" s="14"/>
      <c r="DS252" s="14"/>
      <c r="DT252" s="14"/>
      <c r="DU252" s="14"/>
      <c r="DV252" s="14"/>
      <c r="DW252" s="14"/>
      <c r="DX252" s="14"/>
      <c r="DY252" s="14"/>
      <c r="DZ252" s="14"/>
    </row>
    <row r="253" spans="1:130" ht="14.25" customHeight="1" x14ac:dyDescent="0.3">
      <c r="A253" s="12"/>
      <c r="B253" s="33"/>
      <c r="C253" s="33"/>
      <c r="D253" s="15"/>
      <c r="E253" s="12"/>
      <c r="F253" s="13"/>
      <c r="G253" s="13"/>
      <c r="H253" s="14"/>
      <c r="I253" s="14"/>
      <c r="J253" s="23"/>
      <c r="K253" s="23"/>
      <c r="L253" s="23"/>
      <c r="M253" s="23"/>
      <c r="N253" s="23"/>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c r="CM253" s="14"/>
      <c r="CN253" s="14"/>
      <c r="CO253" s="14"/>
      <c r="CP253" s="14"/>
      <c r="CQ253" s="14"/>
      <c r="CR253" s="14"/>
      <c r="CS253" s="14"/>
      <c r="CT253" s="14"/>
      <c r="CU253" s="14"/>
      <c r="CV253" s="14"/>
      <c r="CW253" s="14"/>
      <c r="CX253" s="14"/>
      <c r="CY253" s="14"/>
      <c r="CZ253" s="14"/>
      <c r="DA253" s="14"/>
      <c r="DB253" s="14"/>
      <c r="DC253" s="14"/>
      <c r="DD253" s="14"/>
      <c r="DE253" s="14"/>
      <c r="DF253" s="14"/>
      <c r="DG253" s="14"/>
      <c r="DH253" s="14"/>
      <c r="DI253" s="14"/>
      <c r="DJ253" s="14"/>
      <c r="DK253" s="14"/>
      <c r="DL253" s="14"/>
      <c r="DM253" s="14"/>
      <c r="DN253" s="14"/>
      <c r="DO253" s="14"/>
      <c r="DP253" s="14"/>
      <c r="DQ253" s="14"/>
      <c r="DR253" s="14"/>
      <c r="DS253" s="14"/>
      <c r="DT253" s="14"/>
      <c r="DU253" s="14"/>
      <c r="DV253" s="14"/>
      <c r="DW253" s="14"/>
      <c r="DX253" s="14"/>
      <c r="DY253" s="14"/>
      <c r="DZ253" s="14"/>
    </row>
    <row r="254" spans="1:130" ht="14.25" customHeight="1" x14ac:dyDescent="0.3">
      <c r="A254" s="12"/>
      <c r="B254" s="33"/>
      <c r="C254" s="33"/>
      <c r="D254" s="15"/>
      <c r="E254" s="12"/>
      <c r="F254" s="13"/>
      <c r="G254" s="13"/>
      <c r="H254" s="14"/>
      <c r="I254" s="14"/>
      <c r="J254" s="23"/>
      <c r="K254" s="23"/>
      <c r="L254" s="23"/>
      <c r="M254" s="23"/>
      <c r="N254" s="23"/>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c r="CB254" s="14"/>
      <c r="CC254" s="14"/>
      <c r="CD254" s="14"/>
      <c r="CE254" s="14"/>
      <c r="CF254" s="14"/>
      <c r="CG254" s="14"/>
      <c r="CH254" s="14"/>
      <c r="CI254" s="14"/>
      <c r="CJ254" s="14"/>
      <c r="CK254" s="14"/>
      <c r="CL254" s="14"/>
      <c r="CM254" s="14"/>
      <c r="CN254" s="14"/>
      <c r="CO254" s="14"/>
      <c r="CP254" s="14"/>
      <c r="CQ254" s="14"/>
      <c r="CR254" s="14"/>
      <c r="CS254" s="14"/>
      <c r="CT254" s="14"/>
      <c r="CU254" s="14"/>
      <c r="CV254" s="14"/>
      <c r="CW254" s="14"/>
      <c r="CX254" s="14"/>
      <c r="CY254" s="14"/>
      <c r="CZ254" s="14"/>
      <c r="DA254" s="14"/>
      <c r="DB254" s="14"/>
      <c r="DC254" s="14"/>
      <c r="DD254" s="14"/>
      <c r="DE254" s="14"/>
      <c r="DF254" s="14"/>
      <c r="DG254" s="14"/>
      <c r="DH254" s="14"/>
      <c r="DI254" s="14"/>
      <c r="DJ254" s="14"/>
      <c r="DK254" s="14"/>
      <c r="DL254" s="14"/>
      <c r="DM254" s="14"/>
      <c r="DN254" s="14"/>
      <c r="DO254" s="14"/>
      <c r="DP254" s="14"/>
      <c r="DQ254" s="14"/>
      <c r="DR254" s="14"/>
      <c r="DS254" s="14"/>
      <c r="DT254" s="14"/>
      <c r="DU254" s="14"/>
      <c r="DV254" s="14"/>
      <c r="DW254" s="14"/>
      <c r="DX254" s="14"/>
      <c r="DY254" s="14"/>
      <c r="DZ254" s="14"/>
    </row>
    <row r="255" spans="1:130" ht="14.25" customHeight="1" x14ac:dyDescent="0.3">
      <c r="A255" s="12"/>
      <c r="B255" s="33"/>
      <c r="C255" s="33"/>
      <c r="D255" s="15"/>
      <c r="E255" s="12"/>
      <c r="F255" s="13"/>
      <c r="G255" s="13"/>
      <c r="H255" s="14"/>
      <c r="I255" s="14"/>
      <c r="J255" s="23"/>
      <c r="K255" s="23"/>
      <c r="L255" s="23"/>
      <c r="M255" s="23"/>
      <c r="N255" s="23"/>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c r="CM255" s="14"/>
      <c r="CN255" s="14"/>
      <c r="CO255" s="14"/>
      <c r="CP255" s="14"/>
      <c r="CQ255" s="14"/>
      <c r="CR255" s="14"/>
      <c r="CS255" s="14"/>
      <c r="CT255" s="14"/>
      <c r="CU255" s="14"/>
      <c r="CV255" s="14"/>
      <c r="CW255" s="14"/>
      <c r="CX255" s="14"/>
      <c r="CY255" s="14"/>
      <c r="CZ255" s="14"/>
      <c r="DA255" s="14"/>
      <c r="DB255" s="14"/>
      <c r="DC255" s="14"/>
      <c r="DD255" s="14"/>
      <c r="DE255" s="14"/>
      <c r="DF255" s="14"/>
      <c r="DG255" s="14"/>
      <c r="DH255" s="14"/>
      <c r="DI255" s="14"/>
      <c r="DJ255" s="14"/>
      <c r="DK255" s="14"/>
      <c r="DL255" s="14"/>
      <c r="DM255" s="14"/>
      <c r="DN255" s="14"/>
      <c r="DO255" s="14"/>
      <c r="DP255" s="14"/>
      <c r="DQ255" s="14"/>
      <c r="DR255" s="14"/>
      <c r="DS255" s="14"/>
      <c r="DT255" s="14"/>
      <c r="DU255" s="14"/>
      <c r="DV255" s="14"/>
      <c r="DW255" s="14"/>
      <c r="DX255" s="14"/>
      <c r="DY255" s="14"/>
      <c r="DZ255" s="14"/>
    </row>
    <row r="256" spans="1:130" ht="14.25" customHeight="1" x14ac:dyDescent="0.3">
      <c r="A256" s="12"/>
      <c r="B256" s="33"/>
      <c r="C256" s="33"/>
      <c r="D256" s="15"/>
      <c r="E256" s="12"/>
      <c r="F256" s="13"/>
      <c r="G256" s="13"/>
      <c r="H256" s="14"/>
      <c r="I256" s="14"/>
      <c r="J256" s="23"/>
      <c r="K256" s="23"/>
      <c r="L256" s="23"/>
      <c r="M256" s="23"/>
      <c r="N256" s="23"/>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c r="BU256" s="14"/>
      <c r="BV256" s="14"/>
      <c r="BW256" s="14"/>
      <c r="BX256" s="14"/>
      <c r="BY256" s="14"/>
      <c r="BZ256" s="14"/>
      <c r="CA256" s="14"/>
      <c r="CB256" s="14"/>
      <c r="CC256" s="14"/>
      <c r="CD256" s="14"/>
      <c r="CE256" s="14"/>
      <c r="CF256" s="14"/>
      <c r="CG256" s="14"/>
      <c r="CH256" s="14"/>
      <c r="CI256" s="14"/>
      <c r="CJ256" s="14"/>
      <c r="CK256" s="14"/>
      <c r="CL256" s="14"/>
      <c r="CM256" s="14"/>
      <c r="CN256" s="14"/>
      <c r="CO256" s="14"/>
      <c r="CP256" s="14"/>
      <c r="CQ256" s="14"/>
      <c r="CR256" s="14"/>
      <c r="CS256" s="14"/>
      <c r="CT256" s="14"/>
      <c r="CU256" s="14"/>
      <c r="CV256" s="14"/>
      <c r="CW256" s="14"/>
      <c r="CX256" s="14"/>
      <c r="CY256" s="14"/>
      <c r="CZ256" s="14"/>
      <c r="DA256" s="14"/>
      <c r="DB256" s="14"/>
      <c r="DC256" s="14"/>
      <c r="DD256" s="14"/>
      <c r="DE256" s="14"/>
      <c r="DF256" s="14"/>
      <c r="DG256" s="14"/>
      <c r="DH256" s="14"/>
      <c r="DI256" s="14"/>
      <c r="DJ256" s="14"/>
      <c r="DK256" s="14"/>
      <c r="DL256" s="14"/>
      <c r="DM256" s="14"/>
      <c r="DN256" s="14"/>
      <c r="DO256" s="14"/>
      <c r="DP256" s="14"/>
      <c r="DQ256" s="14"/>
      <c r="DR256" s="14"/>
      <c r="DS256" s="14"/>
      <c r="DT256" s="14"/>
      <c r="DU256" s="14"/>
      <c r="DV256" s="14"/>
      <c r="DW256" s="14"/>
      <c r="DX256" s="14"/>
      <c r="DY256" s="14"/>
      <c r="DZ256" s="14"/>
    </row>
    <row r="257" spans="1:130" ht="14.25" customHeight="1" x14ac:dyDescent="0.3">
      <c r="A257" s="12"/>
      <c r="B257" s="33"/>
      <c r="C257" s="33"/>
      <c r="D257" s="15"/>
      <c r="E257" s="12"/>
      <c r="F257" s="13"/>
      <c r="G257" s="13"/>
      <c r="H257" s="14"/>
      <c r="I257" s="14"/>
      <c r="J257" s="23"/>
      <c r="K257" s="23"/>
      <c r="L257" s="23"/>
      <c r="M257" s="23"/>
      <c r="N257" s="23"/>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c r="BU257" s="14"/>
      <c r="BV257" s="14"/>
      <c r="BW257" s="14"/>
      <c r="BX257" s="14"/>
      <c r="BY257" s="14"/>
      <c r="BZ257" s="14"/>
      <c r="CA257" s="14"/>
      <c r="CB257" s="14"/>
      <c r="CC257" s="14"/>
      <c r="CD257" s="14"/>
      <c r="CE257" s="14"/>
      <c r="CF257" s="14"/>
      <c r="CG257" s="14"/>
      <c r="CH257" s="14"/>
      <c r="CI257" s="14"/>
      <c r="CJ257" s="14"/>
      <c r="CK257" s="14"/>
      <c r="CL257" s="14"/>
      <c r="CM257" s="14"/>
      <c r="CN257" s="14"/>
      <c r="CO257" s="14"/>
      <c r="CP257" s="14"/>
      <c r="CQ257" s="14"/>
      <c r="CR257" s="14"/>
      <c r="CS257" s="14"/>
      <c r="CT257" s="14"/>
      <c r="CU257" s="14"/>
      <c r="CV257" s="14"/>
      <c r="CW257" s="14"/>
      <c r="CX257" s="14"/>
      <c r="CY257" s="14"/>
      <c r="CZ257" s="14"/>
      <c r="DA257" s="14"/>
      <c r="DB257" s="14"/>
      <c r="DC257" s="14"/>
      <c r="DD257" s="14"/>
      <c r="DE257" s="14"/>
      <c r="DF257" s="14"/>
      <c r="DG257" s="14"/>
      <c r="DH257" s="14"/>
      <c r="DI257" s="14"/>
      <c r="DJ257" s="14"/>
      <c r="DK257" s="14"/>
      <c r="DL257" s="14"/>
      <c r="DM257" s="14"/>
      <c r="DN257" s="14"/>
      <c r="DO257" s="14"/>
      <c r="DP257" s="14"/>
      <c r="DQ257" s="14"/>
      <c r="DR257" s="14"/>
      <c r="DS257" s="14"/>
      <c r="DT257" s="14"/>
      <c r="DU257" s="14"/>
      <c r="DV257" s="14"/>
      <c r="DW257" s="14"/>
      <c r="DX257" s="14"/>
      <c r="DY257" s="14"/>
      <c r="DZ257" s="14"/>
    </row>
    <row r="258" spans="1:130" ht="14.25" customHeight="1" x14ac:dyDescent="0.3">
      <c r="A258" s="12"/>
      <c r="B258" s="33"/>
      <c r="C258" s="33"/>
      <c r="D258" s="15"/>
      <c r="E258" s="12"/>
      <c r="F258" s="13"/>
      <c r="G258" s="13"/>
      <c r="H258" s="14"/>
      <c r="I258" s="14"/>
      <c r="J258" s="23"/>
      <c r="K258" s="23"/>
      <c r="L258" s="23"/>
      <c r="M258" s="23"/>
      <c r="N258" s="23"/>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c r="DA258" s="14"/>
      <c r="DB258" s="14"/>
      <c r="DC258" s="14"/>
      <c r="DD258" s="14"/>
      <c r="DE258" s="14"/>
      <c r="DF258" s="14"/>
      <c r="DG258" s="14"/>
      <c r="DH258" s="14"/>
      <c r="DI258" s="14"/>
      <c r="DJ258" s="14"/>
      <c r="DK258" s="14"/>
      <c r="DL258" s="14"/>
      <c r="DM258" s="14"/>
      <c r="DN258" s="14"/>
      <c r="DO258" s="14"/>
      <c r="DP258" s="14"/>
      <c r="DQ258" s="14"/>
      <c r="DR258" s="14"/>
      <c r="DS258" s="14"/>
      <c r="DT258" s="14"/>
      <c r="DU258" s="14"/>
      <c r="DV258" s="14"/>
      <c r="DW258" s="14"/>
      <c r="DX258" s="14"/>
      <c r="DY258" s="14"/>
      <c r="DZ258" s="14"/>
    </row>
    <row r="259" spans="1:130" ht="14.25" customHeight="1" x14ac:dyDescent="0.3">
      <c r="A259" s="12"/>
      <c r="B259" s="33"/>
      <c r="C259" s="33"/>
      <c r="D259" s="15"/>
      <c r="E259" s="12"/>
      <c r="F259" s="13"/>
      <c r="G259" s="13"/>
      <c r="H259" s="14"/>
      <c r="I259" s="14"/>
      <c r="J259" s="23"/>
      <c r="K259" s="23"/>
      <c r="L259" s="23"/>
      <c r="M259" s="23"/>
      <c r="N259" s="23"/>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c r="CE259" s="14"/>
      <c r="CF259" s="14"/>
      <c r="CG259" s="14"/>
      <c r="CH259" s="14"/>
      <c r="CI259" s="14"/>
      <c r="CJ259" s="14"/>
      <c r="CK259" s="14"/>
      <c r="CL259" s="14"/>
      <c r="CM259" s="14"/>
      <c r="CN259" s="14"/>
      <c r="CO259" s="14"/>
      <c r="CP259" s="14"/>
      <c r="CQ259" s="14"/>
      <c r="CR259" s="14"/>
      <c r="CS259" s="14"/>
      <c r="CT259" s="14"/>
      <c r="CU259" s="14"/>
      <c r="CV259" s="14"/>
      <c r="CW259" s="14"/>
      <c r="CX259" s="14"/>
      <c r="CY259" s="14"/>
      <c r="CZ259" s="14"/>
      <c r="DA259" s="14"/>
      <c r="DB259" s="14"/>
      <c r="DC259" s="14"/>
      <c r="DD259" s="14"/>
      <c r="DE259" s="14"/>
      <c r="DF259" s="14"/>
      <c r="DG259" s="14"/>
      <c r="DH259" s="14"/>
      <c r="DI259" s="14"/>
      <c r="DJ259" s="14"/>
      <c r="DK259" s="14"/>
      <c r="DL259" s="14"/>
      <c r="DM259" s="14"/>
      <c r="DN259" s="14"/>
      <c r="DO259" s="14"/>
      <c r="DP259" s="14"/>
      <c r="DQ259" s="14"/>
      <c r="DR259" s="14"/>
      <c r="DS259" s="14"/>
      <c r="DT259" s="14"/>
      <c r="DU259" s="14"/>
      <c r="DV259" s="14"/>
      <c r="DW259" s="14"/>
      <c r="DX259" s="14"/>
      <c r="DY259" s="14"/>
      <c r="DZ259" s="14"/>
    </row>
    <row r="260" spans="1:130" ht="14.25" customHeight="1" x14ac:dyDescent="0.3">
      <c r="A260" s="12"/>
      <c r="B260" s="33"/>
      <c r="C260" s="33"/>
      <c r="D260" s="15"/>
      <c r="E260" s="12"/>
      <c r="F260" s="13"/>
      <c r="G260" s="13"/>
      <c r="H260" s="14"/>
      <c r="I260" s="14"/>
      <c r="J260" s="23"/>
      <c r="K260" s="23"/>
      <c r="L260" s="23"/>
      <c r="M260" s="23"/>
      <c r="N260" s="23"/>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c r="BU260" s="14"/>
      <c r="BV260" s="14"/>
      <c r="BW260" s="14"/>
      <c r="BX260" s="14"/>
      <c r="BY260" s="14"/>
      <c r="BZ260" s="14"/>
      <c r="CA260" s="14"/>
      <c r="CB260" s="14"/>
      <c r="CC260" s="14"/>
      <c r="CD260" s="14"/>
      <c r="CE260" s="14"/>
      <c r="CF260" s="14"/>
      <c r="CG260" s="14"/>
      <c r="CH260" s="14"/>
      <c r="CI260" s="14"/>
      <c r="CJ260" s="14"/>
      <c r="CK260" s="14"/>
      <c r="CL260" s="14"/>
      <c r="CM260" s="14"/>
      <c r="CN260" s="14"/>
      <c r="CO260" s="14"/>
      <c r="CP260" s="14"/>
      <c r="CQ260" s="14"/>
      <c r="CR260" s="14"/>
      <c r="CS260" s="14"/>
      <c r="CT260" s="14"/>
      <c r="CU260" s="14"/>
      <c r="CV260" s="14"/>
      <c r="CW260" s="14"/>
      <c r="CX260" s="14"/>
      <c r="CY260" s="14"/>
      <c r="CZ260" s="14"/>
      <c r="DA260" s="14"/>
      <c r="DB260" s="14"/>
      <c r="DC260" s="14"/>
      <c r="DD260" s="14"/>
      <c r="DE260" s="14"/>
      <c r="DF260" s="14"/>
      <c r="DG260" s="14"/>
      <c r="DH260" s="14"/>
      <c r="DI260" s="14"/>
      <c r="DJ260" s="14"/>
      <c r="DK260" s="14"/>
      <c r="DL260" s="14"/>
      <c r="DM260" s="14"/>
      <c r="DN260" s="14"/>
      <c r="DO260" s="14"/>
      <c r="DP260" s="14"/>
      <c r="DQ260" s="14"/>
      <c r="DR260" s="14"/>
      <c r="DS260" s="14"/>
      <c r="DT260" s="14"/>
      <c r="DU260" s="14"/>
      <c r="DV260" s="14"/>
      <c r="DW260" s="14"/>
      <c r="DX260" s="14"/>
      <c r="DY260" s="14"/>
      <c r="DZ260" s="14"/>
    </row>
    <row r="261" spans="1:130" ht="14.25" customHeight="1" x14ac:dyDescent="0.3">
      <c r="A261" s="12"/>
      <c r="B261" s="33"/>
      <c r="C261" s="33"/>
      <c r="D261" s="15"/>
      <c r="E261" s="12"/>
      <c r="F261" s="13"/>
      <c r="G261" s="13"/>
      <c r="H261" s="14"/>
      <c r="I261" s="14"/>
      <c r="J261" s="23"/>
      <c r="K261" s="23"/>
      <c r="L261" s="23"/>
      <c r="M261" s="23"/>
      <c r="N261" s="23"/>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c r="CE261" s="14"/>
      <c r="CF261" s="14"/>
      <c r="CG261" s="14"/>
      <c r="CH261" s="14"/>
      <c r="CI261" s="14"/>
      <c r="CJ261" s="14"/>
      <c r="CK261" s="14"/>
      <c r="CL261" s="14"/>
      <c r="CM261" s="14"/>
      <c r="CN261" s="14"/>
      <c r="CO261" s="14"/>
      <c r="CP261" s="14"/>
      <c r="CQ261" s="14"/>
      <c r="CR261" s="14"/>
      <c r="CS261" s="14"/>
      <c r="CT261" s="14"/>
      <c r="CU261" s="14"/>
      <c r="CV261" s="14"/>
      <c r="CW261" s="14"/>
      <c r="CX261" s="14"/>
      <c r="CY261" s="14"/>
      <c r="CZ261" s="14"/>
      <c r="DA261" s="14"/>
      <c r="DB261" s="14"/>
      <c r="DC261" s="14"/>
      <c r="DD261" s="14"/>
      <c r="DE261" s="14"/>
      <c r="DF261" s="14"/>
      <c r="DG261" s="14"/>
      <c r="DH261" s="14"/>
      <c r="DI261" s="14"/>
      <c r="DJ261" s="14"/>
      <c r="DK261" s="14"/>
      <c r="DL261" s="14"/>
      <c r="DM261" s="14"/>
      <c r="DN261" s="14"/>
      <c r="DO261" s="14"/>
      <c r="DP261" s="14"/>
      <c r="DQ261" s="14"/>
      <c r="DR261" s="14"/>
      <c r="DS261" s="14"/>
      <c r="DT261" s="14"/>
      <c r="DU261" s="14"/>
      <c r="DV261" s="14"/>
      <c r="DW261" s="14"/>
      <c r="DX261" s="14"/>
      <c r="DY261" s="14"/>
      <c r="DZ261" s="14"/>
    </row>
    <row r="262" spans="1:130" ht="14.25" customHeight="1" x14ac:dyDescent="0.3">
      <c r="A262" s="12"/>
      <c r="B262" s="33"/>
      <c r="C262" s="33"/>
      <c r="D262" s="15"/>
      <c r="E262" s="12"/>
      <c r="F262" s="13"/>
      <c r="G262" s="13"/>
      <c r="H262" s="14"/>
      <c r="I262" s="14"/>
      <c r="J262" s="23"/>
      <c r="K262" s="23"/>
      <c r="L262" s="23"/>
      <c r="M262" s="23"/>
      <c r="N262" s="23"/>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c r="BU262" s="14"/>
      <c r="BV262" s="14"/>
      <c r="BW262" s="14"/>
      <c r="BX262" s="14"/>
      <c r="BY262" s="14"/>
      <c r="BZ262" s="14"/>
      <c r="CA262" s="14"/>
      <c r="CB262" s="14"/>
      <c r="CC262" s="14"/>
      <c r="CD262" s="14"/>
      <c r="CE262" s="14"/>
      <c r="CF262" s="14"/>
      <c r="CG262" s="14"/>
      <c r="CH262" s="14"/>
      <c r="CI262" s="14"/>
      <c r="CJ262" s="14"/>
      <c r="CK262" s="14"/>
      <c r="CL262" s="14"/>
      <c r="CM262" s="14"/>
      <c r="CN262" s="14"/>
      <c r="CO262" s="14"/>
      <c r="CP262" s="14"/>
      <c r="CQ262" s="14"/>
      <c r="CR262" s="14"/>
      <c r="CS262" s="14"/>
      <c r="CT262" s="14"/>
      <c r="CU262" s="14"/>
      <c r="CV262" s="14"/>
      <c r="CW262" s="14"/>
      <c r="CX262" s="14"/>
      <c r="CY262" s="14"/>
      <c r="CZ262" s="14"/>
      <c r="DA262" s="14"/>
      <c r="DB262" s="14"/>
      <c r="DC262" s="14"/>
      <c r="DD262" s="14"/>
      <c r="DE262" s="14"/>
      <c r="DF262" s="14"/>
      <c r="DG262" s="14"/>
      <c r="DH262" s="14"/>
      <c r="DI262" s="14"/>
      <c r="DJ262" s="14"/>
      <c r="DK262" s="14"/>
      <c r="DL262" s="14"/>
      <c r="DM262" s="14"/>
      <c r="DN262" s="14"/>
      <c r="DO262" s="14"/>
      <c r="DP262" s="14"/>
      <c r="DQ262" s="14"/>
      <c r="DR262" s="14"/>
      <c r="DS262" s="14"/>
      <c r="DT262" s="14"/>
      <c r="DU262" s="14"/>
      <c r="DV262" s="14"/>
      <c r="DW262" s="14"/>
      <c r="DX262" s="14"/>
      <c r="DY262" s="14"/>
      <c r="DZ262" s="14"/>
    </row>
    <row r="263" spans="1:130" ht="14.25" customHeight="1" x14ac:dyDescent="0.3">
      <c r="A263" s="12"/>
      <c r="B263" s="33"/>
      <c r="C263" s="33"/>
      <c r="D263" s="15"/>
      <c r="E263" s="12"/>
      <c r="F263" s="13"/>
      <c r="G263" s="13"/>
      <c r="H263" s="14"/>
      <c r="I263" s="14"/>
      <c r="J263" s="23"/>
      <c r="K263" s="23"/>
      <c r="L263" s="23"/>
      <c r="M263" s="23"/>
      <c r="N263" s="23"/>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c r="BU263" s="14"/>
      <c r="BV263" s="14"/>
      <c r="BW263" s="14"/>
      <c r="BX263" s="14"/>
      <c r="BY263" s="14"/>
      <c r="BZ263" s="14"/>
      <c r="CA263" s="14"/>
      <c r="CB263" s="14"/>
      <c r="CC263" s="14"/>
      <c r="CD263" s="14"/>
      <c r="CE263" s="14"/>
      <c r="CF263" s="14"/>
      <c r="CG263" s="14"/>
      <c r="CH263" s="14"/>
      <c r="CI263" s="14"/>
      <c r="CJ263" s="14"/>
      <c r="CK263" s="14"/>
      <c r="CL263" s="14"/>
      <c r="CM263" s="14"/>
      <c r="CN263" s="14"/>
      <c r="CO263" s="14"/>
      <c r="CP263" s="14"/>
      <c r="CQ263" s="14"/>
      <c r="CR263" s="14"/>
      <c r="CS263" s="14"/>
      <c r="CT263" s="14"/>
      <c r="CU263" s="14"/>
      <c r="CV263" s="14"/>
      <c r="CW263" s="14"/>
      <c r="CX263" s="14"/>
      <c r="CY263" s="14"/>
      <c r="CZ263" s="14"/>
      <c r="DA263" s="14"/>
      <c r="DB263" s="14"/>
      <c r="DC263" s="14"/>
      <c r="DD263" s="14"/>
      <c r="DE263" s="14"/>
      <c r="DF263" s="14"/>
      <c r="DG263" s="14"/>
      <c r="DH263" s="14"/>
      <c r="DI263" s="14"/>
      <c r="DJ263" s="14"/>
      <c r="DK263" s="14"/>
      <c r="DL263" s="14"/>
      <c r="DM263" s="14"/>
      <c r="DN263" s="14"/>
      <c r="DO263" s="14"/>
      <c r="DP263" s="14"/>
      <c r="DQ263" s="14"/>
      <c r="DR263" s="14"/>
      <c r="DS263" s="14"/>
      <c r="DT263" s="14"/>
      <c r="DU263" s="14"/>
      <c r="DV263" s="14"/>
      <c r="DW263" s="14"/>
      <c r="DX263" s="14"/>
      <c r="DY263" s="14"/>
      <c r="DZ263" s="14"/>
    </row>
    <row r="264" spans="1:130" ht="14.25" customHeight="1" x14ac:dyDescent="0.3">
      <c r="A264" s="12"/>
      <c r="B264" s="33"/>
      <c r="C264" s="33"/>
      <c r="D264" s="15"/>
      <c r="E264" s="12"/>
      <c r="F264" s="13"/>
      <c r="G264" s="13"/>
      <c r="H264" s="14"/>
      <c r="I264" s="14"/>
      <c r="J264" s="23"/>
      <c r="K264" s="23"/>
      <c r="L264" s="23"/>
      <c r="M264" s="23"/>
      <c r="N264" s="23"/>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c r="BU264" s="14"/>
      <c r="BV264" s="14"/>
      <c r="BW264" s="14"/>
      <c r="BX264" s="14"/>
      <c r="BY264" s="14"/>
      <c r="BZ264" s="14"/>
      <c r="CA264" s="14"/>
      <c r="CB264" s="14"/>
      <c r="CC264" s="14"/>
      <c r="CD264" s="14"/>
      <c r="CE264" s="14"/>
      <c r="CF264" s="14"/>
      <c r="CG264" s="14"/>
      <c r="CH264" s="14"/>
      <c r="CI264" s="14"/>
      <c r="CJ264" s="14"/>
      <c r="CK264" s="14"/>
      <c r="CL264" s="14"/>
      <c r="CM264" s="14"/>
      <c r="CN264" s="14"/>
      <c r="CO264" s="14"/>
      <c r="CP264" s="14"/>
      <c r="CQ264" s="14"/>
      <c r="CR264" s="14"/>
      <c r="CS264" s="14"/>
      <c r="CT264" s="14"/>
      <c r="CU264" s="14"/>
      <c r="CV264" s="14"/>
      <c r="CW264" s="14"/>
      <c r="CX264" s="14"/>
      <c r="CY264" s="14"/>
      <c r="CZ264" s="14"/>
      <c r="DA264" s="14"/>
      <c r="DB264" s="14"/>
      <c r="DC264" s="14"/>
      <c r="DD264" s="14"/>
      <c r="DE264" s="14"/>
      <c r="DF264" s="14"/>
      <c r="DG264" s="14"/>
      <c r="DH264" s="14"/>
      <c r="DI264" s="14"/>
      <c r="DJ264" s="14"/>
      <c r="DK264" s="14"/>
      <c r="DL264" s="14"/>
      <c r="DM264" s="14"/>
      <c r="DN264" s="14"/>
      <c r="DO264" s="14"/>
      <c r="DP264" s="14"/>
      <c r="DQ264" s="14"/>
      <c r="DR264" s="14"/>
      <c r="DS264" s="14"/>
      <c r="DT264" s="14"/>
      <c r="DU264" s="14"/>
      <c r="DV264" s="14"/>
      <c r="DW264" s="14"/>
      <c r="DX264" s="14"/>
      <c r="DY264" s="14"/>
      <c r="DZ264" s="14"/>
    </row>
    <row r="265" spans="1:130" ht="14.25" customHeight="1" x14ac:dyDescent="0.3">
      <c r="A265" s="12"/>
      <c r="B265" s="33"/>
      <c r="C265" s="33"/>
      <c r="D265" s="15"/>
      <c r="E265" s="12"/>
      <c r="F265" s="13"/>
      <c r="G265" s="13"/>
      <c r="H265" s="14"/>
      <c r="I265" s="14"/>
      <c r="J265" s="23"/>
      <c r="K265" s="23"/>
      <c r="L265" s="23"/>
      <c r="M265" s="23"/>
      <c r="N265" s="23"/>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c r="BU265" s="14"/>
      <c r="BV265" s="14"/>
      <c r="BW265" s="14"/>
      <c r="BX265" s="14"/>
      <c r="BY265" s="14"/>
      <c r="BZ265" s="14"/>
      <c r="CA265" s="14"/>
      <c r="CB265" s="14"/>
      <c r="CC265" s="14"/>
      <c r="CD265" s="14"/>
      <c r="CE265" s="14"/>
      <c r="CF265" s="14"/>
      <c r="CG265" s="14"/>
      <c r="CH265" s="14"/>
      <c r="CI265" s="14"/>
      <c r="CJ265" s="14"/>
      <c r="CK265" s="14"/>
      <c r="CL265" s="14"/>
      <c r="CM265" s="14"/>
      <c r="CN265" s="14"/>
      <c r="CO265" s="14"/>
      <c r="CP265" s="14"/>
      <c r="CQ265" s="14"/>
      <c r="CR265" s="14"/>
      <c r="CS265" s="14"/>
      <c r="CT265" s="14"/>
      <c r="CU265" s="14"/>
      <c r="CV265" s="14"/>
      <c r="CW265" s="14"/>
      <c r="CX265" s="14"/>
      <c r="CY265" s="14"/>
      <c r="CZ265" s="14"/>
      <c r="DA265" s="14"/>
      <c r="DB265" s="14"/>
      <c r="DC265" s="14"/>
      <c r="DD265" s="14"/>
      <c r="DE265" s="14"/>
      <c r="DF265" s="14"/>
      <c r="DG265" s="14"/>
      <c r="DH265" s="14"/>
      <c r="DI265" s="14"/>
      <c r="DJ265" s="14"/>
      <c r="DK265" s="14"/>
      <c r="DL265" s="14"/>
      <c r="DM265" s="14"/>
      <c r="DN265" s="14"/>
      <c r="DO265" s="14"/>
      <c r="DP265" s="14"/>
      <c r="DQ265" s="14"/>
      <c r="DR265" s="14"/>
      <c r="DS265" s="14"/>
      <c r="DT265" s="14"/>
      <c r="DU265" s="14"/>
      <c r="DV265" s="14"/>
      <c r="DW265" s="14"/>
      <c r="DX265" s="14"/>
      <c r="DY265" s="14"/>
      <c r="DZ265" s="14"/>
    </row>
    <row r="266" spans="1:130" ht="14.25" customHeight="1" x14ac:dyDescent="0.3">
      <c r="A266" s="12"/>
      <c r="B266" s="33"/>
      <c r="C266" s="33"/>
      <c r="D266" s="15"/>
      <c r="E266" s="12"/>
      <c r="F266" s="13"/>
      <c r="G266" s="13"/>
      <c r="H266" s="14"/>
      <c r="I266" s="14"/>
      <c r="J266" s="23"/>
      <c r="K266" s="23"/>
      <c r="L266" s="23"/>
      <c r="M266" s="23"/>
      <c r="N266" s="23"/>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c r="CU266" s="14"/>
      <c r="CV266" s="14"/>
      <c r="CW266" s="14"/>
      <c r="CX266" s="14"/>
      <c r="CY266" s="14"/>
      <c r="CZ266" s="14"/>
      <c r="DA266" s="14"/>
      <c r="DB266" s="14"/>
      <c r="DC266" s="14"/>
      <c r="DD266" s="14"/>
      <c r="DE266" s="14"/>
      <c r="DF266" s="14"/>
      <c r="DG266" s="14"/>
      <c r="DH266" s="14"/>
      <c r="DI266" s="14"/>
      <c r="DJ266" s="14"/>
      <c r="DK266" s="14"/>
      <c r="DL266" s="14"/>
      <c r="DM266" s="14"/>
      <c r="DN266" s="14"/>
      <c r="DO266" s="14"/>
      <c r="DP266" s="14"/>
      <c r="DQ266" s="14"/>
      <c r="DR266" s="14"/>
      <c r="DS266" s="14"/>
      <c r="DT266" s="14"/>
      <c r="DU266" s="14"/>
      <c r="DV266" s="14"/>
      <c r="DW266" s="14"/>
      <c r="DX266" s="14"/>
      <c r="DY266" s="14"/>
      <c r="DZ266" s="14"/>
    </row>
    <row r="267" spans="1:130" ht="14.25" customHeight="1" x14ac:dyDescent="0.3">
      <c r="A267" s="12"/>
      <c r="B267" s="33"/>
      <c r="C267" s="33"/>
      <c r="D267" s="15"/>
      <c r="E267" s="12"/>
      <c r="F267" s="13"/>
      <c r="G267" s="13"/>
      <c r="H267" s="14"/>
      <c r="I267" s="14"/>
      <c r="J267" s="23"/>
      <c r="K267" s="23"/>
      <c r="L267" s="23"/>
      <c r="M267" s="23"/>
      <c r="N267" s="23"/>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c r="DA267" s="14"/>
      <c r="DB267" s="14"/>
      <c r="DC267" s="14"/>
      <c r="DD267" s="14"/>
      <c r="DE267" s="14"/>
      <c r="DF267" s="14"/>
      <c r="DG267" s="14"/>
      <c r="DH267" s="14"/>
      <c r="DI267" s="14"/>
      <c r="DJ267" s="14"/>
      <c r="DK267" s="14"/>
      <c r="DL267" s="14"/>
      <c r="DM267" s="14"/>
      <c r="DN267" s="14"/>
      <c r="DO267" s="14"/>
      <c r="DP267" s="14"/>
      <c r="DQ267" s="14"/>
      <c r="DR267" s="14"/>
      <c r="DS267" s="14"/>
      <c r="DT267" s="14"/>
      <c r="DU267" s="14"/>
      <c r="DV267" s="14"/>
      <c r="DW267" s="14"/>
      <c r="DX267" s="14"/>
      <c r="DY267" s="14"/>
      <c r="DZ267" s="14"/>
    </row>
    <row r="268" spans="1:130" ht="14.25" customHeight="1" x14ac:dyDescent="0.3">
      <c r="A268" s="12"/>
      <c r="B268" s="33"/>
      <c r="C268" s="33"/>
      <c r="D268" s="15"/>
      <c r="E268" s="12"/>
      <c r="F268" s="13"/>
      <c r="G268" s="13"/>
      <c r="H268" s="14"/>
      <c r="I268" s="14"/>
      <c r="J268" s="23"/>
      <c r="K268" s="23"/>
      <c r="L268" s="23"/>
      <c r="M268" s="23"/>
      <c r="N268" s="23"/>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c r="DA268" s="14"/>
      <c r="DB268" s="14"/>
      <c r="DC268" s="14"/>
      <c r="DD268" s="14"/>
      <c r="DE268" s="14"/>
      <c r="DF268" s="14"/>
      <c r="DG268" s="14"/>
      <c r="DH268" s="14"/>
      <c r="DI268" s="14"/>
      <c r="DJ268" s="14"/>
      <c r="DK268" s="14"/>
      <c r="DL268" s="14"/>
      <c r="DM268" s="14"/>
      <c r="DN268" s="14"/>
      <c r="DO268" s="14"/>
      <c r="DP268" s="14"/>
      <c r="DQ268" s="14"/>
      <c r="DR268" s="14"/>
      <c r="DS268" s="14"/>
      <c r="DT268" s="14"/>
      <c r="DU268" s="14"/>
      <c r="DV268" s="14"/>
      <c r="DW268" s="14"/>
      <c r="DX268" s="14"/>
      <c r="DY268" s="14"/>
      <c r="DZ268" s="14"/>
    </row>
    <row r="269" spans="1:130" ht="14.25" customHeight="1" x14ac:dyDescent="0.3">
      <c r="A269" s="12"/>
      <c r="B269" s="33"/>
      <c r="C269" s="33"/>
      <c r="D269" s="15"/>
      <c r="E269" s="12"/>
      <c r="F269" s="13"/>
      <c r="G269" s="13"/>
      <c r="H269" s="14"/>
      <c r="I269" s="14"/>
      <c r="J269" s="23"/>
      <c r="K269" s="23"/>
      <c r="L269" s="23"/>
      <c r="M269" s="23"/>
      <c r="N269" s="23"/>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c r="DA269" s="14"/>
      <c r="DB269" s="14"/>
      <c r="DC269" s="14"/>
      <c r="DD269" s="14"/>
      <c r="DE269" s="14"/>
      <c r="DF269" s="14"/>
      <c r="DG269" s="14"/>
      <c r="DH269" s="14"/>
      <c r="DI269" s="14"/>
      <c r="DJ269" s="14"/>
      <c r="DK269" s="14"/>
      <c r="DL269" s="14"/>
      <c r="DM269" s="14"/>
      <c r="DN269" s="14"/>
      <c r="DO269" s="14"/>
      <c r="DP269" s="14"/>
      <c r="DQ269" s="14"/>
      <c r="DR269" s="14"/>
      <c r="DS269" s="14"/>
      <c r="DT269" s="14"/>
      <c r="DU269" s="14"/>
      <c r="DV269" s="14"/>
      <c r="DW269" s="14"/>
      <c r="DX269" s="14"/>
      <c r="DY269" s="14"/>
      <c r="DZ269" s="14"/>
    </row>
    <row r="270" spans="1:130" ht="14.25" customHeight="1" x14ac:dyDescent="0.3">
      <c r="A270" s="12"/>
      <c r="B270" s="33"/>
      <c r="C270" s="33"/>
      <c r="D270" s="15"/>
      <c r="E270" s="12"/>
      <c r="F270" s="13"/>
      <c r="G270" s="13"/>
      <c r="H270" s="14"/>
      <c r="I270" s="14"/>
      <c r="J270" s="23"/>
      <c r="K270" s="23"/>
      <c r="L270" s="23"/>
      <c r="M270" s="23"/>
      <c r="N270" s="23"/>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c r="CM270" s="14"/>
      <c r="CN270" s="14"/>
      <c r="CO270" s="14"/>
      <c r="CP270" s="14"/>
      <c r="CQ270" s="14"/>
      <c r="CR270" s="14"/>
      <c r="CS270" s="14"/>
      <c r="CT270" s="14"/>
      <c r="CU270" s="14"/>
      <c r="CV270" s="14"/>
      <c r="CW270" s="14"/>
      <c r="CX270" s="14"/>
      <c r="CY270" s="14"/>
      <c r="CZ270" s="14"/>
      <c r="DA270" s="14"/>
      <c r="DB270" s="14"/>
      <c r="DC270" s="14"/>
      <c r="DD270" s="14"/>
      <c r="DE270" s="14"/>
      <c r="DF270" s="14"/>
      <c r="DG270" s="14"/>
      <c r="DH270" s="14"/>
      <c r="DI270" s="14"/>
      <c r="DJ270" s="14"/>
      <c r="DK270" s="14"/>
      <c r="DL270" s="14"/>
      <c r="DM270" s="14"/>
      <c r="DN270" s="14"/>
      <c r="DO270" s="14"/>
      <c r="DP270" s="14"/>
      <c r="DQ270" s="14"/>
      <c r="DR270" s="14"/>
      <c r="DS270" s="14"/>
      <c r="DT270" s="14"/>
      <c r="DU270" s="14"/>
      <c r="DV270" s="14"/>
      <c r="DW270" s="14"/>
      <c r="DX270" s="14"/>
      <c r="DY270" s="14"/>
      <c r="DZ270" s="14"/>
    </row>
    <row r="271" spans="1:130" ht="14.25" customHeight="1" x14ac:dyDescent="0.3">
      <c r="A271" s="12"/>
      <c r="B271" s="33"/>
      <c r="C271" s="33"/>
      <c r="D271" s="15"/>
      <c r="E271" s="12"/>
      <c r="F271" s="13"/>
      <c r="G271" s="13"/>
      <c r="H271" s="14"/>
      <c r="I271" s="14"/>
      <c r="J271" s="23"/>
      <c r="K271" s="23"/>
      <c r="L271" s="23"/>
      <c r="M271" s="23"/>
      <c r="N271" s="23"/>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14"/>
      <c r="CR271" s="14"/>
      <c r="CS271" s="14"/>
      <c r="CT271" s="14"/>
      <c r="CU271" s="14"/>
      <c r="CV271" s="14"/>
      <c r="CW271" s="14"/>
      <c r="CX271" s="14"/>
      <c r="CY271" s="14"/>
      <c r="CZ271" s="14"/>
      <c r="DA271" s="14"/>
      <c r="DB271" s="14"/>
      <c r="DC271" s="14"/>
      <c r="DD271" s="14"/>
      <c r="DE271" s="14"/>
      <c r="DF271" s="14"/>
      <c r="DG271" s="14"/>
      <c r="DH271" s="14"/>
      <c r="DI271" s="14"/>
      <c r="DJ271" s="14"/>
      <c r="DK271" s="14"/>
      <c r="DL271" s="14"/>
      <c r="DM271" s="14"/>
      <c r="DN271" s="14"/>
      <c r="DO271" s="14"/>
      <c r="DP271" s="14"/>
      <c r="DQ271" s="14"/>
      <c r="DR271" s="14"/>
      <c r="DS271" s="14"/>
      <c r="DT271" s="14"/>
      <c r="DU271" s="14"/>
      <c r="DV271" s="14"/>
      <c r="DW271" s="14"/>
      <c r="DX271" s="14"/>
      <c r="DY271" s="14"/>
      <c r="DZ271" s="14"/>
    </row>
    <row r="272" spans="1:130" ht="14.25" customHeight="1" x14ac:dyDescent="0.3">
      <c r="A272" s="12"/>
      <c r="B272" s="33"/>
      <c r="C272" s="33"/>
      <c r="D272" s="15"/>
      <c r="E272" s="12"/>
      <c r="F272" s="13"/>
      <c r="G272" s="13"/>
      <c r="H272" s="14"/>
      <c r="I272" s="14"/>
      <c r="J272" s="23"/>
      <c r="K272" s="23"/>
      <c r="L272" s="23"/>
      <c r="M272" s="23"/>
      <c r="N272" s="23"/>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14"/>
      <c r="CR272" s="14"/>
      <c r="CS272" s="14"/>
      <c r="CT272" s="14"/>
      <c r="CU272" s="14"/>
      <c r="CV272" s="14"/>
      <c r="CW272" s="14"/>
      <c r="CX272" s="14"/>
      <c r="CY272" s="14"/>
      <c r="CZ272" s="14"/>
      <c r="DA272" s="14"/>
      <c r="DB272" s="14"/>
      <c r="DC272" s="14"/>
      <c r="DD272" s="14"/>
      <c r="DE272" s="14"/>
      <c r="DF272" s="14"/>
      <c r="DG272" s="14"/>
      <c r="DH272" s="14"/>
      <c r="DI272" s="14"/>
      <c r="DJ272" s="14"/>
      <c r="DK272" s="14"/>
      <c r="DL272" s="14"/>
      <c r="DM272" s="14"/>
      <c r="DN272" s="14"/>
      <c r="DO272" s="14"/>
      <c r="DP272" s="14"/>
      <c r="DQ272" s="14"/>
      <c r="DR272" s="14"/>
      <c r="DS272" s="14"/>
      <c r="DT272" s="14"/>
      <c r="DU272" s="14"/>
      <c r="DV272" s="14"/>
      <c r="DW272" s="14"/>
      <c r="DX272" s="14"/>
      <c r="DY272" s="14"/>
      <c r="DZ272" s="14"/>
    </row>
    <row r="273" spans="1:130" ht="14.25" customHeight="1" x14ac:dyDescent="0.3">
      <c r="A273" s="12"/>
      <c r="B273" s="33"/>
      <c r="C273" s="33"/>
      <c r="D273" s="15"/>
      <c r="E273" s="12"/>
      <c r="F273" s="13"/>
      <c r="G273" s="13"/>
      <c r="H273" s="14"/>
      <c r="I273" s="14"/>
      <c r="J273" s="23"/>
      <c r="K273" s="23"/>
      <c r="L273" s="23"/>
      <c r="M273" s="23"/>
      <c r="N273" s="23"/>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c r="CJ273" s="14"/>
      <c r="CK273" s="14"/>
      <c r="CL273" s="14"/>
      <c r="CM273" s="14"/>
      <c r="CN273" s="14"/>
      <c r="CO273" s="14"/>
      <c r="CP273" s="14"/>
      <c r="CQ273" s="14"/>
      <c r="CR273" s="14"/>
      <c r="CS273" s="14"/>
      <c r="CT273" s="14"/>
      <c r="CU273" s="14"/>
      <c r="CV273" s="14"/>
      <c r="CW273" s="14"/>
      <c r="CX273" s="14"/>
      <c r="CY273" s="14"/>
      <c r="CZ273" s="14"/>
      <c r="DA273" s="14"/>
      <c r="DB273" s="14"/>
      <c r="DC273" s="14"/>
      <c r="DD273" s="14"/>
      <c r="DE273" s="14"/>
      <c r="DF273" s="14"/>
      <c r="DG273" s="14"/>
      <c r="DH273" s="14"/>
      <c r="DI273" s="14"/>
      <c r="DJ273" s="14"/>
      <c r="DK273" s="14"/>
      <c r="DL273" s="14"/>
      <c r="DM273" s="14"/>
      <c r="DN273" s="14"/>
      <c r="DO273" s="14"/>
      <c r="DP273" s="14"/>
      <c r="DQ273" s="14"/>
      <c r="DR273" s="14"/>
      <c r="DS273" s="14"/>
      <c r="DT273" s="14"/>
      <c r="DU273" s="14"/>
      <c r="DV273" s="14"/>
      <c r="DW273" s="14"/>
      <c r="DX273" s="14"/>
      <c r="DY273" s="14"/>
      <c r="DZ273" s="14"/>
    </row>
    <row r="274" spans="1:130" ht="14.25" customHeight="1" x14ac:dyDescent="0.3">
      <c r="A274" s="12"/>
      <c r="B274" s="33"/>
      <c r="C274" s="33"/>
      <c r="D274" s="15"/>
      <c r="E274" s="12"/>
      <c r="F274" s="13"/>
      <c r="G274" s="13"/>
      <c r="H274" s="14"/>
      <c r="I274" s="14"/>
      <c r="J274" s="23"/>
      <c r="K274" s="23"/>
      <c r="L274" s="23"/>
      <c r="M274" s="23"/>
      <c r="N274" s="23"/>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14"/>
      <c r="CR274" s="14"/>
      <c r="CS274" s="14"/>
      <c r="CT274" s="14"/>
      <c r="CU274" s="14"/>
      <c r="CV274" s="14"/>
      <c r="CW274" s="14"/>
      <c r="CX274" s="14"/>
      <c r="CY274" s="14"/>
      <c r="CZ274" s="14"/>
      <c r="DA274" s="14"/>
      <c r="DB274" s="14"/>
      <c r="DC274" s="14"/>
      <c r="DD274" s="14"/>
      <c r="DE274" s="14"/>
      <c r="DF274" s="14"/>
      <c r="DG274" s="14"/>
      <c r="DH274" s="14"/>
      <c r="DI274" s="14"/>
      <c r="DJ274" s="14"/>
      <c r="DK274" s="14"/>
      <c r="DL274" s="14"/>
      <c r="DM274" s="14"/>
      <c r="DN274" s="14"/>
      <c r="DO274" s="14"/>
      <c r="DP274" s="14"/>
      <c r="DQ274" s="14"/>
      <c r="DR274" s="14"/>
      <c r="DS274" s="14"/>
      <c r="DT274" s="14"/>
      <c r="DU274" s="14"/>
      <c r="DV274" s="14"/>
      <c r="DW274" s="14"/>
      <c r="DX274" s="14"/>
      <c r="DY274" s="14"/>
      <c r="DZ274" s="14"/>
    </row>
    <row r="275" spans="1:130" ht="14.25" customHeight="1" x14ac:dyDescent="0.3">
      <c r="A275" s="12"/>
      <c r="B275" s="33"/>
      <c r="C275" s="33"/>
      <c r="D275" s="15"/>
      <c r="E275" s="12"/>
      <c r="F275" s="13"/>
      <c r="G275" s="13"/>
      <c r="H275" s="14"/>
      <c r="I275" s="14"/>
      <c r="J275" s="23"/>
      <c r="K275" s="23"/>
      <c r="L275" s="23"/>
      <c r="M275" s="23"/>
      <c r="N275" s="23"/>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row>
    <row r="276" spans="1:130" ht="14.25" customHeight="1" x14ac:dyDescent="0.3">
      <c r="A276" s="12"/>
      <c r="B276" s="33"/>
      <c r="C276" s="33"/>
      <c r="D276" s="15"/>
      <c r="E276" s="12"/>
      <c r="F276" s="13"/>
      <c r="G276" s="13"/>
      <c r="H276" s="14"/>
      <c r="I276" s="14"/>
      <c r="J276" s="23"/>
      <c r="K276" s="23"/>
      <c r="L276" s="23"/>
      <c r="M276" s="23"/>
      <c r="N276" s="23"/>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row>
    <row r="277" spans="1:130" ht="14.25" customHeight="1" x14ac:dyDescent="0.3">
      <c r="A277" s="12"/>
      <c r="B277" s="33"/>
      <c r="C277" s="33"/>
      <c r="D277" s="15"/>
      <c r="E277" s="12"/>
      <c r="F277" s="13"/>
      <c r="G277" s="13"/>
      <c r="H277" s="14"/>
      <c r="I277" s="14"/>
      <c r="J277" s="23"/>
      <c r="K277" s="23"/>
      <c r="L277" s="23"/>
      <c r="M277" s="23"/>
      <c r="N277" s="23"/>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row>
    <row r="278" spans="1:130" ht="14.25" customHeight="1" x14ac:dyDescent="0.3">
      <c r="A278" s="12"/>
      <c r="B278" s="33"/>
      <c r="C278" s="33"/>
      <c r="D278" s="15"/>
      <c r="E278" s="12"/>
      <c r="F278" s="13"/>
      <c r="G278" s="13"/>
      <c r="H278" s="14"/>
      <c r="I278" s="14"/>
      <c r="J278" s="23"/>
      <c r="K278" s="23"/>
      <c r="L278" s="23"/>
      <c r="M278" s="23"/>
      <c r="N278" s="23"/>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c r="CE278" s="14"/>
      <c r="CF278" s="14"/>
      <c r="CG278" s="14"/>
      <c r="CH278" s="14"/>
      <c r="CI278" s="14"/>
      <c r="CJ278" s="14"/>
      <c r="CK278" s="14"/>
      <c r="CL278" s="14"/>
      <c r="CM278" s="14"/>
      <c r="CN278" s="14"/>
      <c r="CO278" s="14"/>
      <c r="CP278" s="14"/>
      <c r="CQ278" s="14"/>
      <c r="CR278" s="14"/>
      <c r="CS278" s="14"/>
      <c r="CT278" s="14"/>
      <c r="CU278" s="14"/>
      <c r="CV278" s="14"/>
      <c r="CW278" s="14"/>
      <c r="CX278" s="14"/>
      <c r="CY278" s="14"/>
      <c r="CZ278" s="14"/>
      <c r="DA278" s="14"/>
      <c r="DB278" s="14"/>
      <c r="DC278" s="14"/>
      <c r="DD278" s="14"/>
      <c r="DE278" s="14"/>
      <c r="DF278" s="14"/>
      <c r="DG278" s="14"/>
      <c r="DH278" s="14"/>
      <c r="DI278" s="14"/>
      <c r="DJ278" s="14"/>
      <c r="DK278" s="14"/>
      <c r="DL278" s="14"/>
      <c r="DM278" s="14"/>
      <c r="DN278" s="14"/>
      <c r="DO278" s="14"/>
      <c r="DP278" s="14"/>
      <c r="DQ278" s="14"/>
      <c r="DR278" s="14"/>
      <c r="DS278" s="14"/>
      <c r="DT278" s="14"/>
      <c r="DU278" s="14"/>
      <c r="DV278" s="14"/>
      <c r="DW278" s="14"/>
      <c r="DX278" s="14"/>
      <c r="DY278" s="14"/>
      <c r="DZ278" s="14"/>
    </row>
    <row r="279" spans="1:130" ht="14.25" customHeight="1" x14ac:dyDescent="0.3">
      <c r="A279" s="12"/>
      <c r="B279" s="33"/>
      <c r="C279" s="33"/>
      <c r="D279" s="15"/>
      <c r="E279" s="12"/>
      <c r="F279" s="13"/>
      <c r="G279" s="13"/>
      <c r="H279" s="14"/>
      <c r="I279" s="14"/>
      <c r="J279" s="23"/>
      <c r="K279" s="23"/>
      <c r="L279" s="23"/>
      <c r="M279" s="23"/>
      <c r="N279" s="23"/>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c r="DA279" s="14"/>
      <c r="DB279" s="14"/>
      <c r="DC279" s="14"/>
      <c r="DD279" s="14"/>
      <c r="DE279" s="14"/>
      <c r="DF279" s="14"/>
      <c r="DG279" s="14"/>
      <c r="DH279" s="14"/>
      <c r="DI279" s="14"/>
      <c r="DJ279" s="14"/>
      <c r="DK279" s="14"/>
      <c r="DL279" s="14"/>
      <c r="DM279" s="14"/>
      <c r="DN279" s="14"/>
      <c r="DO279" s="14"/>
      <c r="DP279" s="14"/>
      <c r="DQ279" s="14"/>
      <c r="DR279" s="14"/>
      <c r="DS279" s="14"/>
      <c r="DT279" s="14"/>
      <c r="DU279" s="14"/>
      <c r="DV279" s="14"/>
      <c r="DW279" s="14"/>
      <c r="DX279" s="14"/>
      <c r="DY279" s="14"/>
      <c r="DZ279" s="14"/>
    </row>
    <row r="280" spans="1:130" ht="14.25" customHeight="1" x14ac:dyDescent="0.3">
      <c r="A280" s="12"/>
      <c r="B280" s="33"/>
      <c r="C280" s="33"/>
      <c r="D280" s="15"/>
      <c r="E280" s="12"/>
      <c r="F280" s="13"/>
      <c r="G280" s="13"/>
      <c r="H280" s="14"/>
      <c r="I280" s="14"/>
      <c r="J280" s="23"/>
      <c r="K280" s="23"/>
      <c r="L280" s="23"/>
      <c r="M280" s="23"/>
      <c r="N280" s="23"/>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row>
    <row r="281" spans="1:130" ht="14.25" customHeight="1" x14ac:dyDescent="0.3">
      <c r="A281" s="12"/>
      <c r="B281" s="33"/>
      <c r="C281" s="33"/>
      <c r="D281" s="15"/>
      <c r="E281" s="12"/>
      <c r="F281" s="13"/>
      <c r="G281" s="13"/>
      <c r="H281" s="14"/>
      <c r="I281" s="14"/>
      <c r="J281" s="23"/>
      <c r="K281" s="23"/>
      <c r="L281" s="23"/>
      <c r="M281" s="23"/>
      <c r="N281" s="23"/>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c r="BU281" s="14"/>
      <c r="BV281" s="14"/>
      <c r="BW281" s="14"/>
      <c r="BX281" s="14"/>
      <c r="BY281" s="14"/>
      <c r="BZ281" s="14"/>
      <c r="CA281" s="14"/>
      <c r="CB281" s="14"/>
      <c r="CC281" s="14"/>
      <c r="CD281" s="14"/>
      <c r="CE281" s="14"/>
      <c r="CF281" s="14"/>
      <c r="CG281" s="14"/>
      <c r="CH281" s="14"/>
      <c r="CI281" s="14"/>
      <c r="CJ281" s="14"/>
      <c r="CK281" s="14"/>
      <c r="CL281" s="14"/>
      <c r="CM281" s="14"/>
      <c r="CN281" s="14"/>
      <c r="CO281" s="14"/>
      <c r="CP281" s="14"/>
      <c r="CQ281" s="14"/>
      <c r="CR281" s="14"/>
      <c r="CS281" s="14"/>
      <c r="CT281" s="14"/>
      <c r="CU281" s="14"/>
      <c r="CV281" s="14"/>
      <c r="CW281" s="14"/>
      <c r="CX281" s="14"/>
      <c r="CY281" s="14"/>
      <c r="CZ281" s="14"/>
      <c r="DA281" s="14"/>
      <c r="DB281" s="14"/>
      <c r="DC281" s="14"/>
      <c r="DD281" s="14"/>
      <c r="DE281" s="14"/>
      <c r="DF281" s="14"/>
      <c r="DG281" s="14"/>
      <c r="DH281" s="14"/>
      <c r="DI281" s="14"/>
      <c r="DJ281" s="14"/>
      <c r="DK281" s="14"/>
      <c r="DL281" s="14"/>
      <c r="DM281" s="14"/>
      <c r="DN281" s="14"/>
      <c r="DO281" s="14"/>
      <c r="DP281" s="14"/>
      <c r="DQ281" s="14"/>
      <c r="DR281" s="14"/>
      <c r="DS281" s="14"/>
      <c r="DT281" s="14"/>
      <c r="DU281" s="14"/>
      <c r="DV281" s="14"/>
      <c r="DW281" s="14"/>
      <c r="DX281" s="14"/>
      <c r="DY281" s="14"/>
      <c r="DZ281" s="14"/>
    </row>
    <row r="282" spans="1:130" ht="14.25" customHeight="1" x14ac:dyDescent="0.3">
      <c r="A282" s="12"/>
      <c r="B282" s="33"/>
      <c r="C282" s="33"/>
      <c r="D282" s="15"/>
      <c r="E282" s="12"/>
      <c r="F282" s="13"/>
      <c r="G282" s="13"/>
      <c r="H282" s="14"/>
      <c r="I282" s="14"/>
      <c r="J282" s="23"/>
      <c r="K282" s="23"/>
      <c r="L282" s="23"/>
      <c r="M282" s="23"/>
      <c r="N282" s="23"/>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c r="BU282" s="14"/>
      <c r="BV282" s="14"/>
      <c r="BW282" s="14"/>
      <c r="BX282" s="14"/>
      <c r="BY282" s="14"/>
      <c r="BZ282" s="14"/>
      <c r="CA282" s="14"/>
      <c r="CB282" s="14"/>
      <c r="CC282" s="14"/>
      <c r="CD282" s="14"/>
      <c r="CE282" s="14"/>
      <c r="CF282" s="14"/>
      <c r="CG282" s="14"/>
      <c r="CH282" s="14"/>
      <c r="CI282" s="14"/>
      <c r="CJ282" s="14"/>
      <c r="CK282" s="14"/>
      <c r="CL282" s="14"/>
      <c r="CM282" s="14"/>
      <c r="CN282" s="14"/>
      <c r="CO282" s="14"/>
      <c r="CP282" s="14"/>
      <c r="CQ282" s="14"/>
      <c r="CR282" s="14"/>
      <c r="CS282" s="14"/>
      <c r="CT282" s="14"/>
      <c r="CU282" s="14"/>
      <c r="CV282" s="14"/>
      <c r="CW282" s="14"/>
      <c r="CX282" s="14"/>
      <c r="CY282" s="14"/>
      <c r="CZ282" s="14"/>
      <c r="DA282" s="14"/>
      <c r="DB282" s="14"/>
      <c r="DC282" s="14"/>
      <c r="DD282" s="14"/>
      <c r="DE282" s="14"/>
      <c r="DF282" s="14"/>
      <c r="DG282" s="14"/>
      <c r="DH282" s="14"/>
      <c r="DI282" s="14"/>
      <c r="DJ282" s="14"/>
      <c r="DK282" s="14"/>
      <c r="DL282" s="14"/>
      <c r="DM282" s="14"/>
      <c r="DN282" s="14"/>
      <c r="DO282" s="14"/>
      <c r="DP282" s="14"/>
      <c r="DQ282" s="14"/>
      <c r="DR282" s="14"/>
      <c r="DS282" s="14"/>
      <c r="DT282" s="14"/>
      <c r="DU282" s="14"/>
      <c r="DV282" s="14"/>
      <c r="DW282" s="14"/>
      <c r="DX282" s="14"/>
      <c r="DY282" s="14"/>
      <c r="DZ282" s="14"/>
    </row>
    <row r="283" spans="1:130" ht="14.25" customHeight="1" x14ac:dyDescent="0.3">
      <c r="A283" s="12"/>
      <c r="B283" s="33"/>
      <c r="C283" s="33"/>
      <c r="D283" s="15"/>
      <c r="E283" s="12"/>
      <c r="F283" s="13"/>
      <c r="G283" s="13"/>
      <c r="H283" s="14"/>
      <c r="I283" s="14"/>
      <c r="J283" s="23"/>
      <c r="K283" s="23"/>
      <c r="L283" s="23"/>
      <c r="M283" s="23"/>
      <c r="N283" s="23"/>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c r="BU283" s="14"/>
      <c r="BV283" s="14"/>
      <c r="BW283" s="14"/>
      <c r="BX283" s="14"/>
      <c r="BY283" s="14"/>
      <c r="BZ283" s="14"/>
      <c r="CA283" s="14"/>
      <c r="CB283" s="14"/>
      <c r="CC283" s="14"/>
      <c r="CD283" s="14"/>
      <c r="CE283" s="14"/>
      <c r="CF283" s="14"/>
      <c r="CG283" s="14"/>
      <c r="CH283" s="14"/>
      <c r="CI283" s="14"/>
      <c r="CJ283" s="14"/>
      <c r="CK283" s="14"/>
      <c r="CL283" s="14"/>
      <c r="CM283" s="14"/>
      <c r="CN283" s="14"/>
      <c r="CO283" s="14"/>
      <c r="CP283" s="14"/>
      <c r="CQ283" s="14"/>
      <c r="CR283" s="14"/>
      <c r="CS283" s="14"/>
      <c r="CT283" s="14"/>
      <c r="CU283" s="14"/>
      <c r="CV283" s="14"/>
      <c r="CW283" s="14"/>
      <c r="CX283" s="14"/>
      <c r="CY283" s="14"/>
      <c r="CZ283" s="14"/>
      <c r="DA283" s="14"/>
      <c r="DB283" s="14"/>
      <c r="DC283" s="14"/>
      <c r="DD283" s="14"/>
      <c r="DE283" s="14"/>
      <c r="DF283" s="14"/>
      <c r="DG283" s="14"/>
      <c r="DH283" s="14"/>
      <c r="DI283" s="14"/>
      <c r="DJ283" s="14"/>
      <c r="DK283" s="14"/>
      <c r="DL283" s="14"/>
      <c r="DM283" s="14"/>
      <c r="DN283" s="14"/>
      <c r="DO283" s="14"/>
      <c r="DP283" s="14"/>
      <c r="DQ283" s="14"/>
      <c r="DR283" s="14"/>
      <c r="DS283" s="14"/>
      <c r="DT283" s="14"/>
      <c r="DU283" s="14"/>
      <c r="DV283" s="14"/>
      <c r="DW283" s="14"/>
      <c r="DX283" s="14"/>
      <c r="DY283" s="14"/>
      <c r="DZ283" s="14"/>
    </row>
    <row r="284" spans="1:130" ht="14.25" customHeight="1" x14ac:dyDescent="0.3">
      <c r="A284" s="12"/>
      <c r="B284" s="33"/>
      <c r="C284" s="33"/>
      <c r="D284" s="15"/>
      <c r="E284" s="12"/>
      <c r="F284" s="13"/>
      <c r="G284" s="13"/>
      <c r="H284" s="14"/>
      <c r="I284" s="14"/>
      <c r="J284" s="23"/>
      <c r="K284" s="23"/>
      <c r="L284" s="23"/>
      <c r="M284" s="23"/>
      <c r="N284" s="23"/>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c r="CE284" s="14"/>
      <c r="CF284" s="14"/>
      <c r="CG284" s="14"/>
      <c r="CH284" s="14"/>
      <c r="CI284" s="14"/>
      <c r="CJ284" s="14"/>
      <c r="CK284" s="14"/>
      <c r="CL284" s="14"/>
      <c r="CM284" s="14"/>
      <c r="CN284" s="14"/>
      <c r="CO284" s="14"/>
      <c r="CP284" s="14"/>
      <c r="CQ284" s="14"/>
      <c r="CR284" s="14"/>
      <c r="CS284" s="14"/>
      <c r="CT284" s="14"/>
      <c r="CU284" s="14"/>
      <c r="CV284" s="14"/>
      <c r="CW284" s="14"/>
      <c r="CX284" s="14"/>
      <c r="CY284" s="14"/>
      <c r="CZ284" s="14"/>
      <c r="DA284" s="14"/>
      <c r="DB284" s="14"/>
      <c r="DC284" s="14"/>
      <c r="DD284" s="14"/>
      <c r="DE284" s="14"/>
      <c r="DF284" s="14"/>
      <c r="DG284" s="14"/>
      <c r="DH284" s="14"/>
      <c r="DI284" s="14"/>
      <c r="DJ284" s="14"/>
      <c r="DK284" s="14"/>
      <c r="DL284" s="14"/>
      <c r="DM284" s="14"/>
      <c r="DN284" s="14"/>
      <c r="DO284" s="14"/>
      <c r="DP284" s="14"/>
      <c r="DQ284" s="14"/>
      <c r="DR284" s="14"/>
      <c r="DS284" s="14"/>
      <c r="DT284" s="14"/>
      <c r="DU284" s="14"/>
      <c r="DV284" s="14"/>
      <c r="DW284" s="14"/>
      <c r="DX284" s="14"/>
      <c r="DY284" s="14"/>
      <c r="DZ284" s="14"/>
    </row>
    <row r="285" spans="1:130" ht="14.25" customHeight="1" x14ac:dyDescent="0.3">
      <c r="A285" s="12"/>
      <c r="B285" s="33"/>
      <c r="C285" s="33"/>
      <c r="D285" s="15"/>
      <c r="E285" s="12"/>
      <c r="F285" s="13"/>
      <c r="G285" s="13"/>
      <c r="H285" s="14"/>
      <c r="I285" s="14"/>
      <c r="J285" s="23"/>
      <c r="K285" s="23"/>
      <c r="L285" s="23"/>
      <c r="M285" s="23"/>
      <c r="N285" s="23"/>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c r="BU285" s="14"/>
      <c r="BV285" s="14"/>
      <c r="BW285" s="14"/>
      <c r="BX285" s="14"/>
      <c r="BY285" s="14"/>
      <c r="BZ285" s="14"/>
      <c r="CA285" s="14"/>
      <c r="CB285" s="14"/>
      <c r="CC285" s="14"/>
      <c r="CD285" s="14"/>
      <c r="CE285" s="14"/>
      <c r="CF285" s="14"/>
      <c r="CG285" s="14"/>
      <c r="CH285" s="14"/>
      <c r="CI285" s="14"/>
      <c r="CJ285" s="14"/>
      <c r="CK285" s="14"/>
      <c r="CL285" s="14"/>
      <c r="CM285" s="14"/>
      <c r="CN285" s="14"/>
      <c r="CO285" s="14"/>
      <c r="CP285" s="14"/>
      <c r="CQ285" s="14"/>
      <c r="CR285" s="14"/>
      <c r="CS285" s="14"/>
      <c r="CT285" s="14"/>
      <c r="CU285" s="14"/>
      <c r="CV285" s="14"/>
      <c r="CW285" s="14"/>
      <c r="CX285" s="14"/>
      <c r="CY285" s="14"/>
      <c r="CZ285" s="14"/>
      <c r="DA285" s="14"/>
      <c r="DB285" s="14"/>
      <c r="DC285" s="14"/>
      <c r="DD285" s="14"/>
      <c r="DE285" s="14"/>
      <c r="DF285" s="14"/>
      <c r="DG285" s="14"/>
      <c r="DH285" s="14"/>
      <c r="DI285" s="14"/>
      <c r="DJ285" s="14"/>
      <c r="DK285" s="14"/>
      <c r="DL285" s="14"/>
      <c r="DM285" s="14"/>
      <c r="DN285" s="14"/>
      <c r="DO285" s="14"/>
      <c r="DP285" s="14"/>
      <c r="DQ285" s="14"/>
      <c r="DR285" s="14"/>
      <c r="DS285" s="14"/>
      <c r="DT285" s="14"/>
      <c r="DU285" s="14"/>
      <c r="DV285" s="14"/>
      <c r="DW285" s="14"/>
      <c r="DX285" s="14"/>
      <c r="DY285" s="14"/>
      <c r="DZ285" s="14"/>
    </row>
    <row r="286" spans="1:130" ht="14.25" customHeight="1" x14ac:dyDescent="0.3">
      <c r="A286" s="12"/>
      <c r="B286" s="33"/>
      <c r="C286" s="33"/>
      <c r="D286" s="15"/>
      <c r="E286" s="12"/>
      <c r="F286" s="13"/>
      <c r="G286" s="13"/>
      <c r="H286" s="14"/>
      <c r="I286" s="14"/>
      <c r="J286" s="23"/>
      <c r="K286" s="23"/>
      <c r="L286" s="23"/>
      <c r="M286" s="23"/>
      <c r="N286" s="23"/>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c r="BU286" s="14"/>
      <c r="BV286" s="14"/>
      <c r="BW286" s="14"/>
      <c r="BX286" s="14"/>
      <c r="BY286" s="14"/>
      <c r="BZ286" s="14"/>
      <c r="CA286" s="14"/>
      <c r="CB286" s="14"/>
      <c r="CC286" s="14"/>
      <c r="CD286" s="14"/>
      <c r="CE286" s="14"/>
      <c r="CF286" s="14"/>
      <c r="CG286" s="14"/>
      <c r="CH286" s="14"/>
      <c r="CI286" s="14"/>
      <c r="CJ286" s="14"/>
      <c r="CK286" s="14"/>
      <c r="CL286" s="14"/>
      <c r="CM286" s="14"/>
      <c r="CN286" s="14"/>
      <c r="CO286" s="14"/>
      <c r="CP286" s="14"/>
      <c r="CQ286" s="14"/>
      <c r="CR286" s="14"/>
      <c r="CS286" s="14"/>
      <c r="CT286" s="14"/>
      <c r="CU286" s="14"/>
      <c r="CV286" s="14"/>
      <c r="CW286" s="14"/>
      <c r="CX286" s="14"/>
      <c r="CY286" s="14"/>
      <c r="CZ286" s="14"/>
      <c r="DA286" s="14"/>
      <c r="DB286" s="14"/>
      <c r="DC286" s="14"/>
      <c r="DD286" s="14"/>
      <c r="DE286" s="14"/>
      <c r="DF286" s="14"/>
      <c r="DG286" s="14"/>
      <c r="DH286" s="14"/>
      <c r="DI286" s="14"/>
      <c r="DJ286" s="14"/>
      <c r="DK286" s="14"/>
      <c r="DL286" s="14"/>
      <c r="DM286" s="14"/>
      <c r="DN286" s="14"/>
      <c r="DO286" s="14"/>
      <c r="DP286" s="14"/>
      <c r="DQ286" s="14"/>
      <c r="DR286" s="14"/>
      <c r="DS286" s="14"/>
      <c r="DT286" s="14"/>
      <c r="DU286" s="14"/>
      <c r="DV286" s="14"/>
      <c r="DW286" s="14"/>
      <c r="DX286" s="14"/>
      <c r="DY286" s="14"/>
      <c r="DZ286" s="14"/>
    </row>
    <row r="287" spans="1:130" ht="14.25" customHeight="1" x14ac:dyDescent="0.3">
      <c r="A287" s="12"/>
      <c r="B287" s="33"/>
      <c r="C287" s="33"/>
      <c r="D287" s="15"/>
      <c r="E287" s="12"/>
      <c r="F287" s="13"/>
      <c r="G287" s="13"/>
      <c r="H287" s="14"/>
      <c r="I287" s="14"/>
      <c r="J287" s="23"/>
      <c r="K287" s="23"/>
      <c r="L287" s="23"/>
      <c r="M287" s="23"/>
      <c r="N287" s="23"/>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c r="CB287" s="14"/>
      <c r="CC287" s="14"/>
      <c r="CD287" s="14"/>
      <c r="CE287" s="14"/>
      <c r="CF287" s="14"/>
      <c r="CG287" s="14"/>
      <c r="CH287" s="14"/>
      <c r="CI287" s="14"/>
      <c r="CJ287" s="14"/>
      <c r="CK287" s="14"/>
      <c r="CL287" s="14"/>
      <c r="CM287" s="14"/>
      <c r="CN287" s="14"/>
      <c r="CO287" s="14"/>
      <c r="CP287" s="14"/>
      <c r="CQ287" s="14"/>
      <c r="CR287" s="14"/>
      <c r="CS287" s="14"/>
      <c r="CT287" s="14"/>
      <c r="CU287" s="14"/>
      <c r="CV287" s="14"/>
      <c r="CW287" s="14"/>
      <c r="CX287" s="14"/>
      <c r="CY287" s="14"/>
      <c r="CZ287" s="14"/>
      <c r="DA287" s="14"/>
      <c r="DB287" s="14"/>
      <c r="DC287" s="14"/>
      <c r="DD287" s="14"/>
      <c r="DE287" s="14"/>
      <c r="DF287" s="14"/>
      <c r="DG287" s="14"/>
      <c r="DH287" s="14"/>
      <c r="DI287" s="14"/>
      <c r="DJ287" s="14"/>
      <c r="DK287" s="14"/>
      <c r="DL287" s="14"/>
      <c r="DM287" s="14"/>
      <c r="DN287" s="14"/>
      <c r="DO287" s="14"/>
      <c r="DP287" s="14"/>
      <c r="DQ287" s="14"/>
      <c r="DR287" s="14"/>
      <c r="DS287" s="14"/>
      <c r="DT287" s="14"/>
      <c r="DU287" s="14"/>
      <c r="DV287" s="14"/>
      <c r="DW287" s="14"/>
      <c r="DX287" s="14"/>
      <c r="DY287" s="14"/>
      <c r="DZ287" s="14"/>
    </row>
    <row r="288" spans="1:130" ht="14.25" customHeight="1" x14ac:dyDescent="0.3">
      <c r="A288" s="12"/>
      <c r="B288" s="33"/>
      <c r="C288" s="33"/>
      <c r="D288" s="15"/>
      <c r="E288" s="12"/>
      <c r="F288" s="13"/>
      <c r="G288" s="13"/>
      <c r="H288" s="14"/>
      <c r="I288" s="14"/>
      <c r="J288" s="23"/>
      <c r="K288" s="23"/>
      <c r="L288" s="23"/>
      <c r="M288" s="23"/>
      <c r="N288" s="23"/>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c r="BU288" s="14"/>
      <c r="BV288" s="14"/>
      <c r="BW288" s="14"/>
      <c r="BX288" s="14"/>
      <c r="BY288" s="14"/>
      <c r="BZ288" s="14"/>
      <c r="CA288" s="14"/>
      <c r="CB288" s="14"/>
      <c r="CC288" s="14"/>
      <c r="CD288" s="14"/>
      <c r="CE288" s="14"/>
      <c r="CF288" s="14"/>
      <c r="CG288" s="14"/>
      <c r="CH288" s="14"/>
      <c r="CI288" s="14"/>
      <c r="CJ288" s="14"/>
      <c r="CK288" s="14"/>
      <c r="CL288" s="14"/>
      <c r="CM288" s="14"/>
      <c r="CN288" s="14"/>
      <c r="CO288" s="14"/>
      <c r="CP288" s="14"/>
      <c r="CQ288" s="14"/>
      <c r="CR288" s="14"/>
      <c r="CS288" s="14"/>
      <c r="CT288" s="14"/>
      <c r="CU288" s="14"/>
      <c r="CV288" s="14"/>
      <c r="CW288" s="14"/>
      <c r="CX288" s="14"/>
      <c r="CY288" s="14"/>
      <c r="CZ288" s="14"/>
      <c r="DA288" s="14"/>
      <c r="DB288" s="14"/>
      <c r="DC288" s="14"/>
      <c r="DD288" s="14"/>
      <c r="DE288" s="14"/>
      <c r="DF288" s="14"/>
      <c r="DG288" s="14"/>
      <c r="DH288" s="14"/>
      <c r="DI288" s="14"/>
      <c r="DJ288" s="14"/>
      <c r="DK288" s="14"/>
      <c r="DL288" s="14"/>
      <c r="DM288" s="14"/>
      <c r="DN288" s="14"/>
      <c r="DO288" s="14"/>
      <c r="DP288" s="14"/>
      <c r="DQ288" s="14"/>
      <c r="DR288" s="14"/>
      <c r="DS288" s="14"/>
      <c r="DT288" s="14"/>
      <c r="DU288" s="14"/>
      <c r="DV288" s="14"/>
      <c r="DW288" s="14"/>
      <c r="DX288" s="14"/>
      <c r="DY288" s="14"/>
      <c r="DZ288" s="14"/>
    </row>
    <row r="289" spans="1:130" ht="14.25" customHeight="1" x14ac:dyDescent="0.3">
      <c r="A289" s="12"/>
      <c r="B289" s="33"/>
      <c r="C289" s="33"/>
      <c r="D289" s="15"/>
      <c r="E289" s="12"/>
      <c r="F289" s="13"/>
      <c r="G289" s="13"/>
      <c r="H289" s="14"/>
      <c r="I289" s="14"/>
      <c r="J289" s="23"/>
      <c r="K289" s="23"/>
      <c r="L289" s="23"/>
      <c r="M289" s="23"/>
      <c r="N289" s="23"/>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c r="BU289" s="14"/>
      <c r="BV289" s="14"/>
      <c r="BW289" s="14"/>
      <c r="BX289" s="14"/>
      <c r="BY289" s="14"/>
      <c r="BZ289" s="14"/>
      <c r="CA289" s="14"/>
      <c r="CB289" s="14"/>
      <c r="CC289" s="14"/>
      <c r="CD289" s="14"/>
      <c r="CE289" s="14"/>
      <c r="CF289" s="14"/>
      <c r="CG289" s="14"/>
      <c r="CH289" s="14"/>
      <c r="CI289" s="14"/>
      <c r="CJ289" s="14"/>
      <c r="CK289" s="14"/>
      <c r="CL289" s="14"/>
      <c r="CM289" s="14"/>
      <c r="CN289" s="14"/>
      <c r="CO289" s="14"/>
      <c r="CP289" s="14"/>
      <c r="CQ289" s="14"/>
      <c r="CR289" s="14"/>
      <c r="CS289" s="14"/>
      <c r="CT289" s="14"/>
      <c r="CU289" s="14"/>
      <c r="CV289" s="14"/>
      <c r="CW289" s="14"/>
      <c r="CX289" s="14"/>
      <c r="CY289" s="14"/>
      <c r="CZ289" s="14"/>
      <c r="DA289" s="14"/>
      <c r="DB289" s="14"/>
      <c r="DC289" s="14"/>
      <c r="DD289" s="14"/>
      <c r="DE289" s="14"/>
      <c r="DF289" s="14"/>
      <c r="DG289" s="14"/>
      <c r="DH289" s="14"/>
      <c r="DI289" s="14"/>
      <c r="DJ289" s="14"/>
      <c r="DK289" s="14"/>
      <c r="DL289" s="14"/>
      <c r="DM289" s="14"/>
      <c r="DN289" s="14"/>
      <c r="DO289" s="14"/>
      <c r="DP289" s="14"/>
      <c r="DQ289" s="14"/>
      <c r="DR289" s="14"/>
      <c r="DS289" s="14"/>
      <c r="DT289" s="14"/>
      <c r="DU289" s="14"/>
      <c r="DV289" s="14"/>
      <c r="DW289" s="14"/>
      <c r="DX289" s="14"/>
      <c r="DY289" s="14"/>
      <c r="DZ289" s="14"/>
    </row>
    <row r="290" spans="1:130" ht="14.25" customHeight="1" x14ac:dyDescent="0.3">
      <c r="A290" s="12"/>
      <c r="B290" s="33"/>
      <c r="C290" s="33"/>
      <c r="D290" s="15"/>
      <c r="E290" s="12"/>
      <c r="F290" s="13"/>
      <c r="G290" s="13"/>
      <c r="H290" s="14"/>
      <c r="I290" s="14"/>
      <c r="J290" s="23"/>
      <c r="K290" s="23"/>
      <c r="L290" s="23"/>
      <c r="M290" s="23"/>
      <c r="N290" s="23"/>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c r="BU290" s="14"/>
      <c r="BV290" s="14"/>
      <c r="BW290" s="14"/>
      <c r="BX290" s="14"/>
      <c r="BY290" s="14"/>
      <c r="BZ290" s="14"/>
      <c r="CA290" s="14"/>
      <c r="CB290" s="14"/>
      <c r="CC290" s="14"/>
      <c r="CD290" s="14"/>
      <c r="CE290" s="14"/>
      <c r="CF290" s="14"/>
      <c r="CG290" s="14"/>
      <c r="CH290" s="14"/>
      <c r="CI290" s="14"/>
      <c r="CJ290" s="14"/>
      <c r="CK290" s="14"/>
      <c r="CL290" s="14"/>
      <c r="CM290" s="14"/>
      <c r="CN290" s="14"/>
      <c r="CO290" s="14"/>
      <c r="CP290" s="14"/>
      <c r="CQ290" s="14"/>
      <c r="CR290" s="14"/>
      <c r="CS290" s="14"/>
      <c r="CT290" s="14"/>
      <c r="CU290" s="14"/>
      <c r="CV290" s="14"/>
      <c r="CW290" s="14"/>
      <c r="CX290" s="14"/>
      <c r="CY290" s="14"/>
      <c r="CZ290" s="14"/>
      <c r="DA290" s="14"/>
      <c r="DB290" s="14"/>
      <c r="DC290" s="14"/>
      <c r="DD290" s="14"/>
      <c r="DE290" s="14"/>
      <c r="DF290" s="14"/>
      <c r="DG290" s="14"/>
      <c r="DH290" s="14"/>
      <c r="DI290" s="14"/>
      <c r="DJ290" s="14"/>
      <c r="DK290" s="14"/>
      <c r="DL290" s="14"/>
      <c r="DM290" s="14"/>
      <c r="DN290" s="14"/>
      <c r="DO290" s="14"/>
      <c r="DP290" s="14"/>
      <c r="DQ290" s="14"/>
      <c r="DR290" s="14"/>
      <c r="DS290" s="14"/>
      <c r="DT290" s="14"/>
      <c r="DU290" s="14"/>
      <c r="DV290" s="14"/>
      <c r="DW290" s="14"/>
      <c r="DX290" s="14"/>
      <c r="DY290" s="14"/>
      <c r="DZ290" s="14"/>
    </row>
    <row r="291" spans="1:130" ht="14.25" customHeight="1" x14ac:dyDescent="0.3">
      <c r="A291" s="12"/>
      <c r="B291" s="33"/>
      <c r="C291" s="33"/>
      <c r="D291" s="15"/>
      <c r="E291" s="12"/>
      <c r="F291" s="13"/>
      <c r="G291" s="13"/>
      <c r="H291" s="14"/>
      <c r="I291" s="14"/>
      <c r="J291" s="23"/>
      <c r="K291" s="23"/>
      <c r="L291" s="23"/>
      <c r="M291" s="23"/>
      <c r="N291" s="23"/>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c r="CE291" s="14"/>
      <c r="CF291" s="14"/>
      <c r="CG291" s="14"/>
      <c r="CH291" s="14"/>
      <c r="CI291" s="14"/>
      <c r="CJ291" s="14"/>
      <c r="CK291" s="14"/>
      <c r="CL291" s="14"/>
      <c r="CM291" s="14"/>
      <c r="CN291" s="14"/>
      <c r="CO291" s="14"/>
      <c r="CP291" s="14"/>
      <c r="CQ291" s="14"/>
      <c r="CR291" s="14"/>
      <c r="CS291" s="14"/>
      <c r="CT291" s="14"/>
      <c r="CU291" s="14"/>
      <c r="CV291" s="14"/>
      <c r="CW291" s="14"/>
      <c r="CX291" s="14"/>
      <c r="CY291" s="14"/>
      <c r="CZ291" s="14"/>
      <c r="DA291" s="14"/>
      <c r="DB291" s="14"/>
      <c r="DC291" s="14"/>
      <c r="DD291" s="14"/>
      <c r="DE291" s="14"/>
      <c r="DF291" s="14"/>
      <c r="DG291" s="14"/>
      <c r="DH291" s="14"/>
      <c r="DI291" s="14"/>
      <c r="DJ291" s="14"/>
      <c r="DK291" s="14"/>
      <c r="DL291" s="14"/>
      <c r="DM291" s="14"/>
      <c r="DN291" s="14"/>
      <c r="DO291" s="14"/>
      <c r="DP291" s="14"/>
      <c r="DQ291" s="14"/>
      <c r="DR291" s="14"/>
      <c r="DS291" s="14"/>
      <c r="DT291" s="14"/>
      <c r="DU291" s="14"/>
      <c r="DV291" s="14"/>
      <c r="DW291" s="14"/>
      <c r="DX291" s="14"/>
      <c r="DY291" s="14"/>
      <c r="DZ291" s="14"/>
    </row>
    <row r="292" spans="1:130" ht="14.25" customHeight="1" x14ac:dyDescent="0.3">
      <c r="A292" s="12"/>
      <c r="B292" s="33"/>
      <c r="C292" s="33"/>
      <c r="D292" s="15"/>
      <c r="E292" s="12"/>
      <c r="F292" s="13"/>
      <c r="G292" s="13"/>
      <c r="H292" s="14"/>
      <c r="I292" s="14"/>
      <c r="J292" s="23"/>
      <c r="K292" s="23"/>
      <c r="L292" s="23"/>
      <c r="M292" s="23"/>
      <c r="N292" s="23"/>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c r="BU292" s="14"/>
      <c r="BV292" s="14"/>
      <c r="BW292" s="14"/>
      <c r="BX292" s="14"/>
      <c r="BY292" s="14"/>
      <c r="BZ292" s="14"/>
      <c r="CA292" s="14"/>
      <c r="CB292" s="14"/>
      <c r="CC292" s="14"/>
      <c r="CD292" s="14"/>
      <c r="CE292" s="14"/>
      <c r="CF292" s="14"/>
      <c r="CG292" s="14"/>
      <c r="CH292" s="14"/>
      <c r="CI292" s="14"/>
      <c r="CJ292" s="14"/>
      <c r="CK292" s="14"/>
      <c r="CL292" s="14"/>
      <c r="CM292" s="14"/>
      <c r="CN292" s="14"/>
      <c r="CO292" s="14"/>
      <c r="CP292" s="14"/>
      <c r="CQ292" s="14"/>
      <c r="CR292" s="14"/>
      <c r="CS292" s="14"/>
      <c r="CT292" s="14"/>
      <c r="CU292" s="14"/>
      <c r="CV292" s="14"/>
      <c r="CW292" s="14"/>
      <c r="CX292" s="14"/>
      <c r="CY292" s="14"/>
      <c r="CZ292" s="14"/>
      <c r="DA292" s="14"/>
      <c r="DB292" s="14"/>
      <c r="DC292" s="14"/>
      <c r="DD292" s="14"/>
      <c r="DE292" s="14"/>
      <c r="DF292" s="14"/>
      <c r="DG292" s="14"/>
      <c r="DH292" s="14"/>
      <c r="DI292" s="14"/>
      <c r="DJ292" s="14"/>
      <c r="DK292" s="14"/>
      <c r="DL292" s="14"/>
      <c r="DM292" s="14"/>
      <c r="DN292" s="14"/>
      <c r="DO292" s="14"/>
      <c r="DP292" s="14"/>
      <c r="DQ292" s="14"/>
      <c r="DR292" s="14"/>
      <c r="DS292" s="14"/>
      <c r="DT292" s="14"/>
      <c r="DU292" s="14"/>
      <c r="DV292" s="14"/>
      <c r="DW292" s="14"/>
      <c r="DX292" s="14"/>
      <c r="DY292" s="14"/>
      <c r="DZ292" s="14"/>
    </row>
    <row r="293" spans="1:130" ht="14.25" customHeight="1" x14ac:dyDescent="0.3">
      <c r="A293" s="12"/>
      <c r="B293" s="33"/>
      <c r="C293" s="33"/>
      <c r="D293" s="15"/>
      <c r="E293" s="12"/>
      <c r="F293" s="13"/>
      <c r="G293" s="13"/>
      <c r="H293" s="14"/>
      <c r="I293" s="14"/>
      <c r="J293" s="23"/>
      <c r="K293" s="23"/>
      <c r="L293" s="23"/>
      <c r="M293" s="23"/>
      <c r="N293" s="23"/>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c r="BU293" s="14"/>
      <c r="BV293" s="14"/>
      <c r="BW293" s="14"/>
      <c r="BX293" s="14"/>
      <c r="BY293" s="14"/>
      <c r="BZ293" s="14"/>
      <c r="CA293" s="14"/>
      <c r="CB293" s="14"/>
      <c r="CC293" s="14"/>
      <c r="CD293" s="14"/>
      <c r="CE293" s="14"/>
      <c r="CF293" s="14"/>
      <c r="CG293" s="14"/>
      <c r="CH293" s="14"/>
      <c r="CI293" s="14"/>
      <c r="CJ293" s="14"/>
      <c r="CK293" s="14"/>
      <c r="CL293" s="14"/>
      <c r="CM293" s="14"/>
      <c r="CN293" s="14"/>
      <c r="CO293" s="14"/>
      <c r="CP293" s="14"/>
      <c r="CQ293" s="14"/>
      <c r="CR293" s="14"/>
      <c r="CS293" s="14"/>
      <c r="CT293" s="14"/>
      <c r="CU293" s="14"/>
      <c r="CV293" s="14"/>
      <c r="CW293" s="14"/>
      <c r="CX293" s="14"/>
      <c r="CY293" s="14"/>
      <c r="CZ293" s="14"/>
      <c r="DA293" s="14"/>
      <c r="DB293" s="14"/>
      <c r="DC293" s="14"/>
      <c r="DD293" s="14"/>
      <c r="DE293" s="14"/>
      <c r="DF293" s="14"/>
      <c r="DG293" s="14"/>
      <c r="DH293" s="14"/>
      <c r="DI293" s="14"/>
      <c r="DJ293" s="14"/>
      <c r="DK293" s="14"/>
      <c r="DL293" s="14"/>
      <c r="DM293" s="14"/>
      <c r="DN293" s="14"/>
      <c r="DO293" s="14"/>
      <c r="DP293" s="14"/>
      <c r="DQ293" s="14"/>
      <c r="DR293" s="14"/>
      <c r="DS293" s="14"/>
      <c r="DT293" s="14"/>
      <c r="DU293" s="14"/>
      <c r="DV293" s="14"/>
      <c r="DW293" s="14"/>
      <c r="DX293" s="14"/>
      <c r="DY293" s="14"/>
      <c r="DZ293" s="14"/>
    </row>
    <row r="294" spans="1:130" ht="14.25" customHeight="1" x14ac:dyDescent="0.3">
      <c r="A294" s="12"/>
      <c r="B294" s="33"/>
      <c r="C294" s="33"/>
      <c r="D294" s="15"/>
      <c r="E294" s="12"/>
      <c r="F294" s="13"/>
      <c r="G294" s="13"/>
      <c r="H294" s="14"/>
      <c r="I294" s="14"/>
      <c r="J294" s="23"/>
      <c r="K294" s="23"/>
      <c r="L294" s="23"/>
      <c r="M294" s="23"/>
      <c r="N294" s="23"/>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c r="CE294" s="14"/>
      <c r="CF294" s="14"/>
      <c r="CG294" s="14"/>
      <c r="CH294" s="14"/>
      <c r="CI294" s="14"/>
      <c r="CJ294" s="14"/>
      <c r="CK294" s="14"/>
      <c r="CL294" s="14"/>
      <c r="CM294" s="14"/>
      <c r="CN294" s="14"/>
      <c r="CO294" s="14"/>
      <c r="CP294" s="14"/>
      <c r="CQ294" s="14"/>
      <c r="CR294" s="14"/>
      <c r="CS294" s="14"/>
      <c r="CT294" s="14"/>
      <c r="CU294" s="14"/>
      <c r="CV294" s="14"/>
      <c r="CW294" s="14"/>
      <c r="CX294" s="14"/>
      <c r="CY294" s="14"/>
      <c r="CZ294" s="14"/>
      <c r="DA294" s="14"/>
      <c r="DB294" s="14"/>
      <c r="DC294" s="14"/>
      <c r="DD294" s="14"/>
      <c r="DE294" s="14"/>
      <c r="DF294" s="14"/>
      <c r="DG294" s="14"/>
      <c r="DH294" s="14"/>
      <c r="DI294" s="14"/>
      <c r="DJ294" s="14"/>
      <c r="DK294" s="14"/>
      <c r="DL294" s="14"/>
      <c r="DM294" s="14"/>
      <c r="DN294" s="14"/>
      <c r="DO294" s="14"/>
      <c r="DP294" s="14"/>
      <c r="DQ294" s="14"/>
      <c r="DR294" s="14"/>
      <c r="DS294" s="14"/>
      <c r="DT294" s="14"/>
      <c r="DU294" s="14"/>
      <c r="DV294" s="14"/>
      <c r="DW294" s="14"/>
      <c r="DX294" s="14"/>
      <c r="DY294" s="14"/>
      <c r="DZ294" s="14"/>
    </row>
    <row r="295" spans="1:130" ht="14.25" customHeight="1" x14ac:dyDescent="0.3">
      <c r="A295" s="12"/>
      <c r="B295" s="33"/>
      <c r="C295" s="33"/>
      <c r="D295" s="15"/>
      <c r="E295" s="12"/>
      <c r="F295" s="13"/>
      <c r="G295" s="13"/>
      <c r="H295" s="14"/>
      <c r="I295" s="14"/>
      <c r="J295" s="23"/>
      <c r="K295" s="23"/>
      <c r="L295" s="23"/>
      <c r="M295" s="23"/>
      <c r="N295" s="23"/>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c r="CE295" s="14"/>
      <c r="CF295" s="14"/>
      <c r="CG295" s="14"/>
      <c r="CH295" s="14"/>
      <c r="CI295" s="14"/>
      <c r="CJ295" s="14"/>
      <c r="CK295" s="14"/>
      <c r="CL295" s="14"/>
      <c r="CM295" s="14"/>
      <c r="CN295" s="14"/>
      <c r="CO295" s="14"/>
      <c r="CP295" s="14"/>
      <c r="CQ295" s="14"/>
      <c r="CR295" s="14"/>
      <c r="CS295" s="14"/>
      <c r="CT295" s="14"/>
      <c r="CU295" s="14"/>
      <c r="CV295" s="14"/>
      <c r="CW295" s="14"/>
      <c r="CX295" s="14"/>
      <c r="CY295" s="14"/>
      <c r="CZ295" s="14"/>
      <c r="DA295" s="14"/>
      <c r="DB295" s="14"/>
      <c r="DC295" s="14"/>
      <c r="DD295" s="14"/>
      <c r="DE295" s="14"/>
      <c r="DF295" s="14"/>
      <c r="DG295" s="14"/>
      <c r="DH295" s="14"/>
      <c r="DI295" s="14"/>
      <c r="DJ295" s="14"/>
      <c r="DK295" s="14"/>
      <c r="DL295" s="14"/>
      <c r="DM295" s="14"/>
      <c r="DN295" s="14"/>
      <c r="DO295" s="14"/>
      <c r="DP295" s="14"/>
      <c r="DQ295" s="14"/>
      <c r="DR295" s="14"/>
      <c r="DS295" s="14"/>
      <c r="DT295" s="14"/>
      <c r="DU295" s="14"/>
      <c r="DV295" s="14"/>
      <c r="DW295" s="14"/>
      <c r="DX295" s="14"/>
      <c r="DY295" s="14"/>
      <c r="DZ295" s="14"/>
    </row>
    <row r="296" spans="1:130" ht="14.25" customHeight="1" x14ac:dyDescent="0.3">
      <c r="A296" s="12"/>
      <c r="B296" s="33"/>
      <c r="C296" s="33"/>
      <c r="D296" s="15"/>
      <c r="E296" s="12"/>
      <c r="F296" s="13"/>
      <c r="G296" s="13"/>
      <c r="H296" s="14"/>
      <c r="I296" s="14"/>
      <c r="J296" s="23"/>
      <c r="K296" s="23"/>
      <c r="L296" s="23"/>
      <c r="M296" s="23"/>
      <c r="N296" s="23"/>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c r="BU296" s="14"/>
      <c r="BV296" s="14"/>
      <c r="BW296" s="14"/>
      <c r="BX296" s="14"/>
      <c r="BY296" s="14"/>
      <c r="BZ296" s="14"/>
      <c r="CA296" s="14"/>
      <c r="CB296" s="14"/>
      <c r="CC296" s="14"/>
      <c r="CD296" s="14"/>
      <c r="CE296" s="14"/>
      <c r="CF296" s="14"/>
      <c r="CG296" s="14"/>
      <c r="CH296" s="14"/>
      <c r="CI296" s="14"/>
      <c r="CJ296" s="14"/>
      <c r="CK296" s="14"/>
      <c r="CL296" s="14"/>
      <c r="CM296" s="14"/>
      <c r="CN296" s="14"/>
      <c r="CO296" s="14"/>
      <c r="CP296" s="14"/>
      <c r="CQ296" s="14"/>
      <c r="CR296" s="14"/>
      <c r="CS296" s="14"/>
      <c r="CT296" s="14"/>
      <c r="CU296" s="14"/>
      <c r="CV296" s="14"/>
      <c r="CW296" s="14"/>
      <c r="CX296" s="14"/>
      <c r="CY296" s="14"/>
      <c r="CZ296" s="14"/>
      <c r="DA296" s="14"/>
      <c r="DB296" s="14"/>
      <c r="DC296" s="14"/>
      <c r="DD296" s="14"/>
      <c r="DE296" s="14"/>
      <c r="DF296" s="14"/>
      <c r="DG296" s="14"/>
      <c r="DH296" s="14"/>
      <c r="DI296" s="14"/>
      <c r="DJ296" s="14"/>
      <c r="DK296" s="14"/>
      <c r="DL296" s="14"/>
      <c r="DM296" s="14"/>
      <c r="DN296" s="14"/>
      <c r="DO296" s="14"/>
      <c r="DP296" s="14"/>
      <c r="DQ296" s="14"/>
      <c r="DR296" s="14"/>
      <c r="DS296" s="14"/>
      <c r="DT296" s="14"/>
      <c r="DU296" s="14"/>
      <c r="DV296" s="14"/>
      <c r="DW296" s="14"/>
      <c r="DX296" s="14"/>
      <c r="DY296" s="14"/>
      <c r="DZ296" s="14"/>
    </row>
    <row r="297" spans="1:130" ht="14.25" customHeight="1" x14ac:dyDescent="0.3">
      <c r="A297" s="12"/>
      <c r="B297" s="33"/>
      <c r="C297" s="33"/>
      <c r="D297" s="15"/>
      <c r="E297" s="12"/>
      <c r="F297" s="13"/>
      <c r="G297" s="13"/>
      <c r="H297" s="14"/>
      <c r="I297" s="14"/>
      <c r="J297" s="23"/>
      <c r="K297" s="23"/>
      <c r="L297" s="23"/>
      <c r="M297" s="23"/>
      <c r="N297" s="23"/>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c r="BU297" s="14"/>
      <c r="BV297" s="14"/>
      <c r="BW297" s="14"/>
      <c r="BX297" s="14"/>
      <c r="BY297" s="14"/>
      <c r="BZ297" s="14"/>
      <c r="CA297" s="14"/>
      <c r="CB297" s="14"/>
      <c r="CC297" s="14"/>
      <c r="CD297" s="14"/>
      <c r="CE297" s="14"/>
      <c r="CF297" s="14"/>
      <c r="CG297" s="14"/>
      <c r="CH297" s="14"/>
      <c r="CI297" s="14"/>
      <c r="CJ297" s="14"/>
      <c r="CK297" s="14"/>
      <c r="CL297" s="14"/>
      <c r="CM297" s="14"/>
      <c r="CN297" s="14"/>
      <c r="CO297" s="14"/>
      <c r="CP297" s="14"/>
      <c r="CQ297" s="14"/>
      <c r="CR297" s="14"/>
      <c r="CS297" s="14"/>
      <c r="CT297" s="14"/>
      <c r="CU297" s="14"/>
      <c r="CV297" s="14"/>
      <c r="CW297" s="14"/>
      <c r="CX297" s="14"/>
      <c r="CY297" s="14"/>
      <c r="CZ297" s="14"/>
      <c r="DA297" s="14"/>
      <c r="DB297" s="14"/>
      <c r="DC297" s="14"/>
      <c r="DD297" s="14"/>
      <c r="DE297" s="14"/>
      <c r="DF297" s="14"/>
      <c r="DG297" s="14"/>
      <c r="DH297" s="14"/>
      <c r="DI297" s="14"/>
      <c r="DJ297" s="14"/>
      <c r="DK297" s="14"/>
      <c r="DL297" s="14"/>
      <c r="DM297" s="14"/>
      <c r="DN297" s="14"/>
      <c r="DO297" s="14"/>
      <c r="DP297" s="14"/>
      <c r="DQ297" s="14"/>
      <c r="DR297" s="14"/>
      <c r="DS297" s="14"/>
      <c r="DT297" s="14"/>
      <c r="DU297" s="14"/>
      <c r="DV297" s="14"/>
      <c r="DW297" s="14"/>
      <c r="DX297" s="14"/>
      <c r="DY297" s="14"/>
      <c r="DZ297" s="14"/>
    </row>
    <row r="298" spans="1:130" ht="14.25" customHeight="1" x14ac:dyDescent="0.3">
      <c r="A298" s="12"/>
      <c r="B298" s="33"/>
      <c r="C298" s="33"/>
      <c r="D298" s="15"/>
      <c r="E298" s="12"/>
      <c r="F298" s="13"/>
      <c r="G298" s="13"/>
      <c r="H298" s="14"/>
      <c r="I298" s="14"/>
      <c r="J298" s="23"/>
      <c r="K298" s="23"/>
      <c r="L298" s="23"/>
      <c r="M298" s="23"/>
      <c r="N298" s="23"/>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c r="CE298" s="14"/>
      <c r="CF298" s="14"/>
      <c r="CG298" s="14"/>
      <c r="CH298" s="14"/>
      <c r="CI298" s="14"/>
      <c r="CJ298" s="14"/>
      <c r="CK298" s="14"/>
      <c r="CL298" s="14"/>
      <c r="CM298" s="14"/>
      <c r="CN298" s="14"/>
      <c r="CO298" s="14"/>
      <c r="CP298" s="14"/>
      <c r="CQ298" s="14"/>
      <c r="CR298" s="14"/>
      <c r="CS298" s="14"/>
      <c r="CT298" s="14"/>
      <c r="CU298" s="14"/>
      <c r="CV298" s="14"/>
      <c r="CW298" s="14"/>
      <c r="CX298" s="14"/>
      <c r="CY298" s="14"/>
      <c r="CZ298" s="14"/>
      <c r="DA298" s="14"/>
      <c r="DB298" s="14"/>
      <c r="DC298" s="14"/>
      <c r="DD298" s="14"/>
      <c r="DE298" s="14"/>
      <c r="DF298" s="14"/>
      <c r="DG298" s="14"/>
      <c r="DH298" s="14"/>
      <c r="DI298" s="14"/>
      <c r="DJ298" s="14"/>
      <c r="DK298" s="14"/>
      <c r="DL298" s="14"/>
      <c r="DM298" s="14"/>
      <c r="DN298" s="14"/>
      <c r="DO298" s="14"/>
      <c r="DP298" s="14"/>
      <c r="DQ298" s="14"/>
      <c r="DR298" s="14"/>
      <c r="DS298" s="14"/>
      <c r="DT298" s="14"/>
      <c r="DU298" s="14"/>
      <c r="DV298" s="14"/>
      <c r="DW298" s="14"/>
      <c r="DX298" s="14"/>
      <c r="DY298" s="14"/>
      <c r="DZ298" s="14"/>
    </row>
    <row r="299" spans="1:130" ht="14.25" customHeight="1" x14ac:dyDescent="0.3">
      <c r="A299" s="12"/>
      <c r="B299" s="33"/>
      <c r="C299" s="33"/>
      <c r="D299" s="15"/>
      <c r="E299" s="12"/>
      <c r="F299" s="13"/>
      <c r="G299" s="13"/>
      <c r="H299" s="14"/>
      <c r="I299" s="14"/>
      <c r="J299" s="23"/>
      <c r="K299" s="23"/>
      <c r="L299" s="23"/>
      <c r="M299" s="23"/>
      <c r="N299" s="23"/>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c r="CE299" s="14"/>
      <c r="CF299" s="14"/>
      <c r="CG299" s="14"/>
      <c r="CH299" s="14"/>
      <c r="CI299" s="14"/>
      <c r="CJ299" s="14"/>
      <c r="CK299" s="14"/>
      <c r="CL299" s="14"/>
      <c r="CM299" s="14"/>
      <c r="CN299" s="14"/>
      <c r="CO299" s="14"/>
      <c r="CP299" s="14"/>
      <c r="CQ299" s="14"/>
      <c r="CR299" s="14"/>
      <c r="CS299" s="14"/>
      <c r="CT299" s="14"/>
      <c r="CU299" s="14"/>
      <c r="CV299" s="14"/>
      <c r="CW299" s="14"/>
      <c r="CX299" s="14"/>
      <c r="CY299" s="14"/>
      <c r="CZ299" s="14"/>
      <c r="DA299" s="14"/>
      <c r="DB299" s="14"/>
      <c r="DC299" s="14"/>
      <c r="DD299" s="14"/>
      <c r="DE299" s="14"/>
      <c r="DF299" s="14"/>
      <c r="DG299" s="14"/>
      <c r="DH299" s="14"/>
      <c r="DI299" s="14"/>
      <c r="DJ299" s="14"/>
      <c r="DK299" s="14"/>
      <c r="DL299" s="14"/>
      <c r="DM299" s="14"/>
      <c r="DN299" s="14"/>
      <c r="DO299" s="14"/>
      <c r="DP299" s="14"/>
      <c r="DQ299" s="14"/>
      <c r="DR299" s="14"/>
      <c r="DS299" s="14"/>
      <c r="DT299" s="14"/>
      <c r="DU299" s="14"/>
      <c r="DV299" s="14"/>
      <c r="DW299" s="14"/>
      <c r="DX299" s="14"/>
      <c r="DY299" s="14"/>
      <c r="DZ299" s="14"/>
    </row>
    <row r="300" spans="1:130" ht="14.25" customHeight="1" x14ac:dyDescent="0.3">
      <c r="A300" s="12"/>
      <c r="B300" s="33"/>
      <c r="C300" s="33"/>
      <c r="D300" s="15"/>
      <c r="E300" s="12"/>
      <c r="F300" s="13"/>
      <c r="G300" s="13"/>
      <c r="H300" s="14"/>
      <c r="I300" s="14"/>
      <c r="J300" s="23"/>
      <c r="K300" s="23"/>
      <c r="L300" s="23"/>
      <c r="M300" s="23"/>
      <c r="N300" s="23"/>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row>
    <row r="301" spans="1:130" ht="14.25" customHeight="1" x14ac:dyDescent="0.3">
      <c r="A301" s="12"/>
      <c r="B301" s="33"/>
      <c r="C301" s="33"/>
      <c r="D301" s="15"/>
      <c r="E301" s="12"/>
      <c r="F301" s="13"/>
      <c r="G301" s="13"/>
      <c r="H301" s="14"/>
      <c r="I301" s="14"/>
      <c r="J301" s="23"/>
      <c r="K301" s="23"/>
      <c r="L301" s="23"/>
      <c r="M301" s="23"/>
      <c r="N301" s="23"/>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row>
    <row r="302" spans="1:130" ht="14.25" customHeight="1" x14ac:dyDescent="0.3">
      <c r="A302" s="12"/>
      <c r="B302" s="33"/>
      <c r="C302" s="33"/>
      <c r="D302" s="15"/>
      <c r="E302" s="12"/>
      <c r="F302" s="13"/>
      <c r="G302" s="13"/>
      <c r="H302" s="14"/>
      <c r="I302" s="14"/>
      <c r="J302" s="23"/>
      <c r="K302" s="23"/>
      <c r="L302" s="23"/>
      <c r="M302" s="23"/>
      <c r="N302" s="23"/>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row>
    <row r="303" spans="1:130" ht="14.25" customHeight="1" x14ac:dyDescent="0.3">
      <c r="A303" s="12"/>
      <c r="B303" s="33"/>
      <c r="C303" s="33"/>
      <c r="D303" s="15"/>
      <c r="E303" s="12"/>
      <c r="F303" s="13"/>
      <c r="G303" s="13"/>
      <c r="H303" s="14"/>
      <c r="I303" s="14"/>
      <c r="J303" s="23"/>
      <c r="K303" s="23"/>
      <c r="L303" s="23"/>
      <c r="M303" s="23"/>
      <c r="N303" s="23"/>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row>
    <row r="304" spans="1:130" ht="14.25" customHeight="1" x14ac:dyDescent="0.3">
      <c r="A304" s="12"/>
      <c r="B304" s="33"/>
      <c r="C304" s="33"/>
      <c r="D304" s="15"/>
      <c r="E304" s="12"/>
      <c r="F304" s="13"/>
      <c r="G304" s="13"/>
      <c r="H304" s="14"/>
      <c r="I304" s="14"/>
      <c r="J304" s="23"/>
      <c r="K304" s="23"/>
      <c r="L304" s="23"/>
      <c r="M304" s="23"/>
      <c r="N304" s="23"/>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row>
    <row r="305" spans="1:130" ht="14.25" customHeight="1" x14ac:dyDescent="0.3">
      <c r="A305" s="12"/>
      <c r="B305" s="33"/>
      <c r="C305" s="33"/>
      <c r="D305" s="15"/>
      <c r="E305" s="12"/>
      <c r="F305" s="13"/>
      <c r="G305" s="13"/>
      <c r="H305" s="14"/>
      <c r="I305" s="14"/>
      <c r="J305" s="23"/>
      <c r="K305" s="23"/>
      <c r="L305" s="23"/>
      <c r="M305" s="23"/>
      <c r="N305" s="23"/>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row>
    <row r="306" spans="1:130" ht="14.25" customHeight="1" x14ac:dyDescent="0.3">
      <c r="A306" s="12"/>
      <c r="B306" s="33"/>
      <c r="C306" s="33"/>
      <c r="D306" s="15"/>
      <c r="E306" s="12"/>
      <c r="F306" s="13"/>
      <c r="G306" s="13"/>
      <c r="H306" s="14"/>
      <c r="I306" s="14"/>
      <c r="J306" s="23"/>
      <c r="K306" s="23"/>
      <c r="L306" s="23"/>
      <c r="M306" s="23"/>
      <c r="N306" s="23"/>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row>
    <row r="307" spans="1:130" ht="14.25" customHeight="1" x14ac:dyDescent="0.3">
      <c r="A307" s="12"/>
      <c r="B307" s="33"/>
      <c r="C307" s="33"/>
      <c r="D307" s="15"/>
      <c r="E307" s="12"/>
      <c r="F307" s="13"/>
      <c r="G307" s="13"/>
      <c r="H307" s="14"/>
      <c r="I307" s="14"/>
      <c r="J307" s="23"/>
      <c r="K307" s="23"/>
      <c r="L307" s="23"/>
      <c r="M307" s="23"/>
      <c r="N307" s="23"/>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row>
    <row r="308" spans="1:130" ht="14.25" customHeight="1" x14ac:dyDescent="0.3">
      <c r="A308" s="12"/>
      <c r="B308" s="33"/>
      <c r="C308" s="33"/>
      <c r="D308" s="15"/>
      <c r="E308" s="12"/>
      <c r="F308" s="13"/>
      <c r="G308" s="13"/>
      <c r="H308" s="14"/>
      <c r="I308" s="14"/>
      <c r="J308" s="23"/>
      <c r="K308" s="23"/>
      <c r="L308" s="23"/>
      <c r="M308" s="23"/>
      <c r="N308" s="23"/>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row>
    <row r="309" spans="1:130" ht="14.25" customHeight="1" x14ac:dyDescent="0.3">
      <c r="A309" s="12"/>
      <c r="B309" s="33"/>
      <c r="C309" s="33"/>
      <c r="D309" s="15"/>
      <c r="E309" s="12"/>
      <c r="F309" s="13"/>
      <c r="G309" s="13"/>
      <c r="H309" s="14"/>
      <c r="I309" s="14"/>
      <c r="J309" s="23"/>
      <c r="K309" s="23"/>
      <c r="L309" s="23"/>
      <c r="M309" s="23"/>
      <c r="N309" s="23"/>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row>
    <row r="310" spans="1:130" ht="14.25" customHeight="1" x14ac:dyDescent="0.3">
      <c r="A310" s="12"/>
      <c r="B310" s="33"/>
      <c r="C310" s="33"/>
      <c r="D310" s="15"/>
      <c r="E310" s="12"/>
      <c r="F310" s="13"/>
      <c r="G310" s="13"/>
      <c r="H310" s="14"/>
      <c r="I310" s="14"/>
      <c r="J310" s="23"/>
      <c r="K310" s="23"/>
      <c r="L310" s="23"/>
      <c r="M310" s="23"/>
      <c r="N310" s="23"/>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row>
    <row r="311" spans="1:130" ht="14.25" customHeight="1" x14ac:dyDescent="0.3">
      <c r="A311" s="12"/>
      <c r="B311" s="33"/>
      <c r="C311" s="33"/>
      <c r="D311" s="15"/>
      <c r="E311" s="12"/>
      <c r="F311" s="13"/>
      <c r="G311" s="13"/>
      <c r="H311" s="14"/>
      <c r="I311" s="14"/>
      <c r="J311" s="23"/>
      <c r="K311" s="23"/>
      <c r="L311" s="23"/>
      <c r="M311" s="23"/>
      <c r="N311" s="23"/>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row>
    <row r="312" spans="1:130" ht="14.25" customHeight="1" x14ac:dyDescent="0.3">
      <c r="A312" s="12"/>
      <c r="B312" s="33"/>
      <c r="C312" s="33"/>
      <c r="D312" s="15"/>
      <c r="E312" s="12"/>
      <c r="F312" s="13"/>
      <c r="G312" s="13"/>
      <c r="H312" s="14"/>
      <c r="I312" s="14"/>
      <c r="J312" s="23"/>
      <c r="K312" s="23"/>
      <c r="L312" s="23"/>
      <c r="M312" s="23"/>
      <c r="N312" s="23"/>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row>
    <row r="313" spans="1:130" ht="14.25" customHeight="1" x14ac:dyDescent="0.3">
      <c r="A313" s="12"/>
      <c r="B313" s="33"/>
      <c r="C313" s="33"/>
      <c r="D313" s="15"/>
      <c r="E313" s="12"/>
      <c r="F313" s="13"/>
      <c r="G313" s="13"/>
      <c r="H313" s="14"/>
      <c r="I313" s="14"/>
      <c r="J313" s="23"/>
      <c r="K313" s="23"/>
      <c r="L313" s="23"/>
      <c r="M313" s="23"/>
      <c r="N313" s="23"/>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row>
    <row r="314" spans="1:130" ht="14.25" customHeight="1" x14ac:dyDescent="0.3">
      <c r="A314" s="12"/>
      <c r="B314" s="33"/>
      <c r="C314" s="33"/>
      <c r="D314" s="15"/>
      <c r="E314" s="12"/>
      <c r="F314" s="13"/>
      <c r="G314" s="13"/>
      <c r="H314" s="14"/>
      <c r="I314" s="14"/>
      <c r="J314" s="23"/>
      <c r="K314" s="23"/>
      <c r="L314" s="23"/>
      <c r="M314" s="23"/>
      <c r="N314" s="23"/>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c r="CE314" s="14"/>
      <c r="CF314" s="14"/>
      <c r="CG314" s="14"/>
      <c r="CH314" s="14"/>
      <c r="CI314" s="14"/>
      <c r="CJ314" s="14"/>
      <c r="CK314" s="14"/>
      <c r="CL314" s="14"/>
      <c r="CM314" s="14"/>
      <c r="CN314" s="14"/>
      <c r="CO314" s="14"/>
      <c r="CP314" s="14"/>
      <c r="CQ314" s="14"/>
      <c r="CR314" s="14"/>
      <c r="CS314" s="14"/>
      <c r="CT314" s="14"/>
      <c r="CU314" s="14"/>
      <c r="CV314" s="14"/>
      <c r="CW314" s="14"/>
      <c r="CX314" s="14"/>
      <c r="CY314" s="14"/>
      <c r="CZ314" s="14"/>
      <c r="DA314" s="14"/>
      <c r="DB314" s="14"/>
      <c r="DC314" s="14"/>
      <c r="DD314" s="14"/>
      <c r="DE314" s="14"/>
      <c r="DF314" s="14"/>
      <c r="DG314" s="14"/>
      <c r="DH314" s="14"/>
      <c r="DI314" s="14"/>
      <c r="DJ314" s="14"/>
      <c r="DK314" s="14"/>
      <c r="DL314" s="14"/>
      <c r="DM314" s="14"/>
      <c r="DN314" s="14"/>
      <c r="DO314" s="14"/>
      <c r="DP314" s="14"/>
      <c r="DQ314" s="14"/>
      <c r="DR314" s="14"/>
      <c r="DS314" s="14"/>
      <c r="DT314" s="14"/>
      <c r="DU314" s="14"/>
      <c r="DV314" s="14"/>
      <c r="DW314" s="14"/>
      <c r="DX314" s="14"/>
      <c r="DY314" s="14"/>
      <c r="DZ314" s="14"/>
    </row>
    <row r="315" spans="1:130" ht="14.25" customHeight="1" x14ac:dyDescent="0.3">
      <c r="A315" s="12"/>
      <c r="B315" s="33"/>
      <c r="C315" s="33"/>
      <c r="D315" s="15"/>
      <c r="E315" s="12"/>
      <c r="F315" s="13"/>
      <c r="G315" s="13"/>
      <c r="H315" s="14"/>
      <c r="I315" s="14"/>
      <c r="J315" s="23"/>
      <c r="K315" s="23"/>
      <c r="L315" s="23"/>
      <c r="M315" s="23"/>
      <c r="N315" s="23"/>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row>
    <row r="316" spans="1:130" ht="14.25" customHeight="1" x14ac:dyDescent="0.3">
      <c r="A316" s="12"/>
      <c r="B316" s="33"/>
      <c r="C316" s="33"/>
      <c r="D316" s="15"/>
      <c r="E316" s="12"/>
      <c r="F316" s="13"/>
      <c r="G316" s="13"/>
      <c r="H316" s="14"/>
      <c r="I316" s="14"/>
      <c r="J316" s="23"/>
      <c r="K316" s="23"/>
      <c r="L316" s="23"/>
      <c r="M316" s="23"/>
      <c r="N316" s="23"/>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row>
    <row r="317" spans="1:130" ht="14.25" customHeight="1" x14ac:dyDescent="0.3">
      <c r="A317" s="12"/>
      <c r="B317" s="33"/>
      <c r="C317" s="33"/>
      <c r="D317" s="15"/>
      <c r="E317" s="12"/>
      <c r="F317" s="13"/>
      <c r="G317" s="13"/>
      <c r="H317" s="14"/>
      <c r="I317" s="14"/>
      <c r="J317" s="23"/>
      <c r="K317" s="23"/>
      <c r="L317" s="23"/>
      <c r="M317" s="23"/>
      <c r="N317" s="23"/>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c r="BU317" s="14"/>
      <c r="BV317" s="14"/>
      <c r="BW317" s="14"/>
      <c r="BX317" s="14"/>
      <c r="BY317" s="14"/>
      <c r="BZ317" s="14"/>
      <c r="CA317" s="14"/>
      <c r="CB317" s="14"/>
      <c r="CC317" s="14"/>
      <c r="CD317" s="14"/>
      <c r="CE317" s="14"/>
      <c r="CF317" s="14"/>
      <c r="CG317" s="14"/>
      <c r="CH317" s="14"/>
      <c r="CI317" s="14"/>
      <c r="CJ317" s="14"/>
      <c r="CK317" s="14"/>
      <c r="CL317" s="14"/>
      <c r="CM317" s="14"/>
      <c r="CN317" s="14"/>
      <c r="CO317" s="14"/>
      <c r="CP317" s="14"/>
      <c r="CQ317" s="14"/>
      <c r="CR317" s="14"/>
      <c r="CS317" s="14"/>
      <c r="CT317" s="14"/>
      <c r="CU317" s="14"/>
      <c r="CV317" s="14"/>
      <c r="CW317" s="14"/>
      <c r="CX317" s="14"/>
      <c r="CY317" s="14"/>
      <c r="CZ317" s="14"/>
      <c r="DA317" s="14"/>
      <c r="DB317" s="14"/>
      <c r="DC317" s="14"/>
      <c r="DD317" s="14"/>
      <c r="DE317" s="14"/>
      <c r="DF317" s="14"/>
      <c r="DG317" s="14"/>
      <c r="DH317" s="14"/>
      <c r="DI317" s="14"/>
      <c r="DJ317" s="14"/>
      <c r="DK317" s="14"/>
      <c r="DL317" s="14"/>
      <c r="DM317" s="14"/>
      <c r="DN317" s="14"/>
      <c r="DO317" s="14"/>
      <c r="DP317" s="14"/>
      <c r="DQ317" s="14"/>
      <c r="DR317" s="14"/>
      <c r="DS317" s="14"/>
      <c r="DT317" s="14"/>
      <c r="DU317" s="14"/>
      <c r="DV317" s="14"/>
      <c r="DW317" s="14"/>
      <c r="DX317" s="14"/>
      <c r="DY317" s="14"/>
      <c r="DZ317" s="14"/>
    </row>
    <row r="318" spans="1:130" ht="14.25" customHeight="1" x14ac:dyDescent="0.3">
      <c r="A318" s="12"/>
      <c r="B318" s="33"/>
      <c r="C318" s="33"/>
      <c r="D318" s="15"/>
      <c r="E318" s="12"/>
      <c r="F318" s="13"/>
      <c r="G318" s="13"/>
      <c r="H318" s="14"/>
      <c r="I318" s="14"/>
      <c r="J318" s="23"/>
      <c r="K318" s="23"/>
      <c r="L318" s="23"/>
      <c r="M318" s="23"/>
      <c r="N318" s="23"/>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c r="BU318" s="14"/>
      <c r="BV318" s="14"/>
      <c r="BW318" s="14"/>
      <c r="BX318" s="14"/>
      <c r="BY318" s="14"/>
      <c r="BZ318" s="14"/>
      <c r="CA318" s="14"/>
      <c r="CB318" s="14"/>
      <c r="CC318" s="14"/>
      <c r="CD318" s="14"/>
      <c r="CE318" s="14"/>
      <c r="CF318" s="14"/>
      <c r="CG318" s="14"/>
      <c r="CH318" s="14"/>
      <c r="CI318" s="14"/>
      <c r="CJ318" s="14"/>
      <c r="CK318" s="14"/>
      <c r="CL318" s="14"/>
      <c r="CM318" s="14"/>
      <c r="CN318" s="14"/>
      <c r="CO318" s="14"/>
      <c r="CP318" s="14"/>
      <c r="CQ318" s="14"/>
      <c r="CR318" s="14"/>
      <c r="CS318" s="14"/>
      <c r="CT318" s="14"/>
      <c r="CU318" s="14"/>
      <c r="CV318" s="14"/>
      <c r="CW318" s="14"/>
      <c r="CX318" s="14"/>
      <c r="CY318" s="14"/>
      <c r="CZ318" s="14"/>
      <c r="DA318" s="14"/>
      <c r="DB318" s="14"/>
      <c r="DC318" s="14"/>
      <c r="DD318" s="14"/>
      <c r="DE318" s="14"/>
      <c r="DF318" s="14"/>
      <c r="DG318" s="14"/>
      <c r="DH318" s="14"/>
      <c r="DI318" s="14"/>
      <c r="DJ318" s="14"/>
      <c r="DK318" s="14"/>
      <c r="DL318" s="14"/>
      <c r="DM318" s="14"/>
      <c r="DN318" s="14"/>
      <c r="DO318" s="14"/>
      <c r="DP318" s="14"/>
      <c r="DQ318" s="14"/>
      <c r="DR318" s="14"/>
      <c r="DS318" s="14"/>
      <c r="DT318" s="14"/>
      <c r="DU318" s="14"/>
      <c r="DV318" s="14"/>
      <c r="DW318" s="14"/>
      <c r="DX318" s="14"/>
      <c r="DY318" s="14"/>
      <c r="DZ318" s="14"/>
    </row>
    <row r="319" spans="1:130" ht="14.25" customHeight="1" x14ac:dyDescent="0.3">
      <c r="A319" s="12"/>
      <c r="B319" s="33"/>
      <c r="C319" s="33"/>
      <c r="D319" s="15"/>
      <c r="E319" s="12"/>
      <c r="F319" s="13"/>
      <c r="G319" s="13"/>
      <c r="H319" s="14"/>
      <c r="I319" s="14"/>
      <c r="J319" s="23"/>
      <c r="K319" s="23"/>
      <c r="L319" s="23"/>
      <c r="M319" s="23"/>
      <c r="N319" s="23"/>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c r="BU319" s="14"/>
      <c r="BV319" s="14"/>
      <c r="BW319" s="14"/>
      <c r="BX319" s="14"/>
      <c r="BY319" s="14"/>
      <c r="BZ319" s="14"/>
      <c r="CA319" s="14"/>
      <c r="CB319" s="14"/>
      <c r="CC319" s="14"/>
      <c r="CD319" s="14"/>
      <c r="CE319" s="14"/>
      <c r="CF319" s="14"/>
      <c r="CG319" s="14"/>
      <c r="CH319" s="14"/>
      <c r="CI319" s="14"/>
      <c r="CJ319" s="14"/>
      <c r="CK319" s="14"/>
      <c r="CL319" s="14"/>
      <c r="CM319" s="14"/>
      <c r="CN319" s="14"/>
      <c r="CO319" s="14"/>
      <c r="CP319" s="14"/>
      <c r="CQ319" s="14"/>
      <c r="CR319" s="14"/>
      <c r="CS319" s="14"/>
      <c r="CT319" s="14"/>
      <c r="CU319" s="14"/>
      <c r="CV319" s="14"/>
      <c r="CW319" s="14"/>
      <c r="CX319" s="14"/>
      <c r="CY319" s="14"/>
      <c r="CZ319" s="14"/>
      <c r="DA319" s="14"/>
      <c r="DB319" s="14"/>
      <c r="DC319" s="14"/>
      <c r="DD319" s="14"/>
      <c r="DE319" s="14"/>
      <c r="DF319" s="14"/>
      <c r="DG319" s="14"/>
      <c r="DH319" s="14"/>
      <c r="DI319" s="14"/>
      <c r="DJ319" s="14"/>
      <c r="DK319" s="14"/>
      <c r="DL319" s="14"/>
      <c r="DM319" s="14"/>
      <c r="DN319" s="14"/>
      <c r="DO319" s="14"/>
      <c r="DP319" s="14"/>
      <c r="DQ319" s="14"/>
      <c r="DR319" s="14"/>
      <c r="DS319" s="14"/>
      <c r="DT319" s="14"/>
      <c r="DU319" s="14"/>
      <c r="DV319" s="14"/>
      <c r="DW319" s="14"/>
      <c r="DX319" s="14"/>
      <c r="DY319" s="14"/>
      <c r="DZ319" s="14"/>
    </row>
    <row r="320" spans="1:130" ht="14.25" customHeight="1" x14ac:dyDescent="0.3">
      <c r="A320" s="12"/>
      <c r="B320" s="33"/>
      <c r="C320" s="33"/>
      <c r="D320" s="15"/>
      <c r="E320" s="12"/>
      <c r="F320" s="13"/>
      <c r="G320" s="13"/>
      <c r="H320" s="14"/>
      <c r="I320" s="14"/>
      <c r="J320" s="23"/>
      <c r="K320" s="23"/>
      <c r="L320" s="23"/>
      <c r="M320" s="23"/>
      <c r="N320" s="23"/>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c r="BU320" s="14"/>
      <c r="BV320" s="14"/>
      <c r="BW320" s="14"/>
      <c r="BX320" s="14"/>
      <c r="BY320" s="14"/>
      <c r="BZ320" s="14"/>
      <c r="CA320" s="14"/>
      <c r="CB320" s="14"/>
      <c r="CC320" s="14"/>
      <c r="CD320" s="14"/>
      <c r="CE320" s="14"/>
      <c r="CF320" s="14"/>
      <c r="CG320" s="14"/>
      <c r="CH320" s="14"/>
      <c r="CI320" s="14"/>
      <c r="CJ320" s="14"/>
      <c r="CK320" s="14"/>
      <c r="CL320" s="14"/>
      <c r="CM320" s="14"/>
      <c r="CN320" s="14"/>
      <c r="CO320" s="14"/>
      <c r="CP320" s="14"/>
      <c r="CQ320" s="14"/>
      <c r="CR320" s="14"/>
      <c r="CS320" s="14"/>
      <c r="CT320" s="14"/>
      <c r="CU320" s="14"/>
      <c r="CV320" s="14"/>
      <c r="CW320" s="14"/>
      <c r="CX320" s="14"/>
      <c r="CY320" s="14"/>
      <c r="CZ320" s="14"/>
      <c r="DA320" s="14"/>
      <c r="DB320" s="14"/>
      <c r="DC320" s="14"/>
      <c r="DD320" s="14"/>
      <c r="DE320" s="14"/>
      <c r="DF320" s="14"/>
      <c r="DG320" s="14"/>
      <c r="DH320" s="14"/>
      <c r="DI320" s="14"/>
      <c r="DJ320" s="14"/>
      <c r="DK320" s="14"/>
      <c r="DL320" s="14"/>
      <c r="DM320" s="14"/>
      <c r="DN320" s="14"/>
      <c r="DO320" s="14"/>
      <c r="DP320" s="14"/>
      <c r="DQ320" s="14"/>
      <c r="DR320" s="14"/>
      <c r="DS320" s="14"/>
      <c r="DT320" s="14"/>
      <c r="DU320" s="14"/>
      <c r="DV320" s="14"/>
      <c r="DW320" s="14"/>
      <c r="DX320" s="14"/>
      <c r="DY320" s="14"/>
      <c r="DZ320" s="14"/>
    </row>
    <row r="321" spans="1:130" ht="14.25" customHeight="1" x14ac:dyDescent="0.3">
      <c r="A321" s="12"/>
      <c r="B321" s="33"/>
      <c r="C321" s="33"/>
      <c r="D321" s="15"/>
      <c r="E321" s="12"/>
      <c r="F321" s="13"/>
      <c r="G321" s="13"/>
      <c r="H321" s="14"/>
      <c r="I321" s="14"/>
      <c r="J321" s="23"/>
      <c r="K321" s="23"/>
      <c r="L321" s="23"/>
      <c r="M321" s="23"/>
      <c r="N321" s="23"/>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c r="BU321" s="14"/>
      <c r="BV321" s="14"/>
      <c r="BW321" s="14"/>
      <c r="BX321" s="14"/>
      <c r="BY321" s="14"/>
      <c r="BZ321" s="14"/>
      <c r="CA321" s="14"/>
      <c r="CB321" s="14"/>
      <c r="CC321" s="14"/>
      <c r="CD321" s="14"/>
      <c r="CE321" s="14"/>
      <c r="CF321" s="14"/>
      <c r="CG321" s="14"/>
      <c r="CH321" s="14"/>
      <c r="CI321" s="14"/>
      <c r="CJ321" s="14"/>
      <c r="CK321" s="14"/>
      <c r="CL321" s="14"/>
      <c r="CM321" s="14"/>
      <c r="CN321" s="14"/>
      <c r="CO321" s="14"/>
      <c r="CP321" s="14"/>
      <c r="CQ321" s="14"/>
      <c r="CR321" s="14"/>
      <c r="CS321" s="14"/>
      <c r="CT321" s="14"/>
      <c r="CU321" s="14"/>
      <c r="CV321" s="14"/>
      <c r="CW321" s="14"/>
      <c r="CX321" s="14"/>
      <c r="CY321" s="14"/>
      <c r="CZ321" s="14"/>
      <c r="DA321" s="14"/>
      <c r="DB321" s="14"/>
      <c r="DC321" s="14"/>
      <c r="DD321" s="14"/>
      <c r="DE321" s="14"/>
      <c r="DF321" s="14"/>
      <c r="DG321" s="14"/>
      <c r="DH321" s="14"/>
      <c r="DI321" s="14"/>
      <c r="DJ321" s="14"/>
      <c r="DK321" s="14"/>
      <c r="DL321" s="14"/>
      <c r="DM321" s="14"/>
      <c r="DN321" s="14"/>
      <c r="DO321" s="14"/>
      <c r="DP321" s="14"/>
      <c r="DQ321" s="14"/>
      <c r="DR321" s="14"/>
      <c r="DS321" s="14"/>
      <c r="DT321" s="14"/>
      <c r="DU321" s="14"/>
      <c r="DV321" s="14"/>
      <c r="DW321" s="14"/>
      <c r="DX321" s="14"/>
      <c r="DY321" s="14"/>
      <c r="DZ321" s="14"/>
    </row>
    <row r="322" spans="1:130" ht="14.25" customHeight="1" x14ac:dyDescent="0.3">
      <c r="A322" s="12"/>
      <c r="B322" s="33"/>
      <c r="C322" s="33"/>
      <c r="D322" s="15"/>
      <c r="E322" s="12"/>
      <c r="F322" s="13"/>
      <c r="G322" s="13"/>
      <c r="H322" s="14"/>
      <c r="I322" s="14"/>
      <c r="J322" s="23"/>
      <c r="K322" s="23"/>
      <c r="L322" s="23"/>
      <c r="M322" s="23"/>
      <c r="N322" s="23"/>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c r="BU322" s="14"/>
      <c r="BV322" s="14"/>
      <c r="BW322" s="14"/>
      <c r="BX322" s="14"/>
      <c r="BY322" s="14"/>
      <c r="BZ322" s="14"/>
      <c r="CA322" s="14"/>
      <c r="CB322" s="14"/>
      <c r="CC322" s="14"/>
      <c r="CD322" s="14"/>
      <c r="CE322" s="14"/>
      <c r="CF322" s="14"/>
      <c r="CG322" s="14"/>
      <c r="CH322" s="14"/>
      <c r="CI322" s="14"/>
      <c r="CJ322" s="14"/>
      <c r="CK322" s="14"/>
      <c r="CL322" s="14"/>
      <c r="CM322" s="14"/>
      <c r="CN322" s="14"/>
      <c r="CO322" s="14"/>
      <c r="CP322" s="14"/>
      <c r="CQ322" s="14"/>
      <c r="CR322" s="14"/>
      <c r="CS322" s="14"/>
      <c r="CT322" s="14"/>
      <c r="CU322" s="14"/>
      <c r="CV322" s="14"/>
      <c r="CW322" s="14"/>
      <c r="CX322" s="14"/>
      <c r="CY322" s="14"/>
      <c r="CZ322" s="14"/>
      <c r="DA322" s="14"/>
      <c r="DB322" s="14"/>
      <c r="DC322" s="14"/>
      <c r="DD322" s="14"/>
      <c r="DE322" s="14"/>
      <c r="DF322" s="14"/>
      <c r="DG322" s="14"/>
      <c r="DH322" s="14"/>
      <c r="DI322" s="14"/>
      <c r="DJ322" s="14"/>
      <c r="DK322" s="14"/>
      <c r="DL322" s="14"/>
      <c r="DM322" s="14"/>
      <c r="DN322" s="14"/>
      <c r="DO322" s="14"/>
      <c r="DP322" s="14"/>
      <c r="DQ322" s="14"/>
      <c r="DR322" s="14"/>
      <c r="DS322" s="14"/>
      <c r="DT322" s="14"/>
      <c r="DU322" s="14"/>
      <c r="DV322" s="14"/>
      <c r="DW322" s="14"/>
      <c r="DX322" s="14"/>
      <c r="DY322" s="14"/>
      <c r="DZ322" s="14"/>
    </row>
    <row r="323" spans="1:130" ht="14.25" customHeight="1" x14ac:dyDescent="0.3">
      <c r="A323" s="12"/>
      <c r="B323" s="33"/>
      <c r="C323" s="33"/>
      <c r="D323" s="15"/>
      <c r="E323" s="12"/>
      <c r="F323" s="13"/>
      <c r="G323" s="13"/>
      <c r="H323" s="14"/>
      <c r="I323" s="14"/>
      <c r="J323" s="23"/>
      <c r="K323" s="23"/>
      <c r="L323" s="23"/>
      <c r="M323" s="23"/>
      <c r="N323" s="23"/>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c r="BU323" s="14"/>
      <c r="BV323" s="14"/>
      <c r="BW323" s="14"/>
      <c r="BX323" s="14"/>
      <c r="BY323" s="14"/>
      <c r="BZ323" s="14"/>
      <c r="CA323" s="14"/>
      <c r="CB323" s="14"/>
      <c r="CC323" s="14"/>
      <c r="CD323" s="14"/>
      <c r="CE323" s="14"/>
      <c r="CF323" s="14"/>
      <c r="CG323" s="14"/>
      <c r="CH323" s="14"/>
      <c r="CI323" s="14"/>
      <c r="CJ323" s="14"/>
      <c r="CK323" s="14"/>
      <c r="CL323" s="14"/>
      <c r="CM323" s="14"/>
      <c r="CN323" s="14"/>
      <c r="CO323" s="14"/>
      <c r="CP323" s="14"/>
      <c r="CQ323" s="14"/>
      <c r="CR323" s="14"/>
      <c r="CS323" s="14"/>
      <c r="CT323" s="14"/>
      <c r="CU323" s="14"/>
      <c r="CV323" s="14"/>
      <c r="CW323" s="14"/>
      <c r="CX323" s="14"/>
      <c r="CY323" s="14"/>
      <c r="CZ323" s="14"/>
      <c r="DA323" s="14"/>
      <c r="DB323" s="14"/>
      <c r="DC323" s="14"/>
      <c r="DD323" s="14"/>
      <c r="DE323" s="14"/>
      <c r="DF323" s="14"/>
      <c r="DG323" s="14"/>
      <c r="DH323" s="14"/>
      <c r="DI323" s="14"/>
      <c r="DJ323" s="14"/>
      <c r="DK323" s="14"/>
      <c r="DL323" s="14"/>
      <c r="DM323" s="14"/>
      <c r="DN323" s="14"/>
      <c r="DO323" s="14"/>
      <c r="DP323" s="14"/>
      <c r="DQ323" s="14"/>
      <c r="DR323" s="14"/>
      <c r="DS323" s="14"/>
      <c r="DT323" s="14"/>
      <c r="DU323" s="14"/>
      <c r="DV323" s="14"/>
      <c r="DW323" s="14"/>
      <c r="DX323" s="14"/>
      <c r="DY323" s="14"/>
      <c r="DZ323" s="14"/>
    </row>
    <row r="324" spans="1:130" ht="14.25" customHeight="1" x14ac:dyDescent="0.3">
      <c r="A324" s="12"/>
      <c r="B324" s="33"/>
      <c r="C324" s="33"/>
      <c r="D324" s="15"/>
      <c r="E324" s="12"/>
      <c r="F324" s="13"/>
      <c r="G324" s="13"/>
      <c r="H324" s="14"/>
      <c r="I324" s="14"/>
      <c r="J324" s="23"/>
      <c r="K324" s="23"/>
      <c r="L324" s="23"/>
      <c r="M324" s="23"/>
      <c r="N324" s="23"/>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c r="BU324" s="14"/>
      <c r="BV324" s="14"/>
      <c r="BW324" s="14"/>
      <c r="BX324" s="14"/>
      <c r="BY324" s="14"/>
      <c r="BZ324" s="14"/>
      <c r="CA324" s="14"/>
      <c r="CB324" s="14"/>
      <c r="CC324" s="14"/>
      <c r="CD324" s="14"/>
      <c r="CE324" s="14"/>
      <c r="CF324" s="14"/>
      <c r="CG324" s="14"/>
      <c r="CH324" s="14"/>
      <c r="CI324" s="14"/>
      <c r="CJ324" s="14"/>
      <c r="CK324" s="14"/>
      <c r="CL324" s="14"/>
      <c r="CM324" s="14"/>
      <c r="CN324" s="14"/>
      <c r="CO324" s="14"/>
      <c r="CP324" s="14"/>
      <c r="CQ324" s="14"/>
      <c r="CR324" s="14"/>
      <c r="CS324" s="14"/>
      <c r="CT324" s="14"/>
      <c r="CU324" s="14"/>
      <c r="CV324" s="14"/>
      <c r="CW324" s="14"/>
      <c r="CX324" s="14"/>
      <c r="CY324" s="14"/>
      <c r="CZ324" s="14"/>
      <c r="DA324" s="14"/>
      <c r="DB324" s="14"/>
      <c r="DC324" s="14"/>
      <c r="DD324" s="14"/>
      <c r="DE324" s="14"/>
      <c r="DF324" s="14"/>
      <c r="DG324" s="14"/>
      <c r="DH324" s="14"/>
      <c r="DI324" s="14"/>
      <c r="DJ324" s="14"/>
      <c r="DK324" s="14"/>
      <c r="DL324" s="14"/>
      <c r="DM324" s="14"/>
      <c r="DN324" s="14"/>
      <c r="DO324" s="14"/>
      <c r="DP324" s="14"/>
      <c r="DQ324" s="14"/>
      <c r="DR324" s="14"/>
      <c r="DS324" s="14"/>
      <c r="DT324" s="14"/>
      <c r="DU324" s="14"/>
      <c r="DV324" s="14"/>
      <c r="DW324" s="14"/>
      <c r="DX324" s="14"/>
      <c r="DY324" s="14"/>
      <c r="DZ324" s="14"/>
    </row>
    <row r="325" spans="1:130" ht="14.25" customHeight="1" x14ac:dyDescent="0.3">
      <c r="A325" s="12"/>
      <c r="B325" s="33"/>
      <c r="C325" s="33"/>
      <c r="D325" s="15"/>
      <c r="E325" s="12"/>
      <c r="F325" s="13"/>
      <c r="G325" s="13"/>
      <c r="H325" s="14"/>
      <c r="I325" s="14"/>
      <c r="J325" s="23"/>
      <c r="K325" s="23"/>
      <c r="L325" s="23"/>
      <c r="M325" s="23"/>
      <c r="N325" s="23"/>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c r="BU325" s="14"/>
      <c r="BV325" s="14"/>
      <c r="BW325" s="14"/>
      <c r="BX325" s="14"/>
      <c r="BY325" s="14"/>
      <c r="BZ325" s="14"/>
      <c r="CA325" s="14"/>
      <c r="CB325" s="14"/>
      <c r="CC325" s="14"/>
      <c r="CD325" s="14"/>
      <c r="CE325" s="14"/>
      <c r="CF325" s="14"/>
      <c r="CG325" s="14"/>
      <c r="CH325" s="14"/>
      <c r="CI325" s="14"/>
      <c r="CJ325" s="14"/>
      <c r="CK325" s="14"/>
      <c r="CL325" s="14"/>
      <c r="CM325" s="14"/>
      <c r="CN325" s="14"/>
      <c r="CO325" s="14"/>
      <c r="CP325" s="14"/>
      <c r="CQ325" s="14"/>
      <c r="CR325" s="14"/>
      <c r="CS325" s="14"/>
      <c r="CT325" s="14"/>
      <c r="CU325" s="14"/>
      <c r="CV325" s="14"/>
      <c r="CW325" s="14"/>
      <c r="CX325" s="14"/>
      <c r="CY325" s="14"/>
      <c r="CZ325" s="14"/>
      <c r="DA325" s="14"/>
      <c r="DB325" s="14"/>
      <c r="DC325" s="14"/>
      <c r="DD325" s="14"/>
      <c r="DE325" s="14"/>
      <c r="DF325" s="14"/>
      <c r="DG325" s="14"/>
      <c r="DH325" s="14"/>
      <c r="DI325" s="14"/>
      <c r="DJ325" s="14"/>
      <c r="DK325" s="14"/>
      <c r="DL325" s="14"/>
      <c r="DM325" s="14"/>
      <c r="DN325" s="14"/>
      <c r="DO325" s="14"/>
      <c r="DP325" s="14"/>
      <c r="DQ325" s="14"/>
      <c r="DR325" s="14"/>
      <c r="DS325" s="14"/>
      <c r="DT325" s="14"/>
      <c r="DU325" s="14"/>
      <c r="DV325" s="14"/>
      <c r="DW325" s="14"/>
      <c r="DX325" s="14"/>
      <c r="DY325" s="14"/>
      <c r="DZ325" s="14"/>
    </row>
    <row r="326" spans="1:130" ht="14.25" customHeight="1" x14ac:dyDescent="0.3">
      <c r="A326" s="12"/>
      <c r="B326" s="33"/>
      <c r="C326" s="33"/>
      <c r="D326" s="15"/>
      <c r="E326" s="12"/>
      <c r="F326" s="13"/>
      <c r="G326" s="13"/>
      <c r="H326" s="14"/>
      <c r="I326" s="14"/>
      <c r="J326" s="23"/>
      <c r="K326" s="23"/>
      <c r="L326" s="23"/>
      <c r="M326" s="23"/>
      <c r="N326" s="23"/>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c r="BU326" s="14"/>
      <c r="BV326" s="14"/>
      <c r="BW326" s="14"/>
      <c r="BX326" s="14"/>
      <c r="BY326" s="14"/>
      <c r="BZ326" s="14"/>
      <c r="CA326" s="14"/>
      <c r="CB326" s="14"/>
      <c r="CC326" s="14"/>
      <c r="CD326" s="14"/>
      <c r="CE326" s="14"/>
      <c r="CF326" s="14"/>
      <c r="CG326" s="14"/>
      <c r="CH326" s="14"/>
      <c r="CI326" s="14"/>
      <c r="CJ326" s="14"/>
      <c r="CK326" s="14"/>
      <c r="CL326" s="14"/>
      <c r="CM326" s="14"/>
      <c r="CN326" s="14"/>
      <c r="CO326" s="14"/>
      <c r="CP326" s="14"/>
      <c r="CQ326" s="14"/>
      <c r="CR326" s="14"/>
      <c r="CS326" s="14"/>
      <c r="CT326" s="14"/>
      <c r="CU326" s="14"/>
      <c r="CV326" s="14"/>
      <c r="CW326" s="14"/>
      <c r="CX326" s="14"/>
      <c r="CY326" s="14"/>
      <c r="CZ326" s="14"/>
      <c r="DA326" s="14"/>
      <c r="DB326" s="14"/>
      <c r="DC326" s="14"/>
      <c r="DD326" s="14"/>
      <c r="DE326" s="14"/>
      <c r="DF326" s="14"/>
      <c r="DG326" s="14"/>
      <c r="DH326" s="14"/>
      <c r="DI326" s="14"/>
      <c r="DJ326" s="14"/>
      <c r="DK326" s="14"/>
      <c r="DL326" s="14"/>
      <c r="DM326" s="14"/>
      <c r="DN326" s="14"/>
      <c r="DO326" s="14"/>
      <c r="DP326" s="14"/>
      <c r="DQ326" s="14"/>
      <c r="DR326" s="14"/>
      <c r="DS326" s="14"/>
      <c r="DT326" s="14"/>
      <c r="DU326" s="14"/>
      <c r="DV326" s="14"/>
      <c r="DW326" s="14"/>
      <c r="DX326" s="14"/>
      <c r="DY326" s="14"/>
      <c r="DZ326" s="14"/>
    </row>
    <row r="327" spans="1:130" ht="14.25" customHeight="1" x14ac:dyDescent="0.3">
      <c r="A327" s="12"/>
      <c r="B327" s="33"/>
      <c r="C327" s="33"/>
      <c r="D327" s="15"/>
      <c r="E327" s="12"/>
      <c r="F327" s="13"/>
      <c r="G327" s="13"/>
      <c r="H327" s="14"/>
      <c r="I327" s="14"/>
      <c r="J327" s="23"/>
      <c r="K327" s="23"/>
      <c r="L327" s="23"/>
      <c r="M327" s="23"/>
      <c r="N327" s="23"/>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c r="BU327" s="14"/>
      <c r="BV327" s="14"/>
      <c r="BW327" s="14"/>
      <c r="BX327" s="14"/>
      <c r="BY327" s="14"/>
      <c r="BZ327" s="14"/>
      <c r="CA327" s="14"/>
      <c r="CB327" s="14"/>
      <c r="CC327" s="14"/>
      <c r="CD327" s="14"/>
      <c r="CE327" s="14"/>
      <c r="CF327" s="14"/>
      <c r="CG327" s="14"/>
      <c r="CH327" s="14"/>
      <c r="CI327" s="14"/>
      <c r="CJ327" s="14"/>
      <c r="CK327" s="14"/>
      <c r="CL327" s="14"/>
      <c r="CM327" s="14"/>
      <c r="CN327" s="14"/>
      <c r="CO327" s="14"/>
      <c r="CP327" s="14"/>
      <c r="CQ327" s="14"/>
      <c r="CR327" s="14"/>
      <c r="CS327" s="14"/>
      <c r="CT327" s="14"/>
      <c r="CU327" s="14"/>
      <c r="CV327" s="14"/>
      <c r="CW327" s="14"/>
      <c r="CX327" s="14"/>
      <c r="CY327" s="14"/>
      <c r="CZ327" s="14"/>
      <c r="DA327" s="14"/>
      <c r="DB327" s="14"/>
      <c r="DC327" s="14"/>
      <c r="DD327" s="14"/>
      <c r="DE327" s="14"/>
      <c r="DF327" s="14"/>
      <c r="DG327" s="14"/>
      <c r="DH327" s="14"/>
      <c r="DI327" s="14"/>
      <c r="DJ327" s="14"/>
      <c r="DK327" s="14"/>
      <c r="DL327" s="14"/>
      <c r="DM327" s="14"/>
      <c r="DN327" s="14"/>
      <c r="DO327" s="14"/>
      <c r="DP327" s="14"/>
      <c r="DQ327" s="14"/>
      <c r="DR327" s="14"/>
      <c r="DS327" s="14"/>
      <c r="DT327" s="14"/>
      <c r="DU327" s="14"/>
      <c r="DV327" s="14"/>
      <c r="DW327" s="14"/>
      <c r="DX327" s="14"/>
      <c r="DY327" s="14"/>
      <c r="DZ327" s="14"/>
    </row>
    <row r="328" spans="1:130" ht="14.25" customHeight="1" x14ac:dyDescent="0.3">
      <c r="A328" s="12"/>
      <c r="B328" s="33"/>
      <c r="C328" s="33"/>
      <c r="D328" s="15"/>
      <c r="E328" s="12"/>
      <c r="F328" s="13"/>
      <c r="G328" s="13"/>
      <c r="H328" s="14"/>
      <c r="I328" s="14"/>
      <c r="J328" s="23"/>
      <c r="K328" s="23"/>
      <c r="L328" s="23"/>
      <c r="M328" s="23"/>
      <c r="N328" s="23"/>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c r="BU328" s="14"/>
      <c r="BV328" s="14"/>
      <c r="BW328" s="14"/>
      <c r="BX328" s="14"/>
      <c r="BY328" s="14"/>
      <c r="BZ328" s="14"/>
      <c r="CA328" s="14"/>
      <c r="CB328" s="14"/>
      <c r="CC328" s="14"/>
      <c r="CD328" s="14"/>
      <c r="CE328" s="14"/>
      <c r="CF328" s="14"/>
      <c r="CG328" s="14"/>
      <c r="CH328" s="14"/>
      <c r="CI328" s="14"/>
      <c r="CJ328" s="14"/>
      <c r="CK328" s="14"/>
      <c r="CL328" s="14"/>
      <c r="CM328" s="14"/>
      <c r="CN328" s="14"/>
      <c r="CO328" s="14"/>
      <c r="CP328" s="14"/>
      <c r="CQ328" s="14"/>
      <c r="CR328" s="14"/>
      <c r="CS328" s="14"/>
      <c r="CT328" s="14"/>
      <c r="CU328" s="14"/>
      <c r="CV328" s="14"/>
      <c r="CW328" s="14"/>
      <c r="CX328" s="14"/>
      <c r="CY328" s="14"/>
      <c r="CZ328" s="14"/>
      <c r="DA328" s="14"/>
      <c r="DB328" s="14"/>
      <c r="DC328" s="14"/>
      <c r="DD328" s="14"/>
      <c r="DE328" s="14"/>
      <c r="DF328" s="14"/>
      <c r="DG328" s="14"/>
      <c r="DH328" s="14"/>
      <c r="DI328" s="14"/>
      <c r="DJ328" s="14"/>
      <c r="DK328" s="14"/>
      <c r="DL328" s="14"/>
      <c r="DM328" s="14"/>
      <c r="DN328" s="14"/>
      <c r="DO328" s="14"/>
      <c r="DP328" s="14"/>
      <c r="DQ328" s="14"/>
      <c r="DR328" s="14"/>
      <c r="DS328" s="14"/>
      <c r="DT328" s="14"/>
      <c r="DU328" s="14"/>
      <c r="DV328" s="14"/>
      <c r="DW328" s="14"/>
      <c r="DX328" s="14"/>
      <c r="DY328" s="14"/>
      <c r="DZ328" s="14"/>
    </row>
    <row r="329" spans="1:130" ht="14.25" customHeight="1" x14ac:dyDescent="0.3">
      <c r="A329" s="12"/>
      <c r="B329" s="33"/>
      <c r="C329" s="33"/>
      <c r="D329" s="15"/>
      <c r="E329" s="12"/>
      <c r="F329" s="13"/>
      <c r="G329" s="13"/>
      <c r="H329" s="14"/>
      <c r="I329" s="14"/>
      <c r="J329" s="23"/>
      <c r="K329" s="23"/>
      <c r="L329" s="23"/>
      <c r="M329" s="23"/>
      <c r="N329" s="23"/>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c r="BU329" s="14"/>
      <c r="BV329" s="14"/>
      <c r="BW329" s="14"/>
      <c r="BX329" s="14"/>
      <c r="BY329" s="14"/>
      <c r="BZ329" s="14"/>
      <c r="CA329" s="14"/>
      <c r="CB329" s="14"/>
      <c r="CC329" s="14"/>
      <c r="CD329" s="14"/>
      <c r="CE329" s="14"/>
      <c r="CF329" s="14"/>
      <c r="CG329" s="14"/>
      <c r="CH329" s="14"/>
      <c r="CI329" s="14"/>
      <c r="CJ329" s="14"/>
      <c r="CK329" s="14"/>
      <c r="CL329" s="14"/>
      <c r="CM329" s="14"/>
      <c r="CN329" s="14"/>
      <c r="CO329" s="14"/>
      <c r="CP329" s="14"/>
      <c r="CQ329" s="14"/>
      <c r="CR329" s="14"/>
      <c r="CS329" s="14"/>
      <c r="CT329" s="14"/>
      <c r="CU329" s="14"/>
      <c r="CV329" s="14"/>
      <c r="CW329" s="14"/>
      <c r="CX329" s="14"/>
      <c r="CY329" s="14"/>
      <c r="CZ329" s="14"/>
      <c r="DA329" s="14"/>
      <c r="DB329" s="14"/>
      <c r="DC329" s="14"/>
      <c r="DD329" s="14"/>
      <c r="DE329" s="14"/>
      <c r="DF329" s="14"/>
      <c r="DG329" s="14"/>
      <c r="DH329" s="14"/>
      <c r="DI329" s="14"/>
      <c r="DJ329" s="14"/>
      <c r="DK329" s="14"/>
      <c r="DL329" s="14"/>
      <c r="DM329" s="14"/>
      <c r="DN329" s="14"/>
      <c r="DO329" s="14"/>
      <c r="DP329" s="14"/>
      <c r="DQ329" s="14"/>
      <c r="DR329" s="14"/>
      <c r="DS329" s="14"/>
      <c r="DT329" s="14"/>
      <c r="DU329" s="14"/>
      <c r="DV329" s="14"/>
      <c r="DW329" s="14"/>
      <c r="DX329" s="14"/>
      <c r="DY329" s="14"/>
      <c r="DZ329" s="14"/>
    </row>
    <row r="330" spans="1:130" ht="14.25" customHeight="1" x14ac:dyDescent="0.3">
      <c r="A330" s="12"/>
      <c r="B330" s="33"/>
      <c r="C330" s="33"/>
      <c r="D330" s="15"/>
      <c r="E330" s="12"/>
      <c r="F330" s="13"/>
      <c r="G330" s="13"/>
      <c r="H330" s="14"/>
      <c r="I330" s="14"/>
      <c r="J330" s="23"/>
      <c r="K330" s="23"/>
      <c r="L330" s="23"/>
      <c r="M330" s="23"/>
      <c r="N330" s="23"/>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c r="BU330" s="14"/>
      <c r="BV330" s="14"/>
      <c r="BW330" s="14"/>
      <c r="BX330" s="14"/>
      <c r="BY330" s="14"/>
      <c r="BZ330" s="14"/>
      <c r="CA330" s="14"/>
      <c r="CB330" s="14"/>
      <c r="CC330" s="14"/>
      <c r="CD330" s="14"/>
      <c r="CE330" s="14"/>
      <c r="CF330" s="14"/>
      <c r="CG330" s="14"/>
      <c r="CH330" s="14"/>
      <c r="CI330" s="14"/>
      <c r="CJ330" s="14"/>
      <c r="CK330" s="14"/>
      <c r="CL330" s="14"/>
      <c r="CM330" s="14"/>
      <c r="CN330" s="14"/>
      <c r="CO330" s="14"/>
      <c r="CP330" s="14"/>
      <c r="CQ330" s="14"/>
      <c r="CR330" s="14"/>
      <c r="CS330" s="14"/>
      <c r="CT330" s="14"/>
      <c r="CU330" s="14"/>
      <c r="CV330" s="14"/>
      <c r="CW330" s="14"/>
      <c r="CX330" s="14"/>
      <c r="CY330" s="14"/>
      <c r="CZ330" s="14"/>
      <c r="DA330" s="14"/>
      <c r="DB330" s="14"/>
      <c r="DC330" s="14"/>
      <c r="DD330" s="14"/>
      <c r="DE330" s="14"/>
      <c r="DF330" s="14"/>
      <c r="DG330" s="14"/>
      <c r="DH330" s="14"/>
      <c r="DI330" s="14"/>
      <c r="DJ330" s="14"/>
      <c r="DK330" s="14"/>
      <c r="DL330" s="14"/>
      <c r="DM330" s="14"/>
      <c r="DN330" s="14"/>
      <c r="DO330" s="14"/>
      <c r="DP330" s="14"/>
      <c r="DQ330" s="14"/>
      <c r="DR330" s="14"/>
      <c r="DS330" s="14"/>
      <c r="DT330" s="14"/>
      <c r="DU330" s="14"/>
      <c r="DV330" s="14"/>
      <c r="DW330" s="14"/>
      <c r="DX330" s="14"/>
      <c r="DY330" s="14"/>
      <c r="DZ330" s="14"/>
    </row>
    <row r="331" spans="1:130" ht="14.25" customHeight="1" x14ac:dyDescent="0.3">
      <c r="A331" s="12"/>
      <c r="B331" s="33"/>
      <c r="C331" s="33"/>
      <c r="D331" s="15"/>
      <c r="E331" s="12"/>
      <c r="F331" s="13"/>
      <c r="G331" s="13"/>
      <c r="H331" s="14"/>
      <c r="I331" s="14"/>
      <c r="J331" s="23"/>
      <c r="K331" s="23"/>
      <c r="L331" s="23"/>
      <c r="M331" s="23"/>
      <c r="N331" s="23"/>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c r="BU331" s="14"/>
      <c r="BV331" s="14"/>
      <c r="BW331" s="14"/>
      <c r="BX331" s="14"/>
      <c r="BY331" s="14"/>
      <c r="BZ331" s="14"/>
      <c r="CA331" s="14"/>
      <c r="CB331" s="14"/>
      <c r="CC331" s="14"/>
      <c r="CD331" s="14"/>
      <c r="CE331" s="14"/>
      <c r="CF331" s="14"/>
      <c r="CG331" s="14"/>
      <c r="CH331" s="14"/>
      <c r="CI331" s="14"/>
      <c r="CJ331" s="14"/>
      <c r="CK331" s="14"/>
      <c r="CL331" s="14"/>
      <c r="CM331" s="14"/>
      <c r="CN331" s="14"/>
      <c r="CO331" s="14"/>
      <c r="CP331" s="14"/>
      <c r="CQ331" s="14"/>
      <c r="CR331" s="14"/>
      <c r="CS331" s="14"/>
      <c r="CT331" s="14"/>
      <c r="CU331" s="14"/>
      <c r="CV331" s="14"/>
      <c r="CW331" s="14"/>
      <c r="CX331" s="14"/>
      <c r="CY331" s="14"/>
      <c r="CZ331" s="14"/>
      <c r="DA331" s="14"/>
      <c r="DB331" s="14"/>
      <c r="DC331" s="14"/>
      <c r="DD331" s="14"/>
      <c r="DE331" s="14"/>
      <c r="DF331" s="14"/>
      <c r="DG331" s="14"/>
      <c r="DH331" s="14"/>
      <c r="DI331" s="14"/>
      <c r="DJ331" s="14"/>
      <c r="DK331" s="14"/>
      <c r="DL331" s="14"/>
      <c r="DM331" s="14"/>
      <c r="DN331" s="14"/>
      <c r="DO331" s="14"/>
      <c r="DP331" s="14"/>
      <c r="DQ331" s="14"/>
      <c r="DR331" s="14"/>
      <c r="DS331" s="14"/>
      <c r="DT331" s="14"/>
      <c r="DU331" s="14"/>
      <c r="DV331" s="14"/>
      <c r="DW331" s="14"/>
      <c r="DX331" s="14"/>
      <c r="DY331" s="14"/>
      <c r="DZ331" s="14"/>
    </row>
    <row r="332" spans="1:130" ht="14.25" customHeight="1" x14ac:dyDescent="0.3">
      <c r="A332" s="12"/>
      <c r="B332" s="33"/>
      <c r="C332" s="33"/>
      <c r="D332" s="15"/>
      <c r="E332" s="12"/>
      <c r="F332" s="13"/>
      <c r="G332" s="13"/>
      <c r="H332" s="14"/>
      <c r="I332" s="14"/>
      <c r="J332" s="23"/>
      <c r="K332" s="23"/>
      <c r="L332" s="23"/>
      <c r="M332" s="23"/>
      <c r="N332" s="23"/>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c r="BU332" s="14"/>
      <c r="BV332" s="14"/>
      <c r="BW332" s="14"/>
      <c r="BX332" s="14"/>
      <c r="BY332" s="14"/>
      <c r="BZ332" s="14"/>
      <c r="CA332" s="14"/>
      <c r="CB332" s="14"/>
      <c r="CC332" s="14"/>
      <c r="CD332" s="14"/>
      <c r="CE332" s="14"/>
      <c r="CF332" s="14"/>
      <c r="CG332" s="14"/>
      <c r="CH332" s="14"/>
      <c r="CI332" s="14"/>
      <c r="CJ332" s="14"/>
      <c r="CK332" s="14"/>
      <c r="CL332" s="14"/>
      <c r="CM332" s="14"/>
      <c r="CN332" s="14"/>
      <c r="CO332" s="14"/>
      <c r="CP332" s="14"/>
      <c r="CQ332" s="14"/>
      <c r="CR332" s="14"/>
      <c r="CS332" s="14"/>
      <c r="CT332" s="14"/>
      <c r="CU332" s="14"/>
      <c r="CV332" s="14"/>
      <c r="CW332" s="14"/>
      <c r="CX332" s="14"/>
      <c r="CY332" s="14"/>
      <c r="CZ332" s="14"/>
      <c r="DA332" s="14"/>
      <c r="DB332" s="14"/>
      <c r="DC332" s="14"/>
      <c r="DD332" s="14"/>
      <c r="DE332" s="14"/>
      <c r="DF332" s="14"/>
      <c r="DG332" s="14"/>
      <c r="DH332" s="14"/>
      <c r="DI332" s="14"/>
      <c r="DJ332" s="14"/>
      <c r="DK332" s="14"/>
      <c r="DL332" s="14"/>
      <c r="DM332" s="14"/>
      <c r="DN332" s="14"/>
      <c r="DO332" s="14"/>
      <c r="DP332" s="14"/>
      <c r="DQ332" s="14"/>
      <c r="DR332" s="14"/>
      <c r="DS332" s="14"/>
      <c r="DT332" s="14"/>
      <c r="DU332" s="14"/>
      <c r="DV332" s="14"/>
      <c r="DW332" s="14"/>
      <c r="DX332" s="14"/>
      <c r="DY332" s="14"/>
      <c r="DZ332" s="14"/>
    </row>
    <row r="333" spans="1:130" ht="14.25" customHeight="1" x14ac:dyDescent="0.3">
      <c r="A333" s="12"/>
      <c r="B333" s="33"/>
      <c r="C333" s="33"/>
      <c r="D333" s="15"/>
      <c r="E333" s="12"/>
      <c r="F333" s="13"/>
      <c r="G333" s="13"/>
      <c r="H333" s="14"/>
      <c r="I333" s="14"/>
      <c r="J333" s="23"/>
      <c r="K333" s="23"/>
      <c r="L333" s="23"/>
      <c r="M333" s="23"/>
      <c r="N333" s="23"/>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c r="BU333" s="14"/>
      <c r="BV333" s="14"/>
      <c r="BW333" s="14"/>
      <c r="BX333" s="14"/>
      <c r="BY333" s="14"/>
      <c r="BZ333" s="14"/>
      <c r="CA333" s="14"/>
      <c r="CB333" s="14"/>
      <c r="CC333" s="14"/>
      <c r="CD333" s="14"/>
      <c r="CE333" s="14"/>
      <c r="CF333" s="14"/>
      <c r="CG333" s="14"/>
      <c r="CH333" s="14"/>
      <c r="CI333" s="14"/>
      <c r="CJ333" s="14"/>
      <c r="CK333" s="14"/>
      <c r="CL333" s="14"/>
      <c r="CM333" s="14"/>
      <c r="CN333" s="14"/>
      <c r="CO333" s="14"/>
      <c r="CP333" s="14"/>
      <c r="CQ333" s="14"/>
      <c r="CR333" s="14"/>
      <c r="CS333" s="14"/>
      <c r="CT333" s="14"/>
      <c r="CU333" s="14"/>
      <c r="CV333" s="14"/>
      <c r="CW333" s="14"/>
      <c r="CX333" s="14"/>
      <c r="CY333" s="14"/>
      <c r="CZ333" s="14"/>
      <c r="DA333" s="14"/>
      <c r="DB333" s="14"/>
      <c r="DC333" s="14"/>
      <c r="DD333" s="14"/>
      <c r="DE333" s="14"/>
      <c r="DF333" s="14"/>
      <c r="DG333" s="14"/>
      <c r="DH333" s="14"/>
      <c r="DI333" s="14"/>
      <c r="DJ333" s="14"/>
      <c r="DK333" s="14"/>
      <c r="DL333" s="14"/>
      <c r="DM333" s="14"/>
      <c r="DN333" s="14"/>
      <c r="DO333" s="14"/>
      <c r="DP333" s="14"/>
      <c r="DQ333" s="14"/>
      <c r="DR333" s="14"/>
      <c r="DS333" s="14"/>
      <c r="DT333" s="14"/>
      <c r="DU333" s="14"/>
      <c r="DV333" s="14"/>
      <c r="DW333" s="14"/>
      <c r="DX333" s="14"/>
      <c r="DY333" s="14"/>
      <c r="DZ333" s="14"/>
    </row>
    <row r="334" spans="1:130" ht="14.25" customHeight="1" x14ac:dyDescent="0.3">
      <c r="A334" s="12"/>
      <c r="B334" s="33"/>
      <c r="C334" s="33"/>
      <c r="D334" s="15"/>
      <c r="E334" s="12"/>
      <c r="F334" s="13"/>
      <c r="G334" s="13"/>
      <c r="H334" s="14"/>
      <c r="I334" s="14"/>
      <c r="J334" s="23"/>
      <c r="K334" s="23"/>
      <c r="L334" s="23"/>
      <c r="M334" s="23"/>
      <c r="N334" s="23"/>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c r="BU334" s="14"/>
      <c r="BV334" s="14"/>
      <c r="BW334" s="14"/>
      <c r="BX334" s="14"/>
      <c r="BY334" s="14"/>
      <c r="BZ334" s="14"/>
      <c r="CA334" s="14"/>
      <c r="CB334" s="14"/>
      <c r="CC334" s="14"/>
      <c r="CD334" s="14"/>
      <c r="CE334" s="14"/>
      <c r="CF334" s="14"/>
      <c r="CG334" s="14"/>
      <c r="CH334" s="14"/>
      <c r="CI334" s="14"/>
      <c r="CJ334" s="14"/>
      <c r="CK334" s="14"/>
      <c r="CL334" s="14"/>
      <c r="CM334" s="14"/>
      <c r="CN334" s="14"/>
      <c r="CO334" s="14"/>
      <c r="CP334" s="14"/>
      <c r="CQ334" s="14"/>
      <c r="CR334" s="14"/>
      <c r="CS334" s="14"/>
      <c r="CT334" s="14"/>
      <c r="CU334" s="14"/>
      <c r="CV334" s="14"/>
      <c r="CW334" s="14"/>
      <c r="CX334" s="14"/>
      <c r="CY334" s="14"/>
      <c r="CZ334" s="14"/>
      <c r="DA334" s="14"/>
      <c r="DB334" s="14"/>
      <c r="DC334" s="14"/>
      <c r="DD334" s="14"/>
      <c r="DE334" s="14"/>
      <c r="DF334" s="14"/>
      <c r="DG334" s="14"/>
      <c r="DH334" s="14"/>
      <c r="DI334" s="14"/>
      <c r="DJ334" s="14"/>
      <c r="DK334" s="14"/>
      <c r="DL334" s="14"/>
      <c r="DM334" s="14"/>
      <c r="DN334" s="14"/>
      <c r="DO334" s="14"/>
      <c r="DP334" s="14"/>
      <c r="DQ334" s="14"/>
      <c r="DR334" s="14"/>
      <c r="DS334" s="14"/>
      <c r="DT334" s="14"/>
      <c r="DU334" s="14"/>
      <c r="DV334" s="14"/>
      <c r="DW334" s="14"/>
      <c r="DX334" s="14"/>
      <c r="DY334" s="14"/>
      <c r="DZ334" s="14"/>
    </row>
    <row r="335" spans="1:130" ht="14.25" customHeight="1" x14ac:dyDescent="0.3">
      <c r="A335" s="12"/>
      <c r="B335" s="33"/>
      <c r="C335" s="33"/>
      <c r="D335" s="15"/>
      <c r="E335" s="12"/>
      <c r="F335" s="13"/>
      <c r="G335" s="13"/>
      <c r="H335" s="14"/>
      <c r="I335" s="14"/>
      <c r="J335" s="23"/>
      <c r="K335" s="23"/>
      <c r="L335" s="23"/>
      <c r="M335" s="23"/>
      <c r="N335" s="23"/>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c r="BU335" s="14"/>
      <c r="BV335" s="14"/>
      <c r="BW335" s="14"/>
      <c r="BX335" s="14"/>
      <c r="BY335" s="14"/>
      <c r="BZ335" s="14"/>
      <c r="CA335" s="14"/>
      <c r="CB335" s="14"/>
      <c r="CC335" s="14"/>
      <c r="CD335" s="14"/>
      <c r="CE335" s="14"/>
      <c r="CF335" s="14"/>
      <c r="CG335" s="14"/>
      <c r="CH335" s="14"/>
      <c r="CI335" s="14"/>
      <c r="CJ335" s="14"/>
      <c r="CK335" s="14"/>
      <c r="CL335" s="14"/>
      <c r="CM335" s="14"/>
      <c r="CN335" s="14"/>
      <c r="CO335" s="14"/>
      <c r="CP335" s="14"/>
      <c r="CQ335" s="14"/>
      <c r="CR335" s="14"/>
      <c r="CS335" s="14"/>
      <c r="CT335" s="14"/>
      <c r="CU335" s="14"/>
      <c r="CV335" s="14"/>
      <c r="CW335" s="14"/>
      <c r="CX335" s="14"/>
      <c r="CY335" s="14"/>
      <c r="CZ335" s="14"/>
      <c r="DA335" s="14"/>
      <c r="DB335" s="14"/>
      <c r="DC335" s="14"/>
      <c r="DD335" s="14"/>
      <c r="DE335" s="14"/>
      <c r="DF335" s="14"/>
      <c r="DG335" s="14"/>
      <c r="DH335" s="14"/>
      <c r="DI335" s="14"/>
      <c r="DJ335" s="14"/>
      <c r="DK335" s="14"/>
      <c r="DL335" s="14"/>
      <c r="DM335" s="14"/>
      <c r="DN335" s="14"/>
      <c r="DO335" s="14"/>
      <c r="DP335" s="14"/>
      <c r="DQ335" s="14"/>
      <c r="DR335" s="14"/>
      <c r="DS335" s="14"/>
      <c r="DT335" s="14"/>
      <c r="DU335" s="14"/>
      <c r="DV335" s="14"/>
      <c r="DW335" s="14"/>
      <c r="DX335" s="14"/>
      <c r="DY335" s="14"/>
      <c r="DZ335" s="14"/>
    </row>
    <row r="336" spans="1:130" ht="14.25" customHeight="1" x14ac:dyDescent="0.3">
      <c r="A336" s="12"/>
      <c r="B336" s="33"/>
      <c r="C336" s="33"/>
      <c r="D336" s="15"/>
      <c r="E336" s="12"/>
      <c r="F336" s="13"/>
      <c r="G336" s="13"/>
      <c r="H336" s="14"/>
      <c r="I336" s="14"/>
      <c r="J336" s="23"/>
      <c r="K336" s="23"/>
      <c r="L336" s="23"/>
      <c r="M336" s="23"/>
      <c r="N336" s="23"/>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c r="BU336" s="14"/>
      <c r="BV336" s="14"/>
      <c r="BW336" s="14"/>
      <c r="BX336" s="14"/>
      <c r="BY336" s="14"/>
      <c r="BZ336" s="14"/>
      <c r="CA336" s="14"/>
      <c r="CB336" s="14"/>
      <c r="CC336" s="14"/>
      <c r="CD336" s="14"/>
      <c r="CE336" s="14"/>
      <c r="CF336" s="14"/>
      <c r="CG336" s="14"/>
      <c r="CH336" s="14"/>
      <c r="CI336" s="14"/>
      <c r="CJ336" s="14"/>
      <c r="CK336" s="14"/>
      <c r="CL336" s="14"/>
      <c r="CM336" s="14"/>
      <c r="CN336" s="14"/>
      <c r="CO336" s="14"/>
      <c r="CP336" s="14"/>
      <c r="CQ336" s="14"/>
      <c r="CR336" s="14"/>
      <c r="CS336" s="14"/>
      <c r="CT336" s="14"/>
      <c r="CU336" s="14"/>
      <c r="CV336" s="14"/>
      <c r="CW336" s="14"/>
      <c r="CX336" s="14"/>
      <c r="CY336" s="14"/>
      <c r="CZ336" s="14"/>
      <c r="DA336" s="14"/>
      <c r="DB336" s="14"/>
      <c r="DC336" s="14"/>
      <c r="DD336" s="14"/>
      <c r="DE336" s="14"/>
      <c r="DF336" s="14"/>
      <c r="DG336" s="14"/>
      <c r="DH336" s="14"/>
      <c r="DI336" s="14"/>
      <c r="DJ336" s="14"/>
      <c r="DK336" s="14"/>
      <c r="DL336" s="14"/>
      <c r="DM336" s="14"/>
      <c r="DN336" s="14"/>
      <c r="DO336" s="14"/>
      <c r="DP336" s="14"/>
      <c r="DQ336" s="14"/>
      <c r="DR336" s="14"/>
      <c r="DS336" s="14"/>
      <c r="DT336" s="14"/>
      <c r="DU336" s="14"/>
      <c r="DV336" s="14"/>
      <c r="DW336" s="14"/>
      <c r="DX336" s="14"/>
      <c r="DY336" s="14"/>
      <c r="DZ336" s="14"/>
    </row>
    <row r="337" spans="1:130" ht="14.25" customHeight="1" x14ac:dyDescent="0.3">
      <c r="A337" s="12"/>
      <c r="B337" s="33"/>
      <c r="C337" s="33"/>
      <c r="D337" s="15"/>
      <c r="E337" s="12"/>
      <c r="F337" s="13"/>
      <c r="G337" s="13"/>
      <c r="H337" s="14"/>
      <c r="I337" s="14"/>
      <c r="J337" s="23"/>
      <c r="K337" s="23"/>
      <c r="L337" s="23"/>
      <c r="M337" s="23"/>
      <c r="N337" s="23"/>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c r="BU337" s="14"/>
      <c r="BV337" s="14"/>
      <c r="BW337" s="14"/>
      <c r="BX337" s="14"/>
      <c r="BY337" s="14"/>
      <c r="BZ337" s="14"/>
      <c r="CA337" s="14"/>
      <c r="CB337" s="14"/>
      <c r="CC337" s="14"/>
      <c r="CD337" s="14"/>
      <c r="CE337" s="14"/>
      <c r="CF337" s="14"/>
      <c r="CG337" s="14"/>
      <c r="CH337" s="14"/>
      <c r="CI337" s="14"/>
      <c r="CJ337" s="14"/>
      <c r="CK337" s="14"/>
      <c r="CL337" s="14"/>
      <c r="CM337" s="14"/>
      <c r="CN337" s="14"/>
      <c r="CO337" s="14"/>
      <c r="CP337" s="14"/>
      <c r="CQ337" s="14"/>
      <c r="CR337" s="14"/>
      <c r="CS337" s="14"/>
      <c r="CT337" s="14"/>
      <c r="CU337" s="14"/>
      <c r="CV337" s="14"/>
      <c r="CW337" s="14"/>
      <c r="CX337" s="14"/>
      <c r="CY337" s="14"/>
      <c r="CZ337" s="14"/>
      <c r="DA337" s="14"/>
      <c r="DB337" s="14"/>
      <c r="DC337" s="14"/>
      <c r="DD337" s="14"/>
      <c r="DE337" s="14"/>
      <c r="DF337" s="14"/>
      <c r="DG337" s="14"/>
      <c r="DH337" s="14"/>
      <c r="DI337" s="14"/>
      <c r="DJ337" s="14"/>
      <c r="DK337" s="14"/>
      <c r="DL337" s="14"/>
      <c r="DM337" s="14"/>
      <c r="DN337" s="14"/>
      <c r="DO337" s="14"/>
      <c r="DP337" s="14"/>
      <c r="DQ337" s="14"/>
      <c r="DR337" s="14"/>
      <c r="DS337" s="14"/>
      <c r="DT337" s="14"/>
      <c r="DU337" s="14"/>
      <c r="DV337" s="14"/>
      <c r="DW337" s="14"/>
      <c r="DX337" s="14"/>
      <c r="DY337" s="14"/>
      <c r="DZ337" s="14"/>
    </row>
    <row r="338" spans="1:130" ht="14.25" customHeight="1" x14ac:dyDescent="0.3">
      <c r="A338" s="12"/>
      <c r="B338" s="33"/>
      <c r="C338" s="33"/>
      <c r="D338" s="15"/>
      <c r="E338" s="12"/>
      <c r="F338" s="13"/>
      <c r="G338" s="13"/>
      <c r="H338" s="14"/>
      <c r="I338" s="14"/>
      <c r="J338" s="23"/>
      <c r="K338" s="23"/>
      <c r="L338" s="23"/>
      <c r="M338" s="23"/>
      <c r="N338" s="23"/>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c r="BU338" s="14"/>
      <c r="BV338" s="14"/>
      <c r="BW338" s="14"/>
      <c r="BX338" s="14"/>
      <c r="BY338" s="14"/>
      <c r="BZ338" s="14"/>
      <c r="CA338" s="14"/>
      <c r="CB338" s="14"/>
      <c r="CC338" s="14"/>
      <c r="CD338" s="14"/>
      <c r="CE338" s="14"/>
      <c r="CF338" s="14"/>
      <c r="CG338" s="14"/>
      <c r="CH338" s="14"/>
      <c r="CI338" s="14"/>
      <c r="CJ338" s="14"/>
      <c r="CK338" s="14"/>
      <c r="CL338" s="14"/>
      <c r="CM338" s="14"/>
      <c r="CN338" s="14"/>
      <c r="CO338" s="14"/>
      <c r="CP338" s="14"/>
      <c r="CQ338" s="14"/>
      <c r="CR338" s="14"/>
      <c r="CS338" s="14"/>
      <c r="CT338" s="14"/>
      <c r="CU338" s="14"/>
      <c r="CV338" s="14"/>
      <c r="CW338" s="14"/>
      <c r="CX338" s="14"/>
      <c r="CY338" s="14"/>
      <c r="CZ338" s="14"/>
      <c r="DA338" s="14"/>
      <c r="DB338" s="14"/>
      <c r="DC338" s="14"/>
      <c r="DD338" s="14"/>
      <c r="DE338" s="14"/>
      <c r="DF338" s="14"/>
      <c r="DG338" s="14"/>
      <c r="DH338" s="14"/>
      <c r="DI338" s="14"/>
      <c r="DJ338" s="14"/>
      <c r="DK338" s="14"/>
      <c r="DL338" s="14"/>
      <c r="DM338" s="14"/>
      <c r="DN338" s="14"/>
      <c r="DO338" s="14"/>
      <c r="DP338" s="14"/>
      <c r="DQ338" s="14"/>
      <c r="DR338" s="14"/>
      <c r="DS338" s="14"/>
      <c r="DT338" s="14"/>
      <c r="DU338" s="14"/>
      <c r="DV338" s="14"/>
      <c r="DW338" s="14"/>
      <c r="DX338" s="14"/>
      <c r="DY338" s="14"/>
      <c r="DZ338" s="14"/>
    </row>
    <row r="339" spans="1:130" ht="14.25" customHeight="1" x14ac:dyDescent="0.3">
      <c r="A339" s="12"/>
      <c r="B339" s="33"/>
      <c r="C339" s="33"/>
      <c r="D339" s="15"/>
      <c r="E339" s="12"/>
      <c r="F339" s="13"/>
      <c r="G339" s="13"/>
      <c r="H339" s="14"/>
      <c r="I339" s="14"/>
      <c r="J339" s="23"/>
      <c r="K339" s="23"/>
      <c r="L339" s="23"/>
      <c r="M339" s="23"/>
      <c r="N339" s="23"/>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c r="BU339" s="14"/>
      <c r="BV339" s="14"/>
      <c r="BW339" s="14"/>
      <c r="BX339" s="14"/>
      <c r="BY339" s="14"/>
      <c r="BZ339" s="14"/>
      <c r="CA339" s="14"/>
      <c r="CB339" s="14"/>
      <c r="CC339" s="14"/>
      <c r="CD339" s="14"/>
      <c r="CE339" s="14"/>
      <c r="CF339" s="14"/>
      <c r="CG339" s="14"/>
      <c r="CH339" s="14"/>
      <c r="CI339" s="14"/>
      <c r="CJ339" s="14"/>
      <c r="CK339" s="14"/>
      <c r="CL339" s="14"/>
      <c r="CM339" s="14"/>
      <c r="CN339" s="14"/>
      <c r="CO339" s="14"/>
      <c r="CP339" s="14"/>
      <c r="CQ339" s="14"/>
      <c r="CR339" s="14"/>
      <c r="CS339" s="14"/>
      <c r="CT339" s="14"/>
      <c r="CU339" s="14"/>
      <c r="CV339" s="14"/>
      <c r="CW339" s="14"/>
      <c r="CX339" s="14"/>
      <c r="CY339" s="14"/>
      <c r="CZ339" s="14"/>
      <c r="DA339" s="14"/>
      <c r="DB339" s="14"/>
      <c r="DC339" s="14"/>
      <c r="DD339" s="14"/>
      <c r="DE339" s="14"/>
      <c r="DF339" s="14"/>
      <c r="DG339" s="14"/>
      <c r="DH339" s="14"/>
      <c r="DI339" s="14"/>
      <c r="DJ339" s="14"/>
      <c r="DK339" s="14"/>
      <c r="DL339" s="14"/>
      <c r="DM339" s="14"/>
      <c r="DN339" s="14"/>
      <c r="DO339" s="14"/>
      <c r="DP339" s="14"/>
      <c r="DQ339" s="14"/>
      <c r="DR339" s="14"/>
      <c r="DS339" s="14"/>
      <c r="DT339" s="14"/>
      <c r="DU339" s="14"/>
      <c r="DV339" s="14"/>
      <c r="DW339" s="14"/>
      <c r="DX339" s="14"/>
      <c r="DY339" s="14"/>
      <c r="DZ339" s="14"/>
    </row>
    <row r="340" spans="1:130" ht="14.25" customHeight="1" x14ac:dyDescent="0.3">
      <c r="A340" s="12"/>
      <c r="B340" s="33"/>
      <c r="C340" s="33"/>
      <c r="D340" s="15"/>
      <c r="E340" s="12"/>
      <c r="F340" s="13"/>
      <c r="G340" s="13"/>
      <c r="H340" s="14"/>
      <c r="I340" s="14"/>
      <c r="J340" s="23"/>
      <c r="K340" s="23"/>
      <c r="L340" s="23"/>
      <c r="M340" s="23"/>
      <c r="N340" s="23"/>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c r="BU340" s="14"/>
      <c r="BV340" s="14"/>
      <c r="BW340" s="14"/>
      <c r="BX340" s="14"/>
      <c r="BY340" s="14"/>
      <c r="BZ340" s="14"/>
      <c r="CA340" s="14"/>
      <c r="CB340" s="14"/>
      <c r="CC340" s="14"/>
      <c r="CD340" s="14"/>
      <c r="CE340" s="14"/>
      <c r="CF340" s="14"/>
      <c r="CG340" s="14"/>
      <c r="CH340" s="14"/>
      <c r="CI340" s="14"/>
      <c r="CJ340" s="14"/>
      <c r="CK340" s="14"/>
      <c r="CL340" s="14"/>
      <c r="CM340" s="14"/>
      <c r="CN340" s="14"/>
      <c r="CO340" s="14"/>
      <c r="CP340" s="14"/>
      <c r="CQ340" s="14"/>
      <c r="CR340" s="14"/>
      <c r="CS340" s="14"/>
      <c r="CT340" s="14"/>
      <c r="CU340" s="14"/>
      <c r="CV340" s="14"/>
      <c r="CW340" s="14"/>
      <c r="CX340" s="14"/>
      <c r="CY340" s="14"/>
      <c r="CZ340" s="14"/>
      <c r="DA340" s="14"/>
      <c r="DB340" s="14"/>
      <c r="DC340" s="14"/>
      <c r="DD340" s="14"/>
      <c r="DE340" s="14"/>
      <c r="DF340" s="14"/>
      <c r="DG340" s="14"/>
      <c r="DH340" s="14"/>
      <c r="DI340" s="14"/>
      <c r="DJ340" s="14"/>
      <c r="DK340" s="14"/>
      <c r="DL340" s="14"/>
      <c r="DM340" s="14"/>
      <c r="DN340" s="14"/>
      <c r="DO340" s="14"/>
      <c r="DP340" s="14"/>
      <c r="DQ340" s="14"/>
      <c r="DR340" s="14"/>
      <c r="DS340" s="14"/>
      <c r="DT340" s="14"/>
      <c r="DU340" s="14"/>
      <c r="DV340" s="14"/>
      <c r="DW340" s="14"/>
      <c r="DX340" s="14"/>
      <c r="DY340" s="14"/>
      <c r="DZ340" s="14"/>
    </row>
    <row r="341" spans="1:130" ht="14.25" customHeight="1" x14ac:dyDescent="0.3">
      <c r="A341" s="12"/>
      <c r="B341" s="33"/>
      <c r="C341" s="33"/>
      <c r="D341" s="15"/>
      <c r="E341" s="12"/>
      <c r="F341" s="13"/>
      <c r="G341" s="13"/>
      <c r="H341" s="14"/>
      <c r="I341" s="14"/>
      <c r="J341" s="23"/>
      <c r="K341" s="23"/>
      <c r="L341" s="23"/>
      <c r="M341" s="23"/>
      <c r="N341" s="23"/>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c r="BU341" s="14"/>
      <c r="BV341" s="14"/>
      <c r="BW341" s="14"/>
      <c r="BX341" s="14"/>
      <c r="BY341" s="14"/>
      <c r="BZ341" s="14"/>
      <c r="CA341" s="14"/>
      <c r="CB341" s="14"/>
      <c r="CC341" s="14"/>
      <c r="CD341" s="14"/>
      <c r="CE341" s="14"/>
      <c r="CF341" s="14"/>
      <c r="CG341" s="14"/>
      <c r="CH341" s="14"/>
      <c r="CI341" s="14"/>
      <c r="CJ341" s="14"/>
      <c r="CK341" s="14"/>
      <c r="CL341" s="14"/>
      <c r="CM341" s="14"/>
      <c r="CN341" s="14"/>
      <c r="CO341" s="14"/>
      <c r="CP341" s="14"/>
      <c r="CQ341" s="14"/>
      <c r="CR341" s="14"/>
      <c r="CS341" s="14"/>
      <c r="CT341" s="14"/>
      <c r="CU341" s="14"/>
      <c r="CV341" s="14"/>
      <c r="CW341" s="14"/>
      <c r="CX341" s="14"/>
      <c r="CY341" s="14"/>
      <c r="CZ341" s="14"/>
      <c r="DA341" s="14"/>
      <c r="DB341" s="14"/>
      <c r="DC341" s="14"/>
      <c r="DD341" s="14"/>
      <c r="DE341" s="14"/>
      <c r="DF341" s="14"/>
      <c r="DG341" s="14"/>
      <c r="DH341" s="14"/>
      <c r="DI341" s="14"/>
      <c r="DJ341" s="14"/>
      <c r="DK341" s="14"/>
      <c r="DL341" s="14"/>
      <c r="DM341" s="14"/>
      <c r="DN341" s="14"/>
      <c r="DO341" s="14"/>
      <c r="DP341" s="14"/>
      <c r="DQ341" s="14"/>
      <c r="DR341" s="14"/>
      <c r="DS341" s="14"/>
      <c r="DT341" s="14"/>
      <c r="DU341" s="14"/>
      <c r="DV341" s="14"/>
      <c r="DW341" s="14"/>
      <c r="DX341" s="14"/>
      <c r="DY341" s="14"/>
      <c r="DZ341" s="14"/>
    </row>
    <row r="342" spans="1:130" ht="14.25" customHeight="1" x14ac:dyDescent="0.3">
      <c r="A342" s="12"/>
      <c r="B342" s="33"/>
      <c r="C342" s="33"/>
      <c r="D342" s="15"/>
      <c r="E342" s="12"/>
      <c r="F342" s="13"/>
      <c r="G342" s="13"/>
      <c r="H342" s="14"/>
      <c r="I342" s="14"/>
      <c r="J342" s="23"/>
      <c r="K342" s="23"/>
      <c r="L342" s="23"/>
      <c r="M342" s="23"/>
      <c r="N342" s="23"/>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c r="BU342" s="14"/>
      <c r="BV342" s="14"/>
      <c r="BW342" s="14"/>
      <c r="BX342" s="14"/>
      <c r="BY342" s="14"/>
      <c r="BZ342" s="14"/>
      <c r="CA342" s="14"/>
      <c r="CB342" s="14"/>
      <c r="CC342" s="14"/>
      <c r="CD342" s="14"/>
      <c r="CE342" s="14"/>
      <c r="CF342" s="14"/>
      <c r="CG342" s="14"/>
      <c r="CH342" s="14"/>
      <c r="CI342" s="14"/>
      <c r="CJ342" s="14"/>
      <c r="CK342" s="14"/>
      <c r="CL342" s="14"/>
      <c r="CM342" s="14"/>
      <c r="CN342" s="14"/>
      <c r="CO342" s="14"/>
      <c r="CP342" s="14"/>
      <c r="CQ342" s="14"/>
      <c r="CR342" s="14"/>
      <c r="CS342" s="14"/>
      <c r="CT342" s="14"/>
      <c r="CU342" s="14"/>
      <c r="CV342" s="14"/>
      <c r="CW342" s="14"/>
      <c r="CX342" s="14"/>
      <c r="CY342" s="14"/>
      <c r="CZ342" s="14"/>
      <c r="DA342" s="14"/>
      <c r="DB342" s="14"/>
      <c r="DC342" s="14"/>
      <c r="DD342" s="14"/>
      <c r="DE342" s="14"/>
      <c r="DF342" s="14"/>
      <c r="DG342" s="14"/>
      <c r="DH342" s="14"/>
      <c r="DI342" s="14"/>
      <c r="DJ342" s="14"/>
      <c r="DK342" s="14"/>
      <c r="DL342" s="14"/>
      <c r="DM342" s="14"/>
      <c r="DN342" s="14"/>
      <c r="DO342" s="14"/>
      <c r="DP342" s="14"/>
      <c r="DQ342" s="14"/>
      <c r="DR342" s="14"/>
      <c r="DS342" s="14"/>
      <c r="DT342" s="14"/>
      <c r="DU342" s="14"/>
      <c r="DV342" s="14"/>
      <c r="DW342" s="14"/>
      <c r="DX342" s="14"/>
      <c r="DY342" s="14"/>
      <c r="DZ342" s="14"/>
    </row>
    <row r="343" spans="1:130" ht="14.25" customHeight="1" x14ac:dyDescent="0.3">
      <c r="A343" s="12"/>
      <c r="B343" s="33"/>
      <c r="C343" s="33"/>
      <c r="D343" s="15"/>
      <c r="E343" s="12"/>
      <c r="F343" s="13"/>
      <c r="G343" s="13"/>
      <c r="H343" s="14"/>
      <c r="I343" s="14"/>
      <c r="J343" s="23"/>
      <c r="K343" s="23"/>
      <c r="L343" s="23"/>
      <c r="M343" s="23"/>
      <c r="N343" s="23"/>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c r="BU343" s="14"/>
      <c r="BV343" s="14"/>
      <c r="BW343" s="14"/>
      <c r="BX343" s="14"/>
      <c r="BY343" s="14"/>
      <c r="BZ343" s="14"/>
      <c r="CA343" s="14"/>
      <c r="CB343" s="14"/>
      <c r="CC343" s="14"/>
      <c r="CD343" s="14"/>
      <c r="CE343" s="14"/>
      <c r="CF343" s="14"/>
      <c r="CG343" s="14"/>
      <c r="CH343" s="14"/>
      <c r="CI343" s="14"/>
      <c r="CJ343" s="14"/>
      <c r="CK343" s="14"/>
      <c r="CL343" s="14"/>
      <c r="CM343" s="14"/>
      <c r="CN343" s="14"/>
      <c r="CO343" s="14"/>
      <c r="CP343" s="14"/>
      <c r="CQ343" s="14"/>
      <c r="CR343" s="14"/>
      <c r="CS343" s="14"/>
      <c r="CT343" s="14"/>
      <c r="CU343" s="14"/>
      <c r="CV343" s="14"/>
      <c r="CW343" s="14"/>
      <c r="CX343" s="14"/>
      <c r="CY343" s="14"/>
      <c r="CZ343" s="14"/>
      <c r="DA343" s="14"/>
      <c r="DB343" s="14"/>
      <c r="DC343" s="14"/>
      <c r="DD343" s="14"/>
      <c r="DE343" s="14"/>
      <c r="DF343" s="14"/>
      <c r="DG343" s="14"/>
      <c r="DH343" s="14"/>
      <c r="DI343" s="14"/>
      <c r="DJ343" s="14"/>
      <c r="DK343" s="14"/>
      <c r="DL343" s="14"/>
      <c r="DM343" s="14"/>
      <c r="DN343" s="14"/>
      <c r="DO343" s="14"/>
      <c r="DP343" s="14"/>
      <c r="DQ343" s="14"/>
      <c r="DR343" s="14"/>
      <c r="DS343" s="14"/>
      <c r="DT343" s="14"/>
      <c r="DU343" s="14"/>
      <c r="DV343" s="14"/>
      <c r="DW343" s="14"/>
      <c r="DX343" s="14"/>
      <c r="DY343" s="14"/>
      <c r="DZ343" s="14"/>
    </row>
    <row r="344" spans="1:130" ht="14.25" customHeight="1" x14ac:dyDescent="0.3">
      <c r="A344" s="12"/>
      <c r="B344" s="33"/>
      <c r="C344" s="33"/>
      <c r="D344" s="15"/>
      <c r="E344" s="12"/>
      <c r="F344" s="13"/>
      <c r="G344" s="13"/>
      <c r="H344" s="14"/>
      <c r="I344" s="14"/>
      <c r="J344" s="23"/>
      <c r="K344" s="23"/>
      <c r="L344" s="23"/>
      <c r="M344" s="23"/>
      <c r="N344" s="23"/>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c r="BU344" s="14"/>
      <c r="BV344" s="14"/>
      <c r="BW344" s="14"/>
      <c r="BX344" s="14"/>
      <c r="BY344" s="14"/>
      <c r="BZ344" s="14"/>
      <c r="CA344" s="14"/>
      <c r="CB344" s="14"/>
      <c r="CC344" s="14"/>
      <c r="CD344" s="14"/>
      <c r="CE344" s="14"/>
      <c r="CF344" s="14"/>
      <c r="CG344" s="14"/>
      <c r="CH344" s="14"/>
      <c r="CI344" s="14"/>
      <c r="CJ344" s="14"/>
      <c r="CK344" s="14"/>
      <c r="CL344" s="14"/>
      <c r="CM344" s="14"/>
      <c r="CN344" s="14"/>
      <c r="CO344" s="14"/>
      <c r="CP344" s="14"/>
      <c r="CQ344" s="14"/>
      <c r="CR344" s="14"/>
      <c r="CS344" s="14"/>
      <c r="CT344" s="14"/>
      <c r="CU344" s="14"/>
      <c r="CV344" s="14"/>
      <c r="CW344" s="14"/>
      <c r="CX344" s="14"/>
      <c r="CY344" s="14"/>
      <c r="CZ344" s="14"/>
      <c r="DA344" s="14"/>
      <c r="DB344" s="14"/>
      <c r="DC344" s="14"/>
      <c r="DD344" s="14"/>
      <c r="DE344" s="14"/>
      <c r="DF344" s="14"/>
      <c r="DG344" s="14"/>
      <c r="DH344" s="14"/>
      <c r="DI344" s="14"/>
      <c r="DJ344" s="14"/>
      <c r="DK344" s="14"/>
      <c r="DL344" s="14"/>
      <c r="DM344" s="14"/>
      <c r="DN344" s="14"/>
      <c r="DO344" s="14"/>
      <c r="DP344" s="14"/>
      <c r="DQ344" s="14"/>
      <c r="DR344" s="14"/>
      <c r="DS344" s="14"/>
      <c r="DT344" s="14"/>
      <c r="DU344" s="14"/>
      <c r="DV344" s="14"/>
      <c r="DW344" s="14"/>
      <c r="DX344" s="14"/>
      <c r="DY344" s="14"/>
      <c r="DZ344" s="14"/>
    </row>
    <row r="345" spans="1:130" ht="14.25" customHeight="1" x14ac:dyDescent="0.3">
      <c r="A345" s="12"/>
      <c r="B345" s="33"/>
      <c r="C345" s="33"/>
      <c r="D345" s="15"/>
      <c r="E345" s="12"/>
      <c r="F345" s="13"/>
      <c r="G345" s="13"/>
      <c r="H345" s="14"/>
      <c r="I345" s="14"/>
      <c r="J345" s="23"/>
      <c r="K345" s="23"/>
      <c r="L345" s="23"/>
      <c r="M345" s="23"/>
      <c r="N345" s="23"/>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c r="BU345" s="14"/>
      <c r="BV345" s="14"/>
      <c r="BW345" s="14"/>
      <c r="BX345" s="14"/>
      <c r="BY345" s="14"/>
      <c r="BZ345" s="14"/>
      <c r="CA345" s="14"/>
      <c r="CB345" s="14"/>
      <c r="CC345" s="14"/>
      <c r="CD345" s="14"/>
      <c r="CE345" s="14"/>
      <c r="CF345" s="14"/>
      <c r="CG345" s="14"/>
      <c r="CH345" s="14"/>
      <c r="CI345" s="14"/>
      <c r="CJ345" s="14"/>
      <c r="CK345" s="14"/>
      <c r="CL345" s="14"/>
      <c r="CM345" s="14"/>
      <c r="CN345" s="14"/>
      <c r="CO345" s="14"/>
      <c r="CP345" s="14"/>
      <c r="CQ345" s="14"/>
      <c r="CR345" s="14"/>
      <c r="CS345" s="14"/>
      <c r="CT345" s="14"/>
      <c r="CU345" s="14"/>
      <c r="CV345" s="14"/>
      <c r="CW345" s="14"/>
      <c r="CX345" s="14"/>
      <c r="CY345" s="14"/>
      <c r="CZ345" s="14"/>
      <c r="DA345" s="14"/>
      <c r="DB345" s="14"/>
      <c r="DC345" s="14"/>
      <c r="DD345" s="14"/>
      <c r="DE345" s="14"/>
      <c r="DF345" s="14"/>
      <c r="DG345" s="14"/>
      <c r="DH345" s="14"/>
      <c r="DI345" s="14"/>
      <c r="DJ345" s="14"/>
      <c r="DK345" s="14"/>
      <c r="DL345" s="14"/>
      <c r="DM345" s="14"/>
      <c r="DN345" s="14"/>
      <c r="DO345" s="14"/>
      <c r="DP345" s="14"/>
      <c r="DQ345" s="14"/>
      <c r="DR345" s="14"/>
      <c r="DS345" s="14"/>
      <c r="DT345" s="14"/>
      <c r="DU345" s="14"/>
      <c r="DV345" s="14"/>
      <c r="DW345" s="14"/>
      <c r="DX345" s="14"/>
      <c r="DY345" s="14"/>
      <c r="DZ345" s="14"/>
    </row>
    <row r="346" spans="1:130" ht="14.25" customHeight="1" x14ac:dyDescent="0.3">
      <c r="A346" s="12"/>
      <c r="B346" s="33"/>
      <c r="C346" s="33"/>
      <c r="D346" s="15"/>
      <c r="E346" s="12"/>
      <c r="F346" s="13"/>
      <c r="G346" s="13"/>
      <c r="H346" s="14"/>
      <c r="I346" s="14"/>
      <c r="J346" s="23"/>
      <c r="K346" s="23"/>
      <c r="L346" s="23"/>
      <c r="M346" s="23"/>
      <c r="N346" s="23"/>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c r="CE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row>
    <row r="347" spans="1:130" ht="14.25" customHeight="1" x14ac:dyDescent="0.3">
      <c r="A347" s="12"/>
      <c r="B347" s="33"/>
      <c r="C347" s="33"/>
      <c r="D347" s="15"/>
      <c r="E347" s="12"/>
      <c r="F347" s="13"/>
      <c r="G347" s="13"/>
      <c r="H347" s="14"/>
      <c r="I347" s="14"/>
      <c r="J347" s="23"/>
      <c r="K347" s="23"/>
      <c r="L347" s="23"/>
      <c r="M347" s="23"/>
      <c r="N347" s="23"/>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c r="BU347" s="14"/>
      <c r="BV347" s="14"/>
      <c r="BW347" s="14"/>
      <c r="BX347" s="14"/>
      <c r="BY347" s="14"/>
      <c r="BZ347" s="14"/>
      <c r="CA347" s="14"/>
      <c r="CB347" s="14"/>
      <c r="CC347" s="14"/>
      <c r="CD347" s="14"/>
      <c r="CE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row>
    <row r="348" spans="1:130" ht="14.25" customHeight="1" x14ac:dyDescent="0.3">
      <c r="A348" s="12"/>
      <c r="B348" s="33"/>
      <c r="C348" s="33"/>
      <c r="D348" s="15"/>
      <c r="E348" s="12"/>
      <c r="F348" s="13"/>
      <c r="G348" s="13"/>
      <c r="H348" s="14"/>
      <c r="I348" s="14"/>
      <c r="J348" s="23"/>
      <c r="K348" s="23"/>
      <c r="L348" s="23"/>
      <c r="M348" s="23"/>
      <c r="N348" s="23"/>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c r="BU348" s="14"/>
      <c r="BV348" s="14"/>
      <c r="BW348" s="14"/>
      <c r="BX348" s="14"/>
      <c r="BY348" s="14"/>
      <c r="BZ348" s="14"/>
      <c r="CA348" s="14"/>
      <c r="CB348" s="14"/>
      <c r="CC348" s="14"/>
      <c r="CD348" s="14"/>
      <c r="CE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c r="DA348" s="14"/>
      <c r="DB348" s="14"/>
      <c r="DC348" s="14"/>
      <c r="DD348" s="14"/>
      <c r="DE348" s="14"/>
      <c r="DF348" s="14"/>
      <c r="DG348" s="14"/>
      <c r="DH348" s="14"/>
      <c r="DI348" s="14"/>
      <c r="DJ348" s="14"/>
      <c r="DK348" s="14"/>
      <c r="DL348" s="14"/>
      <c r="DM348" s="14"/>
      <c r="DN348" s="14"/>
      <c r="DO348" s="14"/>
      <c r="DP348" s="14"/>
      <c r="DQ348" s="14"/>
      <c r="DR348" s="14"/>
      <c r="DS348" s="14"/>
      <c r="DT348" s="14"/>
      <c r="DU348" s="14"/>
      <c r="DV348" s="14"/>
      <c r="DW348" s="14"/>
      <c r="DX348" s="14"/>
      <c r="DY348" s="14"/>
      <c r="DZ348" s="14"/>
    </row>
    <row r="349" spans="1:130" ht="14.25" customHeight="1" x14ac:dyDescent="0.3">
      <c r="A349" s="12"/>
      <c r="B349" s="33"/>
      <c r="C349" s="33"/>
      <c r="D349" s="15"/>
      <c r="E349" s="12"/>
      <c r="F349" s="13"/>
      <c r="G349" s="13"/>
      <c r="H349" s="14"/>
      <c r="I349" s="14"/>
      <c r="J349" s="23"/>
      <c r="K349" s="23"/>
      <c r="L349" s="23"/>
      <c r="M349" s="23"/>
      <c r="N349" s="23"/>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c r="BU349" s="14"/>
      <c r="BV349" s="14"/>
      <c r="BW349" s="14"/>
      <c r="BX349" s="14"/>
      <c r="BY349" s="14"/>
      <c r="BZ349" s="14"/>
      <c r="CA349" s="14"/>
      <c r="CB349" s="14"/>
      <c r="CC349" s="14"/>
      <c r="CD349" s="14"/>
      <c r="CE349" s="14"/>
      <c r="CF349" s="14"/>
      <c r="CG349" s="14"/>
      <c r="CH349" s="14"/>
      <c r="CI349" s="14"/>
      <c r="CJ349" s="14"/>
      <c r="CK349" s="14"/>
      <c r="CL349" s="14"/>
      <c r="CM349" s="14"/>
      <c r="CN349" s="14"/>
      <c r="CO349" s="14"/>
      <c r="CP349" s="14"/>
      <c r="CQ349" s="14"/>
      <c r="CR349" s="14"/>
      <c r="CS349" s="14"/>
      <c r="CT349" s="14"/>
      <c r="CU349" s="14"/>
      <c r="CV349" s="14"/>
      <c r="CW349" s="14"/>
      <c r="CX349" s="14"/>
      <c r="CY349" s="14"/>
      <c r="CZ349" s="14"/>
      <c r="DA349" s="14"/>
      <c r="DB349" s="14"/>
      <c r="DC349" s="14"/>
      <c r="DD349" s="14"/>
      <c r="DE349" s="14"/>
      <c r="DF349" s="14"/>
      <c r="DG349" s="14"/>
      <c r="DH349" s="14"/>
      <c r="DI349" s="14"/>
      <c r="DJ349" s="14"/>
      <c r="DK349" s="14"/>
      <c r="DL349" s="14"/>
      <c r="DM349" s="14"/>
      <c r="DN349" s="14"/>
      <c r="DO349" s="14"/>
      <c r="DP349" s="14"/>
      <c r="DQ349" s="14"/>
      <c r="DR349" s="14"/>
      <c r="DS349" s="14"/>
      <c r="DT349" s="14"/>
      <c r="DU349" s="14"/>
      <c r="DV349" s="14"/>
      <c r="DW349" s="14"/>
      <c r="DX349" s="14"/>
      <c r="DY349" s="14"/>
      <c r="DZ349" s="14"/>
    </row>
    <row r="350" spans="1:130" ht="14.25" customHeight="1" x14ac:dyDescent="0.3">
      <c r="A350" s="12"/>
      <c r="B350" s="33"/>
      <c r="C350" s="33"/>
      <c r="D350" s="15"/>
      <c r="E350" s="12"/>
      <c r="F350" s="13"/>
      <c r="G350" s="13"/>
      <c r="H350" s="14"/>
      <c r="I350" s="14"/>
      <c r="J350" s="23"/>
      <c r="K350" s="23"/>
      <c r="L350" s="23"/>
      <c r="M350" s="23"/>
      <c r="N350" s="23"/>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c r="BU350" s="14"/>
      <c r="BV350" s="14"/>
      <c r="BW350" s="14"/>
      <c r="BX350" s="14"/>
      <c r="BY350" s="14"/>
      <c r="BZ350" s="14"/>
      <c r="CA350" s="14"/>
      <c r="CB350" s="14"/>
      <c r="CC350" s="14"/>
      <c r="CD350" s="14"/>
      <c r="CE350" s="14"/>
      <c r="CF350" s="14"/>
      <c r="CG350" s="14"/>
      <c r="CH350" s="14"/>
      <c r="CI350" s="14"/>
      <c r="CJ350" s="14"/>
      <c r="CK350" s="14"/>
      <c r="CL350" s="14"/>
      <c r="CM350" s="14"/>
      <c r="CN350" s="14"/>
      <c r="CO350" s="14"/>
      <c r="CP350" s="14"/>
      <c r="CQ350" s="14"/>
      <c r="CR350" s="14"/>
      <c r="CS350" s="14"/>
      <c r="CT350" s="14"/>
      <c r="CU350" s="14"/>
      <c r="CV350" s="14"/>
      <c r="CW350" s="14"/>
      <c r="CX350" s="14"/>
      <c r="CY350" s="14"/>
      <c r="CZ350" s="14"/>
      <c r="DA350" s="14"/>
      <c r="DB350" s="14"/>
      <c r="DC350" s="14"/>
      <c r="DD350" s="14"/>
      <c r="DE350" s="14"/>
      <c r="DF350" s="14"/>
      <c r="DG350" s="14"/>
      <c r="DH350" s="14"/>
      <c r="DI350" s="14"/>
      <c r="DJ350" s="14"/>
      <c r="DK350" s="14"/>
      <c r="DL350" s="14"/>
      <c r="DM350" s="14"/>
      <c r="DN350" s="14"/>
      <c r="DO350" s="14"/>
      <c r="DP350" s="14"/>
      <c r="DQ350" s="14"/>
      <c r="DR350" s="14"/>
      <c r="DS350" s="14"/>
      <c r="DT350" s="14"/>
      <c r="DU350" s="14"/>
      <c r="DV350" s="14"/>
      <c r="DW350" s="14"/>
      <c r="DX350" s="14"/>
      <c r="DY350" s="14"/>
      <c r="DZ350" s="14"/>
    </row>
    <row r="351" spans="1:130" ht="14.25" customHeight="1" x14ac:dyDescent="0.3">
      <c r="A351" s="12"/>
      <c r="B351" s="33"/>
      <c r="C351" s="33"/>
      <c r="D351" s="15"/>
      <c r="E351" s="12"/>
      <c r="F351" s="13"/>
      <c r="G351" s="13"/>
      <c r="H351" s="14"/>
      <c r="I351" s="14"/>
      <c r="J351" s="23"/>
      <c r="K351" s="23"/>
      <c r="L351" s="23"/>
      <c r="M351" s="23"/>
      <c r="N351" s="23"/>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c r="BU351" s="14"/>
      <c r="BV351" s="14"/>
      <c r="BW351" s="14"/>
      <c r="BX351" s="14"/>
      <c r="BY351" s="14"/>
      <c r="BZ351" s="14"/>
      <c r="CA351" s="14"/>
      <c r="CB351" s="14"/>
      <c r="CC351" s="14"/>
      <c r="CD351" s="14"/>
      <c r="CE351" s="14"/>
      <c r="CF351" s="14"/>
      <c r="CG351" s="14"/>
      <c r="CH351" s="14"/>
      <c r="CI351" s="14"/>
      <c r="CJ351" s="14"/>
      <c r="CK351" s="14"/>
      <c r="CL351" s="14"/>
      <c r="CM351" s="14"/>
      <c r="CN351" s="14"/>
      <c r="CO351" s="14"/>
      <c r="CP351" s="14"/>
      <c r="CQ351" s="14"/>
      <c r="CR351" s="14"/>
      <c r="CS351" s="14"/>
      <c r="CT351" s="14"/>
      <c r="CU351" s="14"/>
      <c r="CV351" s="14"/>
      <c r="CW351" s="14"/>
      <c r="CX351" s="14"/>
      <c r="CY351" s="14"/>
      <c r="CZ351" s="14"/>
      <c r="DA351" s="14"/>
      <c r="DB351" s="14"/>
      <c r="DC351" s="14"/>
      <c r="DD351" s="14"/>
      <c r="DE351" s="14"/>
      <c r="DF351" s="14"/>
      <c r="DG351" s="14"/>
      <c r="DH351" s="14"/>
      <c r="DI351" s="14"/>
      <c r="DJ351" s="14"/>
      <c r="DK351" s="14"/>
      <c r="DL351" s="14"/>
      <c r="DM351" s="14"/>
      <c r="DN351" s="14"/>
      <c r="DO351" s="14"/>
      <c r="DP351" s="14"/>
      <c r="DQ351" s="14"/>
      <c r="DR351" s="14"/>
      <c r="DS351" s="14"/>
      <c r="DT351" s="14"/>
      <c r="DU351" s="14"/>
      <c r="DV351" s="14"/>
      <c r="DW351" s="14"/>
      <c r="DX351" s="14"/>
      <c r="DY351" s="14"/>
      <c r="DZ351" s="14"/>
    </row>
    <row r="352" spans="1:130" ht="14.25" customHeight="1" x14ac:dyDescent="0.3">
      <c r="A352" s="12"/>
      <c r="B352" s="33"/>
      <c r="C352" s="33"/>
      <c r="D352" s="15"/>
      <c r="E352" s="12"/>
      <c r="F352" s="13"/>
      <c r="G352" s="13"/>
      <c r="H352" s="14"/>
      <c r="I352" s="14"/>
      <c r="J352" s="23"/>
      <c r="K352" s="23"/>
      <c r="L352" s="23"/>
      <c r="M352" s="23"/>
      <c r="N352" s="23"/>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c r="BU352" s="14"/>
      <c r="BV352" s="14"/>
      <c r="BW352" s="14"/>
      <c r="BX352" s="14"/>
      <c r="BY352" s="14"/>
      <c r="BZ352" s="14"/>
      <c r="CA352" s="14"/>
      <c r="CB352" s="14"/>
      <c r="CC352" s="14"/>
      <c r="CD352" s="14"/>
      <c r="CE352" s="14"/>
      <c r="CF352" s="14"/>
      <c r="CG352" s="14"/>
      <c r="CH352" s="14"/>
      <c r="CI352" s="14"/>
      <c r="CJ352" s="14"/>
      <c r="CK352" s="14"/>
      <c r="CL352" s="14"/>
      <c r="CM352" s="14"/>
      <c r="CN352" s="14"/>
      <c r="CO352" s="14"/>
      <c r="CP352" s="14"/>
      <c r="CQ352" s="14"/>
      <c r="CR352" s="14"/>
      <c r="CS352" s="14"/>
      <c r="CT352" s="14"/>
      <c r="CU352" s="14"/>
      <c r="CV352" s="14"/>
      <c r="CW352" s="14"/>
      <c r="CX352" s="14"/>
      <c r="CY352" s="14"/>
      <c r="CZ352" s="14"/>
      <c r="DA352" s="14"/>
      <c r="DB352" s="14"/>
      <c r="DC352" s="14"/>
      <c r="DD352" s="14"/>
      <c r="DE352" s="14"/>
      <c r="DF352" s="14"/>
      <c r="DG352" s="14"/>
      <c r="DH352" s="14"/>
      <c r="DI352" s="14"/>
      <c r="DJ352" s="14"/>
      <c r="DK352" s="14"/>
      <c r="DL352" s="14"/>
      <c r="DM352" s="14"/>
      <c r="DN352" s="14"/>
      <c r="DO352" s="14"/>
      <c r="DP352" s="14"/>
      <c r="DQ352" s="14"/>
      <c r="DR352" s="14"/>
      <c r="DS352" s="14"/>
      <c r="DT352" s="14"/>
      <c r="DU352" s="14"/>
      <c r="DV352" s="14"/>
      <c r="DW352" s="14"/>
      <c r="DX352" s="14"/>
      <c r="DY352" s="14"/>
      <c r="DZ352" s="14"/>
    </row>
    <row r="353" spans="1:130" ht="14.25" customHeight="1" x14ac:dyDescent="0.3">
      <c r="A353" s="12"/>
      <c r="B353" s="33"/>
      <c r="C353" s="33"/>
      <c r="D353" s="15"/>
      <c r="E353" s="12"/>
      <c r="F353" s="13"/>
      <c r="G353" s="13"/>
      <c r="H353" s="14"/>
      <c r="I353" s="14"/>
      <c r="J353" s="23"/>
      <c r="K353" s="23"/>
      <c r="L353" s="23"/>
      <c r="M353" s="23"/>
      <c r="N353" s="23"/>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c r="BU353" s="14"/>
      <c r="BV353" s="14"/>
      <c r="BW353" s="14"/>
      <c r="BX353" s="14"/>
      <c r="BY353" s="14"/>
      <c r="BZ353" s="14"/>
      <c r="CA353" s="14"/>
      <c r="CB353" s="14"/>
      <c r="CC353" s="14"/>
      <c r="CD353" s="14"/>
      <c r="CE353" s="14"/>
      <c r="CF353" s="14"/>
      <c r="CG353" s="14"/>
      <c r="CH353" s="14"/>
      <c r="CI353" s="14"/>
      <c r="CJ353" s="14"/>
      <c r="CK353" s="14"/>
      <c r="CL353" s="14"/>
      <c r="CM353" s="14"/>
      <c r="CN353" s="14"/>
      <c r="CO353" s="14"/>
      <c r="CP353" s="14"/>
      <c r="CQ353" s="14"/>
      <c r="CR353" s="14"/>
      <c r="CS353" s="14"/>
      <c r="CT353" s="14"/>
      <c r="CU353" s="14"/>
      <c r="CV353" s="14"/>
      <c r="CW353" s="14"/>
      <c r="CX353" s="14"/>
      <c r="CY353" s="14"/>
      <c r="CZ353" s="14"/>
      <c r="DA353" s="14"/>
      <c r="DB353" s="14"/>
      <c r="DC353" s="14"/>
      <c r="DD353" s="14"/>
      <c r="DE353" s="14"/>
      <c r="DF353" s="14"/>
      <c r="DG353" s="14"/>
      <c r="DH353" s="14"/>
      <c r="DI353" s="14"/>
      <c r="DJ353" s="14"/>
      <c r="DK353" s="14"/>
      <c r="DL353" s="14"/>
      <c r="DM353" s="14"/>
      <c r="DN353" s="14"/>
      <c r="DO353" s="14"/>
      <c r="DP353" s="14"/>
      <c r="DQ353" s="14"/>
      <c r="DR353" s="14"/>
      <c r="DS353" s="14"/>
      <c r="DT353" s="14"/>
      <c r="DU353" s="14"/>
      <c r="DV353" s="14"/>
      <c r="DW353" s="14"/>
      <c r="DX353" s="14"/>
      <c r="DY353" s="14"/>
      <c r="DZ353" s="14"/>
    </row>
    <row r="354" spans="1:130" ht="14.25" customHeight="1" x14ac:dyDescent="0.3">
      <c r="A354" s="12"/>
      <c r="B354" s="33"/>
      <c r="C354" s="33"/>
      <c r="D354" s="15"/>
      <c r="E354" s="12"/>
      <c r="F354" s="13"/>
      <c r="G354" s="13"/>
      <c r="H354" s="14"/>
      <c r="I354" s="14"/>
      <c r="J354" s="23"/>
      <c r="K354" s="23"/>
      <c r="L354" s="23"/>
      <c r="M354" s="23"/>
      <c r="N354" s="23"/>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c r="BU354" s="14"/>
      <c r="BV354" s="14"/>
      <c r="BW354" s="14"/>
      <c r="BX354" s="14"/>
      <c r="BY354" s="14"/>
      <c r="BZ354" s="14"/>
      <c r="CA354" s="14"/>
      <c r="CB354" s="14"/>
      <c r="CC354" s="14"/>
      <c r="CD354" s="14"/>
      <c r="CE354" s="14"/>
      <c r="CF354" s="14"/>
      <c r="CG354" s="14"/>
      <c r="CH354" s="14"/>
      <c r="CI354" s="14"/>
      <c r="CJ354" s="14"/>
      <c r="CK354" s="14"/>
      <c r="CL354" s="14"/>
      <c r="CM354" s="14"/>
      <c r="CN354" s="14"/>
      <c r="CO354" s="14"/>
      <c r="CP354" s="14"/>
      <c r="CQ354" s="14"/>
      <c r="CR354" s="14"/>
      <c r="CS354" s="14"/>
      <c r="CT354" s="14"/>
      <c r="CU354" s="14"/>
      <c r="CV354" s="14"/>
      <c r="CW354" s="14"/>
      <c r="CX354" s="14"/>
      <c r="CY354" s="14"/>
      <c r="CZ354" s="14"/>
      <c r="DA354" s="14"/>
      <c r="DB354" s="14"/>
      <c r="DC354" s="14"/>
      <c r="DD354" s="14"/>
      <c r="DE354" s="14"/>
      <c r="DF354" s="14"/>
      <c r="DG354" s="14"/>
      <c r="DH354" s="14"/>
      <c r="DI354" s="14"/>
      <c r="DJ354" s="14"/>
      <c r="DK354" s="14"/>
      <c r="DL354" s="14"/>
      <c r="DM354" s="14"/>
      <c r="DN354" s="14"/>
      <c r="DO354" s="14"/>
      <c r="DP354" s="14"/>
      <c r="DQ354" s="14"/>
      <c r="DR354" s="14"/>
      <c r="DS354" s="14"/>
      <c r="DT354" s="14"/>
      <c r="DU354" s="14"/>
      <c r="DV354" s="14"/>
      <c r="DW354" s="14"/>
      <c r="DX354" s="14"/>
      <c r="DY354" s="14"/>
      <c r="DZ354" s="14"/>
    </row>
    <row r="355" spans="1:130" ht="14.25" customHeight="1" x14ac:dyDescent="0.3">
      <c r="A355" s="12"/>
      <c r="B355" s="33"/>
      <c r="C355" s="33"/>
      <c r="D355" s="15"/>
      <c r="E355" s="12"/>
      <c r="F355" s="13"/>
      <c r="G355" s="13"/>
      <c r="H355" s="14"/>
      <c r="I355" s="14"/>
      <c r="J355" s="23"/>
      <c r="K355" s="23"/>
      <c r="L355" s="23"/>
      <c r="M355" s="23"/>
      <c r="N355" s="23"/>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c r="CE355" s="14"/>
      <c r="CF355" s="14"/>
      <c r="CG355" s="14"/>
      <c r="CH355" s="14"/>
      <c r="CI355" s="14"/>
      <c r="CJ355" s="14"/>
      <c r="CK355" s="14"/>
      <c r="CL355" s="14"/>
      <c r="CM355" s="14"/>
      <c r="CN355" s="14"/>
      <c r="CO355" s="14"/>
      <c r="CP355" s="14"/>
      <c r="CQ355" s="14"/>
      <c r="CR355" s="14"/>
      <c r="CS355" s="14"/>
      <c r="CT355" s="14"/>
      <c r="CU355" s="14"/>
      <c r="CV355" s="14"/>
      <c r="CW355" s="14"/>
      <c r="CX355" s="14"/>
      <c r="CY355" s="14"/>
      <c r="CZ355" s="14"/>
      <c r="DA355" s="14"/>
      <c r="DB355" s="14"/>
      <c r="DC355" s="14"/>
      <c r="DD355" s="14"/>
      <c r="DE355" s="14"/>
      <c r="DF355" s="14"/>
      <c r="DG355" s="14"/>
      <c r="DH355" s="14"/>
      <c r="DI355" s="14"/>
      <c r="DJ355" s="14"/>
      <c r="DK355" s="14"/>
      <c r="DL355" s="14"/>
      <c r="DM355" s="14"/>
      <c r="DN355" s="14"/>
      <c r="DO355" s="14"/>
      <c r="DP355" s="14"/>
      <c r="DQ355" s="14"/>
      <c r="DR355" s="14"/>
      <c r="DS355" s="14"/>
      <c r="DT355" s="14"/>
      <c r="DU355" s="14"/>
      <c r="DV355" s="14"/>
      <c r="DW355" s="14"/>
      <c r="DX355" s="14"/>
      <c r="DY355" s="14"/>
      <c r="DZ355" s="14"/>
    </row>
    <row r="356" spans="1:130" ht="14.25" customHeight="1" x14ac:dyDescent="0.3">
      <c r="A356" s="12"/>
      <c r="B356" s="33"/>
      <c r="C356" s="33"/>
      <c r="D356" s="15"/>
      <c r="E356" s="12"/>
      <c r="F356" s="13"/>
      <c r="G356" s="13"/>
      <c r="H356" s="14"/>
      <c r="I356" s="14"/>
      <c r="J356" s="23"/>
      <c r="K356" s="23"/>
      <c r="L356" s="23"/>
      <c r="M356" s="23"/>
      <c r="N356" s="23"/>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c r="BU356" s="14"/>
      <c r="BV356" s="14"/>
      <c r="BW356" s="14"/>
      <c r="BX356" s="14"/>
      <c r="BY356" s="14"/>
      <c r="BZ356" s="14"/>
      <c r="CA356" s="14"/>
      <c r="CB356" s="14"/>
      <c r="CC356" s="14"/>
      <c r="CD356" s="14"/>
      <c r="CE356" s="14"/>
      <c r="CF356" s="14"/>
      <c r="CG356" s="14"/>
      <c r="CH356" s="14"/>
      <c r="CI356" s="14"/>
      <c r="CJ356" s="14"/>
      <c r="CK356" s="14"/>
      <c r="CL356" s="14"/>
      <c r="CM356" s="14"/>
      <c r="CN356" s="14"/>
      <c r="CO356" s="14"/>
      <c r="CP356" s="14"/>
      <c r="CQ356" s="14"/>
      <c r="CR356" s="14"/>
      <c r="CS356" s="14"/>
      <c r="CT356" s="14"/>
      <c r="CU356" s="14"/>
      <c r="CV356" s="14"/>
      <c r="CW356" s="14"/>
      <c r="CX356" s="14"/>
      <c r="CY356" s="14"/>
      <c r="CZ356" s="14"/>
      <c r="DA356" s="14"/>
      <c r="DB356" s="14"/>
      <c r="DC356" s="14"/>
      <c r="DD356" s="14"/>
      <c r="DE356" s="14"/>
      <c r="DF356" s="14"/>
      <c r="DG356" s="14"/>
      <c r="DH356" s="14"/>
      <c r="DI356" s="14"/>
      <c r="DJ356" s="14"/>
      <c r="DK356" s="14"/>
      <c r="DL356" s="14"/>
      <c r="DM356" s="14"/>
      <c r="DN356" s="14"/>
      <c r="DO356" s="14"/>
      <c r="DP356" s="14"/>
      <c r="DQ356" s="14"/>
      <c r="DR356" s="14"/>
      <c r="DS356" s="14"/>
      <c r="DT356" s="14"/>
      <c r="DU356" s="14"/>
      <c r="DV356" s="14"/>
      <c r="DW356" s="14"/>
      <c r="DX356" s="14"/>
      <c r="DY356" s="14"/>
      <c r="DZ356" s="14"/>
    </row>
    <row r="357" spans="1:130" ht="14.25" customHeight="1" x14ac:dyDescent="0.3">
      <c r="A357" s="12"/>
      <c r="B357" s="33"/>
      <c r="C357" s="33"/>
      <c r="D357" s="15"/>
      <c r="E357" s="12"/>
      <c r="F357" s="13"/>
      <c r="G357" s="13"/>
      <c r="H357" s="14"/>
      <c r="I357" s="14"/>
      <c r="J357" s="23"/>
      <c r="K357" s="23"/>
      <c r="L357" s="23"/>
      <c r="M357" s="23"/>
      <c r="N357" s="23"/>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c r="BU357" s="14"/>
      <c r="BV357" s="14"/>
      <c r="BW357" s="14"/>
      <c r="BX357" s="14"/>
      <c r="BY357" s="14"/>
      <c r="BZ357" s="14"/>
      <c r="CA357" s="14"/>
      <c r="CB357" s="14"/>
      <c r="CC357" s="14"/>
      <c r="CD357" s="14"/>
      <c r="CE357" s="14"/>
      <c r="CF357" s="14"/>
      <c r="CG357" s="14"/>
      <c r="CH357" s="14"/>
      <c r="CI357" s="14"/>
      <c r="CJ357" s="14"/>
      <c r="CK357" s="14"/>
      <c r="CL357" s="14"/>
      <c r="CM357" s="14"/>
      <c r="CN357" s="14"/>
      <c r="CO357" s="14"/>
      <c r="CP357" s="14"/>
      <c r="CQ357" s="14"/>
      <c r="CR357" s="14"/>
      <c r="CS357" s="14"/>
      <c r="CT357" s="14"/>
      <c r="CU357" s="14"/>
      <c r="CV357" s="14"/>
      <c r="CW357" s="14"/>
      <c r="CX357" s="14"/>
      <c r="CY357" s="14"/>
      <c r="CZ357" s="14"/>
      <c r="DA357" s="14"/>
      <c r="DB357" s="14"/>
      <c r="DC357" s="14"/>
      <c r="DD357" s="14"/>
      <c r="DE357" s="14"/>
      <c r="DF357" s="14"/>
      <c r="DG357" s="14"/>
      <c r="DH357" s="14"/>
      <c r="DI357" s="14"/>
      <c r="DJ357" s="14"/>
      <c r="DK357" s="14"/>
      <c r="DL357" s="14"/>
      <c r="DM357" s="14"/>
      <c r="DN357" s="14"/>
      <c r="DO357" s="14"/>
      <c r="DP357" s="14"/>
      <c r="DQ357" s="14"/>
      <c r="DR357" s="14"/>
      <c r="DS357" s="14"/>
      <c r="DT357" s="14"/>
      <c r="DU357" s="14"/>
      <c r="DV357" s="14"/>
      <c r="DW357" s="14"/>
      <c r="DX357" s="14"/>
      <c r="DY357" s="14"/>
      <c r="DZ357" s="14"/>
    </row>
    <row r="358" spans="1:130" ht="14.25" customHeight="1" x14ac:dyDescent="0.3">
      <c r="A358" s="12"/>
      <c r="B358" s="33"/>
      <c r="C358" s="33"/>
      <c r="D358" s="15"/>
      <c r="E358" s="12"/>
      <c r="F358" s="13"/>
      <c r="G358" s="13"/>
      <c r="H358" s="14"/>
      <c r="I358" s="14"/>
      <c r="J358" s="23"/>
      <c r="K358" s="23"/>
      <c r="L358" s="23"/>
      <c r="M358" s="23"/>
      <c r="N358" s="23"/>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c r="BU358" s="14"/>
      <c r="BV358" s="14"/>
      <c r="BW358" s="14"/>
      <c r="BX358" s="14"/>
      <c r="BY358" s="14"/>
      <c r="BZ358" s="14"/>
      <c r="CA358" s="14"/>
      <c r="CB358" s="14"/>
      <c r="CC358" s="14"/>
      <c r="CD358" s="14"/>
      <c r="CE358" s="14"/>
      <c r="CF358" s="14"/>
      <c r="CG358" s="14"/>
      <c r="CH358" s="14"/>
      <c r="CI358" s="14"/>
      <c r="CJ358" s="14"/>
      <c r="CK358" s="14"/>
      <c r="CL358" s="14"/>
      <c r="CM358" s="14"/>
      <c r="CN358" s="14"/>
      <c r="CO358" s="14"/>
      <c r="CP358" s="14"/>
      <c r="CQ358" s="14"/>
      <c r="CR358" s="14"/>
      <c r="CS358" s="14"/>
      <c r="CT358" s="14"/>
      <c r="CU358" s="14"/>
      <c r="CV358" s="14"/>
      <c r="CW358" s="14"/>
      <c r="CX358" s="14"/>
      <c r="CY358" s="14"/>
      <c r="CZ358" s="14"/>
      <c r="DA358" s="14"/>
      <c r="DB358" s="14"/>
      <c r="DC358" s="14"/>
      <c r="DD358" s="14"/>
      <c r="DE358" s="14"/>
      <c r="DF358" s="14"/>
      <c r="DG358" s="14"/>
      <c r="DH358" s="14"/>
      <c r="DI358" s="14"/>
      <c r="DJ358" s="14"/>
      <c r="DK358" s="14"/>
      <c r="DL358" s="14"/>
      <c r="DM358" s="14"/>
      <c r="DN358" s="14"/>
      <c r="DO358" s="14"/>
      <c r="DP358" s="14"/>
      <c r="DQ358" s="14"/>
      <c r="DR358" s="14"/>
      <c r="DS358" s="14"/>
      <c r="DT358" s="14"/>
      <c r="DU358" s="14"/>
      <c r="DV358" s="14"/>
      <c r="DW358" s="14"/>
      <c r="DX358" s="14"/>
      <c r="DY358" s="14"/>
      <c r="DZ358" s="14"/>
    </row>
    <row r="359" spans="1:130" ht="14.25" customHeight="1" x14ac:dyDescent="0.3">
      <c r="A359" s="12"/>
      <c r="B359" s="33"/>
      <c r="C359" s="33"/>
      <c r="D359" s="15"/>
      <c r="E359" s="12"/>
      <c r="F359" s="13"/>
      <c r="G359" s="13"/>
      <c r="H359" s="14"/>
      <c r="I359" s="14"/>
      <c r="J359" s="23"/>
      <c r="K359" s="23"/>
      <c r="L359" s="23"/>
      <c r="M359" s="23"/>
      <c r="N359" s="23"/>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c r="BU359" s="14"/>
      <c r="BV359" s="14"/>
      <c r="BW359" s="14"/>
      <c r="BX359" s="14"/>
      <c r="BY359" s="14"/>
      <c r="BZ359" s="14"/>
      <c r="CA359" s="14"/>
      <c r="CB359" s="14"/>
      <c r="CC359" s="14"/>
      <c r="CD359" s="14"/>
      <c r="CE359" s="14"/>
      <c r="CF359" s="14"/>
      <c r="CG359" s="14"/>
      <c r="CH359" s="14"/>
      <c r="CI359" s="14"/>
      <c r="CJ359" s="14"/>
      <c r="CK359" s="14"/>
      <c r="CL359" s="14"/>
      <c r="CM359" s="14"/>
      <c r="CN359" s="14"/>
      <c r="CO359" s="14"/>
      <c r="CP359" s="14"/>
      <c r="CQ359" s="14"/>
      <c r="CR359" s="14"/>
      <c r="CS359" s="14"/>
      <c r="CT359" s="14"/>
      <c r="CU359" s="14"/>
      <c r="CV359" s="14"/>
      <c r="CW359" s="14"/>
      <c r="CX359" s="14"/>
      <c r="CY359" s="14"/>
      <c r="CZ359" s="14"/>
      <c r="DA359" s="14"/>
      <c r="DB359" s="14"/>
      <c r="DC359" s="14"/>
      <c r="DD359" s="14"/>
      <c r="DE359" s="14"/>
      <c r="DF359" s="14"/>
      <c r="DG359" s="14"/>
      <c r="DH359" s="14"/>
      <c r="DI359" s="14"/>
      <c r="DJ359" s="14"/>
      <c r="DK359" s="14"/>
      <c r="DL359" s="14"/>
      <c r="DM359" s="14"/>
      <c r="DN359" s="14"/>
      <c r="DO359" s="14"/>
      <c r="DP359" s="14"/>
      <c r="DQ359" s="14"/>
      <c r="DR359" s="14"/>
      <c r="DS359" s="14"/>
      <c r="DT359" s="14"/>
      <c r="DU359" s="14"/>
      <c r="DV359" s="14"/>
      <c r="DW359" s="14"/>
      <c r="DX359" s="14"/>
      <c r="DY359" s="14"/>
      <c r="DZ359" s="14"/>
    </row>
    <row r="360" spans="1:130" ht="14.25" customHeight="1" x14ac:dyDescent="0.3">
      <c r="A360" s="12"/>
      <c r="B360" s="33"/>
      <c r="C360" s="33"/>
      <c r="D360" s="15"/>
      <c r="E360" s="12"/>
      <c r="F360" s="13"/>
      <c r="G360" s="13"/>
      <c r="H360" s="14"/>
      <c r="I360" s="14"/>
      <c r="J360" s="23"/>
      <c r="K360" s="23"/>
      <c r="L360" s="23"/>
      <c r="M360" s="23"/>
      <c r="N360" s="23"/>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c r="BU360" s="14"/>
      <c r="BV360" s="14"/>
      <c r="BW360" s="14"/>
      <c r="BX360" s="14"/>
      <c r="BY360" s="14"/>
      <c r="BZ360" s="14"/>
      <c r="CA360" s="14"/>
      <c r="CB360" s="14"/>
      <c r="CC360" s="14"/>
      <c r="CD360" s="14"/>
      <c r="CE360" s="14"/>
      <c r="CF360" s="14"/>
      <c r="CG360" s="14"/>
      <c r="CH360" s="14"/>
      <c r="CI360" s="14"/>
      <c r="CJ360" s="14"/>
      <c r="CK360" s="14"/>
      <c r="CL360" s="14"/>
      <c r="CM360" s="14"/>
      <c r="CN360" s="14"/>
      <c r="CO360" s="14"/>
      <c r="CP360" s="14"/>
      <c r="CQ360" s="14"/>
      <c r="CR360" s="14"/>
      <c r="CS360" s="14"/>
      <c r="CT360" s="14"/>
      <c r="CU360" s="14"/>
      <c r="CV360" s="14"/>
      <c r="CW360" s="14"/>
      <c r="CX360" s="14"/>
      <c r="CY360" s="14"/>
      <c r="CZ360" s="14"/>
      <c r="DA360" s="14"/>
      <c r="DB360" s="14"/>
      <c r="DC360" s="14"/>
      <c r="DD360" s="14"/>
      <c r="DE360" s="14"/>
      <c r="DF360" s="14"/>
      <c r="DG360" s="14"/>
      <c r="DH360" s="14"/>
      <c r="DI360" s="14"/>
      <c r="DJ360" s="14"/>
      <c r="DK360" s="14"/>
      <c r="DL360" s="14"/>
      <c r="DM360" s="14"/>
      <c r="DN360" s="14"/>
      <c r="DO360" s="14"/>
      <c r="DP360" s="14"/>
      <c r="DQ360" s="14"/>
      <c r="DR360" s="14"/>
      <c r="DS360" s="14"/>
      <c r="DT360" s="14"/>
      <c r="DU360" s="14"/>
      <c r="DV360" s="14"/>
      <c r="DW360" s="14"/>
      <c r="DX360" s="14"/>
      <c r="DY360" s="14"/>
      <c r="DZ360" s="14"/>
    </row>
    <row r="361" spans="1:130" ht="14.25" customHeight="1" x14ac:dyDescent="0.3">
      <c r="A361" s="12"/>
      <c r="B361" s="33"/>
      <c r="C361" s="33"/>
      <c r="D361" s="15"/>
      <c r="E361" s="12"/>
      <c r="F361" s="13"/>
      <c r="G361" s="13"/>
      <c r="H361" s="14"/>
      <c r="I361" s="14"/>
      <c r="J361" s="23"/>
      <c r="K361" s="23"/>
      <c r="L361" s="23"/>
      <c r="M361" s="23"/>
      <c r="N361" s="23"/>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c r="BU361" s="14"/>
      <c r="BV361" s="14"/>
      <c r="BW361" s="14"/>
      <c r="BX361" s="14"/>
      <c r="BY361" s="14"/>
      <c r="BZ361" s="14"/>
      <c r="CA361" s="14"/>
      <c r="CB361" s="14"/>
      <c r="CC361" s="14"/>
      <c r="CD361" s="14"/>
      <c r="CE361" s="14"/>
      <c r="CF361" s="14"/>
      <c r="CG361" s="14"/>
      <c r="CH361" s="14"/>
      <c r="CI361" s="14"/>
      <c r="CJ361" s="14"/>
      <c r="CK361" s="14"/>
      <c r="CL361" s="14"/>
      <c r="CM361" s="14"/>
      <c r="CN361" s="14"/>
      <c r="CO361" s="14"/>
      <c r="CP361" s="14"/>
      <c r="CQ361" s="14"/>
      <c r="CR361" s="14"/>
      <c r="CS361" s="14"/>
      <c r="CT361" s="14"/>
      <c r="CU361" s="14"/>
      <c r="CV361" s="14"/>
      <c r="CW361" s="14"/>
      <c r="CX361" s="14"/>
      <c r="CY361" s="14"/>
      <c r="CZ361" s="14"/>
      <c r="DA361" s="14"/>
      <c r="DB361" s="14"/>
      <c r="DC361" s="14"/>
      <c r="DD361" s="14"/>
      <c r="DE361" s="14"/>
      <c r="DF361" s="14"/>
      <c r="DG361" s="14"/>
      <c r="DH361" s="14"/>
      <c r="DI361" s="14"/>
      <c r="DJ361" s="14"/>
      <c r="DK361" s="14"/>
      <c r="DL361" s="14"/>
      <c r="DM361" s="14"/>
      <c r="DN361" s="14"/>
      <c r="DO361" s="14"/>
      <c r="DP361" s="14"/>
      <c r="DQ361" s="14"/>
      <c r="DR361" s="14"/>
      <c r="DS361" s="14"/>
      <c r="DT361" s="14"/>
      <c r="DU361" s="14"/>
      <c r="DV361" s="14"/>
      <c r="DW361" s="14"/>
      <c r="DX361" s="14"/>
      <c r="DY361" s="14"/>
      <c r="DZ361" s="14"/>
    </row>
    <row r="362" spans="1:130" ht="14.25" customHeight="1" x14ac:dyDescent="0.3">
      <c r="A362" s="12"/>
      <c r="B362" s="33"/>
      <c r="C362" s="33"/>
      <c r="D362" s="15"/>
      <c r="E362" s="12"/>
      <c r="F362" s="13"/>
      <c r="G362" s="13"/>
      <c r="H362" s="14"/>
      <c r="I362" s="14"/>
      <c r="J362" s="23"/>
      <c r="K362" s="23"/>
      <c r="L362" s="23"/>
      <c r="M362" s="23"/>
      <c r="N362" s="23"/>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c r="BU362" s="14"/>
      <c r="BV362" s="14"/>
      <c r="BW362" s="14"/>
      <c r="BX362" s="14"/>
      <c r="BY362" s="14"/>
      <c r="BZ362" s="14"/>
      <c r="CA362" s="14"/>
      <c r="CB362" s="14"/>
      <c r="CC362" s="14"/>
      <c r="CD362" s="14"/>
      <c r="CE362" s="14"/>
      <c r="CF362" s="14"/>
      <c r="CG362" s="14"/>
      <c r="CH362" s="14"/>
      <c r="CI362" s="14"/>
      <c r="CJ362" s="14"/>
      <c r="CK362" s="14"/>
      <c r="CL362" s="14"/>
      <c r="CM362" s="14"/>
      <c r="CN362" s="14"/>
      <c r="CO362" s="14"/>
      <c r="CP362" s="14"/>
      <c r="CQ362" s="14"/>
      <c r="CR362" s="14"/>
      <c r="CS362" s="14"/>
      <c r="CT362" s="14"/>
      <c r="CU362" s="14"/>
      <c r="CV362" s="14"/>
      <c r="CW362" s="14"/>
      <c r="CX362" s="14"/>
      <c r="CY362" s="14"/>
      <c r="CZ362" s="14"/>
      <c r="DA362" s="14"/>
      <c r="DB362" s="14"/>
      <c r="DC362" s="14"/>
      <c r="DD362" s="14"/>
      <c r="DE362" s="14"/>
      <c r="DF362" s="14"/>
      <c r="DG362" s="14"/>
      <c r="DH362" s="14"/>
      <c r="DI362" s="14"/>
      <c r="DJ362" s="14"/>
      <c r="DK362" s="14"/>
      <c r="DL362" s="14"/>
      <c r="DM362" s="14"/>
      <c r="DN362" s="14"/>
      <c r="DO362" s="14"/>
      <c r="DP362" s="14"/>
      <c r="DQ362" s="14"/>
      <c r="DR362" s="14"/>
      <c r="DS362" s="14"/>
      <c r="DT362" s="14"/>
      <c r="DU362" s="14"/>
      <c r="DV362" s="14"/>
      <c r="DW362" s="14"/>
      <c r="DX362" s="14"/>
      <c r="DY362" s="14"/>
      <c r="DZ362" s="14"/>
    </row>
    <row r="363" spans="1:130" ht="14.25" customHeight="1" x14ac:dyDescent="0.3">
      <c r="A363" s="12"/>
      <c r="B363" s="33"/>
      <c r="C363" s="33"/>
      <c r="D363" s="15"/>
      <c r="E363" s="12"/>
      <c r="F363" s="13"/>
      <c r="G363" s="13"/>
      <c r="H363" s="14"/>
      <c r="I363" s="14"/>
      <c r="J363" s="23"/>
      <c r="K363" s="23"/>
      <c r="L363" s="23"/>
      <c r="M363" s="23"/>
      <c r="N363" s="23"/>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c r="BU363" s="14"/>
      <c r="BV363" s="14"/>
      <c r="BW363" s="14"/>
      <c r="BX363" s="14"/>
      <c r="BY363" s="14"/>
      <c r="BZ363" s="14"/>
      <c r="CA363" s="14"/>
      <c r="CB363" s="14"/>
      <c r="CC363" s="14"/>
      <c r="CD363" s="14"/>
      <c r="CE363" s="14"/>
      <c r="CF363" s="14"/>
      <c r="CG363" s="14"/>
      <c r="CH363" s="14"/>
      <c r="CI363" s="14"/>
      <c r="CJ363" s="14"/>
      <c r="CK363" s="14"/>
      <c r="CL363" s="14"/>
      <c r="CM363" s="14"/>
      <c r="CN363" s="14"/>
      <c r="CO363" s="14"/>
      <c r="CP363" s="14"/>
      <c r="CQ363" s="14"/>
      <c r="CR363" s="14"/>
      <c r="CS363" s="14"/>
      <c r="CT363" s="14"/>
      <c r="CU363" s="14"/>
      <c r="CV363" s="14"/>
      <c r="CW363" s="14"/>
      <c r="CX363" s="14"/>
      <c r="CY363" s="14"/>
      <c r="CZ363" s="14"/>
      <c r="DA363" s="14"/>
      <c r="DB363" s="14"/>
      <c r="DC363" s="14"/>
      <c r="DD363" s="14"/>
      <c r="DE363" s="14"/>
      <c r="DF363" s="14"/>
      <c r="DG363" s="14"/>
      <c r="DH363" s="14"/>
      <c r="DI363" s="14"/>
      <c r="DJ363" s="14"/>
      <c r="DK363" s="14"/>
      <c r="DL363" s="14"/>
      <c r="DM363" s="14"/>
      <c r="DN363" s="14"/>
      <c r="DO363" s="14"/>
      <c r="DP363" s="14"/>
      <c r="DQ363" s="14"/>
      <c r="DR363" s="14"/>
      <c r="DS363" s="14"/>
      <c r="DT363" s="14"/>
      <c r="DU363" s="14"/>
      <c r="DV363" s="14"/>
      <c r="DW363" s="14"/>
      <c r="DX363" s="14"/>
      <c r="DY363" s="14"/>
      <c r="DZ363" s="14"/>
    </row>
    <row r="364" spans="1:130" ht="14.25" customHeight="1" x14ac:dyDescent="0.3">
      <c r="A364" s="12"/>
      <c r="B364" s="33"/>
      <c r="C364" s="33"/>
      <c r="D364" s="15"/>
      <c r="E364" s="12"/>
      <c r="F364" s="13"/>
      <c r="G364" s="13"/>
      <c r="H364" s="14"/>
      <c r="I364" s="14"/>
      <c r="J364" s="23"/>
      <c r="K364" s="23"/>
      <c r="L364" s="23"/>
      <c r="M364" s="23"/>
      <c r="N364" s="23"/>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c r="BU364" s="14"/>
      <c r="BV364" s="14"/>
      <c r="BW364" s="14"/>
      <c r="BX364" s="14"/>
      <c r="BY364" s="14"/>
      <c r="BZ364" s="14"/>
      <c r="CA364" s="14"/>
      <c r="CB364" s="14"/>
      <c r="CC364" s="14"/>
      <c r="CD364" s="14"/>
      <c r="CE364" s="14"/>
      <c r="CF364" s="14"/>
      <c r="CG364" s="14"/>
      <c r="CH364" s="14"/>
      <c r="CI364" s="14"/>
      <c r="CJ364" s="14"/>
      <c r="CK364" s="14"/>
      <c r="CL364" s="14"/>
      <c r="CM364" s="14"/>
      <c r="CN364" s="14"/>
      <c r="CO364" s="14"/>
      <c r="CP364" s="14"/>
      <c r="CQ364" s="14"/>
      <c r="CR364" s="14"/>
      <c r="CS364" s="14"/>
      <c r="CT364" s="14"/>
      <c r="CU364" s="14"/>
      <c r="CV364" s="14"/>
      <c r="CW364" s="14"/>
      <c r="CX364" s="14"/>
      <c r="CY364" s="14"/>
      <c r="CZ364" s="14"/>
      <c r="DA364" s="14"/>
      <c r="DB364" s="14"/>
      <c r="DC364" s="14"/>
      <c r="DD364" s="14"/>
      <c r="DE364" s="14"/>
      <c r="DF364" s="14"/>
      <c r="DG364" s="14"/>
      <c r="DH364" s="14"/>
      <c r="DI364" s="14"/>
      <c r="DJ364" s="14"/>
      <c r="DK364" s="14"/>
      <c r="DL364" s="14"/>
      <c r="DM364" s="14"/>
      <c r="DN364" s="14"/>
      <c r="DO364" s="14"/>
      <c r="DP364" s="14"/>
      <c r="DQ364" s="14"/>
      <c r="DR364" s="14"/>
      <c r="DS364" s="14"/>
      <c r="DT364" s="14"/>
      <c r="DU364" s="14"/>
      <c r="DV364" s="14"/>
      <c r="DW364" s="14"/>
      <c r="DX364" s="14"/>
      <c r="DY364" s="14"/>
      <c r="DZ364" s="14"/>
    </row>
    <row r="365" spans="1:130" ht="14.25" customHeight="1" x14ac:dyDescent="0.3">
      <c r="A365" s="12"/>
      <c r="B365" s="33"/>
      <c r="C365" s="33"/>
      <c r="D365" s="15"/>
      <c r="E365" s="12"/>
      <c r="F365" s="13"/>
      <c r="G365" s="13"/>
      <c r="H365" s="14"/>
      <c r="I365" s="14"/>
      <c r="J365" s="23"/>
      <c r="K365" s="23"/>
      <c r="L365" s="23"/>
      <c r="M365" s="23"/>
      <c r="N365" s="23"/>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c r="BU365" s="14"/>
      <c r="BV365" s="14"/>
      <c r="BW365" s="14"/>
      <c r="BX365" s="14"/>
      <c r="BY365" s="14"/>
      <c r="BZ365" s="14"/>
      <c r="CA365" s="14"/>
      <c r="CB365" s="14"/>
      <c r="CC365" s="14"/>
      <c r="CD365" s="14"/>
      <c r="CE365" s="14"/>
      <c r="CF365" s="14"/>
      <c r="CG365" s="14"/>
      <c r="CH365" s="14"/>
      <c r="CI365" s="14"/>
      <c r="CJ365" s="14"/>
      <c r="CK365" s="14"/>
      <c r="CL365" s="14"/>
      <c r="CM365" s="14"/>
      <c r="CN365" s="14"/>
      <c r="CO365" s="14"/>
      <c r="CP365" s="14"/>
      <c r="CQ365" s="14"/>
      <c r="CR365" s="14"/>
      <c r="CS365" s="14"/>
      <c r="CT365" s="14"/>
      <c r="CU365" s="14"/>
      <c r="CV365" s="14"/>
      <c r="CW365" s="14"/>
      <c r="CX365" s="14"/>
      <c r="CY365" s="14"/>
      <c r="CZ365" s="14"/>
      <c r="DA365" s="14"/>
      <c r="DB365" s="14"/>
      <c r="DC365" s="14"/>
      <c r="DD365" s="14"/>
      <c r="DE365" s="14"/>
      <c r="DF365" s="14"/>
      <c r="DG365" s="14"/>
      <c r="DH365" s="14"/>
      <c r="DI365" s="14"/>
      <c r="DJ365" s="14"/>
      <c r="DK365" s="14"/>
      <c r="DL365" s="14"/>
      <c r="DM365" s="14"/>
      <c r="DN365" s="14"/>
      <c r="DO365" s="14"/>
      <c r="DP365" s="14"/>
      <c r="DQ365" s="14"/>
      <c r="DR365" s="14"/>
      <c r="DS365" s="14"/>
      <c r="DT365" s="14"/>
      <c r="DU365" s="14"/>
      <c r="DV365" s="14"/>
      <c r="DW365" s="14"/>
      <c r="DX365" s="14"/>
      <c r="DY365" s="14"/>
      <c r="DZ365" s="14"/>
    </row>
    <row r="366" spans="1:130" ht="14.25" customHeight="1" x14ac:dyDescent="0.3">
      <c r="A366" s="12"/>
      <c r="B366" s="33"/>
      <c r="C366" s="33"/>
      <c r="D366" s="15"/>
      <c r="E366" s="12"/>
      <c r="F366" s="13"/>
      <c r="G366" s="13"/>
      <c r="H366" s="14"/>
      <c r="I366" s="14"/>
      <c r="J366" s="23"/>
      <c r="K366" s="23"/>
      <c r="L366" s="23"/>
      <c r="M366" s="23"/>
      <c r="N366" s="23"/>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c r="BU366" s="14"/>
      <c r="BV366" s="14"/>
      <c r="BW366" s="14"/>
      <c r="BX366" s="14"/>
      <c r="BY366" s="14"/>
      <c r="BZ366" s="14"/>
      <c r="CA366" s="14"/>
      <c r="CB366" s="14"/>
      <c r="CC366" s="14"/>
      <c r="CD366" s="14"/>
      <c r="CE366" s="14"/>
      <c r="CF366" s="14"/>
      <c r="CG366" s="14"/>
      <c r="CH366" s="14"/>
      <c r="CI366" s="14"/>
      <c r="CJ366" s="14"/>
      <c r="CK366" s="14"/>
      <c r="CL366" s="14"/>
      <c r="CM366" s="14"/>
      <c r="CN366" s="14"/>
      <c r="CO366" s="14"/>
      <c r="CP366" s="14"/>
      <c r="CQ366" s="14"/>
      <c r="CR366" s="14"/>
      <c r="CS366" s="14"/>
      <c r="CT366" s="14"/>
      <c r="CU366" s="14"/>
      <c r="CV366" s="14"/>
      <c r="CW366" s="14"/>
      <c r="CX366" s="14"/>
      <c r="CY366" s="14"/>
      <c r="CZ366" s="14"/>
      <c r="DA366" s="14"/>
      <c r="DB366" s="14"/>
      <c r="DC366" s="14"/>
      <c r="DD366" s="14"/>
      <c r="DE366" s="14"/>
      <c r="DF366" s="14"/>
      <c r="DG366" s="14"/>
      <c r="DH366" s="14"/>
      <c r="DI366" s="14"/>
      <c r="DJ366" s="14"/>
      <c r="DK366" s="14"/>
      <c r="DL366" s="14"/>
      <c r="DM366" s="14"/>
      <c r="DN366" s="14"/>
      <c r="DO366" s="14"/>
      <c r="DP366" s="14"/>
      <c r="DQ366" s="14"/>
      <c r="DR366" s="14"/>
      <c r="DS366" s="14"/>
      <c r="DT366" s="14"/>
      <c r="DU366" s="14"/>
      <c r="DV366" s="14"/>
      <c r="DW366" s="14"/>
      <c r="DX366" s="14"/>
      <c r="DY366" s="14"/>
      <c r="DZ366" s="14"/>
    </row>
    <row r="367" spans="1:130" ht="14.25" customHeight="1" x14ac:dyDescent="0.3">
      <c r="A367" s="12"/>
      <c r="B367" s="33"/>
      <c r="C367" s="33"/>
      <c r="D367" s="15"/>
      <c r="E367" s="12"/>
      <c r="F367" s="13"/>
      <c r="G367" s="13"/>
      <c r="H367" s="14"/>
      <c r="I367" s="14"/>
      <c r="J367" s="23"/>
      <c r="K367" s="23"/>
      <c r="L367" s="23"/>
      <c r="M367" s="23"/>
      <c r="N367" s="23"/>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c r="BU367" s="14"/>
      <c r="BV367" s="14"/>
      <c r="BW367" s="14"/>
      <c r="BX367" s="14"/>
      <c r="BY367" s="14"/>
      <c r="BZ367" s="14"/>
      <c r="CA367" s="14"/>
      <c r="CB367" s="14"/>
      <c r="CC367" s="14"/>
      <c r="CD367" s="14"/>
      <c r="CE367" s="14"/>
      <c r="CF367" s="14"/>
      <c r="CG367" s="14"/>
      <c r="CH367" s="14"/>
      <c r="CI367" s="14"/>
      <c r="CJ367" s="14"/>
      <c r="CK367" s="14"/>
      <c r="CL367" s="14"/>
      <c r="CM367" s="14"/>
      <c r="CN367" s="14"/>
      <c r="CO367" s="14"/>
      <c r="CP367" s="14"/>
      <c r="CQ367" s="14"/>
      <c r="CR367" s="14"/>
      <c r="CS367" s="14"/>
      <c r="CT367" s="14"/>
      <c r="CU367" s="14"/>
      <c r="CV367" s="14"/>
      <c r="CW367" s="14"/>
      <c r="CX367" s="14"/>
      <c r="CY367" s="14"/>
      <c r="CZ367" s="14"/>
      <c r="DA367" s="14"/>
      <c r="DB367" s="14"/>
      <c r="DC367" s="14"/>
      <c r="DD367" s="14"/>
      <c r="DE367" s="14"/>
      <c r="DF367" s="14"/>
      <c r="DG367" s="14"/>
      <c r="DH367" s="14"/>
      <c r="DI367" s="14"/>
      <c r="DJ367" s="14"/>
      <c r="DK367" s="14"/>
      <c r="DL367" s="14"/>
      <c r="DM367" s="14"/>
      <c r="DN367" s="14"/>
      <c r="DO367" s="14"/>
      <c r="DP367" s="14"/>
      <c r="DQ367" s="14"/>
      <c r="DR367" s="14"/>
      <c r="DS367" s="14"/>
      <c r="DT367" s="14"/>
      <c r="DU367" s="14"/>
      <c r="DV367" s="14"/>
      <c r="DW367" s="14"/>
      <c r="DX367" s="14"/>
      <c r="DY367" s="14"/>
      <c r="DZ367" s="14"/>
    </row>
    <row r="368" spans="1:130" ht="14.25" customHeight="1" x14ac:dyDescent="0.3">
      <c r="A368" s="12"/>
      <c r="B368" s="33"/>
      <c r="C368" s="33"/>
      <c r="D368" s="15"/>
      <c r="E368" s="12"/>
      <c r="F368" s="13"/>
      <c r="G368" s="13"/>
      <c r="H368" s="14"/>
      <c r="I368" s="14"/>
      <c r="J368" s="23"/>
      <c r="K368" s="23"/>
      <c r="L368" s="23"/>
      <c r="M368" s="23"/>
      <c r="N368" s="23"/>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c r="BU368" s="14"/>
      <c r="BV368" s="14"/>
      <c r="BW368" s="14"/>
      <c r="BX368" s="14"/>
      <c r="BY368" s="14"/>
      <c r="BZ368" s="14"/>
      <c r="CA368" s="14"/>
      <c r="CB368" s="14"/>
      <c r="CC368" s="14"/>
      <c r="CD368" s="14"/>
      <c r="CE368" s="14"/>
      <c r="CF368" s="14"/>
      <c r="CG368" s="14"/>
      <c r="CH368" s="14"/>
      <c r="CI368" s="14"/>
      <c r="CJ368" s="14"/>
      <c r="CK368" s="14"/>
      <c r="CL368" s="14"/>
      <c r="CM368" s="14"/>
      <c r="CN368" s="14"/>
      <c r="CO368" s="14"/>
      <c r="CP368" s="14"/>
      <c r="CQ368" s="14"/>
      <c r="CR368" s="14"/>
      <c r="CS368" s="14"/>
      <c r="CT368" s="14"/>
      <c r="CU368" s="14"/>
      <c r="CV368" s="14"/>
      <c r="CW368" s="14"/>
      <c r="CX368" s="14"/>
      <c r="CY368" s="14"/>
      <c r="CZ368" s="14"/>
      <c r="DA368" s="14"/>
      <c r="DB368" s="14"/>
      <c r="DC368" s="14"/>
      <c r="DD368" s="14"/>
      <c r="DE368" s="14"/>
      <c r="DF368" s="14"/>
      <c r="DG368" s="14"/>
      <c r="DH368" s="14"/>
      <c r="DI368" s="14"/>
      <c r="DJ368" s="14"/>
      <c r="DK368" s="14"/>
      <c r="DL368" s="14"/>
      <c r="DM368" s="14"/>
      <c r="DN368" s="14"/>
      <c r="DO368" s="14"/>
      <c r="DP368" s="14"/>
      <c r="DQ368" s="14"/>
      <c r="DR368" s="14"/>
      <c r="DS368" s="14"/>
      <c r="DT368" s="14"/>
      <c r="DU368" s="14"/>
      <c r="DV368" s="14"/>
      <c r="DW368" s="14"/>
      <c r="DX368" s="14"/>
      <c r="DY368" s="14"/>
      <c r="DZ368" s="14"/>
    </row>
    <row r="369" spans="1:130" ht="14.25" customHeight="1" x14ac:dyDescent="0.3">
      <c r="A369" s="12"/>
      <c r="B369" s="33"/>
      <c r="C369" s="33"/>
      <c r="D369" s="15"/>
      <c r="E369" s="12"/>
      <c r="F369" s="13"/>
      <c r="G369" s="13"/>
      <c r="H369" s="14"/>
      <c r="I369" s="14"/>
      <c r="J369" s="23"/>
      <c r="K369" s="23"/>
      <c r="L369" s="23"/>
      <c r="M369" s="23"/>
      <c r="N369" s="23"/>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c r="BU369" s="14"/>
      <c r="BV369" s="14"/>
      <c r="BW369" s="14"/>
      <c r="BX369" s="14"/>
      <c r="BY369" s="14"/>
      <c r="BZ369" s="14"/>
      <c r="CA369" s="14"/>
      <c r="CB369" s="14"/>
      <c r="CC369" s="14"/>
      <c r="CD369" s="14"/>
      <c r="CE369" s="14"/>
      <c r="CF369" s="14"/>
      <c r="CG369" s="14"/>
      <c r="CH369" s="14"/>
      <c r="CI369" s="14"/>
      <c r="CJ369" s="14"/>
      <c r="CK369" s="14"/>
      <c r="CL369" s="14"/>
      <c r="CM369" s="14"/>
      <c r="CN369" s="14"/>
      <c r="CO369" s="14"/>
      <c r="CP369" s="14"/>
      <c r="CQ369" s="14"/>
      <c r="CR369" s="14"/>
      <c r="CS369" s="14"/>
      <c r="CT369" s="14"/>
      <c r="CU369" s="14"/>
      <c r="CV369" s="14"/>
      <c r="CW369" s="14"/>
      <c r="CX369" s="14"/>
      <c r="CY369" s="14"/>
      <c r="CZ369" s="14"/>
      <c r="DA369" s="14"/>
      <c r="DB369" s="14"/>
      <c r="DC369" s="14"/>
      <c r="DD369" s="14"/>
      <c r="DE369" s="14"/>
      <c r="DF369" s="14"/>
      <c r="DG369" s="14"/>
      <c r="DH369" s="14"/>
      <c r="DI369" s="14"/>
      <c r="DJ369" s="14"/>
      <c r="DK369" s="14"/>
      <c r="DL369" s="14"/>
      <c r="DM369" s="14"/>
      <c r="DN369" s="14"/>
      <c r="DO369" s="14"/>
      <c r="DP369" s="14"/>
      <c r="DQ369" s="14"/>
      <c r="DR369" s="14"/>
      <c r="DS369" s="14"/>
      <c r="DT369" s="14"/>
      <c r="DU369" s="14"/>
      <c r="DV369" s="14"/>
      <c r="DW369" s="14"/>
      <c r="DX369" s="14"/>
      <c r="DY369" s="14"/>
      <c r="DZ369" s="14"/>
    </row>
    <row r="370" spans="1:130" ht="14.25" customHeight="1" x14ac:dyDescent="0.3">
      <c r="A370" s="12"/>
      <c r="B370" s="33"/>
      <c r="C370" s="33"/>
      <c r="D370" s="15"/>
      <c r="E370" s="12"/>
      <c r="F370" s="13"/>
      <c r="G370" s="13"/>
      <c r="H370" s="14"/>
      <c r="I370" s="14"/>
      <c r="J370" s="23"/>
      <c r="K370" s="23"/>
      <c r="L370" s="23"/>
      <c r="M370" s="23"/>
      <c r="N370" s="23"/>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c r="BU370" s="14"/>
      <c r="BV370" s="14"/>
      <c r="BW370" s="14"/>
      <c r="BX370" s="14"/>
      <c r="BY370" s="14"/>
      <c r="BZ370" s="14"/>
      <c r="CA370" s="14"/>
      <c r="CB370" s="14"/>
      <c r="CC370" s="14"/>
      <c r="CD370" s="14"/>
      <c r="CE370" s="14"/>
      <c r="CF370" s="14"/>
      <c r="CG370" s="14"/>
      <c r="CH370" s="14"/>
      <c r="CI370" s="14"/>
      <c r="CJ370" s="14"/>
      <c r="CK370" s="14"/>
      <c r="CL370" s="14"/>
      <c r="CM370" s="14"/>
      <c r="CN370" s="14"/>
      <c r="CO370" s="14"/>
      <c r="CP370" s="14"/>
      <c r="CQ370" s="14"/>
      <c r="CR370" s="14"/>
      <c r="CS370" s="14"/>
      <c r="CT370" s="14"/>
      <c r="CU370" s="14"/>
      <c r="CV370" s="14"/>
      <c r="CW370" s="14"/>
      <c r="CX370" s="14"/>
      <c r="CY370" s="14"/>
      <c r="CZ370" s="14"/>
      <c r="DA370" s="14"/>
      <c r="DB370" s="14"/>
      <c r="DC370" s="14"/>
      <c r="DD370" s="14"/>
      <c r="DE370" s="14"/>
      <c r="DF370" s="14"/>
      <c r="DG370" s="14"/>
      <c r="DH370" s="14"/>
      <c r="DI370" s="14"/>
      <c r="DJ370" s="14"/>
      <c r="DK370" s="14"/>
      <c r="DL370" s="14"/>
      <c r="DM370" s="14"/>
      <c r="DN370" s="14"/>
      <c r="DO370" s="14"/>
      <c r="DP370" s="14"/>
      <c r="DQ370" s="14"/>
      <c r="DR370" s="14"/>
      <c r="DS370" s="14"/>
      <c r="DT370" s="14"/>
      <c r="DU370" s="14"/>
      <c r="DV370" s="14"/>
      <c r="DW370" s="14"/>
      <c r="DX370" s="14"/>
      <c r="DY370" s="14"/>
      <c r="DZ370" s="14"/>
    </row>
    <row r="371" spans="1:130" ht="14.25" customHeight="1" x14ac:dyDescent="0.3">
      <c r="A371" s="12"/>
      <c r="B371" s="33"/>
      <c r="C371" s="33"/>
      <c r="D371" s="15"/>
      <c r="E371" s="12"/>
      <c r="F371" s="13"/>
      <c r="G371" s="13"/>
      <c r="H371" s="14"/>
      <c r="I371" s="14"/>
      <c r="J371" s="23"/>
      <c r="K371" s="23"/>
      <c r="L371" s="23"/>
      <c r="M371" s="23"/>
      <c r="N371" s="23"/>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c r="BU371" s="14"/>
      <c r="BV371" s="14"/>
      <c r="BW371" s="14"/>
      <c r="BX371" s="14"/>
      <c r="BY371" s="14"/>
      <c r="BZ371" s="14"/>
      <c r="CA371" s="14"/>
      <c r="CB371" s="14"/>
      <c r="CC371" s="14"/>
      <c r="CD371" s="14"/>
      <c r="CE371" s="14"/>
      <c r="CF371" s="14"/>
      <c r="CG371" s="14"/>
      <c r="CH371" s="14"/>
      <c r="CI371" s="14"/>
      <c r="CJ371" s="14"/>
      <c r="CK371" s="14"/>
      <c r="CL371" s="14"/>
      <c r="CM371" s="14"/>
      <c r="CN371" s="14"/>
      <c r="CO371" s="14"/>
      <c r="CP371" s="14"/>
      <c r="CQ371" s="14"/>
      <c r="CR371" s="14"/>
      <c r="CS371" s="14"/>
      <c r="CT371" s="14"/>
      <c r="CU371" s="14"/>
      <c r="CV371" s="14"/>
      <c r="CW371" s="14"/>
      <c r="CX371" s="14"/>
      <c r="CY371" s="14"/>
      <c r="CZ371" s="14"/>
      <c r="DA371" s="14"/>
      <c r="DB371" s="14"/>
      <c r="DC371" s="14"/>
      <c r="DD371" s="14"/>
      <c r="DE371" s="14"/>
      <c r="DF371" s="14"/>
      <c r="DG371" s="14"/>
      <c r="DH371" s="14"/>
      <c r="DI371" s="14"/>
      <c r="DJ371" s="14"/>
      <c r="DK371" s="14"/>
      <c r="DL371" s="14"/>
      <c r="DM371" s="14"/>
      <c r="DN371" s="14"/>
      <c r="DO371" s="14"/>
      <c r="DP371" s="14"/>
      <c r="DQ371" s="14"/>
      <c r="DR371" s="14"/>
      <c r="DS371" s="14"/>
      <c r="DT371" s="14"/>
      <c r="DU371" s="14"/>
      <c r="DV371" s="14"/>
      <c r="DW371" s="14"/>
      <c r="DX371" s="14"/>
      <c r="DY371" s="14"/>
      <c r="DZ371" s="14"/>
    </row>
    <row r="372" spans="1:130" ht="14.25" customHeight="1" x14ac:dyDescent="0.3">
      <c r="A372" s="12"/>
      <c r="B372" s="33"/>
      <c r="C372" s="33"/>
      <c r="D372" s="15"/>
      <c r="E372" s="12"/>
      <c r="F372" s="13"/>
      <c r="G372" s="13"/>
      <c r="H372" s="14"/>
      <c r="I372" s="14"/>
      <c r="J372" s="23"/>
      <c r="K372" s="23"/>
      <c r="L372" s="23"/>
      <c r="M372" s="23"/>
      <c r="N372" s="23"/>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c r="BU372" s="14"/>
      <c r="BV372" s="14"/>
      <c r="BW372" s="14"/>
      <c r="BX372" s="14"/>
      <c r="BY372" s="14"/>
      <c r="BZ372" s="14"/>
      <c r="CA372" s="14"/>
      <c r="CB372" s="14"/>
      <c r="CC372" s="14"/>
      <c r="CD372" s="14"/>
      <c r="CE372" s="14"/>
      <c r="CF372" s="14"/>
      <c r="CG372" s="14"/>
      <c r="CH372" s="14"/>
      <c r="CI372" s="14"/>
      <c r="CJ372" s="14"/>
      <c r="CK372" s="14"/>
      <c r="CL372" s="14"/>
      <c r="CM372" s="14"/>
      <c r="CN372" s="14"/>
      <c r="CO372" s="14"/>
      <c r="CP372" s="14"/>
      <c r="CQ372" s="14"/>
      <c r="CR372" s="14"/>
      <c r="CS372" s="14"/>
      <c r="CT372" s="14"/>
      <c r="CU372" s="14"/>
      <c r="CV372" s="14"/>
      <c r="CW372" s="14"/>
      <c r="CX372" s="14"/>
      <c r="CY372" s="14"/>
      <c r="CZ372" s="14"/>
      <c r="DA372" s="14"/>
      <c r="DB372" s="14"/>
      <c r="DC372" s="14"/>
      <c r="DD372" s="14"/>
      <c r="DE372" s="14"/>
      <c r="DF372" s="14"/>
      <c r="DG372" s="14"/>
      <c r="DH372" s="14"/>
      <c r="DI372" s="14"/>
      <c r="DJ372" s="14"/>
      <c r="DK372" s="14"/>
      <c r="DL372" s="14"/>
      <c r="DM372" s="14"/>
      <c r="DN372" s="14"/>
      <c r="DO372" s="14"/>
      <c r="DP372" s="14"/>
      <c r="DQ372" s="14"/>
      <c r="DR372" s="14"/>
      <c r="DS372" s="14"/>
      <c r="DT372" s="14"/>
      <c r="DU372" s="14"/>
      <c r="DV372" s="14"/>
      <c r="DW372" s="14"/>
      <c r="DX372" s="14"/>
      <c r="DY372" s="14"/>
      <c r="DZ372" s="14"/>
    </row>
    <row r="373" spans="1:130" ht="14.25" customHeight="1" x14ac:dyDescent="0.3">
      <c r="A373" s="12"/>
      <c r="B373" s="33"/>
      <c r="C373" s="33"/>
      <c r="D373" s="15"/>
      <c r="E373" s="12"/>
      <c r="F373" s="13"/>
      <c r="G373" s="13"/>
      <c r="H373" s="14"/>
      <c r="I373" s="14"/>
      <c r="J373" s="23"/>
      <c r="K373" s="23"/>
      <c r="L373" s="23"/>
      <c r="M373" s="23"/>
      <c r="N373" s="23"/>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c r="BU373" s="14"/>
      <c r="BV373" s="14"/>
      <c r="BW373" s="14"/>
      <c r="BX373" s="14"/>
      <c r="BY373" s="14"/>
      <c r="BZ373" s="14"/>
      <c r="CA373" s="14"/>
      <c r="CB373" s="14"/>
      <c r="CC373" s="14"/>
      <c r="CD373" s="14"/>
      <c r="CE373" s="14"/>
      <c r="CF373" s="14"/>
      <c r="CG373" s="14"/>
      <c r="CH373" s="14"/>
      <c r="CI373" s="14"/>
      <c r="CJ373" s="14"/>
      <c r="CK373" s="14"/>
      <c r="CL373" s="14"/>
      <c r="CM373" s="14"/>
      <c r="CN373" s="14"/>
      <c r="CO373" s="14"/>
      <c r="CP373" s="14"/>
      <c r="CQ373" s="14"/>
      <c r="CR373" s="14"/>
      <c r="CS373" s="14"/>
      <c r="CT373" s="14"/>
      <c r="CU373" s="14"/>
      <c r="CV373" s="14"/>
      <c r="CW373" s="14"/>
      <c r="CX373" s="14"/>
      <c r="CY373" s="14"/>
      <c r="CZ373" s="14"/>
      <c r="DA373" s="14"/>
      <c r="DB373" s="14"/>
      <c r="DC373" s="14"/>
      <c r="DD373" s="14"/>
      <c r="DE373" s="14"/>
      <c r="DF373" s="14"/>
      <c r="DG373" s="14"/>
      <c r="DH373" s="14"/>
      <c r="DI373" s="14"/>
      <c r="DJ373" s="14"/>
      <c r="DK373" s="14"/>
      <c r="DL373" s="14"/>
      <c r="DM373" s="14"/>
      <c r="DN373" s="14"/>
      <c r="DO373" s="14"/>
      <c r="DP373" s="14"/>
      <c r="DQ373" s="14"/>
      <c r="DR373" s="14"/>
      <c r="DS373" s="14"/>
      <c r="DT373" s="14"/>
      <c r="DU373" s="14"/>
      <c r="DV373" s="14"/>
      <c r="DW373" s="14"/>
      <c r="DX373" s="14"/>
      <c r="DY373" s="14"/>
      <c r="DZ373" s="14"/>
    </row>
    <row r="374" spans="1:130" ht="14.25" customHeight="1" x14ac:dyDescent="0.3">
      <c r="A374" s="12"/>
      <c r="B374" s="33"/>
      <c r="C374" s="33"/>
      <c r="D374" s="15"/>
      <c r="E374" s="12"/>
      <c r="F374" s="13"/>
      <c r="G374" s="13"/>
      <c r="H374" s="14"/>
      <c r="I374" s="14"/>
      <c r="J374" s="23"/>
      <c r="K374" s="23"/>
      <c r="L374" s="23"/>
      <c r="M374" s="23"/>
      <c r="N374" s="23"/>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c r="BU374" s="14"/>
      <c r="BV374" s="14"/>
      <c r="BW374" s="14"/>
      <c r="BX374" s="14"/>
      <c r="BY374" s="14"/>
      <c r="BZ374" s="14"/>
      <c r="CA374" s="14"/>
      <c r="CB374" s="14"/>
      <c r="CC374" s="14"/>
      <c r="CD374" s="14"/>
      <c r="CE374" s="14"/>
      <c r="CF374" s="14"/>
      <c r="CG374" s="14"/>
      <c r="CH374" s="14"/>
      <c r="CI374" s="14"/>
      <c r="CJ374" s="14"/>
      <c r="CK374" s="14"/>
      <c r="CL374" s="14"/>
      <c r="CM374" s="14"/>
      <c r="CN374" s="14"/>
      <c r="CO374" s="14"/>
      <c r="CP374" s="14"/>
      <c r="CQ374" s="14"/>
      <c r="CR374" s="14"/>
      <c r="CS374" s="14"/>
      <c r="CT374" s="14"/>
      <c r="CU374" s="14"/>
      <c r="CV374" s="14"/>
      <c r="CW374" s="14"/>
      <c r="CX374" s="14"/>
      <c r="CY374" s="14"/>
      <c r="CZ374" s="14"/>
      <c r="DA374" s="14"/>
      <c r="DB374" s="14"/>
      <c r="DC374" s="14"/>
      <c r="DD374" s="14"/>
      <c r="DE374" s="14"/>
      <c r="DF374" s="14"/>
      <c r="DG374" s="14"/>
      <c r="DH374" s="14"/>
      <c r="DI374" s="14"/>
      <c r="DJ374" s="14"/>
      <c r="DK374" s="14"/>
      <c r="DL374" s="14"/>
      <c r="DM374" s="14"/>
      <c r="DN374" s="14"/>
      <c r="DO374" s="14"/>
      <c r="DP374" s="14"/>
      <c r="DQ374" s="14"/>
      <c r="DR374" s="14"/>
      <c r="DS374" s="14"/>
      <c r="DT374" s="14"/>
      <c r="DU374" s="14"/>
      <c r="DV374" s="14"/>
      <c r="DW374" s="14"/>
      <c r="DX374" s="14"/>
      <c r="DY374" s="14"/>
      <c r="DZ374" s="14"/>
    </row>
    <row r="375" spans="1:130" ht="14.25" customHeight="1" x14ac:dyDescent="0.3">
      <c r="A375" s="12"/>
      <c r="B375" s="33"/>
      <c r="C375" s="33"/>
      <c r="D375" s="15"/>
      <c r="E375" s="12"/>
      <c r="F375" s="13"/>
      <c r="G375" s="13"/>
      <c r="H375" s="14"/>
      <c r="I375" s="14"/>
      <c r="J375" s="23"/>
      <c r="K375" s="23"/>
      <c r="L375" s="23"/>
      <c r="M375" s="23"/>
      <c r="N375" s="23"/>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c r="BU375" s="14"/>
      <c r="BV375" s="14"/>
      <c r="BW375" s="14"/>
      <c r="BX375" s="14"/>
      <c r="BY375" s="14"/>
      <c r="BZ375" s="14"/>
      <c r="CA375" s="14"/>
      <c r="CB375" s="14"/>
      <c r="CC375" s="14"/>
      <c r="CD375" s="14"/>
      <c r="CE375" s="14"/>
      <c r="CF375" s="14"/>
      <c r="CG375" s="14"/>
      <c r="CH375" s="14"/>
      <c r="CI375" s="14"/>
      <c r="CJ375" s="14"/>
      <c r="CK375" s="14"/>
      <c r="CL375" s="14"/>
      <c r="CM375" s="14"/>
      <c r="CN375" s="14"/>
      <c r="CO375" s="14"/>
      <c r="CP375" s="14"/>
      <c r="CQ375" s="14"/>
      <c r="CR375" s="14"/>
      <c r="CS375" s="14"/>
      <c r="CT375" s="14"/>
      <c r="CU375" s="14"/>
      <c r="CV375" s="14"/>
      <c r="CW375" s="14"/>
      <c r="CX375" s="14"/>
      <c r="CY375" s="14"/>
      <c r="CZ375" s="14"/>
      <c r="DA375" s="14"/>
      <c r="DB375" s="14"/>
      <c r="DC375" s="14"/>
      <c r="DD375" s="14"/>
      <c r="DE375" s="14"/>
      <c r="DF375" s="14"/>
      <c r="DG375" s="14"/>
      <c r="DH375" s="14"/>
      <c r="DI375" s="14"/>
      <c r="DJ375" s="14"/>
      <c r="DK375" s="14"/>
      <c r="DL375" s="14"/>
      <c r="DM375" s="14"/>
      <c r="DN375" s="14"/>
      <c r="DO375" s="14"/>
      <c r="DP375" s="14"/>
      <c r="DQ375" s="14"/>
      <c r="DR375" s="14"/>
      <c r="DS375" s="14"/>
      <c r="DT375" s="14"/>
      <c r="DU375" s="14"/>
      <c r="DV375" s="14"/>
      <c r="DW375" s="14"/>
      <c r="DX375" s="14"/>
      <c r="DY375" s="14"/>
      <c r="DZ375" s="14"/>
    </row>
    <row r="376" spans="1:130" ht="14.25" customHeight="1" x14ac:dyDescent="0.3">
      <c r="A376" s="12"/>
      <c r="B376" s="33"/>
      <c r="C376" s="33"/>
      <c r="D376" s="15"/>
      <c r="E376" s="12"/>
      <c r="F376" s="13"/>
      <c r="G376" s="13"/>
      <c r="H376" s="14"/>
      <c r="I376" s="14"/>
      <c r="J376" s="23"/>
      <c r="K376" s="23"/>
      <c r="L376" s="23"/>
      <c r="M376" s="23"/>
      <c r="N376" s="23"/>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c r="BU376" s="14"/>
      <c r="BV376" s="14"/>
      <c r="BW376" s="14"/>
      <c r="BX376" s="14"/>
      <c r="BY376" s="14"/>
      <c r="BZ376" s="14"/>
      <c r="CA376" s="14"/>
      <c r="CB376" s="14"/>
      <c r="CC376" s="14"/>
      <c r="CD376" s="14"/>
      <c r="CE376" s="14"/>
      <c r="CF376" s="14"/>
      <c r="CG376" s="14"/>
      <c r="CH376" s="14"/>
      <c r="CI376" s="14"/>
      <c r="CJ376" s="14"/>
      <c r="CK376" s="14"/>
      <c r="CL376" s="14"/>
      <c r="CM376" s="14"/>
      <c r="CN376" s="14"/>
      <c r="CO376" s="14"/>
      <c r="CP376" s="14"/>
      <c r="CQ376" s="14"/>
      <c r="CR376" s="14"/>
      <c r="CS376" s="14"/>
      <c r="CT376" s="14"/>
      <c r="CU376" s="14"/>
      <c r="CV376" s="14"/>
      <c r="CW376" s="14"/>
      <c r="CX376" s="14"/>
      <c r="CY376" s="14"/>
      <c r="CZ376" s="14"/>
      <c r="DA376" s="14"/>
      <c r="DB376" s="14"/>
      <c r="DC376" s="14"/>
      <c r="DD376" s="14"/>
      <c r="DE376" s="14"/>
      <c r="DF376" s="14"/>
      <c r="DG376" s="14"/>
      <c r="DH376" s="14"/>
      <c r="DI376" s="14"/>
      <c r="DJ376" s="14"/>
      <c r="DK376" s="14"/>
      <c r="DL376" s="14"/>
      <c r="DM376" s="14"/>
      <c r="DN376" s="14"/>
      <c r="DO376" s="14"/>
      <c r="DP376" s="14"/>
      <c r="DQ376" s="14"/>
      <c r="DR376" s="14"/>
      <c r="DS376" s="14"/>
      <c r="DT376" s="14"/>
      <c r="DU376" s="14"/>
      <c r="DV376" s="14"/>
      <c r="DW376" s="14"/>
      <c r="DX376" s="14"/>
      <c r="DY376" s="14"/>
      <c r="DZ376" s="14"/>
    </row>
    <row r="377" spans="1:130" ht="14.25" customHeight="1" x14ac:dyDescent="0.3">
      <c r="A377" s="12"/>
      <c r="B377" s="33"/>
      <c r="C377" s="33"/>
      <c r="D377" s="15"/>
      <c r="E377" s="12"/>
      <c r="F377" s="13"/>
      <c r="G377" s="13"/>
      <c r="H377" s="14"/>
      <c r="I377" s="14"/>
      <c r="J377" s="23"/>
      <c r="K377" s="23"/>
      <c r="L377" s="23"/>
      <c r="M377" s="23"/>
      <c r="N377" s="23"/>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c r="BU377" s="14"/>
      <c r="BV377" s="14"/>
      <c r="BW377" s="14"/>
      <c r="BX377" s="14"/>
      <c r="BY377" s="14"/>
      <c r="BZ377" s="14"/>
      <c r="CA377" s="14"/>
      <c r="CB377" s="14"/>
      <c r="CC377" s="14"/>
      <c r="CD377" s="14"/>
      <c r="CE377" s="14"/>
      <c r="CF377" s="14"/>
      <c r="CG377" s="14"/>
      <c r="CH377" s="14"/>
      <c r="CI377" s="14"/>
      <c r="CJ377" s="14"/>
      <c r="CK377" s="14"/>
      <c r="CL377" s="14"/>
      <c r="CM377" s="14"/>
      <c r="CN377" s="14"/>
      <c r="CO377" s="14"/>
      <c r="CP377" s="14"/>
      <c r="CQ377" s="14"/>
      <c r="CR377" s="14"/>
      <c r="CS377" s="14"/>
      <c r="CT377" s="14"/>
      <c r="CU377" s="14"/>
      <c r="CV377" s="14"/>
      <c r="CW377" s="14"/>
      <c r="CX377" s="14"/>
      <c r="CY377" s="14"/>
      <c r="CZ377" s="14"/>
      <c r="DA377" s="14"/>
      <c r="DB377" s="14"/>
      <c r="DC377" s="14"/>
      <c r="DD377" s="14"/>
      <c r="DE377" s="14"/>
      <c r="DF377" s="14"/>
      <c r="DG377" s="14"/>
      <c r="DH377" s="14"/>
      <c r="DI377" s="14"/>
      <c r="DJ377" s="14"/>
      <c r="DK377" s="14"/>
      <c r="DL377" s="14"/>
      <c r="DM377" s="14"/>
      <c r="DN377" s="14"/>
      <c r="DO377" s="14"/>
      <c r="DP377" s="14"/>
      <c r="DQ377" s="14"/>
      <c r="DR377" s="14"/>
      <c r="DS377" s="14"/>
      <c r="DT377" s="14"/>
      <c r="DU377" s="14"/>
      <c r="DV377" s="14"/>
      <c r="DW377" s="14"/>
      <c r="DX377" s="14"/>
      <c r="DY377" s="14"/>
      <c r="DZ377" s="14"/>
    </row>
    <row r="378" spans="1:130" ht="14.25" customHeight="1" x14ac:dyDescent="0.3">
      <c r="A378" s="12"/>
      <c r="B378" s="33"/>
      <c r="C378" s="33"/>
      <c r="D378" s="15"/>
      <c r="E378" s="12"/>
      <c r="F378" s="13"/>
      <c r="G378" s="13"/>
      <c r="H378" s="14"/>
      <c r="I378" s="14"/>
      <c r="J378" s="23"/>
      <c r="K378" s="23"/>
      <c r="L378" s="23"/>
      <c r="M378" s="23"/>
      <c r="N378" s="23"/>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c r="BU378" s="14"/>
      <c r="BV378" s="14"/>
      <c r="BW378" s="14"/>
      <c r="BX378" s="14"/>
      <c r="BY378" s="14"/>
      <c r="BZ378" s="14"/>
      <c r="CA378" s="14"/>
      <c r="CB378" s="14"/>
      <c r="CC378" s="14"/>
      <c r="CD378" s="14"/>
      <c r="CE378" s="14"/>
      <c r="CF378" s="14"/>
      <c r="CG378" s="14"/>
      <c r="CH378" s="14"/>
      <c r="CI378" s="14"/>
      <c r="CJ378" s="14"/>
      <c r="CK378" s="14"/>
      <c r="CL378" s="14"/>
      <c r="CM378" s="14"/>
      <c r="CN378" s="14"/>
      <c r="CO378" s="14"/>
      <c r="CP378" s="14"/>
      <c r="CQ378" s="14"/>
      <c r="CR378" s="14"/>
      <c r="CS378" s="14"/>
      <c r="CT378" s="14"/>
      <c r="CU378" s="14"/>
      <c r="CV378" s="14"/>
      <c r="CW378" s="14"/>
      <c r="CX378" s="14"/>
      <c r="CY378" s="14"/>
      <c r="CZ378" s="14"/>
      <c r="DA378" s="14"/>
      <c r="DB378" s="14"/>
      <c r="DC378" s="14"/>
      <c r="DD378" s="14"/>
      <c r="DE378" s="14"/>
      <c r="DF378" s="14"/>
      <c r="DG378" s="14"/>
      <c r="DH378" s="14"/>
      <c r="DI378" s="14"/>
      <c r="DJ378" s="14"/>
      <c r="DK378" s="14"/>
      <c r="DL378" s="14"/>
      <c r="DM378" s="14"/>
      <c r="DN378" s="14"/>
      <c r="DO378" s="14"/>
      <c r="DP378" s="14"/>
      <c r="DQ378" s="14"/>
      <c r="DR378" s="14"/>
      <c r="DS378" s="14"/>
      <c r="DT378" s="14"/>
      <c r="DU378" s="14"/>
      <c r="DV378" s="14"/>
      <c r="DW378" s="14"/>
      <c r="DX378" s="14"/>
      <c r="DY378" s="14"/>
      <c r="DZ378" s="14"/>
    </row>
    <row r="379" spans="1:130" ht="14.25" customHeight="1" x14ac:dyDescent="0.3">
      <c r="A379" s="12"/>
      <c r="B379" s="33"/>
      <c r="C379" s="33"/>
      <c r="D379" s="15"/>
      <c r="E379" s="12"/>
      <c r="F379" s="13"/>
      <c r="G379" s="13"/>
      <c r="H379" s="14"/>
      <c r="I379" s="14"/>
      <c r="J379" s="23"/>
      <c r="K379" s="23"/>
      <c r="L379" s="23"/>
      <c r="M379" s="23"/>
      <c r="N379" s="23"/>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c r="BU379" s="14"/>
      <c r="BV379" s="14"/>
      <c r="BW379" s="14"/>
      <c r="BX379" s="14"/>
      <c r="BY379" s="14"/>
      <c r="BZ379" s="14"/>
      <c r="CA379" s="14"/>
      <c r="CB379" s="14"/>
      <c r="CC379" s="14"/>
      <c r="CD379" s="14"/>
      <c r="CE379" s="14"/>
      <c r="CF379" s="14"/>
      <c r="CG379" s="14"/>
      <c r="CH379" s="14"/>
      <c r="CI379" s="14"/>
      <c r="CJ379" s="14"/>
      <c r="CK379" s="14"/>
      <c r="CL379" s="14"/>
      <c r="CM379" s="14"/>
      <c r="CN379" s="14"/>
      <c r="CO379" s="14"/>
      <c r="CP379" s="14"/>
      <c r="CQ379" s="14"/>
      <c r="CR379" s="14"/>
      <c r="CS379" s="14"/>
      <c r="CT379" s="14"/>
      <c r="CU379" s="14"/>
      <c r="CV379" s="14"/>
      <c r="CW379" s="14"/>
      <c r="CX379" s="14"/>
      <c r="CY379" s="14"/>
      <c r="CZ379" s="14"/>
      <c r="DA379" s="14"/>
      <c r="DB379" s="14"/>
      <c r="DC379" s="14"/>
      <c r="DD379" s="14"/>
      <c r="DE379" s="14"/>
      <c r="DF379" s="14"/>
      <c r="DG379" s="14"/>
      <c r="DH379" s="14"/>
      <c r="DI379" s="14"/>
      <c r="DJ379" s="14"/>
      <c r="DK379" s="14"/>
      <c r="DL379" s="14"/>
      <c r="DM379" s="14"/>
      <c r="DN379" s="14"/>
      <c r="DO379" s="14"/>
      <c r="DP379" s="14"/>
      <c r="DQ379" s="14"/>
      <c r="DR379" s="14"/>
      <c r="DS379" s="14"/>
      <c r="DT379" s="14"/>
      <c r="DU379" s="14"/>
      <c r="DV379" s="14"/>
      <c r="DW379" s="14"/>
      <c r="DX379" s="14"/>
      <c r="DY379" s="14"/>
      <c r="DZ379" s="14"/>
    </row>
    <row r="380" spans="1:130" ht="14.25" customHeight="1" x14ac:dyDescent="0.3">
      <c r="A380" s="12"/>
      <c r="B380" s="33"/>
      <c r="C380" s="33"/>
      <c r="D380" s="15"/>
      <c r="E380" s="12"/>
      <c r="F380" s="13"/>
      <c r="G380" s="13"/>
      <c r="H380" s="14"/>
      <c r="I380" s="14"/>
      <c r="J380" s="23"/>
      <c r="K380" s="23"/>
      <c r="L380" s="23"/>
      <c r="M380" s="23"/>
      <c r="N380" s="23"/>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c r="BU380" s="14"/>
      <c r="BV380" s="14"/>
      <c r="BW380" s="14"/>
      <c r="BX380" s="14"/>
      <c r="BY380" s="14"/>
      <c r="BZ380" s="14"/>
      <c r="CA380" s="14"/>
      <c r="CB380" s="14"/>
      <c r="CC380" s="14"/>
      <c r="CD380" s="14"/>
      <c r="CE380" s="14"/>
      <c r="CF380" s="14"/>
      <c r="CG380" s="14"/>
      <c r="CH380" s="14"/>
      <c r="CI380" s="14"/>
      <c r="CJ380" s="14"/>
      <c r="CK380" s="14"/>
      <c r="CL380" s="14"/>
      <c r="CM380" s="14"/>
      <c r="CN380" s="14"/>
      <c r="CO380" s="14"/>
      <c r="CP380" s="14"/>
      <c r="CQ380" s="14"/>
      <c r="CR380" s="14"/>
      <c r="CS380" s="14"/>
      <c r="CT380" s="14"/>
      <c r="CU380" s="14"/>
      <c r="CV380" s="14"/>
      <c r="CW380" s="14"/>
      <c r="CX380" s="14"/>
      <c r="CY380" s="14"/>
      <c r="CZ380" s="14"/>
      <c r="DA380" s="14"/>
      <c r="DB380" s="14"/>
      <c r="DC380" s="14"/>
      <c r="DD380" s="14"/>
      <c r="DE380" s="14"/>
      <c r="DF380" s="14"/>
      <c r="DG380" s="14"/>
      <c r="DH380" s="14"/>
      <c r="DI380" s="14"/>
      <c r="DJ380" s="14"/>
      <c r="DK380" s="14"/>
      <c r="DL380" s="14"/>
      <c r="DM380" s="14"/>
      <c r="DN380" s="14"/>
      <c r="DO380" s="14"/>
      <c r="DP380" s="14"/>
      <c r="DQ380" s="14"/>
      <c r="DR380" s="14"/>
      <c r="DS380" s="14"/>
      <c r="DT380" s="14"/>
      <c r="DU380" s="14"/>
      <c r="DV380" s="14"/>
      <c r="DW380" s="14"/>
      <c r="DX380" s="14"/>
      <c r="DY380" s="14"/>
      <c r="DZ380" s="14"/>
    </row>
    <row r="381" spans="1:130" ht="14.25" customHeight="1" x14ac:dyDescent="0.3">
      <c r="A381" s="12"/>
      <c r="B381" s="33"/>
      <c r="C381" s="33"/>
      <c r="D381" s="15"/>
      <c r="E381" s="12"/>
      <c r="F381" s="13"/>
      <c r="G381" s="13"/>
      <c r="H381" s="14"/>
      <c r="I381" s="14"/>
      <c r="J381" s="23"/>
      <c r="K381" s="23"/>
      <c r="L381" s="23"/>
      <c r="M381" s="23"/>
      <c r="N381" s="23"/>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c r="BU381" s="14"/>
      <c r="BV381" s="14"/>
      <c r="BW381" s="14"/>
      <c r="BX381" s="14"/>
      <c r="BY381" s="14"/>
      <c r="BZ381" s="14"/>
      <c r="CA381" s="14"/>
      <c r="CB381" s="14"/>
      <c r="CC381" s="14"/>
      <c r="CD381" s="14"/>
      <c r="CE381" s="14"/>
      <c r="CF381" s="14"/>
      <c r="CG381" s="14"/>
      <c r="CH381" s="14"/>
      <c r="CI381" s="14"/>
      <c r="CJ381" s="14"/>
      <c r="CK381" s="14"/>
      <c r="CL381" s="14"/>
      <c r="CM381" s="14"/>
      <c r="CN381" s="14"/>
      <c r="CO381" s="14"/>
      <c r="CP381" s="14"/>
      <c r="CQ381" s="14"/>
      <c r="CR381" s="14"/>
      <c r="CS381" s="14"/>
      <c r="CT381" s="14"/>
      <c r="CU381" s="14"/>
      <c r="CV381" s="14"/>
      <c r="CW381" s="14"/>
      <c r="CX381" s="14"/>
      <c r="CY381" s="14"/>
      <c r="CZ381" s="14"/>
      <c r="DA381" s="14"/>
      <c r="DB381" s="14"/>
      <c r="DC381" s="14"/>
      <c r="DD381" s="14"/>
      <c r="DE381" s="14"/>
      <c r="DF381" s="14"/>
      <c r="DG381" s="14"/>
      <c r="DH381" s="14"/>
      <c r="DI381" s="14"/>
      <c r="DJ381" s="14"/>
      <c r="DK381" s="14"/>
      <c r="DL381" s="14"/>
      <c r="DM381" s="14"/>
      <c r="DN381" s="14"/>
      <c r="DO381" s="14"/>
      <c r="DP381" s="14"/>
      <c r="DQ381" s="14"/>
      <c r="DR381" s="14"/>
      <c r="DS381" s="14"/>
      <c r="DT381" s="14"/>
      <c r="DU381" s="14"/>
      <c r="DV381" s="14"/>
      <c r="DW381" s="14"/>
      <c r="DX381" s="14"/>
      <c r="DY381" s="14"/>
      <c r="DZ381" s="14"/>
    </row>
    <row r="382" spans="1:130" ht="14.25" customHeight="1" x14ac:dyDescent="0.3">
      <c r="A382" s="12"/>
      <c r="B382" s="33"/>
      <c r="C382" s="33"/>
      <c r="D382" s="15"/>
      <c r="E382" s="12"/>
      <c r="F382" s="13"/>
      <c r="G382" s="13"/>
      <c r="H382" s="14"/>
      <c r="I382" s="14"/>
      <c r="J382" s="23"/>
      <c r="K382" s="23"/>
      <c r="L382" s="23"/>
      <c r="M382" s="23"/>
      <c r="N382" s="23"/>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c r="BU382" s="14"/>
      <c r="BV382" s="14"/>
      <c r="BW382" s="14"/>
      <c r="BX382" s="14"/>
      <c r="BY382" s="14"/>
      <c r="BZ382" s="14"/>
      <c r="CA382" s="14"/>
      <c r="CB382" s="14"/>
      <c r="CC382" s="14"/>
      <c r="CD382" s="14"/>
      <c r="CE382" s="14"/>
      <c r="CF382" s="14"/>
      <c r="CG382" s="14"/>
      <c r="CH382" s="14"/>
      <c r="CI382" s="14"/>
      <c r="CJ382" s="14"/>
      <c r="CK382" s="14"/>
      <c r="CL382" s="14"/>
      <c r="CM382" s="14"/>
      <c r="CN382" s="14"/>
      <c r="CO382" s="14"/>
      <c r="CP382" s="14"/>
      <c r="CQ382" s="14"/>
      <c r="CR382" s="14"/>
      <c r="CS382" s="14"/>
      <c r="CT382" s="14"/>
      <c r="CU382" s="14"/>
      <c r="CV382" s="14"/>
      <c r="CW382" s="14"/>
      <c r="CX382" s="14"/>
      <c r="CY382" s="14"/>
      <c r="CZ382" s="14"/>
      <c r="DA382" s="14"/>
      <c r="DB382" s="14"/>
      <c r="DC382" s="14"/>
      <c r="DD382" s="14"/>
      <c r="DE382" s="14"/>
      <c r="DF382" s="14"/>
      <c r="DG382" s="14"/>
      <c r="DH382" s="14"/>
      <c r="DI382" s="14"/>
      <c r="DJ382" s="14"/>
      <c r="DK382" s="14"/>
      <c r="DL382" s="14"/>
      <c r="DM382" s="14"/>
      <c r="DN382" s="14"/>
      <c r="DO382" s="14"/>
      <c r="DP382" s="14"/>
      <c r="DQ382" s="14"/>
      <c r="DR382" s="14"/>
      <c r="DS382" s="14"/>
      <c r="DT382" s="14"/>
      <c r="DU382" s="14"/>
      <c r="DV382" s="14"/>
      <c r="DW382" s="14"/>
      <c r="DX382" s="14"/>
      <c r="DY382" s="14"/>
      <c r="DZ382" s="14"/>
    </row>
    <row r="383" spans="1:130" ht="14.25" customHeight="1" x14ac:dyDescent="0.3">
      <c r="A383" s="12"/>
      <c r="B383" s="33"/>
      <c r="C383" s="33"/>
      <c r="D383" s="15"/>
      <c r="E383" s="12"/>
      <c r="F383" s="13"/>
      <c r="G383" s="13"/>
      <c r="H383" s="14"/>
      <c r="I383" s="14"/>
      <c r="J383" s="23"/>
      <c r="K383" s="23"/>
      <c r="L383" s="23"/>
      <c r="M383" s="23"/>
      <c r="N383" s="23"/>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c r="BU383" s="14"/>
      <c r="BV383" s="14"/>
      <c r="BW383" s="14"/>
      <c r="BX383" s="14"/>
      <c r="BY383" s="14"/>
      <c r="BZ383" s="14"/>
      <c r="CA383" s="14"/>
      <c r="CB383" s="14"/>
      <c r="CC383" s="14"/>
      <c r="CD383" s="14"/>
      <c r="CE383" s="14"/>
      <c r="CF383" s="14"/>
      <c r="CG383" s="14"/>
      <c r="CH383" s="14"/>
      <c r="CI383" s="14"/>
      <c r="CJ383" s="14"/>
      <c r="CK383" s="14"/>
      <c r="CL383" s="14"/>
      <c r="CM383" s="14"/>
      <c r="CN383" s="14"/>
      <c r="CO383" s="14"/>
      <c r="CP383" s="14"/>
      <c r="CQ383" s="14"/>
      <c r="CR383" s="14"/>
      <c r="CS383" s="14"/>
      <c r="CT383" s="14"/>
      <c r="CU383" s="14"/>
      <c r="CV383" s="14"/>
      <c r="CW383" s="14"/>
      <c r="CX383" s="14"/>
      <c r="CY383" s="14"/>
      <c r="CZ383" s="14"/>
      <c r="DA383" s="14"/>
      <c r="DB383" s="14"/>
      <c r="DC383" s="14"/>
      <c r="DD383" s="14"/>
      <c r="DE383" s="14"/>
      <c r="DF383" s="14"/>
      <c r="DG383" s="14"/>
      <c r="DH383" s="14"/>
      <c r="DI383" s="14"/>
      <c r="DJ383" s="14"/>
      <c r="DK383" s="14"/>
      <c r="DL383" s="14"/>
      <c r="DM383" s="14"/>
      <c r="DN383" s="14"/>
      <c r="DO383" s="14"/>
      <c r="DP383" s="14"/>
      <c r="DQ383" s="14"/>
      <c r="DR383" s="14"/>
      <c r="DS383" s="14"/>
      <c r="DT383" s="14"/>
      <c r="DU383" s="14"/>
      <c r="DV383" s="14"/>
      <c r="DW383" s="14"/>
      <c r="DX383" s="14"/>
      <c r="DY383" s="14"/>
      <c r="DZ383" s="14"/>
    </row>
    <row r="384" spans="1:130" ht="14.25" customHeight="1" x14ac:dyDescent="0.3">
      <c r="A384" s="12"/>
      <c r="B384" s="33"/>
      <c r="C384" s="33"/>
      <c r="D384" s="15"/>
      <c r="E384" s="12"/>
      <c r="F384" s="13"/>
      <c r="G384" s="13"/>
      <c r="H384" s="14"/>
      <c r="I384" s="14"/>
      <c r="J384" s="23"/>
      <c r="K384" s="23"/>
      <c r="L384" s="23"/>
      <c r="M384" s="23"/>
      <c r="N384" s="23"/>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c r="BU384" s="14"/>
      <c r="BV384" s="14"/>
      <c r="BW384" s="14"/>
      <c r="BX384" s="14"/>
      <c r="BY384" s="14"/>
      <c r="BZ384" s="14"/>
      <c r="CA384" s="14"/>
      <c r="CB384" s="14"/>
      <c r="CC384" s="14"/>
      <c r="CD384" s="14"/>
      <c r="CE384" s="14"/>
      <c r="CF384" s="14"/>
      <c r="CG384" s="14"/>
      <c r="CH384" s="14"/>
      <c r="CI384" s="14"/>
      <c r="CJ384" s="14"/>
      <c r="CK384" s="14"/>
      <c r="CL384" s="14"/>
      <c r="CM384" s="14"/>
      <c r="CN384" s="14"/>
      <c r="CO384" s="14"/>
      <c r="CP384" s="14"/>
      <c r="CQ384" s="14"/>
      <c r="CR384" s="14"/>
      <c r="CS384" s="14"/>
      <c r="CT384" s="14"/>
      <c r="CU384" s="14"/>
      <c r="CV384" s="14"/>
      <c r="CW384" s="14"/>
      <c r="CX384" s="14"/>
      <c r="CY384" s="14"/>
      <c r="CZ384" s="14"/>
      <c r="DA384" s="14"/>
      <c r="DB384" s="14"/>
      <c r="DC384" s="14"/>
      <c r="DD384" s="14"/>
      <c r="DE384" s="14"/>
      <c r="DF384" s="14"/>
      <c r="DG384" s="14"/>
      <c r="DH384" s="14"/>
      <c r="DI384" s="14"/>
      <c r="DJ384" s="14"/>
      <c r="DK384" s="14"/>
      <c r="DL384" s="14"/>
      <c r="DM384" s="14"/>
      <c r="DN384" s="14"/>
      <c r="DO384" s="14"/>
      <c r="DP384" s="14"/>
      <c r="DQ384" s="14"/>
      <c r="DR384" s="14"/>
      <c r="DS384" s="14"/>
      <c r="DT384" s="14"/>
      <c r="DU384" s="14"/>
      <c r="DV384" s="14"/>
      <c r="DW384" s="14"/>
      <c r="DX384" s="14"/>
      <c r="DY384" s="14"/>
      <c r="DZ384" s="14"/>
    </row>
    <row r="385" spans="1:130" ht="14.25" customHeight="1" x14ac:dyDescent="0.3">
      <c r="A385" s="12"/>
      <c r="B385" s="33"/>
      <c r="C385" s="33"/>
      <c r="D385" s="15"/>
      <c r="E385" s="12"/>
      <c r="F385" s="13"/>
      <c r="G385" s="13"/>
      <c r="H385" s="14"/>
      <c r="I385" s="14"/>
      <c r="J385" s="23"/>
      <c r="K385" s="23"/>
      <c r="L385" s="23"/>
      <c r="M385" s="23"/>
      <c r="N385" s="23"/>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c r="BU385" s="14"/>
      <c r="BV385" s="14"/>
      <c r="BW385" s="14"/>
      <c r="BX385" s="14"/>
      <c r="BY385" s="14"/>
      <c r="BZ385" s="14"/>
      <c r="CA385" s="14"/>
      <c r="CB385" s="14"/>
      <c r="CC385" s="14"/>
      <c r="CD385" s="14"/>
      <c r="CE385" s="14"/>
      <c r="CF385" s="14"/>
      <c r="CG385" s="14"/>
      <c r="CH385" s="14"/>
      <c r="CI385" s="14"/>
      <c r="CJ385" s="14"/>
      <c r="CK385" s="14"/>
      <c r="CL385" s="14"/>
      <c r="CM385" s="14"/>
      <c r="CN385" s="14"/>
      <c r="CO385" s="14"/>
      <c r="CP385" s="14"/>
      <c r="CQ385" s="14"/>
      <c r="CR385" s="14"/>
      <c r="CS385" s="14"/>
      <c r="CT385" s="14"/>
      <c r="CU385" s="14"/>
      <c r="CV385" s="14"/>
      <c r="CW385" s="14"/>
      <c r="CX385" s="14"/>
      <c r="CY385" s="14"/>
      <c r="CZ385" s="14"/>
      <c r="DA385" s="14"/>
      <c r="DB385" s="14"/>
      <c r="DC385" s="14"/>
      <c r="DD385" s="14"/>
      <c r="DE385" s="14"/>
      <c r="DF385" s="14"/>
      <c r="DG385" s="14"/>
      <c r="DH385" s="14"/>
      <c r="DI385" s="14"/>
      <c r="DJ385" s="14"/>
      <c r="DK385" s="14"/>
      <c r="DL385" s="14"/>
      <c r="DM385" s="14"/>
      <c r="DN385" s="14"/>
      <c r="DO385" s="14"/>
      <c r="DP385" s="14"/>
      <c r="DQ385" s="14"/>
      <c r="DR385" s="14"/>
      <c r="DS385" s="14"/>
      <c r="DT385" s="14"/>
      <c r="DU385" s="14"/>
      <c r="DV385" s="14"/>
      <c r="DW385" s="14"/>
      <c r="DX385" s="14"/>
      <c r="DY385" s="14"/>
      <c r="DZ385" s="14"/>
    </row>
    <row r="386" spans="1:130" ht="14.25" customHeight="1" x14ac:dyDescent="0.3">
      <c r="A386" s="12"/>
      <c r="B386" s="33"/>
      <c r="C386" s="33"/>
      <c r="D386" s="15"/>
      <c r="E386" s="12"/>
      <c r="F386" s="13"/>
      <c r="G386" s="13"/>
      <c r="H386" s="14"/>
      <c r="I386" s="14"/>
      <c r="J386" s="23"/>
      <c r="K386" s="23"/>
      <c r="L386" s="23"/>
      <c r="M386" s="23"/>
      <c r="N386" s="23"/>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c r="BU386" s="14"/>
      <c r="BV386" s="14"/>
      <c r="BW386" s="14"/>
      <c r="BX386" s="14"/>
      <c r="BY386" s="14"/>
      <c r="BZ386" s="14"/>
      <c r="CA386" s="14"/>
      <c r="CB386" s="14"/>
      <c r="CC386" s="14"/>
      <c r="CD386" s="14"/>
      <c r="CE386" s="14"/>
      <c r="CF386" s="14"/>
      <c r="CG386" s="14"/>
      <c r="CH386" s="14"/>
      <c r="CI386" s="14"/>
      <c r="CJ386" s="14"/>
      <c r="CK386" s="14"/>
      <c r="CL386" s="14"/>
      <c r="CM386" s="14"/>
      <c r="CN386" s="14"/>
      <c r="CO386" s="14"/>
      <c r="CP386" s="14"/>
      <c r="CQ386" s="14"/>
      <c r="CR386" s="14"/>
      <c r="CS386" s="14"/>
      <c r="CT386" s="14"/>
      <c r="CU386" s="14"/>
      <c r="CV386" s="14"/>
      <c r="CW386" s="14"/>
      <c r="CX386" s="14"/>
      <c r="CY386" s="14"/>
      <c r="CZ386" s="14"/>
      <c r="DA386" s="14"/>
      <c r="DB386" s="14"/>
      <c r="DC386" s="14"/>
      <c r="DD386" s="14"/>
      <c r="DE386" s="14"/>
      <c r="DF386" s="14"/>
      <c r="DG386" s="14"/>
      <c r="DH386" s="14"/>
      <c r="DI386" s="14"/>
      <c r="DJ386" s="14"/>
      <c r="DK386" s="14"/>
      <c r="DL386" s="14"/>
      <c r="DM386" s="14"/>
      <c r="DN386" s="14"/>
      <c r="DO386" s="14"/>
      <c r="DP386" s="14"/>
      <c r="DQ386" s="14"/>
      <c r="DR386" s="14"/>
      <c r="DS386" s="14"/>
      <c r="DT386" s="14"/>
      <c r="DU386" s="14"/>
      <c r="DV386" s="14"/>
      <c r="DW386" s="14"/>
      <c r="DX386" s="14"/>
      <c r="DY386" s="14"/>
      <c r="DZ386" s="14"/>
    </row>
    <row r="387" spans="1:130" ht="14.25" customHeight="1" x14ac:dyDescent="0.3">
      <c r="A387" s="12"/>
      <c r="B387" s="33"/>
      <c r="C387" s="33"/>
      <c r="D387" s="15"/>
      <c r="E387" s="12"/>
      <c r="F387" s="13"/>
      <c r="G387" s="13"/>
      <c r="H387" s="14"/>
      <c r="I387" s="14"/>
      <c r="J387" s="23"/>
      <c r="K387" s="23"/>
      <c r="L387" s="23"/>
      <c r="M387" s="23"/>
      <c r="N387" s="23"/>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c r="BU387" s="14"/>
      <c r="BV387" s="14"/>
      <c r="BW387" s="14"/>
      <c r="BX387" s="14"/>
      <c r="BY387" s="14"/>
      <c r="BZ387" s="14"/>
      <c r="CA387" s="14"/>
      <c r="CB387" s="14"/>
      <c r="CC387" s="14"/>
      <c r="CD387" s="14"/>
      <c r="CE387" s="14"/>
      <c r="CF387" s="14"/>
      <c r="CG387" s="14"/>
      <c r="CH387" s="14"/>
      <c r="CI387" s="14"/>
      <c r="CJ387" s="14"/>
      <c r="CK387" s="14"/>
      <c r="CL387" s="14"/>
      <c r="CM387" s="14"/>
      <c r="CN387" s="14"/>
      <c r="CO387" s="14"/>
      <c r="CP387" s="14"/>
      <c r="CQ387" s="14"/>
      <c r="CR387" s="14"/>
      <c r="CS387" s="14"/>
      <c r="CT387" s="14"/>
      <c r="CU387" s="14"/>
      <c r="CV387" s="14"/>
      <c r="CW387" s="14"/>
      <c r="CX387" s="14"/>
      <c r="CY387" s="14"/>
      <c r="CZ387" s="14"/>
      <c r="DA387" s="14"/>
      <c r="DB387" s="14"/>
      <c r="DC387" s="14"/>
      <c r="DD387" s="14"/>
      <c r="DE387" s="14"/>
      <c r="DF387" s="14"/>
      <c r="DG387" s="14"/>
      <c r="DH387" s="14"/>
      <c r="DI387" s="14"/>
      <c r="DJ387" s="14"/>
      <c r="DK387" s="14"/>
      <c r="DL387" s="14"/>
      <c r="DM387" s="14"/>
      <c r="DN387" s="14"/>
      <c r="DO387" s="14"/>
      <c r="DP387" s="14"/>
      <c r="DQ387" s="14"/>
      <c r="DR387" s="14"/>
      <c r="DS387" s="14"/>
      <c r="DT387" s="14"/>
      <c r="DU387" s="14"/>
      <c r="DV387" s="14"/>
      <c r="DW387" s="14"/>
      <c r="DX387" s="14"/>
      <c r="DY387" s="14"/>
      <c r="DZ387" s="14"/>
    </row>
    <row r="388" spans="1:130" ht="14.25" customHeight="1" x14ac:dyDescent="0.3">
      <c r="A388" s="12"/>
      <c r="B388" s="33"/>
      <c r="C388" s="33"/>
      <c r="D388" s="15"/>
      <c r="E388" s="12"/>
      <c r="F388" s="13"/>
      <c r="G388" s="13"/>
      <c r="H388" s="14"/>
      <c r="I388" s="14"/>
      <c r="J388" s="23"/>
      <c r="K388" s="23"/>
      <c r="L388" s="23"/>
      <c r="M388" s="23"/>
      <c r="N388" s="23"/>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c r="BU388" s="14"/>
      <c r="BV388" s="14"/>
      <c r="BW388" s="14"/>
      <c r="BX388" s="14"/>
      <c r="BY388" s="14"/>
      <c r="BZ388" s="14"/>
      <c r="CA388" s="14"/>
      <c r="CB388" s="14"/>
      <c r="CC388" s="14"/>
      <c r="CD388" s="14"/>
      <c r="CE388" s="14"/>
      <c r="CF388" s="14"/>
      <c r="CG388" s="14"/>
      <c r="CH388" s="14"/>
      <c r="CI388" s="14"/>
      <c r="CJ388" s="14"/>
      <c r="CK388" s="14"/>
      <c r="CL388" s="14"/>
      <c r="CM388" s="14"/>
      <c r="CN388" s="14"/>
      <c r="CO388" s="14"/>
      <c r="CP388" s="14"/>
      <c r="CQ388" s="14"/>
      <c r="CR388" s="14"/>
      <c r="CS388" s="14"/>
      <c r="CT388" s="14"/>
      <c r="CU388" s="14"/>
      <c r="CV388" s="14"/>
      <c r="CW388" s="14"/>
      <c r="CX388" s="14"/>
      <c r="CY388" s="14"/>
      <c r="CZ388" s="14"/>
      <c r="DA388" s="14"/>
      <c r="DB388" s="14"/>
      <c r="DC388" s="14"/>
      <c r="DD388" s="14"/>
      <c r="DE388" s="14"/>
      <c r="DF388" s="14"/>
      <c r="DG388" s="14"/>
      <c r="DH388" s="14"/>
      <c r="DI388" s="14"/>
      <c r="DJ388" s="14"/>
      <c r="DK388" s="14"/>
      <c r="DL388" s="14"/>
      <c r="DM388" s="14"/>
      <c r="DN388" s="14"/>
      <c r="DO388" s="14"/>
      <c r="DP388" s="14"/>
      <c r="DQ388" s="14"/>
      <c r="DR388" s="14"/>
      <c r="DS388" s="14"/>
      <c r="DT388" s="14"/>
      <c r="DU388" s="14"/>
      <c r="DV388" s="14"/>
      <c r="DW388" s="14"/>
      <c r="DX388" s="14"/>
      <c r="DY388" s="14"/>
      <c r="DZ388" s="14"/>
    </row>
    <row r="389" spans="1:130" ht="14.25" customHeight="1" x14ac:dyDescent="0.3">
      <c r="A389" s="12"/>
      <c r="B389" s="33"/>
      <c r="C389" s="33"/>
      <c r="D389" s="15"/>
      <c r="E389" s="12"/>
      <c r="F389" s="13"/>
      <c r="G389" s="13"/>
      <c r="H389" s="14"/>
      <c r="I389" s="14"/>
      <c r="J389" s="23"/>
      <c r="K389" s="23"/>
      <c r="L389" s="23"/>
      <c r="M389" s="23"/>
      <c r="N389" s="23"/>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c r="BU389" s="14"/>
      <c r="BV389" s="14"/>
      <c r="BW389" s="14"/>
      <c r="BX389" s="14"/>
      <c r="BY389" s="14"/>
      <c r="BZ389" s="14"/>
      <c r="CA389" s="14"/>
      <c r="CB389" s="14"/>
      <c r="CC389" s="14"/>
      <c r="CD389" s="14"/>
      <c r="CE389" s="14"/>
      <c r="CF389" s="14"/>
      <c r="CG389" s="14"/>
      <c r="CH389" s="14"/>
      <c r="CI389" s="14"/>
      <c r="CJ389" s="14"/>
      <c r="CK389" s="14"/>
      <c r="CL389" s="14"/>
      <c r="CM389" s="14"/>
      <c r="CN389" s="14"/>
      <c r="CO389" s="14"/>
      <c r="CP389" s="14"/>
      <c r="CQ389" s="14"/>
      <c r="CR389" s="14"/>
      <c r="CS389" s="14"/>
      <c r="CT389" s="14"/>
      <c r="CU389" s="14"/>
      <c r="CV389" s="14"/>
      <c r="CW389" s="14"/>
      <c r="CX389" s="14"/>
      <c r="CY389" s="14"/>
      <c r="CZ389" s="14"/>
      <c r="DA389" s="14"/>
      <c r="DB389" s="14"/>
      <c r="DC389" s="14"/>
      <c r="DD389" s="14"/>
      <c r="DE389" s="14"/>
      <c r="DF389" s="14"/>
      <c r="DG389" s="14"/>
      <c r="DH389" s="14"/>
      <c r="DI389" s="14"/>
      <c r="DJ389" s="14"/>
      <c r="DK389" s="14"/>
      <c r="DL389" s="14"/>
      <c r="DM389" s="14"/>
      <c r="DN389" s="14"/>
      <c r="DO389" s="14"/>
      <c r="DP389" s="14"/>
      <c r="DQ389" s="14"/>
      <c r="DR389" s="14"/>
      <c r="DS389" s="14"/>
      <c r="DT389" s="14"/>
      <c r="DU389" s="14"/>
      <c r="DV389" s="14"/>
      <c r="DW389" s="14"/>
      <c r="DX389" s="14"/>
      <c r="DY389" s="14"/>
      <c r="DZ389" s="14"/>
    </row>
    <row r="390" spans="1:130" ht="14.25" customHeight="1" x14ac:dyDescent="0.3">
      <c r="A390" s="12"/>
      <c r="B390" s="33"/>
      <c r="C390" s="33"/>
      <c r="D390" s="15"/>
      <c r="E390" s="12"/>
      <c r="F390" s="13"/>
      <c r="G390" s="13"/>
      <c r="H390" s="14"/>
      <c r="I390" s="14"/>
      <c r="J390" s="23"/>
      <c r="K390" s="23"/>
      <c r="L390" s="23"/>
      <c r="M390" s="23"/>
      <c r="N390" s="23"/>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c r="BU390" s="14"/>
      <c r="BV390" s="14"/>
      <c r="BW390" s="14"/>
      <c r="BX390" s="14"/>
      <c r="BY390" s="14"/>
      <c r="BZ390" s="14"/>
      <c r="CA390" s="14"/>
      <c r="CB390" s="14"/>
      <c r="CC390" s="14"/>
      <c r="CD390" s="14"/>
      <c r="CE390" s="14"/>
      <c r="CF390" s="14"/>
      <c r="CG390" s="14"/>
      <c r="CH390" s="14"/>
      <c r="CI390" s="14"/>
      <c r="CJ390" s="14"/>
      <c r="CK390" s="14"/>
      <c r="CL390" s="14"/>
      <c r="CM390" s="14"/>
      <c r="CN390" s="14"/>
      <c r="CO390" s="14"/>
      <c r="CP390" s="14"/>
      <c r="CQ390" s="14"/>
      <c r="CR390" s="14"/>
      <c r="CS390" s="14"/>
      <c r="CT390" s="14"/>
      <c r="CU390" s="14"/>
      <c r="CV390" s="14"/>
      <c r="CW390" s="14"/>
      <c r="CX390" s="14"/>
      <c r="CY390" s="14"/>
      <c r="CZ390" s="14"/>
      <c r="DA390" s="14"/>
      <c r="DB390" s="14"/>
      <c r="DC390" s="14"/>
      <c r="DD390" s="14"/>
      <c r="DE390" s="14"/>
      <c r="DF390" s="14"/>
      <c r="DG390" s="14"/>
      <c r="DH390" s="14"/>
      <c r="DI390" s="14"/>
      <c r="DJ390" s="14"/>
      <c r="DK390" s="14"/>
      <c r="DL390" s="14"/>
      <c r="DM390" s="14"/>
      <c r="DN390" s="14"/>
      <c r="DO390" s="14"/>
      <c r="DP390" s="14"/>
      <c r="DQ390" s="14"/>
      <c r="DR390" s="14"/>
      <c r="DS390" s="14"/>
      <c r="DT390" s="14"/>
      <c r="DU390" s="14"/>
      <c r="DV390" s="14"/>
      <c r="DW390" s="14"/>
      <c r="DX390" s="14"/>
      <c r="DY390" s="14"/>
      <c r="DZ390" s="14"/>
    </row>
    <row r="391" spans="1:130" ht="14.25" customHeight="1" x14ac:dyDescent="0.3">
      <c r="A391" s="12"/>
      <c r="B391" s="33"/>
      <c r="C391" s="33"/>
      <c r="D391" s="15"/>
      <c r="E391" s="12"/>
      <c r="F391" s="13"/>
      <c r="G391" s="13"/>
      <c r="H391" s="14"/>
      <c r="I391" s="14"/>
      <c r="J391" s="23"/>
      <c r="K391" s="23"/>
      <c r="L391" s="23"/>
      <c r="M391" s="23"/>
      <c r="N391" s="23"/>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c r="BU391" s="14"/>
      <c r="BV391" s="14"/>
      <c r="BW391" s="14"/>
      <c r="BX391" s="14"/>
      <c r="BY391" s="14"/>
      <c r="BZ391" s="14"/>
      <c r="CA391" s="14"/>
      <c r="CB391" s="14"/>
      <c r="CC391" s="14"/>
      <c r="CD391" s="14"/>
      <c r="CE391" s="14"/>
      <c r="CF391" s="14"/>
      <c r="CG391" s="14"/>
      <c r="CH391" s="14"/>
      <c r="CI391" s="14"/>
      <c r="CJ391" s="14"/>
      <c r="CK391" s="14"/>
      <c r="CL391" s="14"/>
      <c r="CM391" s="14"/>
      <c r="CN391" s="14"/>
      <c r="CO391" s="14"/>
      <c r="CP391" s="14"/>
      <c r="CQ391" s="14"/>
      <c r="CR391" s="14"/>
      <c r="CS391" s="14"/>
      <c r="CT391" s="14"/>
      <c r="CU391" s="14"/>
      <c r="CV391" s="14"/>
      <c r="CW391" s="14"/>
      <c r="CX391" s="14"/>
      <c r="CY391" s="14"/>
      <c r="CZ391" s="14"/>
      <c r="DA391" s="14"/>
      <c r="DB391" s="14"/>
      <c r="DC391" s="14"/>
      <c r="DD391" s="14"/>
      <c r="DE391" s="14"/>
      <c r="DF391" s="14"/>
      <c r="DG391" s="14"/>
      <c r="DH391" s="14"/>
      <c r="DI391" s="14"/>
      <c r="DJ391" s="14"/>
      <c r="DK391" s="14"/>
      <c r="DL391" s="14"/>
      <c r="DM391" s="14"/>
      <c r="DN391" s="14"/>
      <c r="DO391" s="14"/>
      <c r="DP391" s="14"/>
      <c r="DQ391" s="14"/>
      <c r="DR391" s="14"/>
      <c r="DS391" s="14"/>
      <c r="DT391" s="14"/>
      <c r="DU391" s="14"/>
      <c r="DV391" s="14"/>
      <c r="DW391" s="14"/>
      <c r="DX391" s="14"/>
      <c r="DY391" s="14"/>
      <c r="DZ391" s="14"/>
    </row>
    <row r="392" spans="1:130" ht="14.25" customHeight="1" x14ac:dyDescent="0.3">
      <c r="A392" s="12"/>
      <c r="B392" s="33"/>
      <c r="C392" s="33"/>
      <c r="D392" s="15"/>
      <c r="E392" s="12"/>
      <c r="F392" s="13"/>
      <c r="G392" s="13"/>
      <c r="H392" s="14"/>
      <c r="I392" s="14"/>
      <c r="J392" s="23"/>
      <c r="K392" s="23"/>
      <c r="L392" s="23"/>
      <c r="M392" s="23"/>
      <c r="N392" s="23"/>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c r="BU392" s="14"/>
      <c r="BV392" s="14"/>
      <c r="BW392" s="14"/>
      <c r="BX392" s="14"/>
      <c r="BY392" s="14"/>
      <c r="BZ392" s="14"/>
      <c r="CA392" s="14"/>
      <c r="CB392" s="14"/>
      <c r="CC392" s="14"/>
      <c r="CD392" s="14"/>
      <c r="CE392" s="14"/>
      <c r="CF392" s="14"/>
      <c r="CG392" s="14"/>
      <c r="CH392" s="14"/>
      <c r="CI392" s="14"/>
      <c r="CJ392" s="14"/>
      <c r="CK392" s="14"/>
      <c r="CL392" s="14"/>
      <c r="CM392" s="14"/>
      <c r="CN392" s="14"/>
      <c r="CO392" s="14"/>
      <c r="CP392" s="14"/>
      <c r="CQ392" s="14"/>
      <c r="CR392" s="14"/>
      <c r="CS392" s="14"/>
      <c r="CT392" s="14"/>
      <c r="CU392" s="14"/>
      <c r="CV392" s="14"/>
      <c r="CW392" s="14"/>
      <c r="CX392" s="14"/>
      <c r="CY392" s="14"/>
      <c r="CZ392" s="14"/>
      <c r="DA392" s="14"/>
      <c r="DB392" s="14"/>
      <c r="DC392" s="14"/>
      <c r="DD392" s="14"/>
      <c r="DE392" s="14"/>
      <c r="DF392" s="14"/>
      <c r="DG392" s="14"/>
      <c r="DH392" s="14"/>
      <c r="DI392" s="14"/>
      <c r="DJ392" s="14"/>
      <c r="DK392" s="14"/>
      <c r="DL392" s="14"/>
      <c r="DM392" s="14"/>
      <c r="DN392" s="14"/>
      <c r="DO392" s="14"/>
      <c r="DP392" s="14"/>
      <c r="DQ392" s="14"/>
      <c r="DR392" s="14"/>
      <c r="DS392" s="14"/>
      <c r="DT392" s="14"/>
      <c r="DU392" s="14"/>
      <c r="DV392" s="14"/>
      <c r="DW392" s="14"/>
      <c r="DX392" s="14"/>
      <c r="DY392" s="14"/>
      <c r="DZ392" s="14"/>
    </row>
    <row r="393" spans="1:130" ht="14.25" customHeight="1" x14ac:dyDescent="0.3">
      <c r="A393" s="12"/>
      <c r="B393" s="33"/>
      <c r="C393" s="33"/>
      <c r="D393" s="15"/>
      <c r="E393" s="12"/>
      <c r="F393" s="13"/>
      <c r="G393" s="13"/>
      <c r="H393" s="14"/>
      <c r="I393" s="14"/>
      <c r="J393" s="23"/>
      <c r="K393" s="23"/>
      <c r="L393" s="23"/>
      <c r="M393" s="23"/>
      <c r="N393" s="23"/>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c r="BU393" s="14"/>
      <c r="BV393" s="14"/>
      <c r="BW393" s="14"/>
      <c r="BX393" s="14"/>
      <c r="BY393" s="14"/>
      <c r="BZ393" s="14"/>
      <c r="CA393" s="14"/>
      <c r="CB393" s="14"/>
      <c r="CC393" s="14"/>
      <c r="CD393" s="14"/>
      <c r="CE393" s="14"/>
      <c r="CF393" s="14"/>
      <c r="CG393" s="14"/>
      <c r="CH393" s="14"/>
      <c r="CI393" s="14"/>
      <c r="CJ393" s="14"/>
      <c r="CK393" s="14"/>
      <c r="CL393" s="14"/>
      <c r="CM393" s="14"/>
      <c r="CN393" s="14"/>
      <c r="CO393" s="14"/>
      <c r="CP393" s="14"/>
      <c r="CQ393" s="14"/>
      <c r="CR393" s="14"/>
      <c r="CS393" s="14"/>
      <c r="CT393" s="14"/>
      <c r="CU393" s="14"/>
      <c r="CV393" s="14"/>
      <c r="CW393" s="14"/>
      <c r="CX393" s="14"/>
      <c r="CY393" s="14"/>
      <c r="CZ393" s="14"/>
      <c r="DA393" s="14"/>
      <c r="DB393" s="14"/>
      <c r="DC393" s="14"/>
      <c r="DD393" s="14"/>
      <c r="DE393" s="14"/>
      <c r="DF393" s="14"/>
      <c r="DG393" s="14"/>
      <c r="DH393" s="14"/>
      <c r="DI393" s="14"/>
      <c r="DJ393" s="14"/>
      <c r="DK393" s="14"/>
      <c r="DL393" s="14"/>
      <c r="DM393" s="14"/>
      <c r="DN393" s="14"/>
      <c r="DO393" s="14"/>
      <c r="DP393" s="14"/>
      <c r="DQ393" s="14"/>
      <c r="DR393" s="14"/>
      <c r="DS393" s="14"/>
      <c r="DT393" s="14"/>
      <c r="DU393" s="14"/>
      <c r="DV393" s="14"/>
      <c r="DW393" s="14"/>
      <c r="DX393" s="14"/>
      <c r="DY393" s="14"/>
      <c r="DZ393" s="14"/>
    </row>
    <row r="394" spans="1:130" ht="14.25" customHeight="1" x14ac:dyDescent="0.3">
      <c r="A394" s="12"/>
      <c r="B394" s="33"/>
      <c r="C394" s="33"/>
      <c r="D394" s="15"/>
      <c r="E394" s="12"/>
      <c r="F394" s="13"/>
      <c r="G394" s="13"/>
      <c r="H394" s="14"/>
      <c r="I394" s="14"/>
      <c r="J394" s="23"/>
      <c r="K394" s="23"/>
      <c r="L394" s="23"/>
      <c r="M394" s="23"/>
      <c r="N394" s="23"/>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c r="BU394" s="14"/>
      <c r="BV394" s="14"/>
      <c r="BW394" s="14"/>
      <c r="BX394" s="14"/>
      <c r="BY394" s="14"/>
      <c r="BZ394" s="14"/>
      <c r="CA394" s="14"/>
      <c r="CB394" s="14"/>
      <c r="CC394" s="14"/>
      <c r="CD394" s="14"/>
      <c r="CE394" s="14"/>
      <c r="CF394" s="14"/>
      <c r="CG394" s="14"/>
      <c r="CH394" s="14"/>
      <c r="CI394" s="14"/>
      <c r="CJ394" s="14"/>
      <c r="CK394" s="14"/>
      <c r="CL394" s="14"/>
      <c r="CM394" s="14"/>
      <c r="CN394" s="14"/>
      <c r="CO394" s="14"/>
      <c r="CP394" s="14"/>
      <c r="CQ394" s="14"/>
      <c r="CR394" s="14"/>
      <c r="CS394" s="14"/>
      <c r="CT394" s="14"/>
      <c r="CU394" s="14"/>
      <c r="CV394" s="14"/>
      <c r="CW394" s="14"/>
      <c r="CX394" s="14"/>
      <c r="CY394" s="14"/>
      <c r="CZ394" s="14"/>
      <c r="DA394" s="14"/>
      <c r="DB394" s="14"/>
      <c r="DC394" s="14"/>
      <c r="DD394" s="14"/>
      <c r="DE394" s="14"/>
      <c r="DF394" s="14"/>
      <c r="DG394" s="14"/>
      <c r="DH394" s="14"/>
      <c r="DI394" s="14"/>
      <c r="DJ394" s="14"/>
      <c r="DK394" s="14"/>
      <c r="DL394" s="14"/>
      <c r="DM394" s="14"/>
      <c r="DN394" s="14"/>
      <c r="DO394" s="14"/>
      <c r="DP394" s="14"/>
      <c r="DQ394" s="14"/>
      <c r="DR394" s="14"/>
      <c r="DS394" s="14"/>
      <c r="DT394" s="14"/>
      <c r="DU394" s="14"/>
      <c r="DV394" s="14"/>
      <c r="DW394" s="14"/>
      <c r="DX394" s="14"/>
      <c r="DY394" s="14"/>
      <c r="DZ394" s="14"/>
    </row>
    <row r="395" spans="1:130" ht="14.25" customHeight="1" x14ac:dyDescent="0.3">
      <c r="A395" s="12"/>
      <c r="B395" s="33"/>
      <c r="C395" s="33"/>
      <c r="D395" s="15"/>
      <c r="E395" s="12"/>
      <c r="F395" s="13"/>
      <c r="G395" s="13"/>
      <c r="H395" s="14"/>
      <c r="I395" s="14"/>
      <c r="J395" s="23"/>
      <c r="K395" s="23"/>
      <c r="L395" s="23"/>
      <c r="M395" s="23"/>
      <c r="N395" s="23"/>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c r="BU395" s="14"/>
      <c r="BV395" s="14"/>
      <c r="BW395" s="14"/>
      <c r="BX395" s="14"/>
      <c r="BY395" s="14"/>
      <c r="BZ395" s="14"/>
      <c r="CA395" s="14"/>
      <c r="CB395" s="14"/>
      <c r="CC395" s="14"/>
      <c r="CD395" s="14"/>
      <c r="CE395" s="14"/>
      <c r="CF395" s="14"/>
      <c r="CG395" s="14"/>
      <c r="CH395" s="14"/>
      <c r="CI395" s="14"/>
      <c r="CJ395" s="14"/>
      <c r="CK395" s="14"/>
      <c r="CL395" s="14"/>
      <c r="CM395" s="14"/>
      <c r="CN395" s="14"/>
      <c r="CO395" s="14"/>
      <c r="CP395" s="14"/>
      <c r="CQ395" s="14"/>
      <c r="CR395" s="14"/>
      <c r="CS395" s="14"/>
      <c r="CT395" s="14"/>
      <c r="CU395" s="14"/>
      <c r="CV395" s="14"/>
      <c r="CW395" s="14"/>
      <c r="CX395" s="14"/>
      <c r="CY395" s="14"/>
      <c r="CZ395" s="14"/>
      <c r="DA395" s="14"/>
      <c r="DB395" s="14"/>
      <c r="DC395" s="14"/>
      <c r="DD395" s="14"/>
      <c r="DE395" s="14"/>
      <c r="DF395" s="14"/>
      <c r="DG395" s="14"/>
      <c r="DH395" s="14"/>
      <c r="DI395" s="14"/>
      <c r="DJ395" s="14"/>
      <c r="DK395" s="14"/>
      <c r="DL395" s="14"/>
      <c r="DM395" s="14"/>
      <c r="DN395" s="14"/>
      <c r="DO395" s="14"/>
      <c r="DP395" s="14"/>
      <c r="DQ395" s="14"/>
      <c r="DR395" s="14"/>
      <c r="DS395" s="14"/>
      <c r="DT395" s="14"/>
      <c r="DU395" s="14"/>
      <c r="DV395" s="14"/>
      <c r="DW395" s="14"/>
      <c r="DX395" s="14"/>
      <c r="DY395" s="14"/>
      <c r="DZ395" s="14"/>
    </row>
    <row r="396" spans="1:130" ht="14.25" customHeight="1" x14ac:dyDescent="0.3">
      <c r="A396" s="12"/>
      <c r="B396" s="33"/>
      <c r="C396" s="33"/>
      <c r="D396" s="15"/>
      <c r="E396" s="12"/>
      <c r="F396" s="13"/>
      <c r="G396" s="13"/>
      <c r="H396" s="14"/>
      <c r="I396" s="14"/>
      <c r="J396" s="23"/>
      <c r="K396" s="23"/>
      <c r="L396" s="23"/>
      <c r="M396" s="23"/>
      <c r="N396" s="23"/>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c r="BU396" s="14"/>
      <c r="BV396" s="14"/>
      <c r="BW396" s="14"/>
      <c r="BX396" s="14"/>
      <c r="BY396" s="14"/>
      <c r="BZ396" s="14"/>
      <c r="CA396" s="14"/>
      <c r="CB396" s="14"/>
      <c r="CC396" s="14"/>
      <c r="CD396" s="14"/>
      <c r="CE396" s="14"/>
      <c r="CF396" s="14"/>
      <c r="CG396" s="14"/>
      <c r="CH396" s="14"/>
      <c r="CI396" s="14"/>
      <c r="CJ396" s="14"/>
      <c r="CK396" s="14"/>
      <c r="CL396" s="14"/>
      <c r="CM396" s="14"/>
      <c r="CN396" s="14"/>
      <c r="CO396" s="14"/>
      <c r="CP396" s="14"/>
      <c r="CQ396" s="14"/>
      <c r="CR396" s="14"/>
      <c r="CS396" s="14"/>
      <c r="CT396" s="14"/>
      <c r="CU396" s="14"/>
      <c r="CV396" s="14"/>
      <c r="CW396" s="14"/>
      <c r="CX396" s="14"/>
      <c r="CY396" s="14"/>
      <c r="CZ396" s="14"/>
      <c r="DA396" s="14"/>
      <c r="DB396" s="14"/>
      <c r="DC396" s="14"/>
      <c r="DD396" s="14"/>
      <c r="DE396" s="14"/>
      <c r="DF396" s="14"/>
      <c r="DG396" s="14"/>
      <c r="DH396" s="14"/>
      <c r="DI396" s="14"/>
      <c r="DJ396" s="14"/>
      <c r="DK396" s="14"/>
      <c r="DL396" s="14"/>
      <c r="DM396" s="14"/>
      <c r="DN396" s="14"/>
      <c r="DO396" s="14"/>
      <c r="DP396" s="14"/>
      <c r="DQ396" s="14"/>
      <c r="DR396" s="14"/>
      <c r="DS396" s="14"/>
      <c r="DT396" s="14"/>
      <c r="DU396" s="14"/>
      <c r="DV396" s="14"/>
      <c r="DW396" s="14"/>
      <c r="DX396" s="14"/>
      <c r="DY396" s="14"/>
      <c r="DZ396" s="14"/>
    </row>
    <row r="397" spans="1:130" ht="14.25" customHeight="1" x14ac:dyDescent="0.3">
      <c r="A397" s="12"/>
      <c r="B397" s="33"/>
      <c r="C397" s="33"/>
      <c r="D397" s="15"/>
      <c r="E397" s="12"/>
      <c r="F397" s="13"/>
      <c r="G397" s="13"/>
      <c r="H397" s="14"/>
      <c r="I397" s="14"/>
      <c r="J397" s="23"/>
      <c r="K397" s="23"/>
      <c r="L397" s="23"/>
      <c r="M397" s="23"/>
      <c r="N397" s="23"/>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c r="BU397" s="14"/>
      <c r="BV397" s="14"/>
      <c r="BW397" s="14"/>
      <c r="BX397" s="14"/>
      <c r="BY397" s="14"/>
      <c r="BZ397" s="14"/>
      <c r="CA397" s="14"/>
      <c r="CB397" s="14"/>
      <c r="CC397" s="14"/>
      <c r="CD397" s="14"/>
      <c r="CE397" s="14"/>
      <c r="CF397" s="14"/>
      <c r="CG397" s="14"/>
      <c r="CH397" s="14"/>
      <c r="CI397" s="14"/>
      <c r="CJ397" s="14"/>
      <c r="CK397" s="14"/>
      <c r="CL397" s="14"/>
      <c r="CM397" s="14"/>
      <c r="CN397" s="14"/>
      <c r="CO397" s="14"/>
      <c r="CP397" s="14"/>
      <c r="CQ397" s="14"/>
      <c r="CR397" s="14"/>
      <c r="CS397" s="14"/>
      <c r="CT397" s="14"/>
      <c r="CU397" s="14"/>
      <c r="CV397" s="14"/>
      <c r="CW397" s="14"/>
      <c r="CX397" s="14"/>
      <c r="CY397" s="14"/>
      <c r="CZ397" s="14"/>
      <c r="DA397" s="14"/>
      <c r="DB397" s="14"/>
      <c r="DC397" s="14"/>
      <c r="DD397" s="14"/>
      <c r="DE397" s="14"/>
      <c r="DF397" s="14"/>
      <c r="DG397" s="14"/>
      <c r="DH397" s="14"/>
      <c r="DI397" s="14"/>
      <c r="DJ397" s="14"/>
      <c r="DK397" s="14"/>
      <c r="DL397" s="14"/>
      <c r="DM397" s="14"/>
      <c r="DN397" s="14"/>
      <c r="DO397" s="14"/>
      <c r="DP397" s="14"/>
      <c r="DQ397" s="14"/>
      <c r="DR397" s="14"/>
      <c r="DS397" s="14"/>
      <c r="DT397" s="14"/>
      <c r="DU397" s="14"/>
      <c r="DV397" s="14"/>
      <c r="DW397" s="14"/>
      <c r="DX397" s="14"/>
      <c r="DY397" s="14"/>
      <c r="DZ397" s="14"/>
    </row>
    <row r="398" spans="1:130" ht="14.25" customHeight="1" x14ac:dyDescent="0.3">
      <c r="A398" s="12"/>
      <c r="B398" s="33"/>
      <c r="C398" s="33"/>
      <c r="D398" s="15"/>
      <c r="E398" s="12"/>
      <c r="F398" s="13"/>
      <c r="G398" s="13"/>
      <c r="H398" s="14"/>
      <c r="I398" s="14"/>
      <c r="J398" s="23"/>
      <c r="K398" s="23"/>
      <c r="L398" s="23"/>
      <c r="M398" s="23"/>
      <c r="N398" s="23"/>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c r="BU398" s="14"/>
      <c r="BV398" s="14"/>
      <c r="BW398" s="14"/>
      <c r="BX398" s="14"/>
      <c r="BY398" s="14"/>
      <c r="BZ398" s="14"/>
      <c r="CA398" s="14"/>
      <c r="CB398" s="14"/>
      <c r="CC398" s="14"/>
      <c r="CD398" s="14"/>
      <c r="CE398" s="14"/>
      <c r="CF398" s="14"/>
      <c r="CG398" s="14"/>
      <c r="CH398" s="14"/>
      <c r="CI398" s="14"/>
      <c r="CJ398" s="14"/>
      <c r="CK398" s="14"/>
      <c r="CL398" s="14"/>
      <c r="CM398" s="14"/>
      <c r="CN398" s="14"/>
      <c r="CO398" s="14"/>
      <c r="CP398" s="14"/>
      <c r="CQ398" s="14"/>
      <c r="CR398" s="14"/>
      <c r="CS398" s="14"/>
      <c r="CT398" s="14"/>
      <c r="CU398" s="14"/>
      <c r="CV398" s="14"/>
      <c r="CW398" s="14"/>
      <c r="CX398" s="14"/>
      <c r="CY398" s="14"/>
      <c r="CZ398" s="14"/>
      <c r="DA398" s="14"/>
      <c r="DB398" s="14"/>
      <c r="DC398" s="14"/>
      <c r="DD398" s="14"/>
      <c r="DE398" s="14"/>
      <c r="DF398" s="14"/>
      <c r="DG398" s="14"/>
      <c r="DH398" s="14"/>
      <c r="DI398" s="14"/>
      <c r="DJ398" s="14"/>
      <c r="DK398" s="14"/>
      <c r="DL398" s="14"/>
      <c r="DM398" s="14"/>
      <c r="DN398" s="14"/>
      <c r="DO398" s="14"/>
      <c r="DP398" s="14"/>
      <c r="DQ398" s="14"/>
      <c r="DR398" s="14"/>
      <c r="DS398" s="14"/>
      <c r="DT398" s="14"/>
      <c r="DU398" s="14"/>
      <c r="DV398" s="14"/>
      <c r="DW398" s="14"/>
      <c r="DX398" s="14"/>
      <c r="DY398" s="14"/>
      <c r="DZ398" s="14"/>
    </row>
    <row r="399" spans="1:130" ht="14.25" customHeight="1" x14ac:dyDescent="0.3">
      <c r="A399" s="12"/>
      <c r="B399" s="33"/>
      <c r="C399" s="33"/>
      <c r="D399" s="15"/>
      <c r="E399" s="12"/>
      <c r="F399" s="13"/>
      <c r="G399" s="13"/>
      <c r="H399" s="14"/>
      <c r="I399" s="14"/>
      <c r="J399" s="23"/>
      <c r="K399" s="23"/>
      <c r="L399" s="23"/>
      <c r="M399" s="23"/>
      <c r="N399" s="23"/>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c r="BU399" s="14"/>
      <c r="BV399" s="14"/>
      <c r="BW399" s="14"/>
      <c r="BX399" s="14"/>
      <c r="BY399" s="14"/>
      <c r="BZ399" s="14"/>
      <c r="CA399" s="14"/>
      <c r="CB399" s="14"/>
      <c r="CC399" s="14"/>
      <c r="CD399" s="14"/>
      <c r="CE399" s="14"/>
      <c r="CF399" s="14"/>
      <c r="CG399" s="14"/>
      <c r="CH399" s="14"/>
      <c r="CI399" s="14"/>
      <c r="CJ399" s="14"/>
      <c r="CK399" s="14"/>
      <c r="CL399" s="14"/>
      <c r="CM399" s="14"/>
      <c r="CN399" s="14"/>
      <c r="CO399" s="14"/>
      <c r="CP399" s="14"/>
      <c r="CQ399" s="14"/>
      <c r="CR399" s="14"/>
      <c r="CS399" s="14"/>
      <c r="CT399" s="14"/>
      <c r="CU399" s="14"/>
      <c r="CV399" s="14"/>
      <c r="CW399" s="14"/>
      <c r="CX399" s="14"/>
      <c r="CY399" s="14"/>
      <c r="CZ399" s="14"/>
      <c r="DA399" s="14"/>
      <c r="DB399" s="14"/>
      <c r="DC399" s="14"/>
      <c r="DD399" s="14"/>
      <c r="DE399" s="14"/>
      <c r="DF399" s="14"/>
      <c r="DG399" s="14"/>
      <c r="DH399" s="14"/>
      <c r="DI399" s="14"/>
      <c r="DJ399" s="14"/>
      <c r="DK399" s="14"/>
      <c r="DL399" s="14"/>
      <c r="DM399" s="14"/>
      <c r="DN399" s="14"/>
      <c r="DO399" s="14"/>
      <c r="DP399" s="14"/>
      <c r="DQ399" s="14"/>
      <c r="DR399" s="14"/>
      <c r="DS399" s="14"/>
      <c r="DT399" s="14"/>
      <c r="DU399" s="14"/>
      <c r="DV399" s="14"/>
      <c r="DW399" s="14"/>
      <c r="DX399" s="14"/>
      <c r="DY399" s="14"/>
      <c r="DZ399" s="14"/>
    </row>
    <row r="400" spans="1:130" ht="14.25" customHeight="1" x14ac:dyDescent="0.3">
      <c r="A400" s="12"/>
      <c r="B400" s="33"/>
      <c r="C400" s="33"/>
      <c r="D400" s="15"/>
      <c r="E400" s="12"/>
      <c r="F400" s="13"/>
      <c r="G400" s="13"/>
      <c r="H400" s="14"/>
      <c r="I400" s="14"/>
      <c r="J400" s="23"/>
      <c r="K400" s="23"/>
      <c r="L400" s="23"/>
      <c r="M400" s="23"/>
      <c r="N400" s="23"/>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c r="BU400" s="14"/>
      <c r="BV400" s="14"/>
      <c r="BW400" s="14"/>
      <c r="BX400" s="14"/>
      <c r="BY400" s="14"/>
      <c r="BZ400" s="14"/>
      <c r="CA400" s="14"/>
      <c r="CB400" s="14"/>
      <c r="CC400" s="14"/>
      <c r="CD400" s="14"/>
      <c r="CE400" s="14"/>
      <c r="CF400" s="14"/>
      <c r="CG400" s="14"/>
      <c r="CH400" s="14"/>
      <c r="CI400" s="14"/>
      <c r="CJ400" s="14"/>
      <c r="CK400" s="14"/>
      <c r="CL400" s="14"/>
      <c r="CM400" s="14"/>
      <c r="CN400" s="14"/>
      <c r="CO400" s="14"/>
      <c r="CP400" s="14"/>
      <c r="CQ400" s="14"/>
      <c r="CR400" s="14"/>
      <c r="CS400" s="14"/>
      <c r="CT400" s="14"/>
      <c r="CU400" s="14"/>
      <c r="CV400" s="14"/>
      <c r="CW400" s="14"/>
      <c r="CX400" s="14"/>
      <c r="CY400" s="14"/>
      <c r="CZ400" s="14"/>
      <c r="DA400" s="14"/>
      <c r="DB400" s="14"/>
      <c r="DC400" s="14"/>
      <c r="DD400" s="14"/>
      <c r="DE400" s="14"/>
      <c r="DF400" s="14"/>
      <c r="DG400" s="14"/>
      <c r="DH400" s="14"/>
      <c r="DI400" s="14"/>
      <c r="DJ400" s="14"/>
      <c r="DK400" s="14"/>
      <c r="DL400" s="14"/>
      <c r="DM400" s="14"/>
      <c r="DN400" s="14"/>
      <c r="DO400" s="14"/>
      <c r="DP400" s="14"/>
      <c r="DQ400" s="14"/>
      <c r="DR400" s="14"/>
      <c r="DS400" s="14"/>
      <c r="DT400" s="14"/>
      <c r="DU400" s="14"/>
      <c r="DV400" s="14"/>
      <c r="DW400" s="14"/>
      <c r="DX400" s="14"/>
      <c r="DY400" s="14"/>
      <c r="DZ400" s="14"/>
    </row>
    <row r="401" spans="1:130" ht="14.25" customHeight="1" x14ac:dyDescent="0.3">
      <c r="A401" s="12"/>
      <c r="B401" s="33"/>
      <c r="C401" s="33"/>
      <c r="D401" s="15"/>
      <c r="E401" s="12"/>
      <c r="F401" s="13"/>
      <c r="G401" s="13"/>
      <c r="H401" s="14"/>
      <c r="I401" s="14"/>
      <c r="J401" s="23"/>
      <c r="K401" s="23"/>
      <c r="L401" s="23"/>
      <c r="M401" s="23"/>
      <c r="N401" s="23"/>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c r="BU401" s="14"/>
      <c r="BV401" s="14"/>
      <c r="BW401" s="14"/>
      <c r="BX401" s="14"/>
      <c r="BY401" s="14"/>
      <c r="BZ401" s="14"/>
      <c r="CA401" s="14"/>
      <c r="CB401" s="14"/>
      <c r="CC401" s="14"/>
      <c r="CD401" s="14"/>
      <c r="CE401" s="14"/>
      <c r="CF401" s="14"/>
      <c r="CG401" s="14"/>
      <c r="CH401" s="14"/>
      <c r="CI401" s="14"/>
      <c r="CJ401" s="14"/>
      <c r="CK401" s="14"/>
      <c r="CL401" s="14"/>
      <c r="CM401" s="14"/>
      <c r="CN401" s="14"/>
      <c r="CO401" s="14"/>
      <c r="CP401" s="14"/>
      <c r="CQ401" s="14"/>
      <c r="CR401" s="14"/>
      <c r="CS401" s="14"/>
      <c r="CT401" s="14"/>
      <c r="CU401" s="14"/>
      <c r="CV401" s="14"/>
      <c r="CW401" s="14"/>
      <c r="CX401" s="14"/>
      <c r="CY401" s="14"/>
      <c r="CZ401" s="14"/>
      <c r="DA401" s="14"/>
      <c r="DB401" s="14"/>
      <c r="DC401" s="14"/>
      <c r="DD401" s="14"/>
      <c r="DE401" s="14"/>
      <c r="DF401" s="14"/>
      <c r="DG401" s="14"/>
      <c r="DH401" s="14"/>
      <c r="DI401" s="14"/>
      <c r="DJ401" s="14"/>
      <c r="DK401" s="14"/>
      <c r="DL401" s="14"/>
      <c r="DM401" s="14"/>
      <c r="DN401" s="14"/>
      <c r="DO401" s="14"/>
      <c r="DP401" s="14"/>
      <c r="DQ401" s="14"/>
      <c r="DR401" s="14"/>
      <c r="DS401" s="14"/>
      <c r="DT401" s="14"/>
      <c r="DU401" s="14"/>
      <c r="DV401" s="14"/>
      <c r="DW401" s="14"/>
      <c r="DX401" s="14"/>
      <c r="DY401" s="14"/>
      <c r="DZ401" s="14"/>
    </row>
    <row r="402" spans="1:130" ht="14.25" customHeight="1" x14ac:dyDescent="0.3">
      <c r="A402" s="12"/>
      <c r="B402" s="33"/>
      <c r="C402" s="33"/>
      <c r="D402" s="15"/>
      <c r="E402" s="12"/>
      <c r="F402" s="13"/>
      <c r="G402" s="13"/>
      <c r="H402" s="14"/>
      <c r="I402" s="14"/>
      <c r="J402" s="23"/>
      <c r="K402" s="23"/>
      <c r="L402" s="23"/>
      <c r="M402" s="23"/>
      <c r="N402" s="23"/>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c r="CM402" s="14"/>
      <c r="CN402" s="14"/>
      <c r="CO402" s="14"/>
      <c r="CP402" s="14"/>
      <c r="CQ402" s="14"/>
      <c r="CR402" s="14"/>
      <c r="CS402" s="14"/>
      <c r="CT402" s="14"/>
      <c r="CU402" s="14"/>
      <c r="CV402" s="14"/>
      <c r="CW402" s="14"/>
      <c r="CX402" s="14"/>
      <c r="CY402" s="14"/>
      <c r="CZ402" s="14"/>
      <c r="DA402" s="14"/>
      <c r="DB402" s="14"/>
      <c r="DC402" s="14"/>
      <c r="DD402" s="14"/>
      <c r="DE402" s="14"/>
      <c r="DF402" s="14"/>
      <c r="DG402" s="14"/>
      <c r="DH402" s="14"/>
      <c r="DI402" s="14"/>
      <c r="DJ402" s="14"/>
      <c r="DK402" s="14"/>
      <c r="DL402" s="14"/>
      <c r="DM402" s="14"/>
      <c r="DN402" s="14"/>
      <c r="DO402" s="14"/>
      <c r="DP402" s="14"/>
      <c r="DQ402" s="14"/>
      <c r="DR402" s="14"/>
      <c r="DS402" s="14"/>
      <c r="DT402" s="14"/>
      <c r="DU402" s="14"/>
      <c r="DV402" s="14"/>
      <c r="DW402" s="14"/>
      <c r="DX402" s="14"/>
      <c r="DY402" s="14"/>
      <c r="DZ402" s="14"/>
    </row>
    <row r="403" spans="1:130" ht="14.25" customHeight="1" x14ac:dyDescent="0.3">
      <c r="A403" s="12"/>
      <c r="B403" s="33"/>
      <c r="C403" s="33"/>
      <c r="D403" s="15"/>
      <c r="E403" s="12"/>
      <c r="F403" s="13"/>
      <c r="G403" s="13"/>
      <c r="H403" s="14"/>
      <c r="I403" s="14"/>
      <c r="J403" s="23"/>
      <c r="K403" s="23"/>
      <c r="L403" s="23"/>
      <c r="M403" s="23"/>
      <c r="N403" s="23"/>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c r="BU403" s="14"/>
      <c r="BV403" s="14"/>
      <c r="BW403" s="14"/>
      <c r="BX403" s="14"/>
      <c r="BY403" s="14"/>
      <c r="BZ403" s="14"/>
      <c r="CA403" s="14"/>
      <c r="CB403" s="14"/>
      <c r="CC403" s="14"/>
      <c r="CD403" s="14"/>
      <c r="CE403" s="14"/>
      <c r="CF403" s="14"/>
      <c r="CG403" s="14"/>
      <c r="CH403" s="14"/>
      <c r="CI403" s="14"/>
      <c r="CJ403" s="14"/>
      <c r="CK403" s="14"/>
      <c r="CL403" s="14"/>
      <c r="CM403" s="14"/>
      <c r="CN403" s="14"/>
      <c r="CO403" s="14"/>
      <c r="CP403" s="14"/>
      <c r="CQ403" s="14"/>
      <c r="CR403" s="14"/>
      <c r="CS403" s="14"/>
      <c r="CT403" s="14"/>
      <c r="CU403" s="14"/>
      <c r="CV403" s="14"/>
      <c r="CW403" s="14"/>
      <c r="CX403" s="14"/>
      <c r="CY403" s="14"/>
      <c r="CZ403" s="14"/>
      <c r="DA403" s="14"/>
      <c r="DB403" s="14"/>
      <c r="DC403" s="14"/>
      <c r="DD403" s="14"/>
      <c r="DE403" s="14"/>
      <c r="DF403" s="14"/>
      <c r="DG403" s="14"/>
      <c r="DH403" s="14"/>
      <c r="DI403" s="14"/>
      <c r="DJ403" s="14"/>
      <c r="DK403" s="14"/>
      <c r="DL403" s="14"/>
      <c r="DM403" s="14"/>
      <c r="DN403" s="14"/>
      <c r="DO403" s="14"/>
      <c r="DP403" s="14"/>
      <c r="DQ403" s="14"/>
      <c r="DR403" s="14"/>
      <c r="DS403" s="14"/>
      <c r="DT403" s="14"/>
      <c r="DU403" s="14"/>
      <c r="DV403" s="14"/>
      <c r="DW403" s="14"/>
      <c r="DX403" s="14"/>
      <c r="DY403" s="14"/>
      <c r="DZ403" s="14"/>
    </row>
    <row r="404" spans="1:130" ht="14.25" customHeight="1" x14ac:dyDescent="0.3">
      <c r="A404" s="12"/>
      <c r="B404" s="33"/>
      <c r="C404" s="33"/>
      <c r="D404" s="15"/>
      <c r="E404" s="12"/>
      <c r="F404" s="13"/>
      <c r="G404" s="13"/>
      <c r="H404" s="14"/>
      <c r="I404" s="14"/>
      <c r="J404" s="23"/>
      <c r="K404" s="23"/>
      <c r="L404" s="23"/>
      <c r="M404" s="23"/>
      <c r="N404" s="23"/>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c r="BU404" s="14"/>
      <c r="BV404" s="14"/>
      <c r="BW404" s="14"/>
      <c r="BX404" s="14"/>
      <c r="BY404" s="14"/>
      <c r="BZ404" s="14"/>
      <c r="CA404" s="14"/>
      <c r="CB404" s="14"/>
      <c r="CC404" s="14"/>
      <c r="CD404" s="14"/>
      <c r="CE404" s="14"/>
      <c r="CF404" s="14"/>
      <c r="CG404" s="14"/>
      <c r="CH404" s="14"/>
      <c r="CI404" s="14"/>
      <c r="CJ404" s="14"/>
      <c r="CK404" s="14"/>
      <c r="CL404" s="14"/>
      <c r="CM404" s="14"/>
      <c r="CN404" s="14"/>
      <c r="CO404" s="14"/>
      <c r="CP404" s="14"/>
      <c r="CQ404" s="14"/>
      <c r="CR404" s="14"/>
      <c r="CS404" s="14"/>
      <c r="CT404" s="14"/>
      <c r="CU404" s="14"/>
      <c r="CV404" s="14"/>
      <c r="CW404" s="14"/>
      <c r="CX404" s="14"/>
      <c r="CY404" s="14"/>
      <c r="CZ404" s="14"/>
      <c r="DA404" s="14"/>
      <c r="DB404" s="14"/>
      <c r="DC404" s="14"/>
      <c r="DD404" s="14"/>
      <c r="DE404" s="14"/>
      <c r="DF404" s="14"/>
      <c r="DG404" s="14"/>
      <c r="DH404" s="14"/>
      <c r="DI404" s="14"/>
      <c r="DJ404" s="14"/>
      <c r="DK404" s="14"/>
      <c r="DL404" s="14"/>
      <c r="DM404" s="14"/>
      <c r="DN404" s="14"/>
      <c r="DO404" s="14"/>
      <c r="DP404" s="14"/>
      <c r="DQ404" s="14"/>
      <c r="DR404" s="14"/>
      <c r="DS404" s="14"/>
      <c r="DT404" s="14"/>
      <c r="DU404" s="14"/>
      <c r="DV404" s="14"/>
      <c r="DW404" s="14"/>
      <c r="DX404" s="14"/>
      <c r="DY404" s="14"/>
      <c r="DZ404" s="14"/>
    </row>
    <row r="405" spans="1:130" ht="14.25" customHeight="1" x14ac:dyDescent="0.3">
      <c r="A405" s="12"/>
      <c r="B405" s="33"/>
      <c r="C405" s="33"/>
      <c r="D405" s="15"/>
      <c r="E405" s="12"/>
      <c r="F405" s="13"/>
      <c r="G405" s="13"/>
      <c r="H405" s="14"/>
      <c r="I405" s="14"/>
      <c r="J405" s="23"/>
      <c r="K405" s="23"/>
      <c r="L405" s="23"/>
      <c r="M405" s="23"/>
      <c r="N405" s="23"/>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c r="BU405" s="14"/>
      <c r="BV405" s="14"/>
      <c r="BW405" s="14"/>
      <c r="BX405" s="14"/>
      <c r="BY405" s="14"/>
      <c r="BZ405" s="14"/>
      <c r="CA405" s="14"/>
      <c r="CB405" s="14"/>
      <c r="CC405" s="14"/>
      <c r="CD405" s="14"/>
      <c r="CE405" s="14"/>
      <c r="CF405" s="14"/>
      <c r="CG405" s="14"/>
      <c r="CH405" s="14"/>
      <c r="CI405" s="14"/>
      <c r="CJ405" s="14"/>
      <c r="CK405" s="14"/>
      <c r="CL405" s="14"/>
      <c r="CM405" s="14"/>
      <c r="CN405" s="14"/>
      <c r="CO405" s="14"/>
      <c r="CP405" s="14"/>
      <c r="CQ405" s="14"/>
      <c r="CR405" s="14"/>
      <c r="CS405" s="14"/>
      <c r="CT405" s="14"/>
      <c r="CU405" s="14"/>
      <c r="CV405" s="14"/>
      <c r="CW405" s="14"/>
      <c r="CX405" s="14"/>
      <c r="CY405" s="14"/>
      <c r="CZ405" s="14"/>
      <c r="DA405" s="14"/>
      <c r="DB405" s="14"/>
      <c r="DC405" s="14"/>
      <c r="DD405" s="14"/>
      <c r="DE405" s="14"/>
      <c r="DF405" s="14"/>
      <c r="DG405" s="14"/>
      <c r="DH405" s="14"/>
      <c r="DI405" s="14"/>
      <c r="DJ405" s="14"/>
      <c r="DK405" s="14"/>
      <c r="DL405" s="14"/>
      <c r="DM405" s="14"/>
      <c r="DN405" s="14"/>
      <c r="DO405" s="14"/>
      <c r="DP405" s="14"/>
      <c r="DQ405" s="14"/>
      <c r="DR405" s="14"/>
      <c r="DS405" s="14"/>
      <c r="DT405" s="14"/>
      <c r="DU405" s="14"/>
      <c r="DV405" s="14"/>
      <c r="DW405" s="14"/>
      <c r="DX405" s="14"/>
      <c r="DY405" s="14"/>
      <c r="DZ405" s="14"/>
    </row>
    <row r="406" spans="1:130" ht="14.25" customHeight="1" x14ac:dyDescent="0.3">
      <c r="A406" s="12"/>
      <c r="B406" s="33"/>
      <c r="C406" s="33"/>
      <c r="D406" s="15"/>
      <c r="E406" s="12"/>
      <c r="F406" s="13"/>
      <c r="G406" s="13"/>
      <c r="H406" s="14"/>
      <c r="I406" s="14"/>
      <c r="J406" s="23"/>
      <c r="K406" s="23"/>
      <c r="L406" s="23"/>
      <c r="M406" s="23"/>
      <c r="N406" s="23"/>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c r="BU406" s="14"/>
      <c r="BV406" s="14"/>
      <c r="BW406" s="14"/>
      <c r="BX406" s="14"/>
      <c r="BY406" s="14"/>
      <c r="BZ406" s="14"/>
      <c r="CA406" s="14"/>
      <c r="CB406" s="14"/>
      <c r="CC406" s="14"/>
      <c r="CD406" s="14"/>
      <c r="CE406" s="14"/>
      <c r="CF406" s="14"/>
      <c r="CG406" s="14"/>
      <c r="CH406" s="14"/>
      <c r="CI406" s="14"/>
      <c r="CJ406" s="14"/>
      <c r="CK406" s="14"/>
      <c r="CL406" s="14"/>
      <c r="CM406" s="14"/>
      <c r="CN406" s="14"/>
      <c r="CO406" s="14"/>
      <c r="CP406" s="14"/>
      <c r="CQ406" s="14"/>
      <c r="CR406" s="14"/>
      <c r="CS406" s="14"/>
      <c r="CT406" s="14"/>
      <c r="CU406" s="14"/>
      <c r="CV406" s="14"/>
      <c r="CW406" s="14"/>
      <c r="CX406" s="14"/>
      <c r="CY406" s="14"/>
      <c r="CZ406" s="14"/>
      <c r="DA406" s="14"/>
      <c r="DB406" s="14"/>
      <c r="DC406" s="14"/>
      <c r="DD406" s="14"/>
      <c r="DE406" s="14"/>
      <c r="DF406" s="14"/>
      <c r="DG406" s="14"/>
      <c r="DH406" s="14"/>
      <c r="DI406" s="14"/>
      <c r="DJ406" s="14"/>
      <c r="DK406" s="14"/>
      <c r="DL406" s="14"/>
      <c r="DM406" s="14"/>
      <c r="DN406" s="14"/>
      <c r="DO406" s="14"/>
      <c r="DP406" s="14"/>
      <c r="DQ406" s="14"/>
      <c r="DR406" s="14"/>
      <c r="DS406" s="14"/>
      <c r="DT406" s="14"/>
      <c r="DU406" s="14"/>
      <c r="DV406" s="14"/>
      <c r="DW406" s="14"/>
      <c r="DX406" s="14"/>
      <c r="DY406" s="14"/>
      <c r="DZ406" s="14"/>
    </row>
    <row r="407" spans="1:130" ht="14.25" customHeight="1" x14ac:dyDescent="0.3">
      <c r="A407" s="12"/>
      <c r="B407" s="33"/>
      <c r="C407" s="33"/>
      <c r="D407" s="15"/>
      <c r="E407" s="12"/>
      <c r="F407" s="13"/>
      <c r="G407" s="13"/>
      <c r="H407" s="14"/>
      <c r="I407" s="14"/>
      <c r="J407" s="23"/>
      <c r="K407" s="23"/>
      <c r="L407" s="23"/>
      <c r="M407" s="23"/>
      <c r="N407" s="23"/>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c r="BU407" s="14"/>
      <c r="BV407" s="14"/>
      <c r="BW407" s="14"/>
      <c r="BX407" s="14"/>
      <c r="BY407" s="14"/>
      <c r="BZ407" s="14"/>
      <c r="CA407" s="14"/>
      <c r="CB407" s="14"/>
      <c r="CC407" s="14"/>
      <c r="CD407" s="14"/>
      <c r="CE407" s="14"/>
      <c r="CF407" s="14"/>
      <c r="CG407" s="14"/>
      <c r="CH407" s="14"/>
      <c r="CI407" s="14"/>
      <c r="CJ407" s="14"/>
      <c r="CK407" s="14"/>
      <c r="CL407" s="14"/>
      <c r="CM407" s="14"/>
      <c r="CN407" s="14"/>
      <c r="CO407" s="14"/>
      <c r="CP407" s="14"/>
      <c r="CQ407" s="14"/>
      <c r="CR407" s="14"/>
      <c r="CS407" s="14"/>
      <c r="CT407" s="14"/>
      <c r="CU407" s="14"/>
      <c r="CV407" s="14"/>
      <c r="CW407" s="14"/>
      <c r="CX407" s="14"/>
      <c r="CY407" s="14"/>
      <c r="CZ407" s="14"/>
      <c r="DA407" s="14"/>
      <c r="DB407" s="14"/>
      <c r="DC407" s="14"/>
      <c r="DD407" s="14"/>
      <c r="DE407" s="14"/>
      <c r="DF407" s="14"/>
      <c r="DG407" s="14"/>
      <c r="DH407" s="14"/>
      <c r="DI407" s="14"/>
      <c r="DJ407" s="14"/>
      <c r="DK407" s="14"/>
      <c r="DL407" s="14"/>
      <c r="DM407" s="14"/>
      <c r="DN407" s="14"/>
      <c r="DO407" s="14"/>
      <c r="DP407" s="14"/>
      <c r="DQ407" s="14"/>
      <c r="DR407" s="14"/>
      <c r="DS407" s="14"/>
      <c r="DT407" s="14"/>
      <c r="DU407" s="14"/>
      <c r="DV407" s="14"/>
      <c r="DW407" s="14"/>
      <c r="DX407" s="14"/>
      <c r="DY407" s="14"/>
      <c r="DZ407" s="14"/>
    </row>
    <row r="408" spans="1:130" ht="14.25" customHeight="1" x14ac:dyDescent="0.3">
      <c r="A408" s="12"/>
      <c r="B408" s="33"/>
      <c r="C408" s="33"/>
      <c r="D408" s="15"/>
      <c r="E408" s="12"/>
      <c r="F408" s="13"/>
      <c r="G408" s="13"/>
      <c r="H408" s="14"/>
      <c r="I408" s="14"/>
      <c r="J408" s="23"/>
      <c r="K408" s="23"/>
      <c r="L408" s="23"/>
      <c r="M408" s="23"/>
      <c r="N408" s="23"/>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c r="BU408" s="14"/>
      <c r="BV408" s="14"/>
      <c r="BW408" s="14"/>
      <c r="BX408" s="14"/>
      <c r="BY408" s="14"/>
      <c r="BZ408" s="14"/>
      <c r="CA408" s="14"/>
      <c r="CB408" s="14"/>
      <c r="CC408" s="14"/>
      <c r="CD408" s="14"/>
      <c r="CE408" s="14"/>
      <c r="CF408" s="14"/>
      <c r="CG408" s="14"/>
      <c r="CH408" s="14"/>
      <c r="CI408" s="14"/>
      <c r="CJ408" s="14"/>
      <c r="CK408" s="14"/>
      <c r="CL408" s="14"/>
      <c r="CM408" s="14"/>
      <c r="CN408" s="14"/>
      <c r="CO408" s="14"/>
      <c r="CP408" s="14"/>
      <c r="CQ408" s="14"/>
      <c r="CR408" s="14"/>
      <c r="CS408" s="14"/>
      <c r="CT408" s="14"/>
      <c r="CU408" s="14"/>
      <c r="CV408" s="14"/>
      <c r="CW408" s="14"/>
      <c r="CX408" s="14"/>
      <c r="CY408" s="14"/>
      <c r="CZ408" s="14"/>
      <c r="DA408" s="14"/>
      <c r="DB408" s="14"/>
      <c r="DC408" s="14"/>
      <c r="DD408" s="14"/>
      <c r="DE408" s="14"/>
      <c r="DF408" s="14"/>
      <c r="DG408" s="14"/>
      <c r="DH408" s="14"/>
      <c r="DI408" s="14"/>
      <c r="DJ408" s="14"/>
      <c r="DK408" s="14"/>
      <c r="DL408" s="14"/>
      <c r="DM408" s="14"/>
      <c r="DN408" s="14"/>
      <c r="DO408" s="14"/>
      <c r="DP408" s="14"/>
      <c r="DQ408" s="14"/>
      <c r="DR408" s="14"/>
      <c r="DS408" s="14"/>
      <c r="DT408" s="14"/>
      <c r="DU408" s="14"/>
      <c r="DV408" s="14"/>
      <c r="DW408" s="14"/>
      <c r="DX408" s="14"/>
      <c r="DY408" s="14"/>
      <c r="DZ408" s="14"/>
    </row>
    <row r="409" spans="1:130" ht="14.25" customHeight="1" x14ac:dyDescent="0.3">
      <c r="A409" s="12"/>
      <c r="B409" s="33"/>
      <c r="C409" s="33"/>
      <c r="D409" s="15"/>
      <c r="E409" s="12"/>
      <c r="F409" s="13"/>
      <c r="G409" s="13"/>
      <c r="H409" s="14"/>
      <c r="I409" s="14"/>
      <c r="J409" s="23"/>
      <c r="K409" s="23"/>
      <c r="L409" s="23"/>
      <c r="M409" s="23"/>
      <c r="N409" s="23"/>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c r="BU409" s="14"/>
      <c r="BV409" s="14"/>
      <c r="BW409" s="14"/>
      <c r="BX409" s="14"/>
      <c r="BY409" s="14"/>
      <c r="BZ409" s="14"/>
      <c r="CA409" s="14"/>
      <c r="CB409" s="14"/>
      <c r="CC409" s="14"/>
      <c r="CD409" s="14"/>
      <c r="CE409" s="14"/>
      <c r="CF409" s="14"/>
      <c r="CG409" s="14"/>
      <c r="CH409" s="14"/>
      <c r="CI409" s="14"/>
      <c r="CJ409" s="14"/>
      <c r="CK409" s="14"/>
      <c r="CL409" s="14"/>
      <c r="CM409" s="14"/>
      <c r="CN409" s="14"/>
      <c r="CO409" s="14"/>
      <c r="CP409" s="14"/>
      <c r="CQ409" s="14"/>
      <c r="CR409" s="14"/>
      <c r="CS409" s="14"/>
      <c r="CT409" s="14"/>
      <c r="CU409" s="14"/>
      <c r="CV409" s="14"/>
      <c r="CW409" s="14"/>
      <c r="CX409" s="14"/>
      <c r="CY409" s="14"/>
      <c r="CZ409" s="14"/>
      <c r="DA409" s="14"/>
      <c r="DB409" s="14"/>
      <c r="DC409" s="14"/>
      <c r="DD409" s="14"/>
      <c r="DE409" s="14"/>
      <c r="DF409" s="14"/>
      <c r="DG409" s="14"/>
      <c r="DH409" s="14"/>
      <c r="DI409" s="14"/>
      <c r="DJ409" s="14"/>
      <c r="DK409" s="14"/>
      <c r="DL409" s="14"/>
      <c r="DM409" s="14"/>
      <c r="DN409" s="14"/>
      <c r="DO409" s="14"/>
      <c r="DP409" s="14"/>
      <c r="DQ409" s="14"/>
      <c r="DR409" s="14"/>
      <c r="DS409" s="14"/>
      <c r="DT409" s="14"/>
      <c r="DU409" s="14"/>
      <c r="DV409" s="14"/>
      <c r="DW409" s="14"/>
      <c r="DX409" s="14"/>
      <c r="DY409" s="14"/>
      <c r="DZ409" s="14"/>
    </row>
    <row r="410" spans="1:130" ht="14.25" customHeight="1" x14ac:dyDescent="0.3">
      <c r="A410" s="12"/>
      <c r="B410" s="33"/>
      <c r="C410" s="33"/>
      <c r="D410" s="15"/>
      <c r="E410" s="12"/>
      <c r="F410" s="13"/>
      <c r="G410" s="13"/>
      <c r="H410" s="14"/>
      <c r="I410" s="14"/>
      <c r="J410" s="23"/>
      <c r="K410" s="23"/>
      <c r="L410" s="23"/>
      <c r="M410" s="23"/>
      <c r="N410" s="23"/>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c r="BU410" s="14"/>
      <c r="BV410" s="14"/>
      <c r="BW410" s="14"/>
      <c r="BX410" s="14"/>
      <c r="BY410" s="14"/>
      <c r="BZ410" s="14"/>
      <c r="CA410" s="14"/>
      <c r="CB410" s="14"/>
      <c r="CC410" s="14"/>
      <c r="CD410" s="14"/>
      <c r="CE410" s="14"/>
      <c r="CF410" s="14"/>
      <c r="CG410" s="14"/>
      <c r="CH410" s="14"/>
      <c r="CI410" s="14"/>
      <c r="CJ410" s="14"/>
      <c r="CK410" s="14"/>
      <c r="CL410" s="14"/>
      <c r="CM410" s="14"/>
      <c r="CN410" s="14"/>
      <c r="CO410" s="14"/>
      <c r="CP410" s="14"/>
      <c r="CQ410" s="14"/>
      <c r="CR410" s="14"/>
      <c r="CS410" s="14"/>
      <c r="CT410" s="14"/>
      <c r="CU410" s="14"/>
      <c r="CV410" s="14"/>
      <c r="CW410" s="14"/>
      <c r="CX410" s="14"/>
      <c r="CY410" s="14"/>
      <c r="CZ410" s="14"/>
      <c r="DA410" s="14"/>
      <c r="DB410" s="14"/>
      <c r="DC410" s="14"/>
      <c r="DD410" s="14"/>
      <c r="DE410" s="14"/>
      <c r="DF410" s="14"/>
      <c r="DG410" s="14"/>
      <c r="DH410" s="14"/>
      <c r="DI410" s="14"/>
      <c r="DJ410" s="14"/>
      <c r="DK410" s="14"/>
      <c r="DL410" s="14"/>
      <c r="DM410" s="14"/>
      <c r="DN410" s="14"/>
      <c r="DO410" s="14"/>
      <c r="DP410" s="14"/>
      <c r="DQ410" s="14"/>
      <c r="DR410" s="14"/>
      <c r="DS410" s="14"/>
      <c r="DT410" s="14"/>
      <c r="DU410" s="14"/>
      <c r="DV410" s="14"/>
      <c r="DW410" s="14"/>
      <c r="DX410" s="14"/>
      <c r="DY410" s="14"/>
      <c r="DZ410" s="14"/>
    </row>
    <row r="411" spans="1:130" ht="14.25" customHeight="1" x14ac:dyDescent="0.3">
      <c r="A411" s="12"/>
      <c r="B411" s="33"/>
      <c r="C411" s="33"/>
      <c r="D411" s="15"/>
      <c r="E411" s="12"/>
      <c r="F411" s="13"/>
      <c r="G411" s="13"/>
      <c r="H411" s="14"/>
      <c r="I411" s="14"/>
      <c r="J411" s="23"/>
      <c r="K411" s="23"/>
      <c r="L411" s="23"/>
      <c r="M411" s="23"/>
      <c r="N411" s="23"/>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c r="BU411" s="14"/>
      <c r="BV411" s="14"/>
      <c r="BW411" s="14"/>
      <c r="BX411" s="14"/>
      <c r="BY411" s="14"/>
      <c r="BZ411" s="14"/>
      <c r="CA411" s="14"/>
      <c r="CB411" s="14"/>
      <c r="CC411" s="14"/>
      <c r="CD411" s="14"/>
      <c r="CE411" s="14"/>
      <c r="CF411" s="14"/>
      <c r="CG411" s="14"/>
      <c r="CH411" s="14"/>
      <c r="CI411" s="14"/>
      <c r="CJ411" s="14"/>
      <c r="CK411" s="14"/>
      <c r="CL411" s="14"/>
      <c r="CM411" s="14"/>
      <c r="CN411" s="14"/>
      <c r="CO411" s="14"/>
      <c r="CP411" s="14"/>
      <c r="CQ411" s="14"/>
      <c r="CR411" s="14"/>
      <c r="CS411" s="14"/>
      <c r="CT411" s="14"/>
      <c r="CU411" s="14"/>
      <c r="CV411" s="14"/>
      <c r="CW411" s="14"/>
      <c r="CX411" s="14"/>
      <c r="CY411" s="14"/>
      <c r="CZ411" s="14"/>
      <c r="DA411" s="14"/>
      <c r="DB411" s="14"/>
      <c r="DC411" s="14"/>
      <c r="DD411" s="14"/>
      <c r="DE411" s="14"/>
      <c r="DF411" s="14"/>
      <c r="DG411" s="14"/>
      <c r="DH411" s="14"/>
      <c r="DI411" s="14"/>
      <c r="DJ411" s="14"/>
      <c r="DK411" s="14"/>
      <c r="DL411" s="14"/>
      <c r="DM411" s="14"/>
      <c r="DN411" s="14"/>
      <c r="DO411" s="14"/>
      <c r="DP411" s="14"/>
      <c r="DQ411" s="14"/>
      <c r="DR411" s="14"/>
      <c r="DS411" s="14"/>
      <c r="DT411" s="14"/>
      <c r="DU411" s="14"/>
      <c r="DV411" s="14"/>
      <c r="DW411" s="14"/>
      <c r="DX411" s="14"/>
      <c r="DY411" s="14"/>
      <c r="DZ411" s="14"/>
    </row>
    <row r="412" spans="1:130" ht="14.25" customHeight="1" x14ac:dyDescent="0.3">
      <c r="A412" s="12"/>
      <c r="B412" s="33"/>
      <c r="C412" s="33"/>
      <c r="D412" s="15"/>
      <c r="E412" s="12"/>
      <c r="F412" s="13"/>
      <c r="G412" s="13"/>
      <c r="H412" s="14"/>
      <c r="I412" s="14"/>
      <c r="J412" s="23"/>
      <c r="K412" s="23"/>
      <c r="L412" s="23"/>
      <c r="M412" s="23"/>
      <c r="N412" s="23"/>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c r="BU412" s="14"/>
      <c r="BV412" s="14"/>
      <c r="BW412" s="14"/>
      <c r="BX412" s="14"/>
      <c r="BY412" s="14"/>
      <c r="BZ412" s="14"/>
      <c r="CA412" s="14"/>
      <c r="CB412" s="14"/>
      <c r="CC412" s="14"/>
      <c r="CD412" s="14"/>
      <c r="CE412" s="14"/>
      <c r="CF412" s="14"/>
      <c r="CG412" s="14"/>
      <c r="CH412" s="14"/>
      <c r="CI412" s="14"/>
      <c r="CJ412" s="14"/>
      <c r="CK412" s="14"/>
      <c r="CL412" s="14"/>
      <c r="CM412" s="14"/>
      <c r="CN412" s="14"/>
      <c r="CO412" s="14"/>
      <c r="CP412" s="14"/>
      <c r="CQ412" s="14"/>
      <c r="CR412" s="14"/>
      <c r="CS412" s="14"/>
      <c r="CT412" s="14"/>
      <c r="CU412" s="14"/>
      <c r="CV412" s="14"/>
      <c r="CW412" s="14"/>
      <c r="CX412" s="14"/>
      <c r="CY412" s="14"/>
      <c r="CZ412" s="14"/>
      <c r="DA412" s="14"/>
      <c r="DB412" s="14"/>
      <c r="DC412" s="14"/>
      <c r="DD412" s="14"/>
      <c r="DE412" s="14"/>
      <c r="DF412" s="14"/>
      <c r="DG412" s="14"/>
      <c r="DH412" s="14"/>
      <c r="DI412" s="14"/>
      <c r="DJ412" s="14"/>
      <c r="DK412" s="14"/>
      <c r="DL412" s="14"/>
      <c r="DM412" s="14"/>
      <c r="DN412" s="14"/>
      <c r="DO412" s="14"/>
      <c r="DP412" s="14"/>
      <c r="DQ412" s="14"/>
      <c r="DR412" s="14"/>
      <c r="DS412" s="14"/>
      <c r="DT412" s="14"/>
      <c r="DU412" s="14"/>
      <c r="DV412" s="14"/>
      <c r="DW412" s="14"/>
      <c r="DX412" s="14"/>
      <c r="DY412" s="14"/>
      <c r="DZ412" s="14"/>
    </row>
    <row r="413" spans="1:130" ht="14.25" customHeight="1" x14ac:dyDescent="0.3">
      <c r="A413" s="12"/>
      <c r="B413" s="33"/>
      <c r="C413" s="33"/>
      <c r="D413" s="15"/>
      <c r="E413" s="12"/>
      <c r="F413" s="13"/>
      <c r="G413" s="13"/>
      <c r="H413" s="14"/>
      <c r="I413" s="14"/>
      <c r="J413" s="23"/>
      <c r="K413" s="23"/>
      <c r="L413" s="23"/>
      <c r="M413" s="23"/>
      <c r="N413" s="23"/>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c r="BU413" s="14"/>
      <c r="BV413" s="14"/>
      <c r="BW413" s="14"/>
      <c r="BX413" s="14"/>
      <c r="BY413" s="14"/>
      <c r="BZ413" s="14"/>
      <c r="CA413" s="14"/>
      <c r="CB413" s="14"/>
      <c r="CC413" s="14"/>
      <c r="CD413" s="14"/>
      <c r="CE413" s="14"/>
      <c r="CF413" s="14"/>
      <c r="CG413" s="14"/>
      <c r="CH413" s="14"/>
      <c r="CI413" s="14"/>
      <c r="CJ413" s="14"/>
      <c r="CK413" s="14"/>
      <c r="CL413" s="14"/>
      <c r="CM413" s="14"/>
      <c r="CN413" s="14"/>
      <c r="CO413" s="14"/>
      <c r="CP413" s="14"/>
      <c r="CQ413" s="14"/>
      <c r="CR413" s="14"/>
      <c r="CS413" s="14"/>
      <c r="CT413" s="14"/>
      <c r="CU413" s="14"/>
      <c r="CV413" s="14"/>
      <c r="CW413" s="14"/>
      <c r="CX413" s="14"/>
      <c r="CY413" s="14"/>
      <c r="CZ413" s="14"/>
      <c r="DA413" s="14"/>
      <c r="DB413" s="14"/>
      <c r="DC413" s="14"/>
      <c r="DD413" s="14"/>
      <c r="DE413" s="14"/>
      <c r="DF413" s="14"/>
      <c r="DG413" s="14"/>
      <c r="DH413" s="14"/>
      <c r="DI413" s="14"/>
      <c r="DJ413" s="14"/>
      <c r="DK413" s="14"/>
      <c r="DL413" s="14"/>
      <c r="DM413" s="14"/>
      <c r="DN413" s="14"/>
      <c r="DO413" s="14"/>
      <c r="DP413" s="14"/>
      <c r="DQ413" s="14"/>
      <c r="DR413" s="14"/>
      <c r="DS413" s="14"/>
      <c r="DT413" s="14"/>
      <c r="DU413" s="14"/>
      <c r="DV413" s="14"/>
      <c r="DW413" s="14"/>
      <c r="DX413" s="14"/>
      <c r="DY413" s="14"/>
      <c r="DZ413" s="14"/>
    </row>
    <row r="414" spans="1:130" ht="14.25" customHeight="1" x14ac:dyDescent="0.3">
      <c r="A414" s="12"/>
      <c r="B414" s="33"/>
      <c r="C414" s="33"/>
      <c r="D414" s="15"/>
      <c r="E414" s="12"/>
      <c r="F414" s="13"/>
      <c r="G414" s="13"/>
      <c r="H414" s="14"/>
      <c r="I414" s="14"/>
      <c r="J414" s="23"/>
      <c r="K414" s="23"/>
      <c r="L414" s="23"/>
      <c r="M414" s="23"/>
      <c r="N414" s="23"/>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c r="BU414" s="14"/>
      <c r="BV414" s="14"/>
      <c r="BW414" s="14"/>
      <c r="BX414" s="14"/>
      <c r="BY414" s="14"/>
      <c r="BZ414" s="14"/>
      <c r="CA414" s="14"/>
      <c r="CB414" s="14"/>
      <c r="CC414" s="14"/>
      <c r="CD414" s="14"/>
      <c r="CE414" s="14"/>
      <c r="CF414" s="14"/>
      <c r="CG414" s="14"/>
      <c r="CH414" s="14"/>
      <c r="CI414" s="14"/>
      <c r="CJ414" s="14"/>
      <c r="CK414" s="14"/>
      <c r="CL414" s="14"/>
      <c r="CM414" s="14"/>
      <c r="CN414" s="14"/>
      <c r="CO414" s="14"/>
      <c r="CP414" s="14"/>
      <c r="CQ414" s="14"/>
      <c r="CR414" s="14"/>
      <c r="CS414" s="14"/>
      <c r="CT414" s="14"/>
      <c r="CU414" s="14"/>
      <c r="CV414" s="14"/>
      <c r="CW414" s="14"/>
      <c r="CX414" s="14"/>
      <c r="CY414" s="14"/>
      <c r="CZ414" s="14"/>
      <c r="DA414" s="14"/>
      <c r="DB414" s="14"/>
      <c r="DC414" s="14"/>
      <c r="DD414" s="14"/>
      <c r="DE414" s="14"/>
      <c r="DF414" s="14"/>
      <c r="DG414" s="14"/>
      <c r="DH414" s="14"/>
      <c r="DI414" s="14"/>
      <c r="DJ414" s="14"/>
      <c r="DK414" s="14"/>
      <c r="DL414" s="14"/>
      <c r="DM414" s="14"/>
      <c r="DN414" s="14"/>
      <c r="DO414" s="14"/>
      <c r="DP414" s="14"/>
      <c r="DQ414" s="14"/>
      <c r="DR414" s="14"/>
      <c r="DS414" s="14"/>
      <c r="DT414" s="14"/>
      <c r="DU414" s="14"/>
      <c r="DV414" s="14"/>
      <c r="DW414" s="14"/>
      <c r="DX414" s="14"/>
      <c r="DY414" s="14"/>
      <c r="DZ414" s="14"/>
    </row>
    <row r="415" spans="1:130" ht="14.25" customHeight="1" x14ac:dyDescent="0.3">
      <c r="A415" s="12"/>
      <c r="B415" s="33"/>
      <c r="C415" s="33"/>
      <c r="D415" s="15"/>
      <c r="E415" s="12"/>
      <c r="F415" s="13"/>
      <c r="G415" s="13"/>
      <c r="H415" s="14"/>
      <c r="I415" s="14"/>
      <c r="J415" s="23"/>
      <c r="K415" s="23"/>
      <c r="L415" s="23"/>
      <c r="M415" s="23"/>
      <c r="N415" s="23"/>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c r="BU415" s="14"/>
      <c r="BV415" s="14"/>
      <c r="BW415" s="14"/>
      <c r="BX415" s="14"/>
      <c r="BY415" s="14"/>
      <c r="BZ415" s="14"/>
      <c r="CA415" s="14"/>
      <c r="CB415" s="14"/>
      <c r="CC415" s="14"/>
      <c r="CD415" s="14"/>
      <c r="CE415" s="14"/>
      <c r="CF415" s="14"/>
      <c r="CG415" s="14"/>
      <c r="CH415" s="14"/>
      <c r="CI415" s="14"/>
      <c r="CJ415" s="14"/>
      <c r="CK415" s="14"/>
      <c r="CL415" s="14"/>
      <c r="CM415" s="14"/>
      <c r="CN415" s="14"/>
      <c r="CO415" s="14"/>
      <c r="CP415" s="14"/>
      <c r="CQ415" s="14"/>
      <c r="CR415" s="14"/>
      <c r="CS415" s="14"/>
      <c r="CT415" s="14"/>
      <c r="CU415" s="14"/>
      <c r="CV415" s="14"/>
      <c r="CW415" s="14"/>
      <c r="CX415" s="14"/>
      <c r="CY415" s="14"/>
      <c r="CZ415" s="14"/>
      <c r="DA415" s="14"/>
      <c r="DB415" s="14"/>
      <c r="DC415" s="14"/>
      <c r="DD415" s="14"/>
      <c r="DE415" s="14"/>
      <c r="DF415" s="14"/>
      <c r="DG415" s="14"/>
      <c r="DH415" s="14"/>
      <c r="DI415" s="14"/>
      <c r="DJ415" s="14"/>
      <c r="DK415" s="14"/>
      <c r="DL415" s="14"/>
      <c r="DM415" s="14"/>
      <c r="DN415" s="14"/>
      <c r="DO415" s="14"/>
      <c r="DP415" s="14"/>
      <c r="DQ415" s="14"/>
      <c r="DR415" s="14"/>
      <c r="DS415" s="14"/>
      <c r="DT415" s="14"/>
      <c r="DU415" s="14"/>
      <c r="DV415" s="14"/>
      <c r="DW415" s="14"/>
      <c r="DX415" s="14"/>
      <c r="DY415" s="14"/>
      <c r="DZ415" s="14"/>
    </row>
    <row r="416" spans="1:130" ht="14.25" customHeight="1" x14ac:dyDescent="0.3">
      <c r="A416" s="12"/>
      <c r="B416" s="33"/>
      <c r="C416" s="33"/>
      <c r="D416" s="15"/>
      <c r="E416" s="12"/>
      <c r="F416" s="13"/>
      <c r="G416" s="13"/>
      <c r="H416" s="14"/>
      <c r="I416" s="14"/>
      <c r="J416" s="23"/>
      <c r="K416" s="23"/>
      <c r="L416" s="23"/>
      <c r="M416" s="23"/>
      <c r="N416" s="23"/>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c r="BU416" s="14"/>
      <c r="BV416" s="14"/>
      <c r="BW416" s="14"/>
      <c r="BX416" s="14"/>
      <c r="BY416" s="14"/>
      <c r="BZ416" s="14"/>
      <c r="CA416" s="14"/>
      <c r="CB416" s="14"/>
      <c r="CC416" s="14"/>
      <c r="CD416" s="14"/>
      <c r="CE416" s="14"/>
      <c r="CF416" s="14"/>
      <c r="CG416" s="14"/>
      <c r="CH416" s="14"/>
      <c r="CI416" s="14"/>
      <c r="CJ416" s="14"/>
      <c r="CK416" s="14"/>
      <c r="CL416" s="14"/>
      <c r="CM416" s="14"/>
      <c r="CN416" s="14"/>
      <c r="CO416" s="14"/>
      <c r="CP416" s="14"/>
      <c r="CQ416" s="14"/>
      <c r="CR416" s="14"/>
      <c r="CS416" s="14"/>
      <c r="CT416" s="14"/>
      <c r="CU416" s="14"/>
      <c r="CV416" s="14"/>
      <c r="CW416" s="14"/>
      <c r="CX416" s="14"/>
      <c r="CY416" s="14"/>
      <c r="CZ416" s="14"/>
      <c r="DA416" s="14"/>
      <c r="DB416" s="14"/>
      <c r="DC416" s="14"/>
      <c r="DD416" s="14"/>
      <c r="DE416" s="14"/>
      <c r="DF416" s="14"/>
      <c r="DG416" s="14"/>
      <c r="DH416" s="14"/>
      <c r="DI416" s="14"/>
      <c r="DJ416" s="14"/>
      <c r="DK416" s="14"/>
      <c r="DL416" s="14"/>
      <c r="DM416" s="14"/>
      <c r="DN416" s="14"/>
      <c r="DO416" s="14"/>
      <c r="DP416" s="14"/>
      <c r="DQ416" s="14"/>
      <c r="DR416" s="14"/>
      <c r="DS416" s="14"/>
      <c r="DT416" s="14"/>
      <c r="DU416" s="14"/>
      <c r="DV416" s="14"/>
      <c r="DW416" s="14"/>
      <c r="DX416" s="14"/>
      <c r="DY416" s="14"/>
      <c r="DZ416" s="14"/>
    </row>
    <row r="417" spans="1:130" ht="14.25" customHeight="1" x14ac:dyDescent="0.3">
      <c r="A417" s="12"/>
      <c r="B417" s="33"/>
      <c r="C417" s="33"/>
      <c r="D417" s="15"/>
      <c r="E417" s="12"/>
      <c r="F417" s="13"/>
      <c r="G417" s="13"/>
      <c r="H417" s="14"/>
      <c r="I417" s="14"/>
      <c r="J417" s="23"/>
      <c r="K417" s="23"/>
      <c r="L417" s="23"/>
      <c r="M417" s="23"/>
      <c r="N417" s="23"/>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c r="BU417" s="14"/>
      <c r="BV417" s="14"/>
      <c r="BW417" s="14"/>
      <c r="BX417" s="14"/>
      <c r="BY417" s="14"/>
      <c r="BZ417" s="14"/>
      <c r="CA417" s="14"/>
      <c r="CB417" s="14"/>
      <c r="CC417" s="14"/>
      <c r="CD417" s="14"/>
      <c r="CE417" s="14"/>
      <c r="CF417" s="14"/>
      <c r="CG417" s="14"/>
      <c r="CH417" s="14"/>
      <c r="CI417" s="14"/>
      <c r="CJ417" s="14"/>
      <c r="CK417" s="14"/>
      <c r="CL417" s="14"/>
      <c r="CM417" s="14"/>
      <c r="CN417" s="14"/>
      <c r="CO417" s="14"/>
      <c r="CP417" s="14"/>
      <c r="CQ417" s="14"/>
      <c r="CR417" s="14"/>
      <c r="CS417" s="14"/>
      <c r="CT417" s="14"/>
      <c r="CU417" s="14"/>
      <c r="CV417" s="14"/>
      <c r="CW417" s="14"/>
      <c r="CX417" s="14"/>
      <c r="CY417" s="14"/>
      <c r="CZ417" s="14"/>
      <c r="DA417" s="14"/>
      <c r="DB417" s="14"/>
      <c r="DC417" s="14"/>
      <c r="DD417" s="14"/>
      <c r="DE417" s="14"/>
      <c r="DF417" s="14"/>
      <c r="DG417" s="14"/>
      <c r="DH417" s="14"/>
      <c r="DI417" s="14"/>
      <c r="DJ417" s="14"/>
      <c r="DK417" s="14"/>
      <c r="DL417" s="14"/>
      <c r="DM417" s="14"/>
      <c r="DN417" s="14"/>
      <c r="DO417" s="14"/>
      <c r="DP417" s="14"/>
      <c r="DQ417" s="14"/>
      <c r="DR417" s="14"/>
      <c r="DS417" s="14"/>
      <c r="DT417" s="14"/>
      <c r="DU417" s="14"/>
      <c r="DV417" s="14"/>
      <c r="DW417" s="14"/>
      <c r="DX417" s="14"/>
      <c r="DY417" s="14"/>
      <c r="DZ417" s="14"/>
    </row>
    <row r="418" spans="1:130" ht="14.25" customHeight="1" x14ac:dyDescent="0.3">
      <c r="A418" s="12"/>
      <c r="B418" s="33"/>
      <c r="C418" s="33"/>
      <c r="D418" s="15"/>
      <c r="E418" s="12"/>
      <c r="F418" s="13"/>
      <c r="G418" s="13"/>
      <c r="H418" s="14"/>
      <c r="I418" s="14"/>
      <c r="J418" s="23"/>
      <c r="K418" s="23"/>
      <c r="L418" s="23"/>
      <c r="M418" s="23"/>
      <c r="N418" s="23"/>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c r="BU418" s="14"/>
      <c r="BV418" s="14"/>
      <c r="BW418" s="14"/>
      <c r="BX418" s="14"/>
      <c r="BY418" s="14"/>
      <c r="BZ418" s="14"/>
      <c r="CA418" s="14"/>
      <c r="CB418" s="14"/>
      <c r="CC418" s="14"/>
      <c r="CD418" s="14"/>
      <c r="CE418" s="14"/>
      <c r="CF418" s="14"/>
      <c r="CG418" s="14"/>
      <c r="CH418" s="14"/>
      <c r="CI418" s="14"/>
      <c r="CJ418" s="14"/>
      <c r="CK418" s="14"/>
      <c r="CL418" s="14"/>
      <c r="CM418" s="14"/>
      <c r="CN418" s="14"/>
      <c r="CO418" s="14"/>
      <c r="CP418" s="14"/>
      <c r="CQ418" s="14"/>
      <c r="CR418" s="14"/>
      <c r="CS418" s="14"/>
      <c r="CT418" s="14"/>
      <c r="CU418" s="14"/>
      <c r="CV418" s="14"/>
      <c r="CW418" s="14"/>
      <c r="CX418" s="14"/>
      <c r="CY418" s="14"/>
      <c r="CZ418" s="14"/>
      <c r="DA418" s="14"/>
      <c r="DB418" s="14"/>
      <c r="DC418" s="14"/>
      <c r="DD418" s="14"/>
      <c r="DE418" s="14"/>
      <c r="DF418" s="14"/>
      <c r="DG418" s="14"/>
      <c r="DH418" s="14"/>
      <c r="DI418" s="14"/>
      <c r="DJ418" s="14"/>
      <c r="DK418" s="14"/>
      <c r="DL418" s="14"/>
      <c r="DM418" s="14"/>
      <c r="DN418" s="14"/>
      <c r="DO418" s="14"/>
      <c r="DP418" s="14"/>
      <c r="DQ418" s="14"/>
      <c r="DR418" s="14"/>
      <c r="DS418" s="14"/>
      <c r="DT418" s="14"/>
      <c r="DU418" s="14"/>
      <c r="DV418" s="14"/>
      <c r="DW418" s="14"/>
      <c r="DX418" s="14"/>
      <c r="DY418" s="14"/>
      <c r="DZ418" s="14"/>
    </row>
    <row r="419" spans="1:130" ht="14.25" customHeight="1" x14ac:dyDescent="0.3">
      <c r="A419" s="12"/>
      <c r="B419" s="33"/>
      <c r="C419" s="33"/>
      <c r="D419" s="15"/>
      <c r="E419" s="12"/>
      <c r="F419" s="13"/>
      <c r="G419" s="13"/>
      <c r="H419" s="14"/>
      <c r="I419" s="14"/>
      <c r="J419" s="23"/>
      <c r="K419" s="23"/>
      <c r="L419" s="23"/>
      <c r="M419" s="23"/>
      <c r="N419" s="23"/>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c r="BU419" s="14"/>
      <c r="BV419" s="14"/>
      <c r="BW419" s="14"/>
      <c r="BX419" s="14"/>
      <c r="BY419" s="14"/>
      <c r="BZ419" s="14"/>
      <c r="CA419" s="14"/>
      <c r="CB419" s="14"/>
      <c r="CC419" s="14"/>
      <c r="CD419" s="14"/>
      <c r="CE419" s="14"/>
      <c r="CF419" s="14"/>
      <c r="CG419" s="14"/>
      <c r="CH419" s="14"/>
      <c r="CI419" s="14"/>
      <c r="CJ419" s="14"/>
      <c r="CK419" s="14"/>
      <c r="CL419" s="14"/>
      <c r="CM419" s="14"/>
      <c r="CN419" s="14"/>
      <c r="CO419" s="14"/>
      <c r="CP419" s="14"/>
      <c r="CQ419" s="14"/>
      <c r="CR419" s="14"/>
      <c r="CS419" s="14"/>
      <c r="CT419" s="14"/>
      <c r="CU419" s="14"/>
      <c r="CV419" s="14"/>
      <c r="CW419" s="14"/>
      <c r="CX419" s="14"/>
      <c r="CY419" s="14"/>
      <c r="CZ419" s="14"/>
      <c r="DA419" s="14"/>
      <c r="DB419" s="14"/>
      <c r="DC419" s="14"/>
      <c r="DD419" s="14"/>
      <c r="DE419" s="14"/>
      <c r="DF419" s="14"/>
      <c r="DG419" s="14"/>
      <c r="DH419" s="14"/>
      <c r="DI419" s="14"/>
      <c r="DJ419" s="14"/>
      <c r="DK419" s="14"/>
      <c r="DL419" s="14"/>
      <c r="DM419" s="14"/>
      <c r="DN419" s="14"/>
      <c r="DO419" s="14"/>
      <c r="DP419" s="14"/>
      <c r="DQ419" s="14"/>
      <c r="DR419" s="14"/>
      <c r="DS419" s="14"/>
      <c r="DT419" s="14"/>
      <c r="DU419" s="14"/>
      <c r="DV419" s="14"/>
      <c r="DW419" s="14"/>
      <c r="DX419" s="14"/>
      <c r="DY419" s="14"/>
      <c r="DZ419" s="14"/>
    </row>
    <row r="420" spans="1:130" ht="14.25" customHeight="1" x14ac:dyDescent="0.3">
      <c r="A420" s="12"/>
      <c r="B420" s="33"/>
      <c r="C420" s="33"/>
      <c r="D420" s="15"/>
      <c r="E420" s="12"/>
      <c r="F420" s="13"/>
      <c r="G420" s="13"/>
      <c r="H420" s="14"/>
      <c r="I420" s="14"/>
      <c r="J420" s="23"/>
      <c r="K420" s="23"/>
      <c r="L420" s="23"/>
      <c r="M420" s="23"/>
      <c r="N420" s="23"/>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c r="BU420" s="14"/>
      <c r="BV420" s="14"/>
      <c r="BW420" s="14"/>
      <c r="BX420" s="14"/>
      <c r="BY420" s="14"/>
      <c r="BZ420" s="14"/>
      <c r="CA420" s="14"/>
      <c r="CB420" s="14"/>
      <c r="CC420" s="14"/>
      <c r="CD420" s="14"/>
      <c r="CE420" s="14"/>
      <c r="CF420" s="14"/>
      <c r="CG420" s="14"/>
      <c r="CH420" s="14"/>
      <c r="CI420" s="14"/>
      <c r="CJ420" s="14"/>
      <c r="CK420" s="14"/>
      <c r="CL420" s="14"/>
      <c r="CM420" s="14"/>
      <c r="CN420" s="14"/>
      <c r="CO420" s="14"/>
      <c r="CP420" s="14"/>
      <c r="CQ420" s="14"/>
      <c r="CR420" s="14"/>
      <c r="CS420" s="14"/>
      <c r="CT420" s="14"/>
      <c r="CU420" s="14"/>
      <c r="CV420" s="14"/>
      <c r="CW420" s="14"/>
      <c r="CX420" s="14"/>
      <c r="CY420" s="14"/>
      <c r="CZ420" s="14"/>
      <c r="DA420" s="14"/>
      <c r="DB420" s="14"/>
      <c r="DC420" s="14"/>
      <c r="DD420" s="14"/>
      <c r="DE420" s="14"/>
      <c r="DF420" s="14"/>
      <c r="DG420" s="14"/>
      <c r="DH420" s="14"/>
      <c r="DI420" s="14"/>
      <c r="DJ420" s="14"/>
      <c r="DK420" s="14"/>
      <c r="DL420" s="14"/>
      <c r="DM420" s="14"/>
      <c r="DN420" s="14"/>
      <c r="DO420" s="14"/>
      <c r="DP420" s="14"/>
      <c r="DQ420" s="14"/>
      <c r="DR420" s="14"/>
      <c r="DS420" s="14"/>
      <c r="DT420" s="14"/>
      <c r="DU420" s="14"/>
      <c r="DV420" s="14"/>
      <c r="DW420" s="14"/>
      <c r="DX420" s="14"/>
      <c r="DY420" s="14"/>
      <c r="DZ420" s="14"/>
    </row>
    <row r="421" spans="1:130" ht="14.25" customHeight="1" x14ac:dyDescent="0.3">
      <c r="A421" s="12"/>
      <c r="B421" s="33"/>
      <c r="C421" s="33"/>
      <c r="D421" s="15"/>
      <c r="E421" s="12"/>
      <c r="F421" s="13"/>
      <c r="G421" s="13"/>
      <c r="H421" s="14"/>
      <c r="I421" s="14"/>
      <c r="J421" s="23"/>
      <c r="K421" s="23"/>
      <c r="L421" s="23"/>
      <c r="M421" s="23"/>
      <c r="N421" s="23"/>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c r="BU421" s="14"/>
      <c r="BV421" s="14"/>
      <c r="BW421" s="14"/>
      <c r="BX421" s="14"/>
      <c r="BY421" s="14"/>
      <c r="BZ421" s="14"/>
      <c r="CA421" s="14"/>
      <c r="CB421" s="14"/>
      <c r="CC421" s="14"/>
      <c r="CD421" s="14"/>
      <c r="CE421" s="14"/>
      <c r="CF421" s="14"/>
      <c r="CG421" s="14"/>
      <c r="CH421" s="14"/>
      <c r="CI421" s="14"/>
      <c r="CJ421" s="14"/>
      <c r="CK421" s="14"/>
      <c r="CL421" s="14"/>
      <c r="CM421" s="14"/>
      <c r="CN421" s="14"/>
      <c r="CO421" s="14"/>
      <c r="CP421" s="14"/>
      <c r="CQ421" s="14"/>
      <c r="CR421" s="14"/>
      <c r="CS421" s="14"/>
      <c r="CT421" s="14"/>
      <c r="CU421" s="14"/>
      <c r="CV421" s="14"/>
      <c r="CW421" s="14"/>
      <c r="CX421" s="14"/>
      <c r="CY421" s="14"/>
      <c r="CZ421" s="14"/>
      <c r="DA421" s="14"/>
      <c r="DB421" s="14"/>
      <c r="DC421" s="14"/>
      <c r="DD421" s="14"/>
      <c r="DE421" s="14"/>
      <c r="DF421" s="14"/>
      <c r="DG421" s="14"/>
      <c r="DH421" s="14"/>
      <c r="DI421" s="14"/>
      <c r="DJ421" s="14"/>
      <c r="DK421" s="14"/>
      <c r="DL421" s="14"/>
      <c r="DM421" s="14"/>
      <c r="DN421" s="14"/>
      <c r="DO421" s="14"/>
      <c r="DP421" s="14"/>
      <c r="DQ421" s="14"/>
      <c r="DR421" s="14"/>
      <c r="DS421" s="14"/>
      <c r="DT421" s="14"/>
      <c r="DU421" s="14"/>
      <c r="DV421" s="14"/>
      <c r="DW421" s="14"/>
      <c r="DX421" s="14"/>
      <c r="DY421" s="14"/>
      <c r="DZ421" s="14"/>
    </row>
    <row r="422" spans="1:130" ht="14.25" customHeight="1" x14ac:dyDescent="0.3">
      <c r="A422" s="12"/>
      <c r="B422" s="33"/>
      <c r="C422" s="33"/>
      <c r="D422" s="15"/>
      <c r="E422" s="12"/>
      <c r="F422" s="13"/>
      <c r="G422" s="13"/>
      <c r="H422" s="14"/>
      <c r="I422" s="14"/>
      <c r="J422" s="23"/>
      <c r="K422" s="23"/>
      <c r="L422" s="23"/>
      <c r="M422" s="23"/>
      <c r="N422" s="23"/>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c r="BU422" s="14"/>
      <c r="BV422" s="14"/>
      <c r="BW422" s="14"/>
      <c r="BX422" s="14"/>
      <c r="BY422" s="14"/>
      <c r="BZ422" s="14"/>
      <c r="CA422" s="14"/>
      <c r="CB422" s="14"/>
      <c r="CC422" s="14"/>
      <c r="CD422" s="14"/>
      <c r="CE422" s="14"/>
      <c r="CF422" s="14"/>
      <c r="CG422" s="14"/>
      <c r="CH422" s="14"/>
      <c r="CI422" s="14"/>
      <c r="CJ422" s="14"/>
      <c r="CK422" s="14"/>
      <c r="CL422" s="14"/>
      <c r="CM422" s="14"/>
      <c r="CN422" s="14"/>
      <c r="CO422" s="14"/>
      <c r="CP422" s="14"/>
      <c r="CQ422" s="14"/>
      <c r="CR422" s="14"/>
      <c r="CS422" s="14"/>
      <c r="CT422" s="14"/>
      <c r="CU422" s="14"/>
      <c r="CV422" s="14"/>
      <c r="CW422" s="14"/>
      <c r="CX422" s="14"/>
      <c r="CY422" s="14"/>
      <c r="CZ422" s="14"/>
      <c r="DA422" s="14"/>
      <c r="DB422" s="14"/>
      <c r="DC422" s="14"/>
      <c r="DD422" s="14"/>
      <c r="DE422" s="14"/>
      <c r="DF422" s="14"/>
      <c r="DG422" s="14"/>
      <c r="DH422" s="14"/>
      <c r="DI422" s="14"/>
      <c r="DJ422" s="14"/>
      <c r="DK422" s="14"/>
      <c r="DL422" s="14"/>
      <c r="DM422" s="14"/>
      <c r="DN422" s="14"/>
      <c r="DO422" s="14"/>
      <c r="DP422" s="14"/>
      <c r="DQ422" s="14"/>
      <c r="DR422" s="14"/>
      <c r="DS422" s="14"/>
      <c r="DT422" s="14"/>
      <c r="DU422" s="14"/>
      <c r="DV422" s="14"/>
      <c r="DW422" s="14"/>
      <c r="DX422" s="14"/>
      <c r="DY422" s="14"/>
      <c r="DZ422" s="14"/>
    </row>
    <row r="423" spans="1:130" ht="14.25" customHeight="1" x14ac:dyDescent="0.3">
      <c r="A423" s="12"/>
      <c r="B423" s="33"/>
      <c r="C423" s="33"/>
      <c r="D423" s="15"/>
      <c r="E423" s="12"/>
      <c r="F423" s="13"/>
      <c r="G423" s="13"/>
      <c r="H423" s="14"/>
      <c r="I423" s="14"/>
      <c r="J423" s="23"/>
      <c r="K423" s="23"/>
      <c r="L423" s="23"/>
      <c r="M423" s="23"/>
      <c r="N423" s="23"/>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c r="BU423" s="14"/>
      <c r="BV423" s="14"/>
      <c r="BW423" s="14"/>
      <c r="BX423" s="14"/>
      <c r="BY423" s="14"/>
      <c r="BZ423" s="14"/>
      <c r="CA423" s="14"/>
      <c r="CB423" s="14"/>
      <c r="CC423" s="14"/>
      <c r="CD423" s="14"/>
      <c r="CE423" s="14"/>
      <c r="CF423" s="14"/>
      <c r="CG423" s="14"/>
      <c r="CH423" s="14"/>
      <c r="CI423" s="14"/>
      <c r="CJ423" s="14"/>
      <c r="CK423" s="14"/>
      <c r="CL423" s="14"/>
      <c r="CM423" s="14"/>
      <c r="CN423" s="14"/>
      <c r="CO423" s="14"/>
      <c r="CP423" s="14"/>
      <c r="CQ423" s="14"/>
      <c r="CR423" s="14"/>
      <c r="CS423" s="14"/>
      <c r="CT423" s="14"/>
      <c r="CU423" s="14"/>
      <c r="CV423" s="14"/>
      <c r="CW423" s="14"/>
      <c r="CX423" s="14"/>
      <c r="CY423" s="14"/>
      <c r="CZ423" s="14"/>
      <c r="DA423" s="14"/>
      <c r="DB423" s="14"/>
      <c r="DC423" s="14"/>
      <c r="DD423" s="14"/>
      <c r="DE423" s="14"/>
      <c r="DF423" s="14"/>
      <c r="DG423" s="14"/>
      <c r="DH423" s="14"/>
      <c r="DI423" s="14"/>
      <c r="DJ423" s="14"/>
      <c r="DK423" s="14"/>
      <c r="DL423" s="14"/>
      <c r="DM423" s="14"/>
      <c r="DN423" s="14"/>
      <c r="DO423" s="14"/>
      <c r="DP423" s="14"/>
      <c r="DQ423" s="14"/>
      <c r="DR423" s="14"/>
      <c r="DS423" s="14"/>
      <c r="DT423" s="14"/>
      <c r="DU423" s="14"/>
      <c r="DV423" s="14"/>
      <c r="DW423" s="14"/>
      <c r="DX423" s="14"/>
      <c r="DY423" s="14"/>
      <c r="DZ423" s="14"/>
    </row>
    <row r="424" spans="1:130" ht="14.25" customHeight="1" x14ac:dyDescent="0.3">
      <c r="A424" s="12"/>
      <c r="B424" s="33"/>
      <c r="C424" s="33"/>
      <c r="D424" s="15"/>
      <c r="E424" s="12"/>
      <c r="F424" s="13"/>
      <c r="G424" s="13"/>
      <c r="H424" s="14"/>
      <c r="I424" s="14"/>
      <c r="J424" s="23"/>
      <c r="K424" s="23"/>
      <c r="L424" s="23"/>
      <c r="M424" s="23"/>
      <c r="N424" s="23"/>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c r="BU424" s="14"/>
      <c r="BV424" s="14"/>
      <c r="BW424" s="14"/>
      <c r="BX424" s="14"/>
      <c r="BY424" s="14"/>
      <c r="BZ424" s="14"/>
      <c r="CA424" s="14"/>
      <c r="CB424" s="14"/>
      <c r="CC424" s="14"/>
      <c r="CD424" s="14"/>
      <c r="CE424" s="14"/>
      <c r="CF424" s="14"/>
      <c r="CG424" s="14"/>
      <c r="CH424" s="14"/>
      <c r="CI424" s="14"/>
      <c r="CJ424" s="14"/>
      <c r="CK424" s="14"/>
      <c r="CL424" s="14"/>
      <c r="CM424" s="14"/>
      <c r="CN424" s="14"/>
      <c r="CO424" s="14"/>
      <c r="CP424" s="14"/>
      <c r="CQ424" s="14"/>
      <c r="CR424" s="14"/>
      <c r="CS424" s="14"/>
      <c r="CT424" s="14"/>
      <c r="CU424" s="14"/>
      <c r="CV424" s="14"/>
      <c r="CW424" s="14"/>
      <c r="CX424" s="14"/>
      <c r="CY424" s="14"/>
      <c r="CZ424" s="14"/>
      <c r="DA424" s="14"/>
      <c r="DB424" s="14"/>
      <c r="DC424" s="14"/>
      <c r="DD424" s="14"/>
      <c r="DE424" s="14"/>
      <c r="DF424" s="14"/>
      <c r="DG424" s="14"/>
      <c r="DH424" s="14"/>
      <c r="DI424" s="14"/>
      <c r="DJ424" s="14"/>
      <c r="DK424" s="14"/>
      <c r="DL424" s="14"/>
      <c r="DM424" s="14"/>
      <c r="DN424" s="14"/>
      <c r="DO424" s="14"/>
      <c r="DP424" s="14"/>
      <c r="DQ424" s="14"/>
      <c r="DR424" s="14"/>
      <c r="DS424" s="14"/>
      <c r="DT424" s="14"/>
      <c r="DU424" s="14"/>
      <c r="DV424" s="14"/>
      <c r="DW424" s="14"/>
      <c r="DX424" s="14"/>
      <c r="DY424" s="14"/>
      <c r="DZ424" s="14"/>
    </row>
    <row r="425" spans="1:130" ht="14.25" customHeight="1" x14ac:dyDescent="0.3">
      <c r="A425" s="12"/>
      <c r="B425" s="33"/>
      <c r="C425" s="33"/>
      <c r="D425" s="15"/>
      <c r="E425" s="12"/>
      <c r="F425" s="13"/>
      <c r="G425" s="13"/>
      <c r="H425" s="14"/>
      <c r="I425" s="14"/>
      <c r="J425" s="23"/>
      <c r="K425" s="23"/>
      <c r="L425" s="23"/>
      <c r="M425" s="23"/>
      <c r="N425" s="23"/>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c r="BU425" s="14"/>
      <c r="BV425" s="14"/>
      <c r="BW425" s="14"/>
      <c r="BX425" s="14"/>
      <c r="BY425" s="14"/>
      <c r="BZ425" s="14"/>
      <c r="CA425" s="14"/>
      <c r="CB425" s="14"/>
      <c r="CC425" s="14"/>
      <c r="CD425" s="14"/>
      <c r="CE425" s="14"/>
      <c r="CF425" s="14"/>
      <c r="CG425" s="14"/>
      <c r="CH425" s="14"/>
      <c r="CI425" s="14"/>
      <c r="CJ425" s="14"/>
      <c r="CK425" s="14"/>
      <c r="CL425" s="14"/>
      <c r="CM425" s="14"/>
      <c r="CN425" s="14"/>
      <c r="CO425" s="14"/>
      <c r="CP425" s="14"/>
      <c r="CQ425" s="14"/>
      <c r="CR425" s="14"/>
      <c r="CS425" s="14"/>
      <c r="CT425" s="14"/>
      <c r="CU425" s="14"/>
      <c r="CV425" s="14"/>
      <c r="CW425" s="14"/>
      <c r="CX425" s="14"/>
      <c r="CY425" s="14"/>
      <c r="CZ425" s="14"/>
      <c r="DA425" s="14"/>
      <c r="DB425" s="14"/>
      <c r="DC425" s="14"/>
      <c r="DD425" s="14"/>
      <c r="DE425" s="14"/>
      <c r="DF425" s="14"/>
      <c r="DG425" s="14"/>
      <c r="DH425" s="14"/>
      <c r="DI425" s="14"/>
      <c r="DJ425" s="14"/>
      <c r="DK425" s="14"/>
      <c r="DL425" s="14"/>
      <c r="DM425" s="14"/>
      <c r="DN425" s="14"/>
      <c r="DO425" s="14"/>
      <c r="DP425" s="14"/>
      <c r="DQ425" s="14"/>
      <c r="DR425" s="14"/>
      <c r="DS425" s="14"/>
      <c r="DT425" s="14"/>
      <c r="DU425" s="14"/>
      <c r="DV425" s="14"/>
      <c r="DW425" s="14"/>
      <c r="DX425" s="14"/>
      <c r="DY425" s="14"/>
      <c r="DZ425" s="14"/>
    </row>
    <row r="426" spans="1:130" ht="14.25" customHeight="1" x14ac:dyDescent="0.3">
      <c r="A426" s="12"/>
      <c r="B426" s="33"/>
      <c r="C426" s="33"/>
      <c r="D426" s="15"/>
      <c r="E426" s="12"/>
      <c r="F426" s="13"/>
      <c r="G426" s="13"/>
      <c r="H426" s="14"/>
      <c r="I426" s="14"/>
      <c r="J426" s="23"/>
      <c r="K426" s="23"/>
      <c r="L426" s="23"/>
      <c r="M426" s="23"/>
      <c r="N426" s="23"/>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c r="BU426" s="14"/>
      <c r="BV426" s="14"/>
      <c r="BW426" s="14"/>
      <c r="BX426" s="14"/>
      <c r="BY426" s="14"/>
      <c r="BZ426" s="14"/>
      <c r="CA426" s="14"/>
      <c r="CB426" s="14"/>
      <c r="CC426" s="14"/>
      <c r="CD426" s="14"/>
      <c r="CE426" s="14"/>
      <c r="CF426" s="14"/>
      <c r="CG426" s="14"/>
      <c r="CH426" s="14"/>
      <c r="CI426" s="14"/>
      <c r="CJ426" s="14"/>
      <c r="CK426" s="14"/>
      <c r="CL426" s="14"/>
      <c r="CM426" s="14"/>
      <c r="CN426" s="14"/>
      <c r="CO426" s="14"/>
      <c r="CP426" s="14"/>
      <c r="CQ426" s="14"/>
      <c r="CR426" s="14"/>
      <c r="CS426" s="14"/>
      <c r="CT426" s="14"/>
      <c r="CU426" s="14"/>
      <c r="CV426" s="14"/>
      <c r="CW426" s="14"/>
      <c r="CX426" s="14"/>
      <c r="CY426" s="14"/>
      <c r="CZ426" s="14"/>
      <c r="DA426" s="14"/>
      <c r="DB426" s="14"/>
      <c r="DC426" s="14"/>
      <c r="DD426" s="14"/>
      <c r="DE426" s="14"/>
      <c r="DF426" s="14"/>
      <c r="DG426" s="14"/>
      <c r="DH426" s="14"/>
      <c r="DI426" s="14"/>
      <c r="DJ426" s="14"/>
      <c r="DK426" s="14"/>
      <c r="DL426" s="14"/>
      <c r="DM426" s="14"/>
      <c r="DN426" s="14"/>
      <c r="DO426" s="14"/>
      <c r="DP426" s="14"/>
      <c r="DQ426" s="14"/>
      <c r="DR426" s="14"/>
      <c r="DS426" s="14"/>
      <c r="DT426" s="14"/>
      <c r="DU426" s="14"/>
      <c r="DV426" s="14"/>
      <c r="DW426" s="14"/>
      <c r="DX426" s="14"/>
      <c r="DY426" s="14"/>
      <c r="DZ426" s="14"/>
    </row>
    <row r="427" spans="1:130" ht="14.25" customHeight="1" x14ac:dyDescent="0.3">
      <c r="A427" s="12"/>
      <c r="B427" s="33"/>
      <c r="C427" s="33"/>
      <c r="D427" s="15"/>
      <c r="E427" s="12"/>
      <c r="F427" s="13"/>
      <c r="G427" s="13"/>
      <c r="H427" s="14"/>
      <c r="I427" s="14"/>
      <c r="J427" s="23"/>
      <c r="K427" s="23"/>
      <c r="L427" s="23"/>
      <c r="M427" s="23"/>
      <c r="N427" s="23"/>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c r="BU427" s="14"/>
      <c r="BV427" s="14"/>
      <c r="BW427" s="14"/>
      <c r="BX427" s="14"/>
      <c r="BY427" s="14"/>
      <c r="BZ427" s="14"/>
      <c r="CA427" s="14"/>
      <c r="CB427" s="14"/>
      <c r="CC427" s="14"/>
      <c r="CD427" s="14"/>
      <c r="CE427" s="14"/>
      <c r="CF427" s="14"/>
      <c r="CG427" s="14"/>
      <c r="CH427" s="14"/>
      <c r="CI427" s="14"/>
      <c r="CJ427" s="14"/>
      <c r="CK427" s="14"/>
      <c r="CL427" s="14"/>
      <c r="CM427" s="14"/>
      <c r="CN427" s="14"/>
      <c r="CO427" s="14"/>
      <c r="CP427" s="14"/>
      <c r="CQ427" s="14"/>
      <c r="CR427" s="14"/>
      <c r="CS427" s="14"/>
      <c r="CT427" s="14"/>
      <c r="CU427" s="14"/>
      <c r="CV427" s="14"/>
      <c r="CW427" s="14"/>
      <c r="CX427" s="14"/>
      <c r="CY427" s="14"/>
      <c r="CZ427" s="14"/>
      <c r="DA427" s="14"/>
      <c r="DB427" s="14"/>
      <c r="DC427" s="14"/>
      <c r="DD427" s="14"/>
      <c r="DE427" s="14"/>
      <c r="DF427" s="14"/>
      <c r="DG427" s="14"/>
      <c r="DH427" s="14"/>
      <c r="DI427" s="14"/>
      <c r="DJ427" s="14"/>
      <c r="DK427" s="14"/>
      <c r="DL427" s="14"/>
      <c r="DM427" s="14"/>
      <c r="DN427" s="14"/>
      <c r="DO427" s="14"/>
      <c r="DP427" s="14"/>
      <c r="DQ427" s="14"/>
      <c r="DR427" s="14"/>
      <c r="DS427" s="14"/>
      <c r="DT427" s="14"/>
      <c r="DU427" s="14"/>
      <c r="DV427" s="14"/>
      <c r="DW427" s="14"/>
      <c r="DX427" s="14"/>
      <c r="DY427" s="14"/>
      <c r="DZ427" s="14"/>
    </row>
    <row r="428" spans="1:130" ht="14.25" customHeight="1" x14ac:dyDescent="0.3">
      <c r="A428" s="12"/>
      <c r="B428" s="33"/>
      <c r="C428" s="33"/>
      <c r="D428" s="15"/>
      <c r="E428" s="12"/>
      <c r="F428" s="13"/>
      <c r="G428" s="13"/>
      <c r="H428" s="14"/>
      <c r="I428" s="14"/>
      <c r="J428" s="23"/>
      <c r="K428" s="23"/>
      <c r="L428" s="23"/>
      <c r="M428" s="23"/>
      <c r="N428" s="23"/>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c r="BU428" s="14"/>
      <c r="BV428" s="14"/>
      <c r="BW428" s="14"/>
      <c r="BX428" s="14"/>
      <c r="BY428" s="14"/>
      <c r="BZ428" s="14"/>
      <c r="CA428" s="14"/>
      <c r="CB428" s="14"/>
      <c r="CC428" s="14"/>
      <c r="CD428" s="14"/>
      <c r="CE428" s="14"/>
      <c r="CF428" s="14"/>
      <c r="CG428" s="14"/>
      <c r="CH428" s="14"/>
      <c r="CI428" s="14"/>
      <c r="CJ428" s="14"/>
      <c r="CK428" s="14"/>
      <c r="CL428" s="14"/>
      <c r="CM428" s="14"/>
      <c r="CN428" s="14"/>
      <c r="CO428" s="14"/>
      <c r="CP428" s="14"/>
      <c r="CQ428" s="14"/>
      <c r="CR428" s="14"/>
      <c r="CS428" s="14"/>
      <c r="CT428" s="14"/>
      <c r="CU428" s="14"/>
      <c r="CV428" s="14"/>
      <c r="CW428" s="14"/>
      <c r="CX428" s="14"/>
      <c r="CY428" s="14"/>
      <c r="CZ428" s="14"/>
      <c r="DA428" s="14"/>
      <c r="DB428" s="14"/>
      <c r="DC428" s="14"/>
      <c r="DD428" s="14"/>
      <c r="DE428" s="14"/>
      <c r="DF428" s="14"/>
      <c r="DG428" s="14"/>
      <c r="DH428" s="14"/>
      <c r="DI428" s="14"/>
      <c r="DJ428" s="14"/>
      <c r="DK428" s="14"/>
      <c r="DL428" s="14"/>
      <c r="DM428" s="14"/>
      <c r="DN428" s="14"/>
      <c r="DO428" s="14"/>
      <c r="DP428" s="14"/>
      <c r="DQ428" s="14"/>
      <c r="DR428" s="14"/>
      <c r="DS428" s="14"/>
      <c r="DT428" s="14"/>
      <c r="DU428" s="14"/>
      <c r="DV428" s="14"/>
      <c r="DW428" s="14"/>
      <c r="DX428" s="14"/>
      <c r="DY428" s="14"/>
      <c r="DZ428" s="14"/>
    </row>
    <row r="429" spans="1:130" ht="14.25" customHeight="1" x14ac:dyDescent="0.3">
      <c r="A429" s="12"/>
      <c r="B429" s="33"/>
      <c r="C429" s="33"/>
      <c r="D429" s="15"/>
      <c r="E429" s="12"/>
      <c r="F429" s="13"/>
      <c r="G429" s="13"/>
      <c r="H429" s="14"/>
      <c r="I429" s="14"/>
      <c r="J429" s="23"/>
      <c r="K429" s="23"/>
      <c r="L429" s="23"/>
      <c r="M429" s="23"/>
      <c r="N429" s="23"/>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c r="BU429" s="14"/>
      <c r="BV429" s="14"/>
      <c r="BW429" s="14"/>
      <c r="BX429" s="14"/>
      <c r="BY429" s="14"/>
      <c r="BZ429" s="14"/>
      <c r="CA429" s="14"/>
      <c r="CB429" s="14"/>
      <c r="CC429" s="14"/>
      <c r="CD429" s="14"/>
      <c r="CE429" s="14"/>
      <c r="CF429" s="14"/>
      <c r="CG429" s="14"/>
      <c r="CH429" s="14"/>
      <c r="CI429" s="14"/>
      <c r="CJ429" s="14"/>
      <c r="CK429" s="14"/>
      <c r="CL429" s="14"/>
      <c r="CM429" s="14"/>
      <c r="CN429" s="14"/>
      <c r="CO429" s="14"/>
      <c r="CP429" s="14"/>
      <c r="CQ429" s="14"/>
      <c r="CR429" s="14"/>
      <c r="CS429" s="14"/>
      <c r="CT429" s="14"/>
      <c r="CU429" s="14"/>
      <c r="CV429" s="14"/>
      <c r="CW429" s="14"/>
      <c r="CX429" s="14"/>
      <c r="CY429" s="14"/>
      <c r="CZ429" s="14"/>
      <c r="DA429" s="14"/>
      <c r="DB429" s="14"/>
      <c r="DC429" s="14"/>
      <c r="DD429" s="14"/>
      <c r="DE429" s="14"/>
      <c r="DF429" s="14"/>
      <c r="DG429" s="14"/>
      <c r="DH429" s="14"/>
      <c r="DI429" s="14"/>
      <c r="DJ429" s="14"/>
      <c r="DK429" s="14"/>
      <c r="DL429" s="14"/>
      <c r="DM429" s="14"/>
      <c r="DN429" s="14"/>
      <c r="DO429" s="14"/>
      <c r="DP429" s="14"/>
      <c r="DQ429" s="14"/>
      <c r="DR429" s="14"/>
      <c r="DS429" s="14"/>
      <c r="DT429" s="14"/>
      <c r="DU429" s="14"/>
      <c r="DV429" s="14"/>
      <c r="DW429" s="14"/>
      <c r="DX429" s="14"/>
      <c r="DY429" s="14"/>
      <c r="DZ429" s="14"/>
    </row>
    <row r="430" spans="1:130" ht="14.25" customHeight="1" x14ac:dyDescent="0.3">
      <c r="A430" s="12"/>
      <c r="B430" s="33"/>
      <c r="C430" s="33"/>
      <c r="D430" s="15"/>
      <c r="E430" s="12"/>
      <c r="F430" s="13"/>
      <c r="G430" s="13"/>
      <c r="H430" s="14"/>
      <c r="I430" s="14"/>
      <c r="J430" s="23"/>
      <c r="K430" s="23"/>
      <c r="L430" s="23"/>
      <c r="M430" s="23"/>
      <c r="N430" s="23"/>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c r="BU430" s="14"/>
      <c r="BV430" s="14"/>
      <c r="BW430" s="14"/>
      <c r="BX430" s="14"/>
      <c r="BY430" s="14"/>
      <c r="BZ430" s="14"/>
      <c r="CA430" s="14"/>
      <c r="CB430" s="14"/>
      <c r="CC430" s="14"/>
      <c r="CD430" s="14"/>
      <c r="CE430" s="14"/>
      <c r="CF430" s="14"/>
      <c r="CG430" s="14"/>
      <c r="CH430" s="14"/>
      <c r="CI430" s="14"/>
      <c r="CJ430" s="14"/>
      <c r="CK430" s="14"/>
      <c r="CL430" s="14"/>
      <c r="CM430" s="14"/>
      <c r="CN430" s="14"/>
      <c r="CO430" s="14"/>
      <c r="CP430" s="14"/>
      <c r="CQ430" s="14"/>
      <c r="CR430" s="14"/>
      <c r="CS430" s="14"/>
      <c r="CT430" s="14"/>
      <c r="CU430" s="14"/>
      <c r="CV430" s="14"/>
      <c r="CW430" s="14"/>
      <c r="CX430" s="14"/>
      <c r="CY430" s="14"/>
      <c r="CZ430" s="14"/>
      <c r="DA430" s="14"/>
      <c r="DB430" s="14"/>
      <c r="DC430" s="14"/>
      <c r="DD430" s="14"/>
      <c r="DE430" s="14"/>
      <c r="DF430" s="14"/>
      <c r="DG430" s="14"/>
      <c r="DH430" s="14"/>
      <c r="DI430" s="14"/>
      <c r="DJ430" s="14"/>
      <c r="DK430" s="14"/>
      <c r="DL430" s="14"/>
      <c r="DM430" s="14"/>
      <c r="DN430" s="14"/>
      <c r="DO430" s="14"/>
      <c r="DP430" s="14"/>
      <c r="DQ430" s="14"/>
      <c r="DR430" s="14"/>
      <c r="DS430" s="14"/>
      <c r="DT430" s="14"/>
      <c r="DU430" s="14"/>
      <c r="DV430" s="14"/>
      <c r="DW430" s="14"/>
      <c r="DX430" s="14"/>
      <c r="DY430" s="14"/>
      <c r="DZ430" s="14"/>
    </row>
    <row r="431" spans="1:130" ht="14.25" customHeight="1" x14ac:dyDescent="0.3">
      <c r="A431" s="12"/>
      <c r="B431" s="33"/>
      <c r="C431" s="33"/>
      <c r="D431" s="15"/>
      <c r="E431" s="12"/>
      <c r="F431" s="13"/>
      <c r="G431" s="13"/>
      <c r="H431" s="14"/>
      <c r="I431" s="14"/>
      <c r="J431" s="23"/>
      <c r="K431" s="23"/>
      <c r="L431" s="23"/>
      <c r="M431" s="23"/>
      <c r="N431" s="23"/>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c r="BU431" s="14"/>
      <c r="BV431" s="14"/>
      <c r="BW431" s="14"/>
      <c r="BX431" s="14"/>
      <c r="BY431" s="14"/>
      <c r="BZ431" s="14"/>
      <c r="CA431" s="14"/>
      <c r="CB431" s="14"/>
      <c r="CC431" s="14"/>
      <c r="CD431" s="14"/>
      <c r="CE431" s="14"/>
      <c r="CF431" s="14"/>
      <c r="CG431" s="14"/>
      <c r="CH431" s="14"/>
      <c r="CI431" s="14"/>
      <c r="CJ431" s="14"/>
      <c r="CK431" s="14"/>
      <c r="CL431" s="14"/>
      <c r="CM431" s="14"/>
      <c r="CN431" s="14"/>
      <c r="CO431" s="14"/>
      <c r="CP431" s="14"/>
      <c r="CQ431" s="14"/>
      <c r="CR431" s="14"/>
      <c r="CS431" s="14"/>
      <c r="CT431" s="14"/>
      <c r="CU431" s="14"/>
      <c r="CV431" s="14"/>
      <c r="CW431" s="14"/>
      <c r="CX431" s="14"/>
      <c r="CY431" s="14"/>
      <c r="CZ431" s="14"/>
      <c r="DA431" s="14"/>
      <c r="DB431" s="14"/>
      <c r="DC431" s="14"/>
      <c r="DD431" s="14"/>
      <c r="DE431" s="14"/>
      <c r="DF431" s="14"/>
      <c r="DG431" s="14"/>
      <c r="DH431" s="14"/>
      <c r="DI431" s="14"/>
      <c r="DJ431" s="14"/>
      <c r="DK431" s="14"/>
      <c r="DL431" s="14"/>
      <c r="DM431" s="14"/>
      <c r="DN431" s="14"/>
      <c r="DO431" s="14"/>
      <c r="DP431" s="14"/>
      <c r="DQ431" s="14"/>
      <c r="DR431" s="14"/>
      <c r="DS431" s="14"/>
      <c r="DT431" s="14"/>
      <c r="DU431" s="14"/>
      <c r="DV431" s="14"/>
      <c r="DW431" s="14"/>
      <c r="DX431" s="14"/>
      <c r="DY431" s="14"/>
      <c r="DZ431" s="14"/>
    </row>
    <row r="432" spans="1:130" ht="14.25" customHeight="1" x14ac:dyDescent="0.3">
      <c r="A432" s="12"/>
      <c r="B432" s="33"/>
      <c r="C432" s="33"/>
      <c r="D432" s="15"/>
      <c r="E432" s="12"/>
      <c r="F432" s="13"/>
      <c r="G432" s="13"/>
      <c r="H432" s="14"/>
      <c r="I432" s="14"/>
      <c r="J432" s="23"/>
      <c r="K432" s="23"/>
      <c r="L432" s="23"/>
      <c r="M432" s="23"/>
      <c r="N432" s="23"/>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c r="BU432" s="14"/>
      <c r="BV432" s="14"/>
      <c r="BW432" s="14"/>
      <c r="BX432" s="14"/>
      <c r="BY432" s="14"/>
      <c r="BZ432" s="14"/>
      <c r="CA432" s="14"/>
      <c r="CB432" s="14"/>
      <c r="CC432" s="14"/>
      <c r="CD432" s="14"/>
      <c r="CE432" s="14"/>
      <c r="CF432" s="14"/>
      <c r="CG432" s="14"/>
      <c r="CH432" s="14"/>
      <c r="CI432" s="14"/>
      <c r="CJ432" s="14"/>
      <c r="CK432" s="14"/>
      <c r="CL432" s="14"/>
      <c r="CM432" s="14"/>
      <c r="CN432" s="14"/>
      <c r="CO432" s="14"/>
      <c r="CP432" s="14"/>
      <c r="CQ432" s="14"/>
      <c r="CR432" s="14"/>
      <c r="CS432" s="14"/>
      <c r="CT432" s="14"/>
      <c r="CU432" s="14"/>
      <c r="CV432" s="14"/>
      <c r="CW432" s="14"/>
      <c r="CX432" s="14"/>
      <c r="CY432" s="14"/>
      <c r="CZ432" s="14"/>
      <c r="DA432" s="14"/>
      <c r="DB432" s="14"/>
      <c r="DC432" s="14"/>
      <c r="DD432" s="14"/>
      <c r="DE432" s="14"/>
      <c r="DF432" s="14"/>
      <c r="DG432" s="14"/>
      <c r="DH432" s="14"/>
      <c r="DI432" s="14"/>
      <c r="DJ432" s="14"/>
      <c r="DK432" s="14"/>
      <c r="DL432" s="14"/>
      <c r="DM432" s="14"/>
      <c r="DN432" s="14"/>
      <c r="DO432" s="14"/>
      <c r="DP432" s="14"/>
      <c r="DQ432" s="14"/>
      <c r="DR432" s="14"/>
      <c r="DS432" s="14"/>
      <c r="DT432" s="14"/>
      <c r="DU432" s="14"/>
      <c r="DV432" s="14"/>
      <c r="DW432" s="14"/>
      <c r="DX432" s="14"/>
      <c r="DY432" s="14"/>
      <c r="DZ432" s="14"/>
    </row>
    <row r="433" spans="1:130" ht="14.25" customHeight="1" x14ac:dyDescent="0.3">
      <c r="A433" s="12"/>
      <c r="B433" s="33"/>
      <c r="C433" s="33"/>
      <c r="D433" s="15"/>
      <c r="E433" s="12"/>
      <c r="F433" s="13"/>
      <c r="G433" s="13"/>
      <c r="H433" s="14"/>
      <c r="I433" s="14"/>
      <c r="J433" s="23"/>
      <c r="K433" s="23"/>
      <c r="L433" s="23"/>
      <c r="M433" s="23"/>
      <c r="N433" s="23"/>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c r="BU433" s="14"/>
      <c r="BV433" s="14"/>
      <c r="BW433" s="14"/>
      <c r="BX433" s="14"/>
      <c r="BY433" s="14"/>
      <c r="BZ433" s="14"/>
      <c r="CA433" s="14"/>
      <c r="CB433" s="14"/>
      <c r="CC433" s="14"/>
      <c r="CD433" s="14"/>
      <c r="CE433" s="14"/>
      <c r="CF433" s="14"/>
      <c r="CG433" s="14"/>
      <c r="CH433" s="14"/>
      <c r="CI433" s="14"/>
      <c r="CJ433" s="14"/>
      <c r="CK433" s="14"/>
      <c r="CL433" s="14"/>
      <c r="CM433" s="14"/>
      <c r="CN433" s="14"/>
      <c r="CO433" s="14"/>
      <c r="CP433" s="14"/>
      <c r="CQ433" s="14"/>
      <c r="CR433" s="14"/>
      <c r="CS433" s="14"/>
      <c r="CT433" s="14"/>
      <c r="CU433" s="14"/>
      <c r="CV433" s="14"/>
      <c r="CW433" s="14"/>
      <c r="CX433" s="14"/>
      <c r="CY433" s="14"/>
      <c r="CZ433" s="14"/>
      <c r="DA433" s="14"/>
      <c r="DB433" s="14"/>
      <c r="DC433" s="14"/>
      <c r="DD433" s="14"/>
      <c r="DE433" s="14"/>
      <c r="DF433" s="14"/>
      <c r="DG433" s="14"/>
      <c r="DH433" s="14"/>
      <c r="DI433" s="14"/>
      <c r="DJ433" s="14"/>
      <c r="DK433" s="14"/>
      <c r="DL433" s="14"/>
      <c r="DM433" s="14"/>
      <c r="DN433" s="14"/>
      <c r="DO433" s="14"/>
      <c r="DP433" s="14"/>
      <c r="DQ433" s="14"/>
      <c r="DR433" s="14"/>
      <c r="DS433" s="14"/>
      <c r="DT433" s="14"/>
      <c r="DU433" s="14"/>
      <c r="DV433" s="14"/>
      <c r="DW433" s="14"/>
      <c r="DX433" s="14"/>
      <c r="DY433" s="14"/>
      <c r="DZ433" s="14"/>
    </row>
    <row r="434" spans="1:130" ht="15" customHeight="1" x14ac:dyDescent="0.3">
      <c r="J434" s="23"/>
      <c r="K434" s="23"/>
      <c r="L434" s="23"/>
      <c r="M434" s="23"/>
      <c r="N434" s="23"/>
    </row>
    <row r="435" spans="1:130" ht="15" customHeight="1" x14ac:dyDescent="0.3">
      <c r="J435" s="23"/>
      <c r="K435" s="23"/>
      <c r="L435" s="23"/>
      <c r="M435" s="23"/>
      <c r="N435" s="23"/>
    </row>
    <row r="436" spans="1:130" ht="15" customHeight="1" x14ac:dyDescent="0.3">
      <c r="J436" s="23"/>
      <c r="K436" s="23"/>
      <c r="L436" s="23"/>
      <c r="M436" s="23"/>
      <c r="N436" s="23"/>
    </row>
    <row r="437" spans="1:130" ht="15" customHeight="1" x14ac:dyDescent="0.3">
      <c r="J437" s="23"/>
      <c r="K437" s="23"/>
      <c r="L437" s="23"/>
      <c r="M437" s="23"/>
      <c r="N437" s="23"/>
    </row>
    <row r="438" spans="1:130" ht="15" customHeight="1" x14ac:dyDescent="0.3">
      <c r="J438" s="23"/>
      <c r="K438" s="23"/>
      <c r="L438" s="23"/>
      <c r="M438" s="23"/>
      <c r="N438" s="23"/>
    </row>
    <row r="439" spans="1:130" ht="15" customHeight="1" x14ac:dyDescent="0.3">
      <c r="J439" s="23"/>
      <c r="K439" s="23"/>
      <c r="L439" s="23"/>
      <c r="M439" s="23"/>
      <c r="N439" s="23"/>
    </row>
    <row r="440" spans="1:130" ht="15" customHeight="1" x14ac:dyDescent="0.3">
      <c r="J440" s="23"/>
      <c r="K440" s="23"/>
      <c r="L440" s="23"/>
      <c r="M440" s="23"/>
      <c r="N440" s="23"/>
    </row>
    <row r="441" spans="1:130" ht="15" customHeight="1" x14ac:dyDescent="0.3">
      <c r="J441" s="23"/>
      <c r="K441" s="23"/>
      <c r="L441" s="23"/>
      <c r="M441" s="23"/>
      <c r="N441" s="23"/>
    </row>
    <row r="442" spans="1:130" ht="15" customHeight="1" x14ac:dyDescent="0.3">
      <c r="J442" s="23"/>
      <c r="K442" s="23"/>
      <c r="L442" s="23"/>
      <c r="M442" s="23"/>
      <c r="N442" s="23"/>
    </row>
    <row r="443" spans="1:130" ht="15" customHeight="1" x14ac:dyDescent="0.3">
      <c r="J443" s="23"/>
      <c r="K443" s="23"/>
      <c r="L443" s="23"/>
      <c r="M443" s="23"/>
      <c r="N443" s="23"/>
    </row>
    <row r="444" spans="1:130" ht="15" customHeight="1" x14ac:dyDescent="0.3">
      <c r="J444" s="23"/>
      <c r="K444" s="23"/>
      <c r="L444" s="23"/>
      <c r="M444" s="23"/>
      <c r="N444" s="23"/>
    </row>
    <row r="445" spans="1:130" ht="15" customHeight="1" x14ac:dyDescent="0.3">
      <c r="J445" s="23"/>
      <c r="K445" s="23"/>
      <c r="L445" s="23"/>
      <c r="M445" s="23"/>
      <c r="N445" s="23"/>
    </row>
    <row r="446" spans="1:130" ht="15" customHeight="1" x14ac:dyDescent="0.3">
      <c r="J446" s="23"/>
      <c r="K446" s="23"/>
      <c r="L446" s="23"/>
      <c r="M446" s="23"/>
      <c r="N446" s="23"/>
    </row>
    <row r="447" spans="1:130" ht="15" customHeight="1" x14ac:dyDescent="0.3">
      <c r="J447" s="23"/>
      <c r="K447" s="23"/>
      <c r="L447" s="23"/>
      <c r="M447" s="23"/>
      <c r="N447" s="23"/>
    </row>
    <row r="448" spans="1:130" ht="15" customHeight="1" x14ac:dyDescent="0.3">
      <c r="J448" s="23"/>
      <c r="K448" s="23"/>
      <c r="L448" s="23"/>
      <c r="M448" s="23"/>
      <c r="N448" s="23"/>
    </row>
    <row r="449" spans="10:14" ht="15" customHeight="1" x14ac:dyDescent="0.3">
      <c r="J449" s="23"/>
      <c r="K449" s="23"/>
      <c r="L449" s="23"/>
      <c r="M449" s="23"/>
      <c r="N449" s="23"/>
    </row>
    <row r="450" spans="10:14" ht="15" customHeight="1" x14ac:dyDescent="0.3">
      <c r="J450" s="23"/>
      <c r="K450" s="23"/>
      <c r="L450" s="23"/>
      <c r="M450" s="23"/>
      <c r="N450" s="23"/>
    </row>
    <row r="451" spans="10:14" ht="15" customHeight="1" x14ac:dyDescent="0.3">
      <c r="J451" s="23"/>
      <c r="K451" s="23"/>
      <c r="L451" s="23"/>
      <c r="M451" s="23"/>
      <c r="N451" s="23"/>
    </row>
    <row r="452" spans="10:14" ht="15" customHeight="1" x14ac:dyDescent="0.3">
      <c r="J452" s="23"/>
      <c r="K452" s="23"/>
      <c r="L452" s="23"/>
      <c r="M452" s="23"/>
      <c r="N452" s="23"/>
    </row>
    <row r="453" spans="10:14" ht="15" customHeight="1" x14ac:dyDescent="0.3">
      <c r="J453" s="23"/>
      <c r="K453" s="23"/>
      <c r="L453" s="23"/>
      <c r="M453" s="23"/>
      <c r="N453" s="23"/>
    </row>
    <row r="454" spans="10:14" ht="15" customHeight="1" x14ac:dyDescent="0.3">
      <c r="J454" s="23"/>
      <c r="K454" s="23"/>
      <c r="L454" s="23"/>
      <c r="M454" s="23"/>
      <c r="N454" s="23"/>
    </row>
    <row r="455" spans="10:14" ht="15" customHeight="1" x14ac:dyDescent="0.3">
      <c r="J455" s="23"/>
      <c r="K455" s="23"/>
      <c r="L455" s="23"/>
      <c r="M455" s="23"/>
      <c r="N455" s="23"/>
    </row>
    <row r="456" spans="10:14" ht="15" customHeight="1" x14ac:dyDescent="0.3">
      <c r="J456" s="23"/>
      <c r="K456" s="23"/>
      <c r="L456" s="23"/>
      <c r="M456" s="23"/>
      <c r="N456" s="23"/>
    </row>
    <row r="457" spans="10:14" ht="15" customHeight="1" x14ac:dyDescent="0.3">
      <c r="J457" s="23"/>
      <c r="K457" s="23"/>
      <c r="L457" s="23"/>
      <c r="M457" s="23"/>
      <c r="N457" s="23"/>
    </row>
    <row r="458" spans="10:14" ht="15" customHeight="1" x14ac:dyDescent="0.3">
      <c r="J458" s="23"/>
      <c r="K458" s="23"/>
      <c r="L458" s="23"/>
      <c r="M458" s="23"/>
      <c r="N458" s="23"/>
    </row>
    <row r="459" spans="10:14" ht="15" customHeight="1" x14ac:dyDescent="0.3">
      <c r="J459" s="23"/>
      <c r="K459" s="23"/>
      <c r="L459" s="23"/>
      <c r="M459" s="23"/>
      <c r="N459" s="23"/>
    </row>
    <row r="460" spans="10:14" ht="15" customHeight="1" x14ac:dyDescent="0.3">
      <c r="J460" s="23"/>
      <c r="K460" s="23"/>
      <c r="L460" s="23"/>
      <c r="M460" s="23"/>
      <c r="N460" s="23"/>
    </row>
    <row r="461" spans="10:14" ht="15" customHeight="1" x14ac:dyDescent="0.3">
      <c r="J461" s="23"/>
      <c r="K461" s="23"/>
      <c r="L461" s="23"/>
      <c r="M461" s="23"/>
      <c r="N461" s="23"/>
    </row>
    <row r="462" spans="10:14" ht="15" customHeight="1" x14ac:dyDescent="0.3">
      <c r="J462" s="23"/>
      <c r="K462" s="23"/>
      <c r="L462" s="23"/>
      <c r="M462" s="23"/>
      <c r="N462" s="23"/>
    </row>
    <row r="463" spans="10:14" ht="15" customHeight="1" x14ac:dyDescent="0.3">
      <c r="J463" s="23"/>
      <c r="K463" s="23"/>
      <c r="L463" s="23"/>
      <c r="M463" s="23"/>
      <c r="N463" s="23"/>
    </row>
    <row r="464" spans="10:14" ht="15" customHeight="1" x14ac:dyDescent="0.3">
      <c r="J464" s="23"/>
      <c r="K464" s="23"/>
      <c r="L464" s="23"/>
      <c r="M464" s="23"/>
      <c r="N464" s="23"/>
    </row>
    <row r="465" spans="10:14" ht="15" customHeight="1" x14ac:dyDescent="0.3">
      <c r="J465" s="23"/>
      <c r="K465" s="23"/>
      <c r="L465" s="23"/>
      <c r="M465" s="23"/>
      <c r="N465" s="23"/>
    </row>
    <row r="466" spans="10:14" ht="15" customHeight="1" x14ac:dyDescent="0.3">
      <c r="J466" s="23"/>
      <c r="K466" s="23"/>
      <c r="L466" s="23"/>
      <c r="M466" s="23"/>
      <c r="N466" s="23"/>
    </row>
    <row r="467" spans="10:14" ht="15" customHeight="1" x14ac:dyDescent="0.3">
      <c r="J467" s="23"/>
      <c r="K467" s="23"/>
      <c r="L467" s="23"/>
      <c r="M467" s="23"/>
      <c r="N467" s="23"/>
    </row>
    <row r="468" spans="10:14" ht="15" customHeight="1" x14ac:dyDescent="0.3">
      <c r="J468" s="23"/>
      <c r="K468" s="23"/>
      <c r="L468" s="23"/>
      <c r="M468" s="23"/>
      <c r="N468" s="23"/>
    </row>
    <row r="469" spans="10:14" ht="15" customHeight="1" x14ac:dyDescent="0.3">
      <c r="J469" s="23"/>
      <c r="K469" s="23"/>
      <c r="L469" s="23"/>
      <c r="M469" s="23"/>
      <c r="N469" s="23"/>
    </row>
    <row r="470" spans="10:14" ht="15" customHeight="1" x14ac:dyDescent="0.3">
      <c r="J470" s="23"/>
      <c r="K470" s="23"/>
      <c r="L470" s="23"/>
      <c r="M470" s="23"/>
      <c r="N470" s="23"/>
    </row>
    <row r="471" spans="10:14" ht="15" customHeight="1" x14ac:dyDescent="0.3">
      <c r="J471" s="23"/>
      <c r="K471" s="23"/>
      <c r="L471" s="23"/>
      <c r="M471" s="23"/>
      <c r="N471" s="23"/>
    </row>
    <row r="472" spans="10:14" ht="15" customHeight="1" x14ac:dyDescent="0.3">
      <c r="J472" s="23"/>
      <c r="K472" s="23"/>
      <c r="L472" s="23"/>
      <c r="M472" s="23"/>
      <c r="N472" s="23"/>
    </row>
    <row r="473" spans="10:14" ht="15" customHeight="1" x14ac:dyDescent="0.3">
      <c r="J473" s="23"/>
      <c r="K473" s="23"/>
      <c r="L473" s="23"/>
      <c r="M473" s="23"/>
      <c r="N473" s="23"/>
    </row>
    <row r="474" spans="10:14" ht="15" customHeight="1" x14ac:dyDescent="0.3">
      <c r="J474" s="23"/>
      <c r="K474" s="23"/>
      <c r="L474" s="23"/>
      <c r="M474" s="23"/>
      <c r="N474" s="23"/>
    </row>
    <row r="475" spans="10:14" ht="15" customHeight="1" x14ac:dyDescent="0.3">
      <c r="J475" s="23"/>
      <c r="K475" s="23"/>
      <c r="L475" s="23"/>
      <c r="M475" s="23"/>
      <c r="N475" s="23"/>
    </row>
    <row r="476" spans="10:14" ht="15" customHeight="1" x14ac:dyDescent="0.3">
      <c r="J476" s="23"/>
      <c r="K476" s="23"/>
      <c r="L476" s="23"/>
      <c r="M476" s="23"/>
      <c r="N476" s="23"/>
    </row>
    <row r="477" spans="10:14" ht="15" customHeight="1" x14ac:dyDescent="0.3">
      <c r="J477" s="23"/>
      <c r="K477" s="23"/>
      <c r="L477" s="23"/>
      <c r="M477" s="23"/>
      <c r="N477" s="23"/>
    </row>
    <row r="478" spans="10:14" ht="15" customHeight="1" x14ac:dyDescent="0.3">
      <c r="J478" s="23"/>
      <c r="K478" s="23"/>
      <c r="L478" s="23"/>
      <c r="M478" s="23"/>
      <c r="N478" s="23"/>
    </row>
    <row r="479" spans="10:14" ht="15" customHeight="1" x14ac:dyDescent="0.3">
      <c r="J479" s="23"/>
      <c r="K479" s="23"/>
      <c r="L479" s="23"/>
      <c r="M479" s="23"/>
      <c r="N479" s="23"/>
    </row>
    <row r="480" spans="10:14" ht="15" customHeight="1" x14ac:dyDescent="0.3">
      <c r="J480" s="23"/>
      <c r="K480" s="23"/>
      <c r="L480" s="23"/>
      <c r="M480" s="23"/>
      <c r="N480" s="23"/>
    </row>
    <row r="481" spans="10:14" ht="15" customHeight="1" x14ac:dyDescent="0.3">
      <c r="J481" s="23"/>
      <c r="K481" s="23"/>
      <c r="L481" s="23"/>
      <c r="M481" s="23"/>
      <c r="N481" s="23"/>
    </row>
    <row r="482" spans="10:14" ht="15" customHeight="1" x14ac:dyDescent="0.3">
      <c r="J482" s="23"/>
      <c r="K482" s="23"/>
      <c r="L482" s="23"/>
      <c r="M482" s="23"/>
      <c r="N482" s="23"/>
    </row>
    <row r="483" spans="10:14" ht="15" customHeight="1" x14ac:dyDescent="0.3">
      <c r="J483" s="23"/>
      <c r="K483" s="23"/>
      <c r="L483" s="23"/>
      <c r="M483" s="23"/>
      <c r="N483" s="23"/>
    </row>
    <row r="484" spans="10:14" ht="15" customHeight="1" x14ac:dyDescent="0.3">
      <c r="J484" s="23"/>
      <c r="K484" s="23"/>
      <c r="L484" s="23"/>
      <c r="M484" s="23"/>
      <c r="N484" s="23"/>
    </row>
    <row r="485" spans="10:14" ht="15" customHeight="1" x14ac:dyDescent="0.3">
      <c r="J485" s="23"/>
      <c r="K485" s="23"/>
      <c r="L485" s="23"/>
      <c r="M485" s="23"/>
      <c r="N485" s="23"/>
    </row>
    <row r="486" spans="10:14" ht="15" customHeight="1" x14ac:dyDescent="0.3">
      <c r="J486" s="23"/>
      <c r="K486" s="23"/>
      <c r="L486" s="23"/>
      <c r="M486" s="23"/>
      <c r="N486" s="23"/>
    </row>
    <row r="487" spans="10:14" ht="15" customHeight="1" x14ac:dyDescent="0.3">
      <c r="J487" s="23"/>
      <c r="K487" s="23"/>
      <c r="L487" s="23"/>
      <c r="M487" s="23"/>
      <c r="N487" s="23"/>
    </row>
    <row r="488" spans="10:14" ht="15" customHeight="1" x14ac:dyDescent="0.3">
      <c r="J488" s="23"/>
      <c r="K488" s="23"/>
      <c r="L488" s="23"/>
      <c r="M488" s="23"/>
      <c r="N488" s="23"/>
    </row>
    <row r="489" spans="10:14" ht="15" customHeight="1" x14ac:dyDescent="0.3">
      <c r="J489" s="23"/>
      <c r="K489" s="23"/>
      <c r="L489" s="23"/>
      <c r="M489" s="23"/>
      <c r="N489" s="23"/>
    </row>
    <row r="490" spans="10:14" ht="15" customHeight="1" x14ac:dyDescent="0.3">
      <c r="J490" s="23"/>
      <c r="K490" s="23"/>
      <c r="L490" s="23"/>
      <c r="M490" s="23"/>
      <c r="N490" s="23"/>
    </row>
    <row r="491" spans="10:14" ht="15" customHeight="1" x14ac:dyDescent="0.3">
      <c r="J491" s="23"/>
      <c r="K491" s="23"/>
      <c r="L491" s="23"/>
      <c r="M491" s="23"/>
      <c r="N491" s="23"/>
    </row>
    <row r="492" spans="10:14" ht="15" customHeight="1" x14ac:dyDescent="0.3">
      <c r="J492" s="23"/>
      <c r="K492" s="23"/>
      <c r="L492" s="23"/>
      <c r="M492" s="23"/>
      <c r="N492" s="23"/>
    </row>
    <row r="493" spans="10:14" ht="15" customHeight="1" x14ac:dyDescent="0.3">
      <c r="J493" s="23"/>
      <c r="K493" s="23"/>
      <c r="L493" s="23"/>
      <c r="M493" s="23"/>
      <c r="N493" s="23"/>
    </row>
    <row r="494" spans="10:14" ht="15" customHeight="1" x14ac:dyDescent="0.3">
      <c r="J494" s="23"/>
      <c r="K494" s="23"/>
      <c r="L494" s="23"/>
      <c r="M494" s="23"/>
      <c r="N494" s="23"/>
    </row>
    <row r="495" spans="10:14" ht="15" customHeight="1" x14ac:dyDescent="0.3">
      <c r="J495" s="23"/>
      <c r="K495" s="23"/>
      <c r="L495" s="23"/>
      <c r="M495" s="23"/>
      <c r="N495" s="23"/>
    </row>
    <row r="496" spans="10:14" ht="15" customHeight="1" x14ac:dyDescent="0.3">
      <c r="J496" s="23"/>
      <c r="K496" s="23"/>
      <c r="L496" s="23"/>
      <c r="M496" s="23"/>
      <c r="N496" s="23"/>
    </row>
    <row r="497" spans="10:14" ht="15" customHeight="1" x14ac:dyDescent="0.3">
      <c r="J497" s="23"/>
      <c r="K497" s="23"/>
      <c r="L497" s="23"/>
      <c r="M497" s="23"/>
      <c r="N497" s="23"/>
    </row>
    <row r="498" spans="10:14" ht="15" customHeight="1" x14ac:dyDescent="0.3">
      <c r="J498" s="23"/>
      <c r="K498" s="23"/>
      <c r="L498" s="23"/>
      <c r="M498" s="23"/>
      <c r="N498" s="23"/>
    </row>
    <row r="499" spans="10:14" ht="15" customHeight="1" x14ac:dyDescent="0.3">
      <c r="J499" s="23"/>
      <c r="K499" s="23"/>
      <c r="L499" s="23"/>
      <c r="M499" s="23"/>
      <c r="N499" s="23"/>
    </row>
    <row r="500" spans="10:14" ht="15" customHeight="1" x14ac:dyDescent="0.3">
      <c r="J500" s="23"/>
      <c r="K500" s="23"/>
      <c r="L500" s="23"/>
      <c r="M500" s="23"/>
      <c r="N500" s="23"/>
    </row>
    <row r="501" spans="10:14" ht="15" customHeight="1" x14ac:dyDescent="0.3">
      <c r="J501" s="23"/>
      <c r="K501" s="23"/>
      <c r="L501" s="23"/>
      <c r="M501" s="23"/>
      <c r="N501" s="23"/>
    </row>
    <row r="502" spans="10:14" ht="15" customHeight="1" x14ac:dyDescent="0.3">
      <c r="J502" s="23"/>
      <c r="K502" s="23"/>
      <c r="L502" s="23"/>
      <c r="M502" s="23"/>
      <c r="N502" s="23"/>
    </row>
    <row r="503" spans="10:14" ht="15" customHeight="1" x14ac:dyDescent="0.3">
      <c r="J503" s="23"/>
      <c r="K503" s="23"/>
      <c r="L503" s="23"/>
      <c r="M503" s="23"/>
      <c r="N503" s="23"/>
    </row>
    <row r="504" spans="10:14" ht="15" customHeight="1" x14ac:dyDescent="0.3">
      <c r="J504" s="23"/>
      <c r="K504" s="23"/>
      <c r="L504" s="23"/>
      <c r="M504" s="23"/>
      <c r="N504" s="23"/>
    </row>
    <row r="505" spans="10:14" ht="15" customHeight="1" x14ac:dyDescent="0.3">
      <c r="J505" s="23"/>
      <c r="K505" s="23"/>
      <c r="L505" s="23"/>
      <c r="M505" s="23"/>
      <c r="N505" s="23"/>
    </row>
    <row r="506" spans="10:14" ht="15" customHeight="1" x14ac:dyDescent="0.3">
      <c r="J506" s="23"/>
      <c r="K506" s="23"/>
      <c r="L506" s="23"/>
      <c r="M506" s="23"/>
      <c r="N506" s="23"/>
    </row>
    <row r="507" spans="10:14" ht="15" customHeight="1" x14ac:dyDescent="0.3">
      <c r="J507" s="23"/>
      <c r="K507" s="23"/>
      <c r="L507" s="23"/>
      <c r="M507" s="23"/>
      <c r="N507" s="23"/>
    </row>
    <row r="508" spans="10:14" ht="15" customHeight="1" x14ac:dyDescent="0.3">
      <c r="J508" s="23"/>
      <c r="K508" s="23"/>
      <c r="L508" s="23"/>
      <c r="M508" s="23"/>
      <c r="N508" s="23"/>
    </row>
    <row r="509" spans="10:14" ht="15" customHeight="1" x14ac:dyDescent="0.3">
      <c r="J509" s="23"/>
      <c r="K509" s="23"/>
      <c r="L509" s="23"/>
      <c r="M509" s="23"/>
      <c r="N509" s="23"/>
    </row>
    <row r="510" spans="10:14" ht="15" customHeight="1" x14ac:dyDescent="0.3">
      <c r="J510" s="23"/>
      <c r="K510" s="23"/>
      <c r="L510" s="23"/>
      <c r="M510" s="23"/>
      <c r="N510" s="23"/>
    </row>
    <row r="511" spans="10:14" ht="15" customHeight="1" x14ac:dyDescent="0.3">
      <c r="J511" s="23"/>
      <c r="K511" s="23"/>
      <c r="L511" s="23"/>
      <c r="M511" s="23"/>
      <c r="N511" s="23"/>
    </row>
    <row r="512" spans="10:14" ht="15" customHeight="1" x14ac:dyDescent="0.3">
      <c r="J512" s="23"/>
      <c r="K512" s="23"/>
      <c r="L512" s="23"/>
      <c r="M512" s="23"/>
      <c r="N512" s="23"/>
    </row>
    <row r="513" spans="10:14" ht="15" customHeight="1" x14ac:dyDescent="0.3">
      <c r="J513" s="23"/>
      <c r="K513" s="23"/>
      <c r="L513" s="23"/>
      <c r="M513" s="23"/>
      <c r="N513" s="23"/>
    </row>
    <row r="514" spans="10:14" ht="15" customHeight="1" x14ac:dyDescent="0.3">
      <c r="J514" s="23"/>
      <c r="K514" s="23"/>
      <c r="L514" s="23"/>
      <c r="M514" s="23"/>
      <c r="N514" s="23"/>
    </row>
    <row r="515" spans="10:14" ht="15" customHeight="1" x14ac:dyDescent="0.3">
      <c r="J515" s="23"/>
      <c r="K515" s="23"/>
      <c r="L515" s="23"/>
      <c r="M515" s="23"/>
      <c r="N515" s="23"/>
    </row>
    <row r="516" spans="10:14" ht="15" customHeight="1" x14ac:dyDescent="0.3">
      <c r="J516" s="23"/>
      <c r="K516" s="23"/>
      <c r="L516" s="23"/>
      <c r="M516" s="23"/>
      <c r="N516" s="23"/>
    </row>
    <row r="517" spans="10:14" ht="15" customHeight="1" x14ac:dyDescent="0.3">
      <c r="J517" s="23"/>
      <c r="K517" s="23"/>
      <c r="L517" s="23"/>
      <c r="M517" s="23"/>
      <c r="N517" s="23"/>
    </row>
    <row r="518" spans="10:14" ht="15" customHeight="1" x14ac:dyDescent="0.3">
      <c r="J518" s="23"/>
      <c r="K518" s="23"/>
      <c r="L518" s="23"/>
      <c r="M518" s="23"/>
      <c r="N518" s="23"/>
    </row>
    <row r="519" spans="10:14" ht="15" customHeight="1" x14ac:dyDescent="0.3">
      <c r="J519" s="23"/>
      <c r="K519" s="23"/>
      <c r="L519" s="23"/>
      <c r="M519" s="23"/>
      <c r="N519" s="23"/>
    </row>
    <row r="520" spans="10:14" ht="15" customHeight="1" x14ac:dyDescent="0.3">
      <c r="J520" s="23"/>
      <c r="K520" s="23"/>
      <c r="L520" s="23"/>
      <c r="M520" s="23"/>
      <c r="N520" s="23"/>
    </row>
    <row r="521" spans="10:14" ht="15" customHeight="1" x14ac:dyDescent="0.3">
      <c r="J521" s="23"/>
      <c r="K521" s="23"/>
      <c r="L521" s="23"/>
      <c r="M521" s="23"/>
      <c r="N521" s="23"/>
    </row>
    <row r="522" spans="10:14" ht="15" customHeight="1" x14ac:dyDescent="0.3">
      <c r="J522" s="23"/>
      <c r="K522" s="23"/>
      <c r="L522" s="23"/>
      <c r="M522" s="23"/>
      <c r="N522" s="23"/>
    </row>
    <row r="523" spans="10:14" ht="15" customHeight="1" x14ac:dyDescent="0.3">
      <c r="J523" s="23"/>
      <c r="K523" s="23"/>
      <c r="L523" s="23"/>
      <c r="M523" s="23"/>
      <c r="N523" s="23"/>
    </row>
    <row r="524" spans="10:14" ht="15" customHeight="1" x14ac:dyDescent="0.3">
      <c r="J524" s="23"/>
      <c r="K524" s="23"/>
      <c r="L524" s="23"/>
      <c r="M524" s="23"/>
      <c r="N524" s="23"/>
    </row>
    <row r="525" spans="10:14" ht="15" customHeight="1" x14ac:dyDescent="0.3">
      <c r="J525" s="23"/>
      <c r="K525" s="23"/>
      <c r="L525" s="23"/>
      <c r="M525" s="23"/>
      <c r="N525" s="23"/>
    </row>
    <row r="526" spans="10:14" ht="15" customHeight="1" x14ac:dyDescent="0.3">
      <c r="J526" s="23"/>
      <c r="K526" s="23"/>
      <c r="L526" s="23"/>
      <c r="M526" s="23"/>
      <c r="N526" s="23"/>
    </row>
    <row r="527" spans="10:14" ht="15" customHeight="1" x14ac:dyDescent="0.3">
      <c r="J527" s="23"/>
      <c r="K527" s="23"/>
      <c r="L527" s="23"/>
      <c r="M527" s="23"/>
      <c r="N527" s="23"/>
    </row>
    <row r="528" spans="10:14" ht="15" customHeight="1" x14ac:dyDescent="0.3">
      <c r="J528" s="23"/>
      <c r="K528" s="23"/>
      <c r="L528" s="23"/>
      <c r="M528" s="23"/>
      <c r="N528" s="23"/>
    </row>
    <row r="529" spans="10:14" ht="15" customHeight="1" x14ac:dyDescent="0.3">
      <c r="J529" s="23"/>
      <c r="K529" s="23"/>
      <c r="L529" s="23"/>
      <c r="M529" s="23"/>
      <c r="N529" s="23"/>
    </row>
    <row r="530" spans="10:14" ht="15" customHeight="1" x14ac:dyDescent="0.3">
      <c r="J530" s="23"/>
      <c r="K530" s="23"/>
      <c r="L530" s="23"/>
      <c r="M530" s="23"/>
      <c r="N530" s="23"/>
    </row>
    <row r="531" spans="10:14" ht="15" customHeight="1" x14ac:dyDescent="0.3">
      <c r="J531" s="23"/>
      <c r="K531" s="23"/>
      <c r="L531" s="23"/>
      <c r="M531" s="23"/>
      <c r="N531" s="23"/>
    </row>
    <row r="532" spans="10:14" ht="15" customHeight="1" x14ac:dyDescent="0.3">
      <c r="J532" s="23"/>
      <c r="K532" s="23"/>
      <c r="L532" s="23"/>
      <c r="M532" s="23"/>
      <c r="N532" s="23"/>
    </row>
    <row r="533" spans="10:14" ht="15" customHeight="1" x14ac:dyDescent="0.3">
      <c r="J533" s="23"/>
      <c r="K533" s="23"/>
      <c r="L533" s="23"/>
      <c r="M533" s="23"/>
      <c r="N533" s="23"/>
    </row>
    <row r="534" spans="10:14" ht="15" customHeight="1" x14ac:dyDescent="0.3">
      <c r="J534" s="23"/>
      <c r="K534" s="23"/>
      <c r="L534" s="23"/>
      <c r="M534" s="23"/>
      <c r="N534" s="23"/>
    </row>
    <row r="535" spans="10:14" ht="15" customHeight="1" x14ac:dyDescent="0.3">
      <c r="J535" s="23"/>
      <c r="K535" s="23"/>
      <c r="L535" s="23"/>
      <c r="M535" s="23"/>
      <c r="N535" s="23"/>
    </row>
    <row r="536" spans="10:14" ht="15" customHeight="1" x14ac:dyDescent="0.3">
      <c r="J536" s="23"/>
      <c r="K536" s="23"/>
      <c r="L536" s="23"/>
      <c r="M536" s="23"/>
      <c r="N536" s="23"/>
    </row>
    <row r="537" spans="10:14" ht="15" customHeight="1" x14ac:dyDescent="0.3">
      <c r="J537" s="23"/>
      <c r="K537" s="23"/>
      <c r="L537" s="23"/>
      <c r="M537" s="23"/>
      <c r="N537" s="23"/>
    </row>
    <row r="538" spans="10:14" ht="15" customHeight="1" x14ac:dyDescent="0.3">
      <c r="J538" s="23"/>
      <c r="K538" s="23"/>
      <c r="L538" s="23"/>
      <c r="M538" s="23"/>
      <c r="N538" s="23"/>
    </row>
    <row r="539" spans="10:14" ht="15" customHeight="1" x14ac:dyDescent="0.3">
      <c r="J539" s="23"/>
      <c r="K539" s="23"/>
      <c r="L539" s="23"/>
      <c r="M539" s="23"/>
      <c r="N539" s="23"/>
    </row>
    <row r="540" spans="10:14" ht="15" customHeight="1" x14ac:dyDescent="0.3">
      <c r="J540" s="23"/>
      <c r="K540" s="23"/>
      <c r="L540" s="23"/>
      <c r="M540" s="23"/>
      <c r="N540" s="23"/>
    </row>
    <row r="541" spans="10:14" ht="15" customHeight="1" x14ac:dyDescent="0.3">
      <c r="J541" s="23"/>
      <c r="K541" s="23"/>
      <c r="L541" s="23"/>
      <c r="M541" s="23"/>
      <c r="N541" s="23"/>
    </row>
    <row r="542" spans="10:14" ht="15" customHeight="1" x14ac:dyDescent="0.3">
      <c r="J542" s="23"/>
      <c r="K542" s="23"/>
      <c r="L542" s="23"/>
      <c r="M542" s="23"/>
      <c r="N542" s="23"/>
    </row>
    <row r="543" spans="10:14" ht="15" customHeight="1" x14ac:dyDescent="0.3">
      <c r="J543" s="23"/>
      <c r="K543" s="23"/>
      <c r="L543" s="23"/>
      <c r="M543" s="23"/>
      <c r="N543" s="23"/>
    </row>
    <row r="544" spans="10:14" ht="15" customHeight="1" x14ac:dyDescent="0.3">
      <c r="J544" s="23"/>
      <c r="K544" s="23"/>
      <c r="L544" s="23"/>
      <c r="M544" s="23"/>
      <c r="N544" s="23"/>
    </row>
    <row r="545" spans="10:14" ht="15" customHeight="1" x14ac:dyDescent="0.3">
      <c r="J545" s="23"/>
      <c r="K545" s="23"/>
      <c r="L545" s="23"/>
      <c r="M545" s="23"/>
      <c r="N545" s="23"/>
    </row>
    <row r="546" spans="10:14" ht="15" customHeight="1" x14ac:dyDescent="0.3">
      <c r="J546" s="23"/>
      <c r="K546" s="23"/>
      <c r="L546" s="23"/>
      <c r="M546" s="23"/>
      <c r="N546" s="23"/>
    </row>
    <row r="547" spans="10:14" ht="15" customHeight="1" x14ac:dyDescent="0.3">
      <c r="J547" s="23"/>
      <c r="K547" s="23"/>
      <c r="L547" s="23"/>
      <c r="M547" s="23"/>
      <c r="N547" s="23"/>
    </row>
    <row r="548" spans="10:14" ht="15" customHeight="1" x14ac:dyDescent="0.3">
      <c r="J548" s="23"/>
      <c r="K548" s="23"/>
      <c r="L548" s="23"/>
      <c r="M548" s="23"/>
      <c r="N548" s="23"/>
    </row>
    <row r="549" spans="10:14" ht="15" customHeight="1" x14ac:dyDescent="0.3">
      <c r="J549" s="23"/>
      <c r="K549" s="23"/>
      <c r="L549" s="23"/>
      <c r="M549" s="23"/>
      <c r="N549" s="23"/>
    </row>
    <row r="550" spans="10:14" ht="15" customHeight="1" x14ac:dyDescent="0.3">
      <c r="J550" s="23"/>
      <c r="K550" s="23"/>
      <c r="L550" s="23"/>
      <c r="M550" s="23"/>
      <c r="N550" s="23"/>
    </row>
    <row r="551" spans="10:14" ht="15" customHeight="1" x14ac:dyDescent="0.3">
      <c r="J551" s="23"/>
      <c r="K551" s="23"/>
      <c r="L551" s="23"/>
      <c r="M551" s="23"/>
      <c r="N551" s="23"/>
    </row>
    <row r="552" spans="10:14" ht="15" customHeight="1" x14ac:dyDescent="0.3">
      <c r="J552" s="23"/>
      <c r="K552" s="23"/>
      <c r="L552" s="23"/>
      <c r="M552" s="23"/>
      <c r="N552" s="23"/>
    </row>
    <row r="553" spans="10:14" ht="15" customHeight="1" x14ac:dyDescent="0.3">
      <c r="J553" s="23"/>
      <c r="K553" s="23"/>
      <c r="L553" s="23"/>
      <c r="M553" s="23"/>
      <c r="N553" s="23"/>
    </row>
    <row r="554" spans="10:14" ht="15" customHeight="1" x14ac:dyDescent="0.3">
      <c r="J554" s="23"/>
      <c r="K554" s="23"/>
      <c r="L554" s="23"/>
      <c r="M554" s="23"/>
      <c r="N554" s="23"/>
    </row>
    <row r="555" spans="10:14" ht="15" customHeight="1" x14ac:dyDescent="0.3">
      <c r="J555" s="23"/>
      <c r="K555" s="23"/>
      <c r="L555" s="23"/>
      <c r="M555" s="23"/>
      <c r="N555" s="23"/>
    </row>
    <row r="556" spans="10:14" ht="15" customHeight="1" x14ac:dyDescent="0.3">
      <c r="J556" s="23"/>
      <c r="K556" s="23"/>
      <c r="L556" s="23"/>
      <c r="M556" s="23"/>
      <c r="N556" s="23"/>
    </row>
    <row r="557" spans="10:14" ht="15" customHeight="1" x14ac:dyDescent="0.3">
      <c r="J557" s="23"/>
      <c r="K557" s="23"/>
      <c r="L557" s="23"/>
      <c r="M557" s="23"/>
      <c r="N557" s="23"/>
    </row>
    <row r="558" spans="10:14" ht="15" customHeight="1" x14ac:dyDescent="0.3">
      <c r="J558" s="23"/>
      <c r="K558" s="23"/>
      <c r="L558" s="23"/>
      <c r="M558" s="23"/>
      <c r="N558" s="23"/>
    </row>
    <row r="559" spans="10:14" ht="15" customHeight="1" x14ac:dyDescent="0.3">
      <c r="J559" s="23"/>
      <c r="K559" s="23"/>
      <c r="L559" s="23"/>
      <c r="M559" s="23"/>
      <c r="N559" s="23"/>
    </row>
    <row r="560" spans="10:14" ht="15" customHeight="1" x14ac:dyDescent="0.3">
      <c r="J560" s="23"/>
      <c r="K560" s="23"/>
      <c r="L560" s="23"/>
      <c r="M560" s="23"/>
      <c r="N560" s="23"/>
    </row>
    <row r="561" spans="10:14" ht="15" customHeight="1" x14ac:dyDescent="0.3">
      <c r="J561" s="23"/>
      <c r="K561" s="23"/>
      <c r="L561" s="23"/>
      <c r="M561" s="23"/>
      <c r="N561" s="23"/>
    </row>
    <row r="562" spans="10:14" ht="15" customHeight="1" x14ac:dyDescent="0.3">
      <c r="J562" s="23"/>
      <c r="K562" s="23"/>
      <c r="L562" s="23"/>
      <c r="M562" s="23"/>
      <c r="N562" s="23"/>
    </row>
    <row r="563" spans="10:14" ht="15" customHeight="1" x14ac:dyDescent="0.3">
      <c r="J563" s="23"/>
      <c r="K563" s="23"/>
      <c r="L563" s="23"/>
      <c r="M563" s="23"/>
      <c r="N563" s="23"/>
    </row>
    <row r="564" spans="10:14" ht="15" customHeight="1" x14ac:dyDescent="0.3">
      <c r="J564" s="23"/>
      <c r="K564" s="23"/>
      <c r="L564" s="23"/>
      <c r="M564" s="23"/>
      <c r="N564" s="23"/>
    </row>
    <row r="565" spans="10:14" ht="15" customHeight="1" x14ac:dyDescent="0.3">
      <c r="J565" s="23"/>
      <c r="K565" s="23"/>
      <c r="L565" s="23"/>
      <c r="M565" s="23"/>
      <c r="N565" s="23"/>
    </row>
    <row r="566" spans="10:14" ht="15" customHeight="1" x14ac:dyDescent="0.3">
      <c r="J566" s="23"/>
      <c r="K566" s="23"/>
      <c r="L566" s="23"/>
      <c r="M566" s="23"/>
      <c r="N566" s="23"/>
    </row>
    <row r="567" spans="10:14" ht="15" customHeight="1" x14ac:dyDescent="0.3">
      <c r="J567" s="23"/>
      <c r="K567" s="23"/>
      <c r="L567" s="23"/>
      <c r="M567" s="23"/>
      <c r="N567" s="23"/>
    </row>
    <row r="568" spans="10:14" ht="15" customHeight="1" x14ac:dyDescent="0.3">
      <c r="J568" s="23"/>
      <c r="K568" s="23"/>
      <c r="L568" s="23"/>
      <c r="M568" s="23"/>
      <c r="N568" s="23"/>
    </row>
    <row r="569" spans="10:14" ht="15" customHeight="1" x14ac:dyDescent="0.3">
      <c r="J569" s="23"/>
      <c r="K569" s="23"/>
      <c r="L569" s="23"/>
      <c r="M569" s="23"/>
      <c r="N569" s="23"/>
    </row>
    <row r="570" spans="10:14" ht="15" customHeight="1" x14ac:dyDescent="0.3">
      <c r="J570" s="23"/>
      <c r="K570" s="23"/>
      <c r="L570" s="23"/>
      <c r="M570" s="23"/>
      <c r="N570" s="23"/>
    </row>
    <row r="571" spans="10:14" ht="15" customHeight="1" x14ac:dyDescent="0.3">
      <c r="J571" s="23"/>
      <c r="K571" s="23"/>
      <c r="L571" s="23"/>
      <c r="M571" s="23"/>
      <c r="N571" s="23"/>
    </row>
    <row r="572" spans="10:14" ht="15" customHeight="1" x14ac:dyDescent="0.3">
      <c r="J572" s="23"/>
      <c r="K572" s="23"/>
      <c r="L572" s="23"/>
      <c r="M572" s="23"/>
      <c r="N572" s="23"/>
    </row>
    <row r="573" spans="10:14" ht="15" customHeight="1" x14ac:dyDescent="0.3">
      <c r="J573" s="23"/>
      <c r="K573" s="23"/>
      <c r="L573" s="23"/>
      <c r="M573" s="23"/>
      <c r="N573" s="23"/>
    </row>
    <row r="574" spans="10:14" ht="15" customHeight="1" x14ac:dyDescent="0.3">
      <c r="J574" s="23"/>
      <c r="K574" s="23"/>
      <c r="L574" s="23"/>
      <c r="M574" s="23"/>
      <c r="N574" s="23"/>
    </row>
    <row r="575" spans="10:14" ht="15" customHeight="1" x14ac:dyDescent="0.3">
      <c r="J575" s="23"/>
      <c r="K575" s="23"/>
      <c r="L575" s="23"/>
      <c r="M575" s="23"/>
      <c r="N575" s="23"/>
    </row>
    <row r="576" spans="10:14" ht="15" customHeight="1" x14ac:dyDescent="0.3">
      <c r="J576" s="23"/>
      <c r="K576" s="23"/>
      <c r="L576" s="23"/>
      <c r="M576" s="23"/>
      <c r="N576" s="23"/>
    </row>
    <row r="577" spans="10:14" ht="15" customHeight="1" x14ac:dyDescent="0.3">
      <c r="J577" s="23"/>
      <c r="K577" s="23"/>
      <c r="L577" s="23"/>
      <c r="M577" s="23"/>
      <c r="N577" s="23"/>
    </row>
    <row r="578" spans="10:14" ht="15" customHeight="1" x14ac:dyDescent="0.3">
      <c r="J578" s="23"/>
      <c r="K578" s="23"/>
      <c r="L578" s="23"/>
      <c r="M578" s="23"/>
      <c r="N578" s="23"/>
    </row>
    <row r="579" spans="10:14" ht="15" customHeight="1" x14ac:dyDescent="0.3">
      <c r="J579" s="23"/>
      <c r="K579" s="23"/>
      <c r="L579" s="23"/>
      <c r="M579" s="23"/>
      <c r="N579" s="23"/>
    </row>
    <row r="580" spans="10:14" ht="15" customHeight="1" x14ac:dyDescent="0.3">
      <c r="J580" s="23"/>
      <c r="K580" s="23"/>
      <c r="L580" s="23"/>
      <c r="M580" s="23"/>
      <c r="N580" s="23"/>
    </row>
    <row r="581" spans="10:14" ht="15" customHeight="1" x14ac:dyDescent="0.3">
      <c r="J581" s="23"/>
      <c r="K581" s="23"/>
      <c r="L581" s="23"/>
      <c r="M581" s="23"/>
      <c r="N581" s="23"/>
    </row>
    <row r="582" spans="10:14" ht="15" customHeight="1" x14ac:dyDescent="0.3">
      <c r="J582" s="23"/>
      <c r="K582" s="23"/>
      <c r="L582" s="23"/>
      <c r="M582" s="23"/>
      <c r="N582" s="23"/>
    </row>
    <row r="583" spans="10:14" ht="15" customHeight="1" x14ac:dyDescent="0.3">
      <c r="J583" s="23"/>
      <c r="K583" s="23"/>
      <c r="L583" s="23"/>
      <c r="M583" s="23"/>
      <c r="N583" s="23"/>
    </row>
    <row r="584" spans="10:14" ht="15" customHeight="1" x14ac:dyDescent="0.3">
      <c r="J584" s="23"/>
      <c r="K584" s="23"/>
      <c r="L584" s="23"/>
      <c r="M584" s="23"/>
      <c r="N584" s="23"/>
    </row>
    <row r="585" spans="10:14" ht="15" customHeight="1" x14ac:dyDescent="0.3">
      <c r="J585" s="23"/>
      <c r="K585" s="23"/>
      <c r="L585" s="23"/>
      <c r="M585" s="23"/>
      <c r="N585" s="23"/>
    </row>
    <row r="586" spans="10:14" ht="15" customHeight="1" x14ac:dyDescent="0.3">
      <c r="J586" s="23"/>
      <c r="K586" s="23"/>
      <c r="L586" s="23"/>
      <c r="M586" s="23"/>
      <c r="N586" s="23"/>
    </row>
    <row r="587" spans="10:14" ht="15" customHeight="1" x14ac:dyDescent="0.3">
      <c r="J587" s="23"/>
      <c r="K587" s="23"/>
      <c r="L587" s="23"/>
      <c r="M587" s="23"/>
      <c r="N587" s="23"/>
    </row>
    <row r="588" spans="10:14" ht="15" customHeight="1" x14ac:dyDescent="0.3">
      <c r="J588" s="23"/>
      <c r="K588" s="23"/>
      <c r="L588" s="23"/>
      <c r="M588" s="23"/>
      <c r="N588" s="23"/>
    </row>
    <row r="589" spans="10:14" ht="15" customHeight="1" x14ac:dyDescent="0.3">
      <c r="J589" s="23"/>
      <c r="K589" s="23"/>
      <c r="L589" s="23"/>
      <c r="M589" s="23"/>
      <c r="N589" s="23"/>
    </row>
    <row r="590" spans="10:14" ht="15" customHeight="1" x14ac:dyDescent="0.3">
      <c r="J590" s="23"/>
      <c r="K590" s="23"/>
      <c r="L590" s="23"/>
      <c r="M590" s="23"/>
      <c r="N590" s="23"/>
    </row>
    <row r="591" spans="10:14" ht="15" customHeight="1" x14ac:dyDescent="0.3">
      <c r="J591" s="23"/>
      <c r="K591" s="23"/>
      <c r="L591" s="23"/>
      <c r="M591" s="23"/>
      <c r="N591" s="23"/>
    </row>
    <row r="592" spans="10:14" ht="15" customHeight="1" x14ac:dyDescent="0.3">
      <c r="J592" s="23"/>
      <c r="K592" s="23"/>
      <c r="L592" s="23"/>
      <c r="M592" s="23"/>
      <c r="N592" s="23"/>
    </row>
    <row r="593" spans="10:14" ht="15" customHeight="1" x14ac:dyDescent="0.3">
      <c r="J593" s="23"/>
      <c r="K593" s="23"/>
      <c r="L593" s="23"/>
      <c r="M593" s="23"/>
      <c r="N593" s="23"/>
    </row>
    <row r="594" spans="10:14" ht="15" customHeight="1" x14ac:dyDescent="0.3">
      <c r="J594" s="23"/>
      <c r="K594" s="23"/>
      <c r="L594" s="23"/>
      <c r="M594" s="23"/>
      <c r="N594" s="23"/>
    </row>
    <row r="595" spans="10:14" ht="15" customHeight="1" x14ac:dyDescent="0.3">
      <c r="J595" s="23"/>
      <c r="K595" s="23"/>
      <c r="L595" s="23"/>
      <c r="M595" s="23"/>
      <c r="N595" s="23"/>
    </row>
    <row r="596" spans="10:14" ht="15" customHeight="1" x14ac:dyDescent="0.3">
      <c r="J596" s="23"/>
      <c r="K596" s="23"/>
      <c r="L596" s="23"/>
      <c r="M596" s="23"/>
      <c r="N596" s="23"/>
    </row>
    <row r="597" spans="10:14" ht="15" customHeight="1" x14ac:dyDescent="0.3">
      <c r="J597" s="23"/>
      <c r="K597" s="23"/>
      <c r="L597" s="23"/>
      <c r="M597" s="23"/>
      <c r="N597" s="23"/>
    </row>
    <row r="598" spans="10:14" ht="15" customHeight="1" x14ac:dyDescent="0.3">
      <c r="J598" s="23"/>
      <c r="K598" s="23"/>
      <c r="L598" s="23"/>
      <c r="M598" s="23"/>
      <c r="N598" s="23"/>
    </row>
    <row r="599" spans="10:14" ht="15" customHeight="1" x14ac:dyDescent="0.3">
      <c r="J599" s="23"/>
      <c r="K599" s="23"/>
      <c r="L599" s="23"/>
      <c r="M599" s="23"/>
      <c r="N599" s="23"/>
    </row>
    <row r="600" spans="10:14" ht="15" customHeight="1" x14ac:dyDescent="0.3">
      <c r="J600" s="23"/>
      <c r="K600" s="23"/>
      <c r="L600" s="23"/>
      <c r="M600" s="23"/>
      <c r="N600" s="23"/>
    </row>
    <row r="601" spans="10:14" ht="15" customHeight="1" x14ac:dyDescent="0.3">
      <c r="J601" s="23"/>
      <c r="K601" s="23"/>
      <c r="L601" s="23"/>
      <c r="M601" s="23"/>
      <c r="N601" s="23"/>
    </row>
    <row r="602" spans="10:14" ht="15" customHeight="1" x14ac:dyDescent="0.3">
      <c r="J602" s="23"/>
      <c r="K602" s="23"/>
      <c r="L602" s="23"/>
      <c r="M602" s="23"/>
      <c r="N602" s="23"/>
    </row>
    <row r="603" spans="10:14" ht="15" customHeight="1" x14ac:dyDescent="0.3">
      <c r="J603" s="23"/>
      <c r="K603" s="23"/>
      <c r="L603" s="23"/>
      <c r="M603" s="23"/>
      <c r="N603" s="23"/>
    </row>
    <row r="604" spans="10:14" ht="15" customHeight="1" x14ac:dyDescent="0.3">
      <c r="J604" s="23"/>
      <c r="K604" s="23"/>
      <c r="L604" s="23"/>
      <c r="M604" s="23"/>
      <c r="N604" s="23"/>
    </row>
    <row r="605" spans="10:14" ht="15" customHeight="1" x14ac:dyDescent="0.3">
      <c r="J605" s="23"/>
      <c r="K605" s="23"/>
      <c r="L605" s="23"/>
      <c r="M605" s="23"/>
      <c r="N605" s="23"/>
    </row>
    <row r="606" spans="10:14" ht="15" customHeight="1" x14ac:dyDescent="0.3">
      <c r="J606" s="23"/>
      <c r="K606" s="23"/>
      <c r="L606" s="23"/>
      <c r="M606" s="23"/>
      <c r="N606" s="23"/>
    </row>
    <row r="607" spans="10:14" ht="15" customHeight="1" x14ac:dyDescent="0.3">
      <c r="J607" s="23"/>
      <c r="K607" s="23"/>
      <c r="L607" s="23"/>
      <c r="M607" s="23"/>
      <c r="N607" s="23"/>
    </row>
    <row r="608" spans="10:14" ht="15" customHeight="1" x14ac:dyDescent="0.3">
      <c r="J608" s="23"/>
      <c r="K608" s="23"/>
      <c r="L608" s="23"/>
      <c r="M608" s="23"/>
      <c r="N608" s="23"/>
    </row>
    <row r="609" spans="10:14" ht="15" customHeight="1" x14ac:dyDescent="0.3">
      <c r="J609" s="23"/>
      <c r="K609" s="23"/>
      <c r="L609" s="23"/>
      <c r="M609" s="23"/>
      <c r="N609" s="23"/>
    </row>
    <row r="610" spans="10:14" ht="15" customHeight="1" x14ac:dyDescent="0.3">
      <c r="J610" s="23"/>
      <c r="K610" s="23"/>
      <c r="L610" s="23"/>
      <c r="M610" s="23"/>
      <c r="N610" s="23"/>
    </row>
    <row r="611" spans="10:14" ht="15" customHeight="1" x14ac:dyDescent="0.3">
      <c r="J611" s="23"/>
      <c r="K611" s="23"/>
      <c r="L611" s="23"/>
      <c r="M611" s="23"/>
      <c r="N611" s="23"/>
    </row>
    <row r="612" spans="10:14" ht="15" customHeight="1" x14ac:dyDescent="0.3">
      <c r="J612" s="23"/>
      <c r="K612" s="23"/>
      <c r="L612" s="23"/>
      <c r="M612" s="23"/>
      <c r="N612" s="23"/>
    </row>
    <row r="613" spans="10:14" ht="15" customHeight="1" x14ac:dyDescent="0.3">
      <c r="J613" s="23"/>
      <c r="K613" s="23"/>
      <c r="L613" s="23"/>
      <c r="M613" s="23"/>
      <c r="N613" s="23"/>
    </row>
    <row r="614" spans="10:14" ht="15" customHeight="1" x14ac:dyDescent="0.3">
      <c r="J614" s="23"/>
      <c r="K614" s="23"/>
      <c r="L614" s="23"/>
      <c r="M614" s="23"/>
      <c r="N614" s="23"/>
    </row>
    <row r="615" spans="10:14" ht="15" customHeight="1" x14ac:dyDescent="0.3">
      <c r="J615" s="23"/>
      <c r="K615" s="23"/>
      <c r="L615" s="23"/>
      <c r="M615" s="23"/>
      <c r="N615" s="23"/>
    </row>
    <row r="616" spans="10:14" ht="15" customHeight="1" x14ac:dyDescent="0.3">
      <c r="J616" s="23"/>
      <c r="K616" s="23"/>
      <c r="L616" s="23"/>
      <c r="M616" s="23"/>
      <c r="N616" s="23"/>
    </row>
    <row r="617" spans="10:14" ht="15" customHeight="1" x14ac:dyDescent="0.3">
      <c r="J617" s="23"/>
      <c r="K617" s="23"/>
      <c r="L617" s="23"/>
      <c r="M617" s="23"/>
      <c r="N617" s="23"/>
    </row>
    <row r="618" spans="10:14" ht="15" customHeight="1" x14ac:dyDescent="0.3">
      <c r="J618" s="23"/>
      <c r="K618" s="23"/>
      <c r="L618" s="23"/>
      <c r="M618" s="23"/>
      <c r="N618" s="23"/>
    </row>
    <row r="619" spans="10:14" ht="15" customHeight="1" x14ac:dyDescent="0.3">
      <c r="J619" s="23"/>
      <c r="K619" s="23"/>
      <c r="L619" s="23"/>
      <c r="M619" s="23"/>
      <c r="N619" s="23"/>
    </row>
    <row r="620" spans="10:14" ht="15" customHeight="1" x14ac:dyDescent="0.3">
      <c r="J620" s="23"/>
      <c r="K620" s="23"/>
      <c r="L620" s="23"/>
      <c r="M620" s="23"/>
      <c r="N620" s="23"/>
    </row>
    <row r="621" spans="10:14" ht="15" customHeight="1" x14ac:dyDescent="0.3">
      <c r="J621" s="23"/>
      <c r="K621" s="23"/>
      <c r="L621" s="23"/>
      <c r="M621" s="23"/>
      <c r="N621" s="23"/>
    </row>
    <row r="622" spans="10:14" ht="15" customHeight="1" x14ac:dyDescent="0.3">
      <c r="J622" s="23"/>
      <c r="K622" s="23"/>
      <c r="L622" s="23"/>
      <c r="M622" s="23"/>
      <c r="N622" s="23"/>
    </row>
    <row r="623" spans="10:14" ht="15" customHeight="1" x14ac:dyDescent="0.3">
      <c r="J623" s="23"/>
      <c r="K623" s="23"/>
      <c r="L623" s="23"/>
      <c r="M623" s="23"/>
      <c r="N623" s="23"/>
    </row>
    <row r="624" spans="10:14" ht="15" customHeight="1" x14ac:dyDescent="0.3">
      <c r="J624" s="23"/>
      <c r="K624" s="23"/>
      <c r="L624" s="23"/>
      <c r="M624" s="23"/>
      <c r="N624" s="23"/>
    </row>
    <row r="625" spans="10:14" ht="15" customHeight="1" x14ac:dyDescent="0.3">
      <c r="J625" s="23"/>
      <c r="K625" s="23"/>
      <c r="L625" s="23"/>
      <c r="M625" s="23"/>
      <c r="N625" s="23"/>
    </row>
    <row r="626" spans="10:14" ht="15" customHeight="1" x14ac:dyDescent="0.3">
      <c r="J626" s="23"/>
      <c r="K626" s="23"/>
      <c r="L626" s="23"/>
      <c r="M626" s="23"/>
      <c r="N626" s="23"/>
    </row>
    <row r="627" spans="10:14" ht="15" customHeight="1" x14ac:dyDescent="0.3">
      <c r="J627" s="23"/>
      <c r="K627" s="23"/>
      <c r="L627" s="23"/>
      <c r="M627" s="23"/>
      <c r="N627" s="23"/>
    </row>
    <row r="628" spans="10:14" ht="15" customHeight="1" x14ac:dyDescent="0.3">
      <c r="J628" s="23"/>
      <c r="K628" s="23"/>
      <c r="L628" s="23"/>
      <c r="M628" s="23"/>
      <c r="N628" s="23"/>
    </row>
    <row r="629" spans="10:14" ht="15" customHeight="1" x14ac:dyDescent="0.3">
      <c r="J629" s="23"/>
      <c r="K629" s="23"/>
      <c r="L629" s="23"/>
      <c r="M629" s="23"/>
      <c r="N629" s="23"/>
    </row>
    <row r="630" spans="10:14" ht="15" customHeight="1" x14ac:dyDescent="0.3">
      <c r="J630" s="23"/>
      <c r="K630" s="23"/>
      <c r="L630" s="23"/>
      <c r="M630" s="23"/>
      <c r="N630" s="23"/>
    </row>
    <row r="631" spans="10:14" ht="15" customHeight="1" x14ac:dyDescent="0.3">
      <c r="J631" s="23"/>
      <c r="K631" s="23"/>
      <c r="L631" s="23"/>
      <c r="M631" s="23"/>
      <c r="N631" s="23"/>
    </row>
    <row r="632" spans="10:14" ht="15" customHeight="1" x14ac:dyDescent="0.3">
      <c r="J632" s="23"/>
      <c r="K632" s="23"/>
      <c r="L632" s="23"/>
      <c r="M632" s="23"/>
      <c r="N632" s="23"/>
    </row>
    <row r="633" spans="10:14" ht="15" customHeight="1" x14ac:dyDescent="0.3">
      <c r="J633" s="23"/>
      <c r="K633" s="23"/>
      <c r="L633" s="23"/>
      <c r="M633" s="23"/>
      <c r="N633" s="23"/>
    </row>
    <row r="634" spans="10:14" ht="15" customHeight="1" x14ac:dyDescent="0.3">
      <c r="J634" s="23"/>
      <c r="K634" s="23"/>
      <c r="L634" s="23"/>
      <c r="M634" s="23"/>
      <c r="N634" s="23"/>
    </row>
    <row r="635" spans="10:14" ht="15" customHeight="1" x14ac:dyDescent="0.3">
      <c r="J635" s="23"/>
      <c r="K635" s="23"/>
      <c r="L635" s="23"/>
      <c r="M635" s="23"/>
      <c r="N635" s="23"/>
    </row>
    <row r="636" spans="10:14" ht="15" customHeight="1" x14ac:dyDescent="0.3">
      <c r="J636" s="23"/>
      <c r="K636" s="23"/>
      <c r="L636" s="23"/>
      <c r="M636" s="23"/>
      <c r="N636" s="23"/>
    </row>
    <row r="637" spans="10:14" ht="15" customHeight="1" x14ac:dyDescent="0.3">
      <c r="J637" s="23"/>
      <c r="K637" s="23"/>
      <c r="L637" s="23"/>
      <c r="M637" s="23"/>
      <c r="N637" s="23"/>
    </row>
    <row r="638" spans="10:14" ht="15" customHeight="1" x14ac:dyDescent="0.3">
      <c r="J638" s="23"/>
      <c r="K638" s="23"/>
      <c r="L638" s="23"/>
      <c r="M638" s="23"/>
      <c r="N638" s="23"/>
    </row>
    <row r="639" spans="10:14" ht="15" customHeight="1" x14ac:dyDescent="0.3">
      <c r="J639" s="23"/>
      <c r="K639" s="23"/>
      <c r="L639" s="23"/>
      <c r="M639" s="23"/>
      <c r="N639" s="23"/>
    </row>
    <row r="640" spans="10:14" ht="15" customHeight="1" x14ac:dyDescent="0.3">
      <c r="J640" s="23"/>
      <c r="K640" s="23"/>
      <c r="L640" s="23"/>
      <c r="M640" s="23"/>
      <c r="N640" s="23"/>
    </row>
    <row r="641" spans="10:14" ht="15" customHeight="1" x14ac:dyDescent="0.3">
      <c r="J641" s="23"/>
      <c r="K641" s="23"/>
      <c r="L641" s="23"/>
      <c r="M641" s="23"/>
      <c r="N641" s="23"/>
    </row>
    <row r="642" spans="10:14" ht="15" customHeight="1" x14ac:dyDescent="0.3">
      <c r="J642" s="23"/>
      <c r="K642" s="23"/>
      <c r="L642" s="23"/>
      <c r="M642" s="23"/>
      <c r="N642" s="23"/>
    </row>
    <row r="643" spans="10:14" ht="15" customHeight="1" x14ac:dyDescent="0.3">
      <c r="J643" s="23"/>
      <c r="K643" s="23"/>
      <c r="L643" s="23"/>
      <c r="M643" s="23"/>
      <c r="N643" s="23"/>
    </row>
    <row r="644" spans="10:14" ht="15" customHeight="1" x14ac:dyDescent="0.3">
      <c r="J644" s="23"/>
      <c r="K644" s="23"/>
      <c r="L644" s="23"/>
      <c r="M644" s="23"/>
      <c r="N644" s="23"/>
    </row>
    <row r="645" spans="10:14" ht="15" customHeight="1" x14ac:dyDescent="0.3">
      <c r="J645" s="23"/>
      <c r="K645" s="23"/>
      <c r="L645" s="23"/>
      <c r="M645" s="23"/>
      <c r="N645" s="23"/>
    </row>
    <row r="646" spans="10:14" ht="15" customHeight="1" x14ac:dyDescent="0.3">
      <c r="J646" s="23"/>
      <c r="K646" s="23"/>
      <c r="L646" s="23"/>
      <c r="M646" s="23"/>
      <c r="N646" s="23"/>
    </row>
    <row r="647" spans="10:14" ht="15" customHeight="1" x14ac:dyDescent="0.3">
      <c r="J647" s="23"/>
      <c r="K647" s="23"/>
      <c r="L647" s="23"/>
      <c r="M647" s="23"/>
      <c r="N647" s="23"/>
    </row>
    <row r="648" spans="10:14" ht="15" customHeight="1" x14ac:dyDescent="0.3">
      <c r="J648" s="23"/>
      <c r="K648" s="23"/>
      <c r="L648" s="23"/>
      <c r="M648" s="23"/>
      <c r="N648" s="23"/>
    </row>
    <row r="649" spans="10:14" ht="15" customHeight="1" x14ac:dyDescent="0.3">
      <c r="J649" s="23"/>
      <c r="K649" s="23"/>
      <c r="L649" s="23"/>
      <c r="M649" s="23"/>
      <c r="N649" s="23"/>
    </row>
    <row r="650" spans="10:14" ht="15" customHeight="1" x14ac:dyDescent="0.3">
      <c r="J650" s="23"/>
      <c r="K650" s="23"/>
      <c r="L650" s="23"/>
      <c r="M650" s="23"/>
      <c r="N650" s="23"/>
    </row>
    <row r="651" spans="10:14" ht="15" customHeight="1" x14ac:dyDescent="0.3">
      <c r="J651" s="23"/>
      <c r="K651" s="23"/>
      <c r="L651" s="23"/>
      <c r="M651" s="23"/>
      <c r="N651" s="23"/>
    </row>
    <row r="652" spans="10:14" ht="15" customHeight="1" x14ac:dyDescent="0.3">
      <c r="J652" s="23"/>
      <c r="K652" s="23"/>
      <c r="L652" s="23"/>
      <c r="M652" s="23"/>
      <c r="N652" s="23"/>
    </row>
    <row r="653" spans="10:14" ht="15" customHeight="1" x14ac:dyDescent="0.3">
      <c r="J653" s="23"/>
      <c r="K653" s="23"/>
      <c r="L653" s="23"/>
      <c r="M653" s="23"/>
      <c r="N653" s="23"/>
    </row>
    <row r="654" spans="10:14" ht="15" customHeight="1" x14ac:dyDescent="0.3">
      <c r="J654" s="23"/>
      <c r="K654" s="23"/>
      <c r="L654" s="23"/>
      <c r="M654" s="23"/>
      <c r="N654" s="23"/>
    </row>
    <row r="655" spans="10:14" ht="15" customHeight="1" x14ac:dyDescent="0.3">
      <c r="J655" s="23"/>
      <c r="K655" s="23"/>
      <c r="L655" s="23"/>
      <c r="M655" s="23"/>
      <c r="N655" s="23"/>
    </row>
    <row r="656" spans="10:14" ht="15" customHeight="1" x14ac:dyDescent="0.3">
      <c r="J656" s="23"/>
      <c r="K656" s="23"/>
      <c r="L656" s="23"/>
      <c r="M656" s="23"/>
      <c r="N656" s="23"/>
    </row>
    <row r="657" spans="10:14" ht="15" customHeight="1" x14ac:dyDescent="0.3">
      <c r="J657" s="23"/>
      <c r="K657" s="23"/>
      <c r="L657" s="23"/>
      <c r="M657" s="23"/>
      <c r="N657" s="23"/>
    </row>
    <row r="658" spans="10:14" ht="15" customHeight="1" x14ac:dyDescent="0.3">
      <c r="J658" s="23"/>
      <c r="K658" s="23"/>
      <c r="L658" s="23"/>
      <c r="M658" s="23"/>
      <c r="N658" s="23"/>
    </row>
    <row r="659" spans="10:14" ht="15" customHeight="1" x14ac:dyDescent="0.3">
      <c r="J659" s="23"/>
      <c r="K659" s="23"/>
      <c r="L659" s="23"/>
      <c r="M659" s="23"/>
      <c r="N659" s="23"/>
    </row>
    <row r="660" spans="10:14" ht="15" customHeight="1" x14ac:dyDescent="0.3">
      <c r="J660" s="23"/>
      <c r="K660" s="23"/>
      <c r="L660" s="23"/>
      <c r="M660" s="23"/>
      <c r="N660" s="23"/>
    </row>
    <row r="661" spans="10:14" ht="15" customHeight="1" x14ac:dyDescent="0.3">
      <c r="J661" s="23"/>
      <c r="K661" s="23"/>
      <c r="L661" s="23"/>
      <c r="M661" s="23"/>
      <c r="N661" s="23"/>
    </row>
    <row r="662" spans="10:14" ht="15" customHeight="1" x14ac:dyDescent="0.3">
      <c r="J662" s="23"/>
      <c r="K662" s="23"/>
      <c r="L662" s="23"/>
      <c r="M662" s="23"/>
      <c r="N662" s="23"/>
    </row>
    <row r="663" spans="10:14" ht="15" customHeight="1" x14ac:dyDescent="0.3">
      <c r="J663" s="23"/>
      <c r="K663" s="23"/>
      <c r="L663" s="23"/>
      <c r="M663" s="23"/>
      <c r="N663" s="23"/>
    </row>
    <row r="664" spans="10:14" ht="15" customHeight="1" x14ac:dyDescent="0.3">
      <c r="J664" s="23"/>
      <c r="K664" s="23"/>
      <c r="L664" s="23"/>
      <c r="M664" s="23"/>
      <c r="N664" s="23"/>
    </row>
    <row r="665" spans="10:14" ht="15" customHeight="1" x14ac:dyDescent="0.3">
      <c r="J665" s="23"/>
      <c r="K665" s="23"/>
      <c r="L665" s="23"/>
      <c r="M665" s="23"/>
      <c r="N665" s="23"/>
    </row>
    <row r="666" spans="10:14" ht="15" customHeight="1" x14ac:dyDescent="0.3">
      <c r="J666" s="23"/>
      <c r="K666" s="23"/>
      <c r="L666" s="23"/>
      <c r="M666" s="23"/>
      <c r="N666" s="23"/>
    </row>
    <row r="667" spans="10:14" ht="15" customHeight="1" x14ac:dyDescent="0.3">
      <c r="J667" s="23"/>
      <c r="K667" s="23"/>
      <c r="L667" s="23"/>
      <c r="M667" s="23"/>
      <c r="N667" s="23"/>
    </row>
    <row r="668" spans="10:14" ht="15" customHeight="1" x14ac:dyDescent="0.3">
      <c r="J668" s="23"/>
      <c r="K668" s="23"/>
      <c r="L668" s="23"/>
      <c r="M668" s="23"/>
      <c r="N668" s="23"/>
    </row>
    <row r="669" spans="10:14" ht="15" customHeight="1" x14ac:dyDescent="0.3">
      <c r="J669" s="23"/>
      <c r="K669" s="23"/>
      <c r="L669" s="23"/>
      <c r="M669" s="23"/>
      <c r="N669" s="23"/>
    </row>
    <row r="670" spans="10:14" ht="15" customHeight="1" x14ac:dyDescent="0.3">
      <c r="J670" s="23"/>
      <c r="K670" s="23"/>
      <c r="L670" s="23"/>
      <c r="M670" s="23"/>
      <c r="N670" s="23"/>
    </row>
    <row r="671" spans="10:14" ht="15" customHeight="1" x14ac:dyDescent="0.3">
      <c r="J671" s="23"/>
      <c r="K671" s="23"/>
      <c r="L671" s="23"/>
      <c r="M671" s="23"/>
      <c r="N671" s="23"/>
    </row>
    <row r="672" spans="10:14" ht="15" customHeight="1" x14ac:dyDescent="0.3">
      <c r="J672" s="23"/>
      <c r="K672" s="23"/>
      <c r="L672" s="23"/>
      <c r="M672" s="23"/>
      <c r="N672" s="23"/>
    </row>
    <row r="673" spans="10:14" ht="15" customHeight="1" x14ac:dyDescent="0.3">
      <c r="J673" s="23"/>
      <c r="K673" s="23"/>
      <c r="L673" s="23"/>
      <c r="M673" s="23"/>
      <c r="N673" s="23"/>
    </row>
    <row r="674" spans="10:14" ht="15" customHeight="1" x14ac:dyDescent="0.3">
      <c r="J674" s="23"/>
      <c r="K674" s="23"/>
      <c r="L674" s="23"/>
      <c r="M674" s="23"/>
      <c r="N674" s="23"/>
    </row>
    <row r="675" spans="10:14" ht="15" customHeight="1" x14ac:dyDescent="0.3">
      <c r="J675" s="23"/>
      <c r="K675" s="23"/>
      <c r="L675" s="23"/>
      <c r="M675" s="23"/>
      <c r="N675" s="23"/>
    </row>
    <row r="676" spans="10:14" ht="15" customHeight="1" x14ac:dyDescent="0.3">
      <c r="J676" s="23"/>
      <c r="K676" s="23"/>
      <c r="L676" s="23"/>
      <c r="M676" s="23"/>
      <c r="N676" s="23"/>
    </row>
    <row r="677" spans="10:14" ht="15" customHeight="1" x14ac:dyDescent="0.3">
      <c r="J677" s="23"/>
      <c r="K677" s="23"/>
      <c r="L677" s="23"/>
      <c r="M677" s="23"/>
      <c r="N677" s="23"/>
    </row>
    <row r="678" spans="10:14" ht="15" customHeight="1" x14ac:dyDescent="0.3">
      <c r="J678" s="23"/>
      <c r="K678" s="23"/>
      <c r="L678" s="23"/>
      <c r="M678" s="23"/>
      <c r="N678" s="23"/>
    </row>
    <row r="679" spans="10:14" ht="15" customHeight="1" x14ac:dyDescent="0.3">
      <c r="J679" s="23"/>
      <c r="K679" s="23"/>
      <c r="L679" s="23"/>
      <c r="M679" s="23"/>
      <c r="N679" s="23"/>
    </row>
    <row r="680" spans="10:14" ht="15" customHeight="1" x14ac:dyDescent="0.3">
      <c r="J680" s="23"/>
      <c r="K680" s="23"/>
      <c r="L680" s="23"/>
      <c r="M680" s="23"/>
      <c r="N680" s="23"/>
    </row>
    <row r="681" spans="10:14" ht="15" customHeight="1" x14ac:dyDescent="0.3">
      <c r="J681" s="23"/>
      <c r="K681" s="23"/>
      <c r="L681" s="23"/>
      <c r="M681" s="23"/>
      <c r="N681" s="23"/>
    </row>
    <row r="682" spans="10:14" ht="15" customHeight="1" x14ac:dyDescent="0.3">
      <c r="J682" s="23"/>
      <c r="K682" s="23"/>
      <c r="L682" s="23"/>
      <c r="M682" s="23"/>
      <c r="N682" s="23"/>
    </row>
    <row r="683" spans="10:14" ht="15" customHeight="1" x14ac:dyDescent="0.3">
      <c r="J683" s="23"/>
      <c r="K683" s="23"/>
      <c r="L683" s="23"/>
      <c r="M683" s="23"/>
      <c r="N683" s="23"/>
    </row>
    <row r="684" spans="10:14" ht="15" customHeight="1" x14ac:dyDescent="0.3">
      <c r="J684" s="23"/>
      <c r="K684" s="23"/>
      <c r="L684" s="23"/>
      <c r="M684" s="23"/>
      <c r="N684" s="23"/>
    </row>
    <row r="685" spans="10:14" ht="15" customHeight="1" x14ac:dyDescent="0.3">
      <c r="J685" s="23"/>
      <c r="K685" s="23"/>
      <c r="L685" s="23"/>
      <c r="M685" s="23"/>
      <c r="N685" s="23"/>
    </row>
    <row r="686" spans="10:14" ht="15" customHeight="1" x14ac:dyDescent="0.3">
      <c r="J686" s="23"/>
      <c r="K686" s="23"/>
      <c r="L686" s="23"/>
      <c r="M686" s="23"/>
      <c r="N686" s="23"/>
    </row>
    <row r="687" spans="10:14" ht="15" customHeight="1" x14ac:dyDescent="0.3">
      <c r="J687" s="23"/>
      <c r="K687" s="23"/>
      <c r="L687" s="23"/>
      <c r="M687" s="23"/>
      <c r="N687" s="23"/>
    </row>
    <row r="688" spans="10:14" ht="15" customHeight="1" x14ac:dyDescent="0.3">
      <c r="J688" s="23"/>
      <c r="K688" s="23"/>
      <c r="L688" s="23"/>
      <c r="M688" s="23"/>
      <c r="N688" s="23"/>
    </row>
    <row r="689" spans="10:14" ht="15" customHeight="1" x14ac:dyDescent="0.3">
      <c r="J689" s="23"/>
      <c r="K689" s="23"/>
      <c r="L689" s="23"/>
      <c r="M689" s="23"/>
      <c r="N689" s="23"/>
    </row>
    <row r="690" spans="10:14" ht="15" customHeight="1" x14ac:dyDescent="0.3">
      <c r="J690" s="23"/>
      <c r="K690" s="23"/>
      <c r="L690" s="23"/>
      <c r="M690" s="23"/>
      <c r="N690" s="23"/>
    </row>
    <row r="691" spans="10:14" ht="15" customHeight="1" x14ac:dyDescent="0.3">
      <c r="J691" s="23"/>
      <c r="K691" s="23"/>
      <c r="L691" s="23"/>
      <c r="M691" s="23"/>
      <c r="N691" s="23"/>
    </row>
    <row r="692" spans="10:14" ht="15" customHeight="1" x14ac:dyDescent="0.3">
      <c r="J692" s="23"/>
      <c r="K692" s="23"/>
      <c r="L692" s="23"/>
      <c r="M692" s="23"/>
      <c r="N692" s="23"/>
    </row>
    <row r="693" spans="10:14" ht="15" customHeight="1" x14ac:dyDescent="0.3">
      <c r="J693" s="23"/>
      <c r="K693" s="23"/>
      <c r="L693" s="23"/>
      <c r="M693" s="23"/>
      <c r="N693" s="23"/>
    </row>
    <row r="694" spans="10:14" ht="15" customHeight="1" x14ac:dyDescent="0.3">
      <c r="J694" s="23"/>
      <c r="K694" s="23"/>
      <c r="L694" s="23"/>
      <c r="M694" s="23"/>
      <c r="N694" s="23"/>
    </row>
    <row r="695" spans="10:14" ht="15" customHeight="1" x14ac:dyDescent="0.3">
      <c r="J695" s="23"/>
      <c r="K695" s="23"/>
      <c r="L695" s="23"/>
      <c r="M695" s="23"/>
      <c r="N695" s="23"/>
    </row>
    <row r="696" spans="10:14" ht="15" customHeight="1" x14ac:dyDescent="0.3">
      <c r="J696" s="23"/>
      <c r="K696" s="23"/>
      <c r="L696" s="23"/>
      <c r="M696" s="23"/>
      <c r="N696" s="23"/>
    </row>
    <row r="697" spans="10:14" ht="15" customHeight="1" x14ac:dyDescent="0.3">
      <c r="J697" s="23"/>
      <c r="K697" s="23"/>
      <c r="L697" s="23"/>
      <c r="M697" s="23"/>
      <c r="N697" s="23"/>
    </row>
    <row r="698" spans="10:14" ht="15" customHeight="1" x14ac:dyDescent="0.3">
      <c r="J698" s="23"/>
      <c r="K698" s="23"/>
      <c r="L698" s="23"/>
      <c r="M698" s="23"/>
      <c r="N698" s="23"/>
    </row>
    <row r="699" spans="10:14" ht="15" customHeight="1" x14ac:dyDescent="0.3">
      <c r="J699" s="23"/>
      <c r="K699" s="23"/>
      <c r="L699" s="23"/>
      <c r="M699" s="23"/>
      <c r="N699" s="23"/>
    </row>
    <row r="700" spans="10:14" ht="15" customHeight="1" x14ac:dyDescent="0.3">
      <c r="J700" s="23"/>
      <c r="K700" s="23"/>
      <c r="L700" s="23"/>
      <c r="M700" s="23"/>
      <c r="N700" s="23"/>
    </row>
    <row r="701" spans="10:14" ht="15" customHeight="1" x14ac:dyDescent="0.3">
      <c r="J701" s="23"/>
      <c r="K701" s="23"/>
      <c r="L701" s="23"/>
      <c r="M701" s="23"/>
      <c r="N701" s="23"/>
    </row>
    <row r="702" spans="10:14" ht="15" customHeight="1" x14ac:dyDescent="0.3">
      <c r="J702" s="23"/>
      <c r="K702" s="23"/>
      <c r="L702" s="23"/>
      <c r="M702" s="23"/>
      <c r="N702" s="23"/>
    </row>
    <row r="703" spans="10:14" ht="15" customHeight="1" x14ac:dyDescent="0.3">
      <c r="J703" s="23"/>
      <c r="K703" s="23"/>
      <c r="L703" s="23"/>
      <c r="M703" s="23"/>
      <c r="N703" s="23"/>
    </row>
    <row r="704" spans="10:14" ht="15" customHeight="1" x14ac:dyDescent="0.3">
      <c r="J704" s="23"/>
      <c r="K704" s="23"/>
      <c r="L704" s="23"/>
      <c r="M704" s="23"/>
      <c r="N704" s="23"/>
    </row>
    <row r="705" spans="10:14" ht="15" customHeight="1" x14ac:dyDescent="0.3">
      <c r="J705" s="23"/>
      <c r="K705" s="23"/>
      <c r="L705" s="23"/>
      <c r="M705" s="23"/>
      <c r="N705" s="23"/>
    </row>
    <row r="706" spans="10:14" ht="15" customHeight="1" x14ac:dyDescent="0.3">
      <c r="J706" s="23"/>
      <c r="K706" s="23"/>
      <c r="L706" s="23"/>
      <c r="M706" s="23"/>
      <c r="N706" s="23"/>
    </row>
    <row r="707" spans="10:14" ht="15" customHeight="1" x14ac:dyDescent="0.3">
      <c r="J707" s="23"/>
      <c r="K707" s="23"/>
      <c r="L707" s="23"/>
      <c r="M707" s="23"/>
      <c r="N707" s="23"/>
    </row>
    <row r="708" spans="10:14" ht="15" customHeight="1" x14ac:dyDescent="0.3">
      <c r="J708" s="23"/>
      <c r="K708" s="23"/>
      <c r="L708" s="23"/>
      <c r="M708" s="23"/>
      <c r="N708" s="23"/>
    </row>
    <row r="709" spans="10:14" ht="15" customHeight="1" x14ac:dyDescent="0.3">
      <c r="J709" s="23"/>
      <c r="K709" s="23"/>
      <c r="L709" s="23"/>
      <c r="M709" s="23"/>
      <c r="N709" s="23"/>
    </row>
    <row r="710" spans="10:14" ht="15" customHeight="1" x14ac:dyDescent="0.3">
      <c r="J710" s="23"/>
      <c r="K710" s="23"/>
      <c r="L710" s="23"/>
      <c r="M710" s="23"/>
      <c r="N710" s="23"/>
    </row>
    <row r="711" spans="10:14" ht="15" customHeight="1" x14ac:dyDescent="0.3">
      <c r="J711" s="23"/>
      <c r="K711" s="23"/>
      <c r="L711" s="23"/>
      <c r="M711" s="23"/>
      <c r="N711" s="23"/>
    </row>
    <row r="712" spans="10:14" ht="15" customHeight="1" x14ac:dyDescent="0.3">
      <c r="J712" s="23"/>
      <c r="K712" s="23"/>
      <c r="L712" s="23"/>
      <c r="M712" s="23"/>
      <c r="N712" s="23"/>
    </row>
    <row r="713" spans="10:14" ht="15" customHeight="1" x14ac:dyDescent="0.3">
      <c r="J713" s="23"/>
      <c r="K713" s="23"/>
      <c r="L713" s="23"/>
      <c r="M713" s="23"/>
      <c r="N713" s="23"/>
    </row>
    <row r="714" spans="10:14" ht="15" customHeight="1" x14ac:dyDescent="0.3">
      <c r="J714" s="23"/>
      <c r="K714" s="23"/>
      <c r="L714" s="23"/>
      <c r="M714" s="23"/>
      <c r="N714" s="23"/>
    </row>
    <row r="715" spans="10:14" ht="15" customHeight="1" x14ac:dyDescent="0.3">
      <c r="J715" s="23"/>
      <c r="K715" s="23"/>
      <c r="L715" s="23"/>
      <c r="M715" s="23"/>
      <c r="N715" s="23"/>
    </row>
    <row r="716" spans="10:14" ht="15" customHeight="1" x14ac:dyDescent="0.3">
      <c r="J716" s="23"/>
      <c r="K716" s="23"/>
      <c r="L716" s="23"/>
      <c r="M716" s="23"/>
      <c r="N716" s="23"/>
    </row>
    <row r="717" spans="10:14" ht="15" customHeight="1" x14ac:dyDescent="0.3">
      <c r="J717" s="23"/>
      <c r="K717" s="23"/>
      <c r="L717" s="23"/>
      <c r="M717" s="23"/>
      <c r="N717" s="23"/>
    </row>
    <row r="718" spans="10:14" ht="15" customHeight="1" x14ac:dyDescent="0.3">
      <c r="J718" s="23"/>
      <c r="K718" s="23"/>
      <c r="L718" s="23"/>
      <c r="M718" s="23"/>
      <c r="N718" s="23"/>
    </row>
    <row r="719" spans="10:14" ht="15" customHeight="1" x14ac:dyDescent="0.3">
      <c r="J719" s="23"/>
      <c r="K719" s="23"/>
      <c r="L719" s="23"/>
      <c r="M719" s="23"/>
      <c r="N719" s="23"/>
    </row>
    <row r="720" spans="10:14" ht="15" customHeight="1" x14ac:dyDescent="0.3">
      <c r="J720" s="23"/>
      <c r="K720" s="23"/>
      <c r="L720" s="23"/>
      <c r="M720" s="23"/>
      <c r="N720" s="23"/>
    </row>
    <row r="721" spans="10:14" ht="15" customHeight="1" x14ac:dyDescent="0.3">
      <c r="J721" s="23"/>
      <c r="K721" s="23"/>
      <c r="L721" s="23"/>
      <c r="M721" s="23"/>
      <c r="N721" s="23"/>
    </row>
    <row r="722" spans="10:14" ht="15" customHeight="1" x14ac:dyDescent="0.3">
      <c r="J722" s="23"/>
      <c r="K722" s="23"/>
      <c r="L722" s="23"/>
      <c r="M722" s="23"/>
      <c r="N722" s="23"/>
    </row>
    <row r="723" spans="10:14" ht="15" customHeight="1" x14ac:dyDescent="0.3">
      <c r="J723" s="23"/>
      <c r="K723" s="23"/>
      <c r="L723" s="23"/>
      <c r="M723" s="23"/>
      <c r="N723" s="23"/>
    </row>
    <row r="724" spans="10:14" ht="15" customHeight="1" x14ac:dyDescent="0.3">
      <c r="J724" s="23"/>
      <c r="K724" s="23"/>
      <c r="L724" s="23"/>
      <c r="M724" s="23"/>
      <c r="N724" s="23"/>
    </row>
    <row r="725" spans="10:14" ht="15" customHeight="1" x14ac:dyDescent="0.3">
      <c r="J725" s="23"/>
      <c r="K725" s="23"/>
      <c r="L725" s="23"/>
      <c r="M725" s="23"/>
      <c r="N725" s="23"/>
    </row>
    <row r="726" spans="10:14" ht="15" customHeight="1" x14ac:dyDescent="0.3">
      <c r="J726" s="23"/>
      <c r="K726" s="23"/>
      <c r="L726" s="23"/>
      <c r="M726" s="23"/>
      <c r="N726" s="23"/>
    </row>
    <row r="727" spans="10:14" ht="15" customHeight="1" x14ac:dyDescent="0.3">
      <c r="J727" s="23"/>
      <c r="K727" s="23"/>
      <c r="L727" s="23"/>
      <c r="M727" s="23"/>
      <c r="N727" s="23"/>
    </row>
    <row r="728" spans="10:14" ht="15" customHeight="1" x14ac:dyDescent="0.3">
      <c r="J728" s="23"/>
      <c r="K728" s="23"/>
      <c r="L728" s="23"/>
      <c r="M728" s="23"/>
      <c r="N728" s="23"/>
    </row>
    <row r="729" spans="10:14" ht="15" customHeight="1" x14ac:dyDescent="0.3">
      <c r="J729" s="23"/>
      <c r="K729" s="23"/>
      <c r="L729" s="23"/>
      <c r="M729" s="23"/>
      <c r="N729" s="23"/>
    </row>
    <row r="730" spans="10:14" ht="15" customHeight="1" x14ac:dyDescent="0.3">
      <c r="J730" s="23"/>
      <c r="K730" s="23"/>
      <c r="L730" s="23"/>
      <c r="M730" s="23"/>
      <c r="N730" s="23"/>
    </row>
    <row r="731" spans="10:14" ht="15" customHeight="1" x14ac:dyDescent="0.3">
      <c r="J731" s="23"/>
      <c r="K731" s="23"/>
      <c r="L731" s="23"/>
      <c r="M731" s="23"/>
      <c r="N731" s="23"/>
    </row>
    <row r="732" spans="10:14" ht="15" customHeight="1" x14ac:dyDescent="0.3">
      <c r="J732" s="23"/>
      <c r="K732" s="23"/>
      <c r="L732" s="23"/>
      <c r="M732" s="23"/>
      <c r="N732" s="23"/>
    </row>
    <row r="733" spans="10:14" ht="15" customHeight="1" x14ac:dyDescent="0.3">
      <c r="J733" s="23"/>
      <c r="K733" s="23"/>
      <c r="L733" s="23"/>
      <c r="M733" s="23"/>
      <c r="N733" s="23"/>
    </row>
    <row r="734" spans="10:14" ht="15" customHeight="1" x14ac:dyDescent="0.3">
      <c r="J734" s="23"/>
      <c r="K734" s="23"/>
      <c r="L734" s="23"/>
      <c r="M734" s="23"/>
      <c r="N734" s="23"/>
    </row>
    <row r="735" spans="10:14" ht="15" customHeight="1" x14ac:dyDescent="0.3">
      <c r="J735" s="23"/>
      <c r="K735" s="23"/>
      <c r="L735" s="23"/>
      <c r="M735" s="23"/>
      <c r="N735" s="23"/>
    </row>
    <row r="736" spans="10:14" ht="15" customHeight="1" x14ac:dyDescent="0.3">
      <c r="J736" s="23"/>
      <c r="K736" s="23"/>
      <c r="L736" s="23"/>
      <c r="M736" s="23"/>
      <c r="N736" s="23"/>
    </row>
    <row r="737" spans="10:14" ht="15" customHeight="1" x14ac:dyDescent="0.3">
      <c r="J737" s="23"/>
      <c r="K737" s="23"/>
      <c r="L737" s="23"/>
      <c r="M737" s="23"/>
      <c r="N737" s="23"/>
    </row>
    <row r="738" spans="10:14" ht="15" customHeight="1" x14ac:dyDescent="0.3">
      <c r="J738" s="23"/>
      <c r="K738" s="23"/>
      <c r="L738" s="23"/>
      <c r="M738" s="23"/>
      <c r="N738" s="23"/>
    </row>
    <row r="739" spans="10:14" ht="15" customHeight="1" x14ac:dyDescent="0.3">
      <c r="J739" s="23"/>
      <c r="K739" s="23"/>
      <c r="L739" s="23"/>
      <c r="M739" s="23"/>
      <c r="N739" s="23"/>
    </row>
    <row r="740" spans="10:14" ht="15" customHeight="1" x14ac:dyDescent="0.3">
      <c r="J740" s="23"/>
      <c r="K740" s="23"/>
      <c r="L740" s="23"/>
      <c r="M740" s="23"/>
      <c r="N740" s="23"/>
    </row>
    <row r="741" spans="10:14" ht="15" customHeight="1" x14ac:dyDescent="0.3">
      <c r="J741" s="23"/>
      <c r="K741" s="23"/>
      <c r="L741" s="23"/>
      <c r="M741" s="23"/>
      <c r="N741" s="23"/>
    </row>
    <row r="742" spans="10:14" ht="15" customHeight="1" x14ac:dyDescent="0.3">
      <c r="J742" s="23"/>
      <c r="K742" s="23"/>
      <c r="L742" s="23"/>
      <c r="M742" s="23"/>
      <c r="N742" s="23"/>
    </row>
    <row r="743" spans="10:14" ht="15" customHeight="1" x14ac:dyDescent="0.3">
      <c r="J743" s="23"/>
      <c r="K743" s="23"/>
      <c r="L743" s="23"/>
      <c r="M743" s="23"/>
      <c r="N743" s="23"/>
    </row>
    <row r="744" spans="10:14" ht="15" customHeight="1" x14ac:dyDescent="0.3">
      <c r="J744" s="23"/>
      <c r="K744" s="23"/>
      <c r="L744" s="23"/>
      <c r="M744" s="23"/>
      <c r="N744" s="23"/>
    </row>
    <row r="745" spans="10:14" ht="15" customHeight="1" x14ac:dyDescent="0.3">
      <c r="J745" s="23"/>
      <c r="K745" s="23"/>
      <c r="L745" s="23"/>
      <c r="M745" s="23"/>
      <c r="N745" s="23"/>
    </row>
    <row r="746" spans="10:14" ht="15" customHeight="1" x14ac:dyDescent="0.3">
      <c r="J746" s="23"/>
      <c r="K746" s="23"/>
      <c r="L746" s="23"/>
      <c r="M746" s="23"/>
      <c r="N746" s="23"/>
    </row>
    <row r="747" spans="10:14" ht="15" customHeight="1" x14ac:dyDescent="0.3">
      <c r="J747" s="23"/>
      <c r="K747" s="23"/>
      <c r="L747" s="23"/>
      <c r="M747" s="23"/>
      <c r="N747" s="23"/>
    </row>
    <row r="748" spans="10:14" ht="15" customHeight="1" x14ac:dyDescent="0.3">
      <c r="J748" s="23"/>
      <c r="K748" s="23"/>
      <c r="L748" s="23"/>
      <c r="M748" s="23"/>
      <c r="N748" s="23"/>
    </row>
    <row r="749" spans="10:14" ht="15" customHeight="1" x14ac:dyDescent="0.3">
      <c r="J749" s="23"/>
      <c r="K749" s="23"/>
      <c r="L749" s="23"/>
      <c r="M749" s="23"/>
      <c r="N749" s="23"/>
    </row>
    <row r="750" spans="10:14" ht="15" customHeight="1" x14ac:dyDescent="0.3">
      <c r="J750" s="23"/>
      <c r="K750" s="23"/>
      <c r="L750" s="23"/>
      <c r="M750" s="23"/>
      <c r="N750" s="23"/>
    </row>
    <row r="751" spans="10:14" ht="15" customHeight="1" x14ac:dyDescent="0.3">
      <c r="J751" s="23"/>
      <c r="K751" s="23"/>
      <c r="L751" s="23"/>
      <c r="M751" s="23"/>
      <c r="N751" s="23"/>
    </row>
    <row r="752" spans="10:14" ht="15" customHeight="1" x14ac:dyDescent="0.3">
      <c r="J752" s="23"/>
      <c r="K752" s="23"/>
      <c r="L752" s="23"/>
      <c r="M752" s="23"/>
      <c r="N752" s="23"/>
    </row>
    <row r="753" spans="10:14" ht="15" customHeight="1" x14ac:dyDescent="0.3">
      <c r="J753" s="23"/>
      <c r="K753" s="23"/>
      <c r="L753" s="23"/>
      <c r="M753" s="23"/>
      <c r="N753" s="23"/>
    </row>
    <row r="754" spans="10:14" ht="15" customHeight="1" x14ac:dyDescent="0.3">
      <c r="J754" s="23"/>
      <c r="K754" s="23"/>
      <c r="L754" s="23"/>
      <c r="M754" s="23"/>
      <c r="N754" s="23"/>
    </row>
    <row r="755" spans="10:14" ht="15" customHeight="1" x14ac:dyDescent="0.3">
      <c r="J755" s="23"/>
      <c r="K755" s="23"/>
      <c r="L755" s="23"/>
      <c r="M755" s="23"/>
      <c r="N755" s="23"/>
    </row>
    <row r="756" spans="10:14" ht="15" customHeight="1" x14ac:dyDescent="0.3">
      <c r="J756" s="23"/>
      <c r="K756" s="23"/>
      <c r="L756" s="23"/>
      <c r="M756" s="23"/>
      <c r="N756" s="23"/>
    </row>
    <row r="757" spans="10:14" ht="15" customHeight="1" x14ac:dyDescent="0.3">
      <c r="J757" s="23"/>
      <c r="K757" s="23"/>
      <c r="L757" s="23"/>
      <c r="M757" s="23"/>
      <c r="N757" s="23"/>
    </row>
    <row r="758" spans="10:14" ht="15" customHeight="1" x14ac:dyDescent="0.3">
      <c r="J758" s="23"/>
      <c r="K758" s="23"/>
      <c r="L758" s="23"/>
      <c r="M758" s="23"/>
      <c r="N758" s="23"/>
    </row>
    <row r="759" spans="10:14" ht="15" customHeight="1" x14ac:dyDescent="0.3">
      <c r="J759" s="23"/>
      <c r="K759" s="23"/>
      <c r="L759" s="23"/>
      <c r="M759" s="23"/>
      <c r="N759" s="23"/>
    </row>
    <row r="760" spans="10:14" ht="15" customHeight="1" x14ac:dyDescent="0.3">
      <c r="J760" s="23"/>
      <c r="K760" s="23"/>
      <c r="L760" s="23"/>
      <c r="M760" s="23"/>
      <c r="N760" s="23"/>
    </row>
    <row r="761" spans="10:14" ht="15" customHeight="1" x14ac:dyDescent="0.3">
      <c r="J761" s="23"/>
      <c r="K761" s="23"/>
      <c r="L761" s="23"/>
      <c r="M761" s="23"/>
      <c r="N761" s="23"/>
    </row>
    <row r="762" spans="10:14" ht="15" customHeight="1" x14ac:dyDescent="0.3">
      <c r="J762" s="23"/>
      <c r="K762" s="23"/>
      <c r="L762" s="23"/>
      <c r="M762" s="23"/>
      <c r="N762" s="23"/>
    </row>
    <row r="763" spans="10:14" ht="15" customHeight="1" x14ac:dyDescent="0.3">
      <c r="J763" s="23"/>
      <c r="K763" s="23"/>
      <c r="L763" s="23"/>
      <c r="M763" s="23"/>
      <c r="N763" s="23"/>
    </row>
    <row r="764" spans="10:14" ht="15" customHeight="1" x14ac:dyDescent="0.3">
      <c r="J764" s="23"/>
      <c r="K764" s="23"/>
      <c r="L764" s="23"/>
      <c r="M764" s="23"/>
      <c r="N764" s="23"/>
    </row>
    <row r="765" spans="10:14" ht="15" customHeight="1" x14ac:dyDescent="0.3">
      <c r="J765" s="23"/>
      <c r="K765" s="23"/>
      <c r="L765" s="23"/>
      <c r="M765" s="23"/>
      <c r="N765" s="23"/>
    </row>
    <row r="766" spans="10:14" ht="15" customHeight="1" x14ac:dyDescent="0.3">
      <c r="J766" s="23"/>
      <c r="K766" s="23"/>
      <c r="L766" s="23"/>
      <c r="M766" s="23"/>
      <c r="N766" s="23"/>
    </row>
    <row r="767" spans="10:14" ht="15" customHeight="1" x14ac:dyDescent="0.3">
      <c r="J767" s="23"/>
      <c r="K767" s="23"/>
      <c r="L767" s="23"/>
      <c r="M767" s="23"/>
      <c r="N767" s="23"/>
    </row>
    <row r="768" spans="10:14" ht="15" customHeight="1" x14ac:dyDescent="0.3">
      <c r="J768" s="23"/>
      <c r="K768" s="23"/>
      <c r="L768" s="23"/>
      <c r="M768" s="23"/>
      <c r="N768" s="23"/>
    </row>
    <row r="769" spans="10:14" ht="15" customHeight="1" x14ac:dyDescent="0.3">
      <c r="J769" s="23"/>
      <c r="K769" s="23"/>
      <c r="L769" s="23"/>
      <c r="M769" s="23"/>
      <c r="N769" s="23"/>
    </row>
    <row r="770" spans="10:14" ht="15" customHeight="1" x14ac:dyDescent="0.3">
      <c r="J770" s="23"/>
      <c r="K770" s="23"/>
      <c r="L770" s="23"/>
      <c r="M770" s="23"/>
      <c r="N770" s="23"/>
    </row>
    <row r="771" spans="10:14" ht="15" customHeight="1" x14ac:dyDescent="0.3">
      <c r="J771" s="23"/>
      <c r="K771" s="23"/>
      <c r="L771" s="23"/>
      <c r="M771" s="23"/>
      <c r="N771" s="23"/>
    </row>
    <row r="772" spans="10:14" ht="15" customHeight="1" x14ac:dyDescent="0.3">
      <c r="J772" s="23"/>
      <c r="K772" s="23"/>
      <c r="L772" s="23"/>
      <c r="M772" s="23"/>
      <c r="N772" s="23"/>
    </row>
    <row r="773" spans="10:14" ht="15" customHeight="1" x14ac:dyDescent="0.3">
      <c r="J773" s="23"/>
      <c r="K773" s="23"/>
      <c r="L773" s="23"/>
      <c r="M773" s="23"/>
      <c r="N773" s="23"/>
    </row>
    <row r="774" spans="10:14" ht="15" customHeight="1" x14ac:dyDescent="0.3">
      <c r="J774" s="23"/>
      <c r="K774" s="23"/>
      <c r="L774" s="23"/>
      <c r="M774" s="23"/>
      <c r="N774" s="23"/>
    </row>
    <row r="775" spans="10:14" ht="15" customHeight="1" x14ac:dyDescent="0.3">
      <c r="J775" s="23"/>
      <c r="K775" s="23"/>
      <c r="L775" s="23"/>
      <c r="M775" s="23"/>
      <c r="N775" s="23"/>
    </row>
    <row r="776" spans="10:14" ht="15" customHeight="1" x14ac:dyDescent="0.3">
      <c r="J776" s="23"/>
      <c r="K776" s="23"/>
      <c r="L776" s="23"/>
      <c r="M776" s="23"/>
      <c r="N776" s="23"/>
    </row>
    <row r="777" spans="10:14" ht="15" customHeight="1" x14ac:dyDescent="0.3">
      <c r="J777" s="23"/>
      <c r="K777" s="23"/>
      <c r="L777" s="23"/>
      <c r="M777" s="23"/>
      <c r="N777" s="23"/>
    </row>
    <row r="778" spans="10:14" ht="15" customHeight="1" x14ac:dyDescent="0.3">
      <c r="J778" s="23"/>
      <c r="K778" s="23"/>
      <c r="L778" s="23"/>
      <c r="M778" s="23"/>
      <c r="N778" s="23"/>
    </row>
    <row r="779" spans="10:14" ht="15" customHeight="1" x14ac:dyDescent="0.3">
      <c r="J779" s="23"/>
      <c r="K779" s="23"/>
      <c r="L779" s="23"/>
      <c r="M779" s="23"/>
      <c r="N779" s="23"/>
    </row>
    <row r="780" spans="10:14" ht="15" customHeight="1" x14ac:dyDescent="0.3">
      <c r="J780" s="23"/>
      <c r="K780" s="23"/>
      <c r="L780" s="23"/>
      <c r="M780" s="23"/>
      <c r="N780" s="23"/>
    </row>
    <row r="781" spans="10:14" ht="15" customHeight="1" x14ac:dyDescent="0.3">
      <c r="J781" s="23"/>
      <c r="K781" s="23"/>
      <c r="L781" s="23"/>
      <c r="M781" s="23"/>
      <c r="N781" s="23"/>
    </row>
    <row r="782" spans="10:14" ht="15" customHeight="1" x14ac:dyDescent="0.3">
      <c r="J782" s="23"/>
      <c r="K782" s="23"/>
      <c r="L782" s="23"/>
      <c r="M782" s="23"/>
      <c r="N782" s="23"/>
    </row>
    <row r="783" spans="10:14" ht="15" customHeight="1" x14ac:dyDescent="0.3">
      <c r="J783" s="23"/>
      <c r="K783" s="23"/>
      <c r="L783" s="23"/>
      <c r="M783" s="23"/>
      <c r="N783" s="23"/>
    </row>
    <row r="784" spans="10:14" ht="15" customHeight="1" x14ac:dyDescent="0.3">
      <c r="J784" s="23"/>
      <c r="K784" s="23"/>
      <c r="L784" s="23"/>
      <c r="M784" s="23"/>
      <c r="N784" s="23"/>
    </row>
    <row r="785" spans="10:14" ht="15" customHeight="1" x14ac:dyDescent="0.3">
      <c r="J785" s="23"/>
      <c r="K785" s="23"/>
      <c r="L785" s="23"/>
      <c r="M785" s="23"/>
      <c r="N785" s="23"/>
    </row>
    <row r="786" spans="10:14" ht="15" customHeight="1" x14ac:dyDescent="0.3">
      <c r="J786" s="23"/>
      <c r="K786" s="23"/>
      <c r="L786" s="23"/>
      <c r="M786" s="23"/>
      <c r="N786" s="23"/>
    </row>
    <row r="787" spans="10:14" ht="15" customHeight="1" x14ac:dyDescent="0.3">
      <c r="J787" s="23"/>
      <c r="K787" s="23"/>
      <c r="L787" s="23"/>
      <c r="M787" s="23"/>
      <c r="N787" s="23"/>
    </row>
    <row r="788" spans="10:14" ht="15" customHeight="1" x14ac:dyDescent="0.3">
      <c r="J788" s="23"/>
      <c r="K788" s="23"/>
      <c r="L788" s="23"/>
      <c r="M788" s="23"/>
      <c r="N788" s="23"/>
    </row>
    <row r="789" spans="10:14" ht="15" customHeight="1" x14ac:dyDescent="0.3">
      <c r="J789" s="23"/>
      <c r="K789" s="23"/>
      <c r="L789" s="23"/>
      <c r="M789" s="23"/>
      <c r="N789" s="23"/>
    </row>
    <row r="790" spans="10:14" ht="15" customHeight="1" x14ac:dyDescent="0.3">
      <c r="J790" s="23"/>
      <c r="K790" s="23"/>
      <c r="L790" s="23"/>
      <c r="M790" s="23"/>
      <c r="N790" s="23"/>
    </row>
    <row r="791" spans="10:14" ht="15" customHeight="1" x14ac:dyDescent="0.3">
      <c r="J791" s="23"/>
      <c r="K791" s="23"/>
      <c r="L791" s="23"/>
      <c r="M791" s="23"/>
      <c r="N791" s="23"/>
    </row>
    <row r="792" spans="10:14" ht="15" customHeight="1" x14ac:dyDescent="0.3">
      <c r="J792" s="23"/>
      <c r="K792" s="23"/>
      <c r="L792" s="23"/>
      <c r="M792" s="23"/>
      <c r="N792" s="23"/>
    </row>
    <row r="793" spans="10:14" ht="15" customHeight="1" x14ac:dyDescent="0.3">
      <c r="J793" s="23"/>
      <c r="K793" s="23"/>
      <c r="L793" s="23"/>
      <c r="M793" s="23"/>
      <c r="N793" s="23"/>
    </row>
    <row r="794" spans="10:14" ht="15" customHeight="1" x14ac:dyDescent="0.3">
      <c r="J794" s="23"/>
      <c r="K794" s="23"/>
      <c r="L794" s="23"/>
      <c r="M794" s="23"/>
      <c r="N794" s="23"/>
    </row>
    <row r="795" spans="10:14" ht="15" customHeight="1" x14ac:dyDescent="0.3">
      <c r="J795" s="23"/>
      <c r="K795" s="23"/>
      <c r="L795" s="23"/>
      <c r="M795" s="23"/>
      <c r="N795" s="23"/>
    </row>
    <row r="796" spans="10:14" ht="15" customHeight="1" x14ac:dyDescent="0.3">
      <c r="J796" s="23"/>
      <c r="K796" s="23"/>
      <c r="L796" s="23"/>
      <c r="M796" s="23"/>
      <c r="N796" s="23"/>
    </row>
    <row r="797" spans="10:14" ht="15" customHeight="1" x14ac:dyDescent="0.3">
      <c r="J797" s="23"/>
      <c r="K797" s="23"/>
      <c r="L797" s="23"/>
      <c r="M797" s="23"/>
      <c r="N797" s="23"/>
    </row>
    <row r="798" spans="10:14" ht="15" customHeight="1" x14ac:dyDescent="0.3">
      <c r="J798" s="23"/>
      <c r="K798" s="23"/>
      <c r="L798" s="23"/>
      <c r="M798" s="23"/>
      <c r="N798" s="23"/>
    </row>
    <row r="799" spans="10:14" ht="15" customHeight="1" x14ac:dyDescent="0.3">
      <c r="J799" s="23"/>
      <c r="K799" s="23"/>
      <c r="L799" s="23"/>
      <c r="M799" s="23"/>
      <c r="N799" s="23"/>
    </row>
    <row r="800" spans="10:14" ht="15" customHeight="1" x14ac:dyDescent="0.3">
      <c r="J800" s="23"/>
      <c r="K800" s="23"/>
      <c r="L800" s="23"/>
      <c r="M800" s="23"/>
      <c r="N800" s="23"/>
    </row>
    <row r="801" spans="10:14" ht="15" customHeight="1" x14ac:dyDescent="0.3">
      <c r="J801" s="23"/>
      <c r="K801" s="23"/>
      <c r="L801" s="23"/>
      <c r="M801" s="23"/>
      <c r="N801" s="23"/>
    </row>
    <row r="802" spans="10:14" ht="15" customHeight="1" x14ac:dyDescent="0.3">
      <c r="J802" s="23"/>
      <c r="K802" s="23"/>
      <c r="L802" s="23"/>
      <c r="M802" s="23"/>
      <c r="N802" s="23"/>
    </row>
    <row r="803" spans="10:14" ht="15" customHeight="1" x14ac:dyDescent="0.3">
      <c r="J803" s="23"/>
      <c r="K803" s="23"/>
      <c r="L803" s="23"/>
      <c r="M803" s="23"/>
      <c r="N803" s="23"/>
    </row>
    <row r="804" spans="10:14" ht="15" customHeight="1" x14ac:dyDescent="0.3">
      <c r="J804" s="23"/>
      <c r="K804" s="23"/>
      <c r="L804" s="23"/>
      <c r="M804" s="23"/>
      <c r="N804" s="23"/>
    </row>
    <row r="805" spans="10:14" ht="15" customHeight="1" x14ac:dyDescent="0.3">
      <c r="J805" s="23"/>
      <c r="K805" s="23"/>
      <c r="L805" s="23"/>
      <c r="M805" s="23"/>
      <c r="N805" s="23"/>
    </row>
    <row r="806" spans="10:14" ht="15" customHeight="1" x14ac:dyDescent="0.3">
      <c r="J806" s="23"/>
      <c r="K806" s="23"/>
      <c r="L806" s="23"/>
      <c r="M806" s="23"/>
      <c r="N806" s="23"/>
    </row>
    <row r="807" spans="10:14" ht="15" customHeight="1" x14ac:dyDescent="0.3">
      <c r="J807" s="23"/>
      <c r="K807" s="23"/>
      <c r="L807" s="23"/>
      <c r="M807" s="23"/>
      <c r="N807" s="23"/>
    </row>
    <row r="808" spans="10:14" ht="15" customHeight="1" x14ac:dyDescent="0.3">
      <c r="J808" s="23"/>
      <c r="K808" s="23"/>
      <c r="L808" s="23"/>
      <c r="M808" s="23"/>
      <c r="N808" s="23"/>
    </row>
    <row r="809" spans="10:14" ht="15" customHeight="1" x14ac:dyDescent="0.3">
      <c r="J809" s="23"/>
      <c r="K809" s="23"/>
      <c r="L809" s="23"/>
      <c r="M809" s="23"/>
      <c r="N809" s="23"/>
    </row>
    <row r="810" spans="10:14" ht="15" customHeight="1" x14ac:dyDescent="0.3">
      <c r="J810" s="23"/>
      <c r="K810" s="23"/>
      <c r="L810" s="23"/>
      <c r="M810" s="23"/>
      <c r="N810" s="23"/>
    </row>
    <row r="811" spans="10:14" ht="15" customHeight="1" x14ac:dyDescent="0.3">
      <c r="J811" s="23"/>
      <c r="K811" s="23"/>
      <c r="L811" s="23"/>
      <c r="M811" s="23"/>
      <c r="N811" s="23"/>
    </row>
    <row r="812" spans="10:14" ht="15" customHeight="1" x14ac:dyDescent="0.3">
      <c r="J812" s="23"/>
      <c r="K812" s="23"/>
      <c r="L812" s="23"/>
      <c r="M812" s="23"/>
      <c r="N812" s="23"/>
    </row>
    <row r="813" spans="10:14" ht="15" customHeight="1" x14ac:dyDescent="0.3">
      <c r="J813" s="23"/>
      <c r="K813" s="23"/>
      <c r="L813" s="23"/>
      <c r="M813" s="23"/>
      <c r="N813" s="23"/>
    </row>
    <row r="814" spans="10:14" ht="15" customHeight="1" x14ac:dyDescent="0.3">
      <c r="J814" s="23"/>
      <c r="K814" s="23"/>
      <c r="L814" s="23"/>
      <c r="M814" s="23"/>
      <c r="N814" s="23"/>
    </row>
    <row r="815" spans="10:14" ht="15" customHeight="1" x14ac:dyDescent="0.3">
      <c r="J815" s="23"/>
      <c r="K815" s="23"/>
      <c r="L815" s="23"/>
      <c r="M815" s="23"/>
      <c r="N815" s="23"/>
    </row>
    <row r="816" spans="10:14" ht="15" customHeight="1" x14ac:dyDescent="0.3">
      <c r="J816" s="23"/>
      <c r="K816" s="23"/>
      <c r="L816" s="23"/>
      <c r="M816" s="23"/>
      <c r="N816" s="23"/>
    </row>
    <row r="817" spans="10:14" ht="15" customHeight="1" x14ac:dyDescent="0.3">
      <c r="J817" s="23"/>
      <c r="K817" s="23"/>
      <c r="L817" s="23"/>
      <c r="M817" s="23"/>
      <c r="N817" s="23"/>
    </row>
    <row r="818" spans="10:14" ht="15" customHeight="1" x14ac:dyDescent="0.3">
      <c r="J818" s="23"/>
      <c r="K818" s="23"/>
      <c r="L818" s="23"/>
      <c r="M818" s="23"/>
      <c r="N818" s="23"/>
    </row>
    <row r="819" spans="10:14" ht="15" customHeight="1" x14ac:dyDescent="0.3">
      <c r="J819" s="23"/>
      <c r="K819" s="23"/>
      <c r="L819" s="23"/>
      <c r="M819" s="23"/>
      <c r="N819" s="23"/>
    </row>
    <row r="820" spans="10:14" ht="15" customHeight="1" x14ac:dyDescent="0.3">
      <c r="J820" s="23"/>
      <c r="K820" s="23"/>
      <c r="L820" s="23"/>
      <c r="M820" s="23"/>
      <c r="N820" s="23"/>
    </row>
    <row r="821" spans="10:14" ht="15" customHeight="1" x14ac:dyDescent="0.3">
      <c r="J821" s="23"/>
      <c r="K821" s="23"/>
      <c r="L821" s="23"/>
      <c r="M821" s="23"/>
      <c r="N821" s="23"/>
    </row>
    <row r="822" spans="10:14" ht="15" customHeight="1" x14ac:dyDescent="0.3">
      <c r="J822" s="23"/>
      <c r="K822" s="23"/>
      <c r="L822" s="23"/>
      <c r="M822" s="23"/>
      <c r="N822" s="23"/>
    </row>
    <row r="823" spans="10:14" ht="15" customHeight="1" x14ac:dyDescent="0.3">
      <c r="J823" s="23"/>
      <c r="K823" s="23"/>
      <c r="L823" s="23"/>
      <c r="M823" s="23"/>
      <c r="N823" s="23"/>
    </row>
    <row r="824" spans="10:14" ht="15" customHeight="1" x14ac:dyDescent="0.3">
      <c r="J824" s="23"/>
      <c r="K824" s="23"/>
      <c r="L824" s="23"/>
      <c r="M824" s="23"/>
      <c r="N824" s="23"/>
    </row>
    <row r="825" spans="10:14" ht="15" customHeight="1" x14ac:dyDescent="0.3">
      <c r="J825" s="23"/>
      <c r="K825" s="23"/>
      <c r="L825" s="23"/>
      <c r="M825" s="23"/>
      <c r="N825" s="23"/>
    </row>
    <row r="826" spans="10:14" ht="15" customHeight="1" x14ac:dyDescent="0.3">
      <c r="J826" s="23"/>
      <c r="K826" s="23"/>
      <c r="L826" s="23"/>
      <c r="M826" s="23"/>
      <c r="N826" s="23"/>
    </row>
    <row r="827" spans="10:14" ht="15" customHeight="1" x14ac:dyDescent="0.3">
      <c r="J827" s="23"/>
      <c r="K827" s="23"/>
      <c r="L827" s="23"/>
      <c r="M827" s="23"/>
      <c r="N827" s="23"/>
    </row>
    <row r="828" spans="10:14" ht="15" customHeight="1" x14ac:dyDescent="0.3">
      <c r="J828" s="23"/>
      <c r="K828" s="23"/>
      <c r="L828" s="23"/>
      <c r="M828" s="23"/>
      <c r="N828" s="23"/>
    </row>
    <row r="829" spans="10:14" ht="15" customHeight="1" x14ac:dyDescent="0.3">
      <c r="J829" s="23"/>
      <c r="K829" s="23"/>
      <c r="L829" s="23"/>
      <c r="M829" s="23"/>
      <c r="N829" s="23"/>
    </row>
    <row r="830" spans="10:14" ht="15" customHeight="1" x14ac:dyDescent="0.3">
      <c r="J830" s="23"/>
      <c r="K830" s="23"/>
      <c r="L830" s="23"/>
      <c r="M830" s="23"/>
      <c r="N830" s="23"/>
    </row>
    <row r="831" spans="10:14" ht="15" customHeight="1" x14ac:dyDescent="0.3">
      <c r="J831" s="23"/>
      <c r="K831" s="23"/>
      <c r="L831" s="23"/>
      <c r="M831" s="23"/>
      <c r="N831" s="23"/>
    </row>
    <row r="832" spans="10:14" ht="15" customHeight="1" x14ac:dyDescent="0.3">
      <c r="J832" s="23"/>
      <c r="K832" s="23"/>
      <c r="L832" s="23"/>
      <c r="M832" s="23"/>
      <c r="N832" s="23"/>
    </row>
    <row r="833" spans="10:14" ht="15" customHeight="1" x14ac:dyDescent="0.3">
      <c r="J833" s="23"/>
      <c r="K833" s="23"/>
      <c r="L833" s="23"/>
      <c r="M833" s="23"/>
      <c r="N833" s="23"/>
    </row>
    <row r="834" spans="10:14" ht="15" customHeight="1" x14ac:dyDescent="0.3">
      <c r="J834" s="23"/>
      <c r="K834" s="23"/>
      <c r="L834" s="23"/>
      <c r="M834" s="23"/>
      <c r="N834" s="23"/>
    </row>
    <row r="835" spans="10:14" ht="15" customHeight="1" x14ac:dyDescent="0.3">
      <c r="J835" s="23"/>
      <c r="K835" s="23"/>
      <c r="L835" s="23"/>
      <c r="M835" s="23"/>
      <c r="N835" s="23"/>
    </row>
    <row r="836" spans="10:14" ht="15" customHeight="1" x14ac:dyDescent="0.3">
      <c r="J836" s="23"/>
      <c r="K836" s="23"/>
      <c r="L836" s="23"/>
      <c r="M836" s="23"/>
      <c r="N836" s="23"/>
    </row>
    <row r="837" spans="10:14" ht="15" customHeight="1" x14ac:dyDescent="0.3">
      <c r="J837" s="23"/>
      <c r="K837" s="23"/>
      <c r="L837" s="23"/>
      <c r="M837" s="23"/>
      <c r="N837" s="23"/>
    </row>
    <row r="838" spans="10:14" ht="15" customHeight="1" x14ac:dyDescent="0.3">
      <c r="J838" s="23"/>
      <c r="K838" s="23"/>
      <c r="L838" s="23"/>
      <c r="M838" s="23"/>
      <c r="N838" s="23"/>
    </row>
    <row r="839" spans="10:14" ht="15" customHeight="1" x14ac:dyDescent="0.3">
      <c r="J839" s="23"/>
      <c r="K839" s="23"/>
      <c r="L839" s="23"/>
      <c r="M839" s="23"/>
      <c r="N839" s="23"/>
    </row>
    <row r="840" spans="10:14" ht="15" customHeight="1" x14ac:dyDescent="0.3">
      <c r="J840" s="23"/>
      <c r="K840" s="23"/>
      <c r="L840" s="23"/>
      <c r="M840" s="23"/>
      <c r="N840" s="23"/>
    </row>
    <row r="841" spans="10:14" ht="15" customHeight="1" x14ac:dyDescent="0.3">
      <c r="J841" s="23"/>
      <c r="K841" s="23"/>
      <c r="L841" s="23"/>
      <c r="M841" s="23"/>
      <c r="N841" s="23"/>
    </row>
    <row r="842" spans="10:14" ht="15" customHeight="1" x14ac:dyDescent="0.3">
      <c r="J842" s="23"/>
      <c r="K842" s="23"/>
      <c r="L842" s="23"/>
      <c r="M842" s="23"/>
      <c r="N842" s="23"/>
    </row>
    <row r="843" spans="10:14" ht="15" customHeight="1" x14ac:dyDescent="0.3">
      <c r="J843" s="23"/>
      <c r="K843" s="23"/>
      <c r="L843" s="23"/>
      <c r="M843" s="23"/>
      <c r="N843" s="23"/>
    </row>
    <row r="844" spans="10:14" ht="15" customHeight="1" x14ac:dyDescent="0.3">
      <c r="J844" s="23"/>
      <c r="K844" s="23"/>
      <c r="L844" s="23"/>
      <c r="M844" s="23"/>
      <c r="N844" s="23"/>
    </row>
    <row r="845" spans="10:14" ht="15" customHeight="1" x14ac:dyDescent="0.3">
      <c r="J845" s="23"/>
      <c r="K845" s="23"/>
      <c r="L845" s="23"/>
      <c r="M845" s="23"/>
      <c r="N845" s="23"/>
    </row>
    <row r="846" spans="10:14" ht="15" customHeight="1" x14ac:dyDescent="0.3">
      <c r="J846" s="23"/>
      <c r="K846" s="23"/>
      <c r="L846" s="23"/>
      <c r="M846" s="23"/>
      <c r="N846" s="23"/>
    </row>
    <row r="847" spans="10:14" ht="15" customHeight="1" x14ac:dyDescent="0.3">
      <c r="J847" s="23"/>
      <c r="K847" s="23"/>
      <c r="L847" s="23"/>
      <c r="M847" s="23"/>
      <c r="N847" s="23"/>
    </row>
    <row r="848" spans="10:14" ht="15" customHeight="1" x14ac:dyDescent="0.3">
      <c r="J848" s="23"/>
      <c r="K848" s="23"/>
      <c r="L848" s="23"/>
      <c r="M848" s="23"/>
      <c r="N848" s="23"/>
    </row>
    <row r="849" spans="10:14" ht="15" customHeight="1" x14ac:dyDescent="0.3">
      <c r="J849" s="23"/>
      <c r="K849" s="23"/>
      <c r="L849" s="23"/>
      <c r="M849" s="23"/>
      <c r="N849" s="23"/>
    </row>
    <row r="850" spans="10:14" ht="15" customHeight="1" x14ac:dyDescent="0.3">
      <c r="J850" s="23"/>
      <c r="K850" s="23"/>
      <c r="L850" s="23"/>
      <c r="M850" s="23"/>
      <c r="N850" s="23"/>
    </row>
    <row r="851" spans="10:14" ht="15" customHeight="1" x14ac:dyDescent="0.3">
      <c r="J851" s="23"/>
      <c r="K851" s="23"/>
      <c r="L851" s="23"/>
      <c r="M851" s="23"/>
      <c r="N851" s="23"/>
    </row>
    <row r="852" spans="10:14" ht="15" customHeight="1" x14ac:dyDescent="0.3">
      <c r="J852" s="23"/>
      <c r="K852" s="23"/>
      <c r="L852" s="23"/>
      <c r="M852" s="23"/>
      <c r="N852" s="23"/>
    </row>
    <row r="853" spans="10:14" ht="15" customHeight="1" x14ac:dyDescent="0.3">
      <c r="J853" s="23"/>
      <c r="K853" s="23"/>
      <c r="L853" s="23"/>
      <c r="M853" s="23"/>
      <c r="N853" s="23"/>
    </row>
    <row r="854" spans="10:14" ht="15" customHeight="1" x14ac:dyDescent="0.3">
      <c r="J854" s="23"/>
      <c r="K854" s="23"/>
      <c r="L854" s="23"/>
      <c r="M854" s="23"/>
      <c r="N854" s="23"/>
    </row>
    <row r="855" spans="10:14" ht="15" customHeight="1" x14ac:dyDescent="0.3">
      <c r="J855" s="23"/>
      <c r="K855" s="23"/>
      <c r="L855" s="23"/>
      <c r="M855" s="23"/>
      <c r="N855" s="23"/>
    </row>
    <row r="856" spans="10:14" ht="15" customHeight="1" x14ac:dyDescent="0.3">
      <c r="J856" s="23"/>
      <c r="K856" s="23"/>
      <c r="L856" s="23"/>
      <c r="M856" s="23"/>
      <c r="N856" s="23"/>
    </row>
    <row r="857" spans="10:14" ht="15" customHeight="1" x14ac:dyDescent="0.3">
      <c r="J857" s="23"/>
      <c r="K857" s="23"/>
      <c r="L857" s="23"/>
      <c r="M857" s="23"/>
      <c r="N857" s="23"/>
    </row>
    <row r="858" spans="10:14" ht="15" customHeight="1" x14ac:dyDescent="0.3">
      <c r="J858" s="23"/>
      <c r="K858" s="23"/>
      <c r="L858" s="23"/>
      <c r="M858" s="23"/>
      <c r="N858" s="23"/>
    </row>
    <row r="859" spans="10:14" ht="15" customHeight="1" x14ac:dyDescent="0.3">
      <c r="J859" s="23"/>
      <c r="K859" s="23"/>
      <c r="L859" s="23"/>
      <c r="M859" s="23"/>
      <c r="N859" s="23"/>
    </row>
    <row r="860" spans="10:14" ht="15" customHeight="1" x14ac:dyDescent="0.3">
      <c r="J860" s="23"/>
      <c r="K860" s="23"/>
      <c r="L860" s="23"/>
      <c r="M860" s="23"/>
      <c r="N860" s="23"/>
    </row>
    <row r="861" spans="10:14" ht="15" customHeight="1" x14ac:dyDescent="0.3">
      <c r="J861" s="24"/>
      <c r="K861" s="24"/>
      <c r="L861" s="24"/>
      <c r="M861" s="24"/>
      <c r="N861" s="24"/>
    </row>
    <row r="862" spans="10:14" ht="15" customHeight="1" x14ac:dyDescent="0.3">
      <c r="J862" s="24"/>
      <c r="K862" s="24"/>
      <c r="L862" s="24"/>
      <c r="M862" s="24"/>
      <c r="N862" s="24"/>
    </row>
    <row r="863" spans="10:14" ht="15" customHeight="1" x14ac:dyDescent="0.3">
      <c r="J863" s="24"/>
      <c r="K863" s="24"/>
      <c r="L863" s="24"/>
      <c r="M863" s="24"/>
      <c r="N863" s="24"/>
    </row>
    <row r="864" spans="10:14" ht="15" customHeight="1" x14ac:dyDescent="0.3">
      <c r="J864" s="24"/>
      <c r="K864" s="24"/>
      <c r="L864" s="24"/>
      <c r="M864" s="24"/>
      <c r="N864" s="24"/>
    </row>
    <row r="865" spans="10:14" ht="15" customHeight="1" x14ac:dyDescent="0.3">
      <c r="J865" s="24"/>
      <c r="K865" s="24"/>
      <c r="L865" s="24"/>
      <c r="M865" s="24"/>
      <c r="N865" s="24"/>
    </row>
    <row r="866" spans="10:14" ht="15" customHeight="1" x14ac:dyDescent="0.3">
      <c r="J866" s="24"/>
      <c r="K866" s="24"/>
      <c r="L866" s="24"/>
      <c r="M866" s="24"/>
      <c r="N866" s="24"/>
    </row>
    <row r="867" spans="10:14" ht="15" customHeight="1" x14ac:dyDescent="0.3">
      <c r="J867" s="24"/>
      <c r="K867" s="24"/>
      <c r="L867" s="24"/>
      <c r="M867" s="24"/>
      <c r="N867" s="24"/>
    </row>
    <row r="868" spans="10:14" ht="15" customHeight="1" x14ac:dyDescent="0.3">
      <c r="J868" s="24"/>
      <c r="K868" s="24"/>
      <c r="L868" s="24"/>
      <c r="M868" s="24"/>
      <c r="N868" s="24"/>
    </row>
    <row r="869" spans="10:14" ht="15" customHeight="1" x14ac:dyDescent="0.3">
      <c r="J869" s="24"/>
      <c r="K869" s="24"/>
      <c r="L869" s="24"/>
      <c r="M869" s="24"/>
      <c r="N869" s="24"/>
    </row>
    <row r="870" spans="10:14" ht="15" customHeight="1" x14ac:dyDescent="0.3">
      <c r="J870" s="24"/>
      <c r="K870" s="24"/>
      <c r="L870" s="24"/>
      <c r="M870" s="24"/>
      <c r="N870" s="24"/>
    </row>
    <row r="871" spans="10:14" ht="15" customHeight="1" x14ac:dyDescent="0.3">
      <c r="J871" s="24"/>
      <c r="K871" s="24"/>
      <c r="L871" s="24"/>
      <c r="M871" s="24"/>
      <c r="N871" s="24"/>
    </row>
    <row r="872" spans="10:14" ht="15" customHeight="1" x14ac:dyDescent="0.3">
      <c r="J872" s="24"/>
      <c r="K872" s="24"/>
      <c r="L872" s="24"/>
      <c r="M872" s="24"/>
      <c r="N872" s="24"/>
    </row>
    <row r="873" spans="10:14" ht="15" customHeight="1" x14ac:dyDescent="0.3">
      <c r="J873" s="24"/>
      <c r="K873" s="24"/>
      <c r="L873" s="24"/>
      <c r="M873" s="24"/>
      <c r="N873" s="24"/>
    </row>
    <row r="874" spans="10:14" ht="15" customHeight="1" x14ac:dyDescent="0.3">
      <c r="J874" s="24"/>
      <c r="K874" s="24"/>
      <c r="L874" s="24"/>
      <c r="M874" s="24"/>
      <c r="N874" s="24"/>
    </row>
    <row r="875" spans="10:14" ht="15" customHeight="1" x14ac:dyDescent="0.3">
      <c r="J875" s="24"/>
      <c r="K875" s="24"/>
      <c r="L875" s="24"/>
      <c r="M875" s="24"/>
      <c r="N875" s="24"/>
    </row>
    <row r="876" spans="10:14" ht="15" customHeight="1" x14ac:dyDescent="0.3">
      <c r="J876" s="24"/>
      <c r="K876" s="24"/>
      <c r="L876" s="24"/>
      <c r="M876" s="24"/>
      <c r="N876" s="24"/>
    </row>
    <row r="877" spans="10:14" ht="15" customHeight="1" x14ac:dyDescent="0.3">
      <c r="J877" s="24"/>
      <c r="K877" s="24"/>
      <c r="L877" s="24"/>
      <c r="M877" s="24"/>
      <c r="N877" s="24"/>
    </row>
    <row r="878" spans="10:14" ht="15" customHeight="1" x14ac:dyDescent="0.3">
      <c r="J878" s="24"/>
      <c r="K878" s="24"/>
      <c r="L878" s="24"/>
      <c r="M878" s="24"/>
      <c r="N878" s="24"/>
    </row>
    <row r="879" spans="10:14" ht="15" customHeight="1" x14ac:dyDescent="0.3">
      <c r="J879" s="24"/>
      <c r="K879" s="24"/>
      <c r="L879" s="24"/>
      <c r="M879" s="24"/>
      <c r="N879" s="24"/>
    </row>
    <row r="880" spans="10:14" ht="15" customHeight="1" x14ac:dyDescent="0.3">
      <c r="J880" s="24"/>
      <c r="K880" s="24"/>
      <c r="L880" s="24"/>
      <c r="M880" s="24"/>
      <c r="N880" s="24"/>
    </row>
    <row r="881" spans="10:14" ht="15" customHeight="1" x14ac:dyDescent="0.3">
      <c r="J881" s="24"/>
      <c r="K881" s="24"/>
      <c r="L881" s="24"/>
      <c r="M881" s="24"/>
      <c r="N881" s="24"/>
    </row>
    <row r="882" spans="10:14" ht="15" customHeight="1" x14ac:dyDescent="0.3">
      <c r="J882" s="24"/>
      <c r="K882" s="24"/>
      <c r="L882" s="24"/>
      <c r="M882" s="24"/>
      <c r="N882" s="24"/>
    </row>
    <row r="883" spans="10:14" ht="15" customHeight="1" x14ac:dyDescent="0.3">
      <c r="J883" s="24"/>
      <c r="K883" s="24"/>
      <c r="L883" s="24"/>
      <c r="M883" s="24"/>
      <c r="N883" s="24"/>
    </row>
    <row r="884" spans="10:14" ht="15" customHeight="1" x14ac:dyDescent="0.3">
      <c r="J884" s="24"/>
      <c r="K884" s="24"/>
      <c r="L884" s="24"/>
      <c r="M884" s="24"/>
      <c r="N884" s="24"/>
    </row>
    <row r="885" spans="10:14" ht="15" customHeight="1" x14ac:dyDescent="0.3">
      <c r="J885" s="24"/>
      <c r="K885" s="24"/>
      <c r="L885" s="24"/>
      <c r="M885" s="24"/>
      <c r="N885" s="24"/>
    </row>
    <row r="886" spans="10:14" ht="15" customHeight="1" x14ac:dyDescent="0.3">
      <c r="J886" s="24"/>
      <c r="K886" s="24"/>
      <c r="L886" s="24"/>
      <c r="M886" s="24"/>
      <c r="N886" s="24"/>
    </row>
    <row r="887" spans="10:14" ht="15" customHeight="1" x14ac:dyDescent="0.3">
      <c r="J887" s="24"/>
      <c r="K887" s="24"/>
      <c r="L887" s="24"/>
      <c r="M887" s="24"/>
      <c r="N887" s="24"/>
    </row>
    <row r="888" spans="10:14" ht="15" customHeight="1" x14ac:dyDescent="0.3">
      <c r="J888" s="24"/>
      <c r="K888" s="24"/>
      <c r="L888" s="24"/>
      <c r="M888" s="24"/>
      <c r="N888" s="24"/>
    </row>
    <row r="889" spans="10:14" ht="15" customHeight="1" x14ac:dyDescent="0.3">
      <c r="J889" s="24"/>
      <c r="K889" s="24"/>
      <c r="L889" s="24"/>
      <c r="M889" s="24"/>
      <c r="N889" s="24"/>
    </row>
    <row r="890" spans="10:14" ht="15" customHeight="1" x14ac:dyDescent="0.3">
      <c r="J890" s="24"/>
      <c r="K890" s="24"/>
      <c r="L890" s="24"/>
      <c r="M890" s="24"/>
      <c r="N890" s="24"/>
    </row>
    <row r="891" spans="10:14" ht="15" customHeight="1" x14ac:dyDescent="0.3">
      <c r="J891" s="24"/>
      <c r="K891" s="24"/>
      <c r="L891" s="24"/>
      <c r="M891" s="24"/>
      <c r="N891" s="24"/>
    </row>
    <row r="892" spans="10:14" ht="15" customHeight="1" x14ac:dyDescent="0.3">
      <c r="J892" s="24"/>
      <c r="K892" s="24"/>
      <c r="L892" s="24"/>
      <c r="M892" s="24"/>
      <c r="N892" s="24"/>
    </row>
    <row r="893" spans="10:14" ht="15" customHeight="1" x14ac:dyDescent="0.3">
      <c r="J893" s="24"/>
      <c r="K893" s="24"/>
      <c r="L893" s="24"/>
      <c r="M893" s="24"/>
      <c r="N893" s="24"/>
    </row>
    <row r="894" spans="10:14" ht="15" customHeight="1" x14ac:dyDescent="0.3">
      <c r="J894" s="24"/>
      <c r="K894" s="24"/>
      <c r="L894" s="24"/>
      <c r="M894" s="24"/>
      <c r="N894" s="24"/>
    </row>
    <row r="895" spans="10:14" ht="15" customHeight="1" x14ac:dyDescent="0.3">
      <c r="J895" s="24"/>
      <c r="K895" s="24"/>
      <c r="L895" s="24"/>
      <c r="M895" s="24"/>
      <c r="N895" s="24"/>
    </row>
    <row r="896" spans="10:14" ht="15" customHeight="1" x14ac:dyDescent="0.3">
      <c r="J896" s="24"/>
      <c r="K896" s="24"/>
      <c r="L896" s="24"/>
      <c r="M896" s="24"/>
      <c r="N896" s="24"/>
    </row>
    <row r="897" spans="10:14" ht="15" customHeight="1" x14ac:dyDescent="0.3">
      <c r="J897" s="24"/>
      <c r="K897" s="24"/>
      <c r="L897" s="24"/>
      <c r="M897" s="24"/>
      <c r="N897" s="24"/>
    </row>
    <row r="898" spans="10:14" ht="15" customHeight="1" x14ac:dyDescent="0.3">
      <c r="J898" s="24"/>
      <c r="K898" s="24"/>
      <c r="L898" s="24"/>
      <c r="M898" s="24"/>
      <c r="N898" s="24"/>
    </row>
    <row r="899" spans="10:14" ht="15" customHeight="1" x14ac:dyDescent="0.3">
      <c r="J899" s="24"/>
      <c r="K899" s="24"/>
      <c r="L899" s="24"/>
      <c r="M899" s="24"/>
      <c r="N899" s="24"/>
    </row>
    <row r="900" spans="10:14" ht="15" customHeight="1" x14ac:dyDescent="0.3">
      <c r="J900" s="24"/>
      <c r="K900" s="24"/>
      <c r="L900" s="24"/>
      <c r="M900" s="24"/>
      <c r="N900" s="24"/>
    </row>
    <row r="901" spans="10:14" ht="15" customHeight="1" x14ac:dyDescent="0.3">
      <c r="J901" s="24"/>
      <c r="K901" s="24"/>
      <c r="L901" s="24"/>
      <c r="M901" s="24"/>
      <c r="N901" s="24"/>
    </row>
    <row r="902" spans="10:14" ht="15" customHeight="1" x14ac:dyDescent="0.3">
      <c r="J902" s="24"/>
      <c r="K902" s="24"/>
      <c r="L902" s="24"/>
      <c r="M902" s="24"/>
      <c r="N902" s="24"/>
    </row>
    <row r="903" spans="10:14" ht="15" customHeight="1" x14ac:dyDescent="0.3">
      <c r="J903" s="24"/>
      <c r="K903" s="24"/>
      <c r="L903" s="24"/>
      <c r="M903" s="24"/>
      <c r="N903" s="24"/>
    </row>
    <row r="904" spans="10:14" ht="15" customHeight="1" x14ac:dyDescent="0.3">
      <c r="J904" s="24"/>
      <c r="K904" s="24"/>
      <c r="L904" s="24"/>
      <c r="M904" s="24"/>
      <c r="N904" s="24"/>
    </row>
    <row r="905" spans="10:14" ht="15" customHeight="1" x14ac:dyDescent="0.3">
      <c r="J905" s="24"/>
      <c r="K905" s="24"/>
      <c r="L905" s="24"/>
      <c r="M905" s="24"/>
      <c r="N905" s="24"/>
    </row>
    <row r="906" spans="10:14" ht="15" customHeight="1" x14ac:dyDescent="0.3">
      <c r="J906" s="24"/>
      <c r="K906" s="24"/>
      <c r="L906" s="24"/>
      <c r="M906" s="24"/>
      <c r="N906" s="24"/>
    </row>
    <row r="907" spans="10:14" ht="15" customHeight="1" x14ac:dyDescent="0.3">
      <c r="J907" s="24"/>
      <c r="K907" s="24"/>
      <c r="L907" s="24"/>
      <c r="M907" s="24"/>
      <c r="N907" s="24"/>
    </row>
    <row r="908" spans="10:14" ht="15" customHeight="1" x14ac:dyDescent="0.3">
      <c r="J908" s="24"/>
      <c r="K908" s="24"/>
      <c r="L908" s="24"/>
      <c r="M908" s="24"/>
      <c r="N908" s="24"/>
    </row>
    <row r="909" spans="10:14" ht="15" customHeight="1" x14ac:dyDescent="0.3">
      <c r="J909" s="24"/>
      <c r="K909" s="24"/>
      <c r="L909" s="24"/>
      <c r="M909" s="24"/>
      <c r="N909" s="24"/>
    </row>
    <row r="910" spans="10:14" ht="15" customHeight="1" x14ac:dyDescent="0.3">
      <c r="J910" s="24"/>
      <c r="K910" s="24"/>
      <c r="L910" s="24"/>
      <c r="M910" s="24"/>
      <c r="N910" s="24"/>
    </row>
    <row r="911" spans="10:14" ht="15" customHeight="1" x14ac:dyDescent="0.3">
      <c r="J911" s="24"/>
      <c r="K911" s="24"/>
      <c r="L911" s="24"/>
      <c r="M911" s="24"/>
      <c r="N911" s="24"/>
    </row>
    <row r="912" spans="10:14" ht="15" customHeight="1" x14ac:dyDescent="0.3">
      <c r="J912" s="24"/>
      <c r="K912" s="24"/>
      <c r="L912" s="24"/>
      <c r="M912" s="24"/>
      <c r="N912" s="24"/>
    </row>
    <row r="913" spans="10:14" ht="15" customHeight="1" x14ac:dyDescent="0.3">
      <c r="J913" s="24"/>
      <c r="K913" s="24"/>
      <c r="L913" s="24"/>
      <c r="M913" s="24"/>
      <c r="N913" s="24"/>
    </row>
    <row r="914" spans="10:14" ht="15" customHeight="1" x14ac:dyDescent="0.3">
      <c r="J914" s="24"/>
      <c r="K914" s="24"/>
      <c r="L914" s="24"/>
      <c r="M914" s="24"/>
      <c r="N914" s="24"/>
    </row>
    <row r="915" spans="10:14" ht="15" customHeight="1" x14ac:dyDescent="0.3">
      <c r="J915" s="24"/>
      <c r="K915" s="24"/>
      <c r="L915" s="24"/>
      <c r="M915" s="24"/>
      <c r="N915" s="24"/>
    </row>
    <row r="916" spans="10:14" ht="15" customHeight="1" x14ac:dyDescent="0.3">
      <c r="J916" s="24"/>
      <c r="K916" s="24"/>
      <c r="L916" s="24"/>
      <c r="M916" s="24"/>
      <c r="N916" s="24"/>
    </row>
    <row r="917" spans="10:14" ht="15" customHeight="1" x14ac:dyDescent="0.3">
      <c r="J917" s="24"/>
      <c r="K917" s="24"/>
      <c r="L917" s="24"/>
      <c r="M917" s="24"/>
      <c r="N917" s="24"/>
    </row>
    <row r="918" spans="10:14" ht="15" customHeight="1" x14ac:dyDescent="0.3">
      <c r="J918" s="24"/>
      <c r="K918" s="24"/>
      <c r="L918" s="24"/>
      <c r="M918" s="24"/>
      <c r="N918" s="24"/>
    </row>
    <row r="919" spans="10:14" ht="15" customHeight="1" x14ac:dyDescent="0.3">
      <c r="J919" s="24"/>
      <c r="K919" s="24"/>
      <c r="L919" s="24"/>
      <c r="M919" s="24"/>
      <c r="N919" s="24"/>
    </row>
    <row r="920" spans="10:14" ht="15" customHeight="1" x14ac:dyDescent="0.3">
      <c r="J920" s="24"/>
      <c r="K920" s="24"/>
      <c r="L920" s="24"/>
      <c r="M920" s="24"/>
      <c r="N920" s="24"/>
    </row>
    <row r="921" spans="10:14" ht="15" customHeight="1" x14ac:dyDescent="0.3">
      <c r="J921" s="24"/>
      <c r="K921" s="24"/>
      <c r="L921" s="24"/>
      <c r="M921" s="24"/>
      <c r="N921" s="24"/>
    </row>
    <row r="922" spans="10:14" ht="15" customHeight="1" x14ac:dyDescent="0.3">
      <c r="J922" s="24"/>
      <c r="K922" s="24"/>
      <c r="L922" s="24"/>
      <c r="M922" s="24"/>
      <c r="N922" s="24"/>
    </row>
    <row r="923" spans="10:14" ht="15" customHeight="1" x14ac:dyDescent="0.3">
      <c r="J923" s="24"/>
      <c r="K923" s="24"/>
      <c r="L923" s="24"/>
      <c r="M923" s="24"/>
      <c r="N923" s="24"/>
    </row>
    <row r="924" spans="10:14" ht="15" customHeight="1" x14ac:dyDescent="0.3">
      <c r="J924" s="24"/>
      <c r="K924" s="24"/>
      <c r="L924" s="24"/>
      <c r="M924" s="24"/>
      <c r="N924" s="24"/>
    </row>
    <row r="925" spans="10:14" ht="15" customHeight="1" x14ac:dyDescent="0.3">
      <c r="J925" s="24"/>
      <c r="K925" s="24"/>
      <c r="L925" s="24"/>
      <c r="M925" s="24"/>
      <c r="N925" s="24"/>
    </row>
    <row r="926" spans="10:14" ht="15" customHeight="1" x14ac:dyDescent="0.3">
      <c r="J926" s="24"/>
      <c r="K926" s="24"/>
      <c r="L926" s="24"/>
      <c r="M926" s="24"/>
      <c r="N926" s="24"/>
    </row>
    <row r="927" spans="10:14" ht="15" customHeight="1" x14ac:dyDescent="0.3">
      <c r="J927" s="24"/>
      <c r="K927" s="24"/>
      <c r="L927" s="24"/>
      <c r="M927" s="24"/>
      <c r="N927" s="24"/>
    </row>
    <row r="928" spans="10:14" ht="15" customHeight="1" x14ac:dyDescent="0.3">
      <c r="J928" s="24"/>
      <c r="K928" s="24"/>
      <c r="L928" s="24"/>
      <c r="M928" s="24"/>
      <c r="N928" s="24"/>
    </row>
    <row r="929" spans="10:14" ht="15" customHeight="1" x14ac:dyDescent="0.3">
      <c r="J929" s="24"/>
      <c r="K929" s="24"/>
      <c r="L929" s="24"/>
      <c r="M929" s="24"/>
      <c r="N929" s="24"/>
    </row>
    <row r="930" spans="10:14" ht="15" customHeight="1" x14ac:dyDescent="0.3">
      <c r="J930" s="24"/>
      <c r="K930" s="24"/>
      <c r="L930" s="24"/>
      <c r="M930" s="24"/>
      <c r="N930" s="24"/>
    </row>
    <row r="931" spans="10:14" ht="15" customHeight="1" x14ac:dyDescent="0.3">
      <c r="J931" s="24"/>
      <c r="K931" s="24"/>
      <c r="L931" s="24"/>
      <c r="M931" s="24"/>
      <c r="N931" s="24"/>
    </row>
    <row r="932" spans="10:14" ht="15" customHeight="1" x14ac:dyDescent="0.3">
      <c r="J932" s="24"/>
      <c r="K932" s="24"/>
      <c r="L932" s="24"/>
      <c r="M932" s="24"/>
      <c r="N932" s="24"/>
    </row>
    <row r="933" spans="10:14" ht="15" customHeight="1" x14ac:dyDescent="0.3">
      <c r="J933" s="24"/>
      <c r="K933" s="24"/>
      <c r="L933" s="24"/>
      <c r="M933" s="24"/>
      <c r="N933" s="24"/>
    </row>
    <row r="934" spans="10:14" ht="15" customHeight="1" x14ac:dyDescent="0.3">
      <c r="J934" s="24"/>
      <c r="K934" s="24"/>
      <c r="L934" s="24"/>
      <c r="M934" s="24"/>
      <c r="N934" s="24"/>
    </row>
    <row r="935" spans="10:14" ht="15" customHeight="1" x14ac:dyDescent="0.3">
      <c r="J935" s="24"/>
      <c r="K935" s="24"/>
      <c r="L935" s="24"/>
      <c r="M935" s="24"/>
      <c r="N935" s="24"/>
    </row>
    <row r="936" spans="10:14" ht="15" customHeight="1" x14ac:dyDescent="0.3">
      <c r="J936" s="24"/>
      <c r="K936" s="24"/>
      <c r="L936" s="24"/>
      <c r="M936" s="24"/>
      <c r="N936" s="24"/>
    </row>
    <row r="937" spans="10:14" ht="15" customHeight="1" x14ac:dyDescent="0.3">
      <c r="J937" s="24"/>
      <c r="K937" s="24"/>
      <c r="L937" s="24"/>
      <c r="M937" s="24"/>
      <c r="N937" s="24"/>
    </row>
    <row r="938" spans="10:14" ht="15" customHeight="1" x14ac:dyDescent="0.3">
      <c r="J938" s="24"/>
      <c r="K938" s="24"/>
      <c r="L938" s="24"/>
      <c r="M938" s="24"/>
      <c r="N938" s="24"/>
    </row>
    <row r="939" spans="10:14" ht="15" customHeight="1" x14ac:dyDescent="0.3">
      <c r="J939" s="24"/>
      <c r="K939" s="24"/>
      <c r="L939" s="24"/>
      <c r="M939" s="24"/>
      <c r="N939" s="24"/>
    </row>
    <row r="940" spans="10:14" ht="15" customHeight="1" x14ac:dyDescent="0.3">
      <c r="J940" s="24"/>
      <c r="K940" s="24"/>
      <c r="L940" s="24"/>
      <c r="M940" s="24"/>
      <c r="N940" s="24"/>
    </row>
    <row r="941" spans="10:14" ht="15" customHeight="1" x14ac:dyDescent="0.3">
      <c r="J941" s="24"/>
      <c r="K941" s="24"/>
      <c r="L941" s="24"/>
      <c r="M941" s="24"/>
      <c r="N941" s="24"/>
    </row>
    <row r="942" spans="10:14" ht="15" customHeight="1" x14ac:dyDescent="0.3">
      <c r="J942" s="24"/>
      <c r="K942" s="24"/>
      <c r="L942" s="24"/>
      <c r="M942" s="24"/>
      <c r="N942" s="24"/>
    </row>
    <row r="943" spans="10:14" ht="15" customHeight="1" x14ac:dyDescent="0.3">
      <c r="J943" s="24"/>
      <c r="K943" s="24"/>
      <c r="L943" s="24"/>
      <c r="M943" s="24"/>
      <c r="N943" s="24"/>
    </row>
    <row r="944" spans="10:14" ht="15" customHeight="1" x14ac:dyDescent="0.3">
      <c r="J944" s="24"/>
      <c r="K944" s="24"/>
      <c r="L944" s="24"/>
      <c r="M944" s="24"/>
      <c r="N944" s="24"/>
    </row>
    <row r="945" spans="10:14" ht="15" customHeight="1" x14ac:dyDescent="0.3">
      <c r="J945" s="24"/>
      <c r="K945" s="24"/>
      <c r="L945" s="24"/>
      <c r="M945" s="24"/>
      <c r="N945" s="24"/>
    </row>
    <row r="946" spans="10:14" ht="15" customHeight="1" x14ac:dyDescent="0.3">
      <c r="J946" s="24"/>
      <c r="K946" s="24"/>
      <c r="L946" s="24"/>
      <c r="M946" s="24"/>
      <c r="N946" s="24"/>
    </row>
    <row r="947" spans="10:14" ht="15" customHeight="1" x14ac:dyDescent="0.3">
      <c r="J947" s="24"/>
      <c r="K947" s="24"/>
      <c r="L947" s="24"/>
      <c r="M947" s="24"/>
      <c r="N947" s="24"/>
    </row>
    <row r="948" spans="10:14" ht="15" customHeight="1" x14ac:dyDescent="0.3">
      <c r="J948" s="24"/>
      <c r="K948" s="24"/>
      <c r="L948" s="24"/>
      <c r="M948" s="24"/>
      <c r="N948" s="24"/>
    </row>
    <row r="949" spans="10:14" ht="15" customHeight="1" x14ac:dyDescent="0.3">
      <c r="J949" s="24"/>
      <c r="K949" s="24"/>
      <c r="L949" s="24"/>
      <c r="M949" s="24"/>
      <c r="N949" s="24"/>
    </row>
    <row r="950" spans="10:14" ht="15" customHeight="1" x14ac:dyDescent="0.3">
      <c r="J950" s="24"/>
      <c r="K950" s="24"/>
      <c r="L950" s="24"/>
      <c r="M950" s="24"/>
      <c r="N950" s="24"/>
    </row>
    <row r="951" spans="10:14" ht="15" customHeight="1" x14ac:dyDescent="0.3">
      <c r="J951" s="24"/>
      <c r="K951" s="24"/>
      <c r="L951" s="24"/>
      <c r="M951" s="24"/>
      <c r="N951" s="24"/>
    </row>
    <row r="952" spans="10:14" ht="15" customHeight="1" x14ac:dyDescent="0.3">
      <c r="J952" s="24"/>
      <c r="K952" s="24"/>
      <c r="L952" s="24"/>
      <c r="M952" s="24"/>
      <c r="N952" s="24"/>
    </row>
    <row r="953" spans="10:14" ht="15" customHeight="1" x14ac:dyDescent="0.3">
      <c r="J953" s="24"/>
      <c r="K953" s="24"/>
      <c r="L953" s="24"/>
      <c r="M953" s="24"/>
      <c r="N953" s="24"/>
    </row>
    <row r="954" spans="10:14" ht="15" customHeight="1" x14ac:dyDescent="0.3">
      <c r="J954" s="24"/>
      <c r="K954" s="24"/>
      <c r="L954" s="24"/>
      <c r="M954" s="24"/>
      <c r="N954" s="24"/>
    </row>
    <row r="955" spans="10:14" ht="15" customHeight="1" x14ac:dyDescent="0.3">
      <c r="J955" s="24"/>
      <c r="K955" s="24"/>
      <c r="L955" s="24"/>
      <c r="M955" s="24"/>
      <c r="N955" s="24"/>
    </row>
    <row r="956" spans="10:14" ht="15" customHeight="1" x14ac:dyDescent="0.3">
      <c r="J956" s="24"/>
      <c r="K956" s="24"/>
      <c r="L956" s="24"/>
      <c r="M956" s="24"/>
      <c r="N956" s="24"/>
    </row>
    <row r="957" spans="10:14" ht="15" customHeight="1" x14ac:dyDescent="0.3">
      <c r="J957" s="24"/>
      <c r="K957" s="24"/>
      <c r="L957" s="24"/>
      <c r="M957" s="24"/>
      <c r="N957" s="24"/>
    </row>
    <row r="958" spans="10:14" ht="15" customHeight="1" x14ac:dyDescent="0.3">
      <c r="J958" s="24"/>
      <c r="K958" s="24"/>
      <c r="L958" s="24"/>
      <c r="M958" s="24"/>
      <c r="N958" s="24"/>
    </row>
    <row r="959" spans="10:14" ht="15" customHeight="1" x14ac:dyDescent="0.3">
      <c r="J959" s="24"/>
      <c r="K959" s="24"/>
      <c r="L959" s="24"/>
      <c r="M959" s="24"/>
      <c r="N959" s="24"/>
    </row>
    <row r="960" spans="10:14" ht="15" customHeight="1" x14ac:dyDescent="0.3">
      <c r="J960" s="24"/>
      <c r="K960" s="24"/>
      <c r="L960" s="24"/>
      <c r="M960" s="24"/>
      <c r="N960" s="24"/>
    </row>
    <row r="961" spans="10:14" ht="15" customHeight="1" x14ac:dyDescent="0.3">
      <c r="J961" s="24"/>
      <c r="K961" s="24"/>
      <c r="L961" s="24"/>
      <c r="M961" s="24"/>
      <c r="N961" s="24"/>
    </row>
    <row r="962" spans="10:14" ht="15" customHeight="1" x14ac:dyDescent="0.3">
      <c r="J962" s="24"/>
      <c r="K962" s="24"/>
      <c r="L962" s="24"/>
      <c r="M962" s="24"/>
      <c r="N962" s="24"/>
    </row>
    <row r="963" spans="10:14" ht="15" customHeight="1" x14ac:dyDescent="0.3">
      <c r="J963" s="24"/>
      <c r="K963" s="24"/>
      <c r="L963" s="24"/>
      <c r="M963" s="24"/>
      <c r="N963" s="24"/>
    </row>
    <row r="964" spans="10:14" ht="15" customHeight="1" x14ac:dyDescent="0.3">
      <c r="J964" s="24"/>
      <c r="K964" s="24"/>
      <c r="L964" s="24"/>
      <c r="M964" s="24"/>
      <c r="N964" s="24"/>
    </row>
    <row r="965" spans="10:14" ht="15" customHeight="1" x14ac:dyDescent="0.3">
      <c r="J965" s="24"/>
      <c r="K965" s="24"/>
      <c r="L965" s="24"/>
      <c r="M965" s="24"/>
      <c r="N965" s="24"/>
    </row>
    <row r="966" spans="10:14" ht="15" customHeight="1" x14ac:dyDescent="0.3">
      <c r="J966" s="24"/>
      <c r="K966" s="24"/>
      <c r="L966" s="24"/>
      <c r="M966" s="24"/>
      <c r="N966" s="24"/>
    </row>
    <row r="967" spans="10:14" ht="15" customHeight="1" x14ac:dyDescent="0.3">
      <c r="J967" s="24"/>
      <c r="K967" s="24"/>
      <c r="L967" s="24"/>
      <c r="M967" s="24"/>
      <c r="N967" s="24"/>
    </row>
    <row r="968" spans="10:14" ht="15" customHeight="1" x14ac:dyDescent="0.3">
      <c r="J968" s="24"/>
      <c r="K968" s="24"/>
      <c r="L968" s="24"/>
      <c r="M968" s="24"/>
      <c r="N968" s="24"/>
    </row>
    <row r="969" spans="10:14" ht="15" customHeight="1" x14ac:dyDescent="0.3">
      <c r="J969" s="24"/>
      <c r="K969" s="24"/>
      <c r="L969" s="24"/>
      <c r="M969" s="24"/>
      <c r="N969" s="24"/>
    </row>
    <row r="970" spans="10:14" ht="15" customHeight="1" x14ac:dyDescent="0.3">
      <c r="J970" s="24"/>
      <c r="K970" s="24"/>
      <c r="L970" s="24"/>
      <c r="M970" s="24"/>
      <c r="N970" s="24"/>
    </row>
    <row r="971" spans="10:14" ht="15" customHeight="1" x14ac:dyDescent="0.3">
      <c r="J971" s="24"/>
      <c r="K971" s="24"/>
      <c r="L971" s="24"/>
      <c r="M971" s="24"/>
      <c r="N971" s="24"/>
    </row>
  </sheetData>
  <autoFilter ref="A3:DZ228" xr:uid="{00000000-0001-0000-0000-000000000000}"/>
  <mergeCells count="8">
    <mergeCell ref="DZ1:DZ3"/>
    <mergeCell ref="DY2:DY3"/>
    <mergeCell ref="A228:C228"/>
    <mergeCell ref="D1:G1"/>
    <mergeCell ref="D230:E230"/>
    <mergeCell ref="D231:E231"/>
    <mergeCell ref="D232:E232"/>
    <mergeCell ref="A1:C1"/>
  </mergeCells>
  <conditionalFormatting sqref="DY1:DY433">
    <cfRule type="notContainsBlanks" dxfId="0" priority="10">
      <formula>LEN(TRIM(DY1))&gt;0</formula>
    </cfRule>
  </conditionalFormatting>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5B16E26412C9E4CB6FF17EABF5E0A9D" ma:contentTypeVersion="9" ma:contentTypeDescription="Create a new document." ma:contentTypeScope="" ma:versionID="3a151a88f203084e76ed2fbf9553078e">
  <xsd:schema xmlns:xsd="http://www.w3.org/2001/XMLSchema" xmlns:xs="http://www.w3.org/2001/XMLSchema" xmlns:p="http://schemas.microsoft.com/office/2006/metadata/properties" xmlns:ns2="88b88ed6-d845-4841-bc41-579c6d9927a0" targetNamespace="http://schemas.microsoft.com/office/2006/metadata/properties" ma:root="true" ma:fieldsID="551026159651ce8aceb7a5cc548361ab" ns2:_="">
    <xsd:import namespace="88b88ed6-d845-4841-bc41-579c6d9927a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b88ed6-d845-4841-bc41-579c6d9927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8b88ed6-d845-4841-bc41-579c6d9927a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94EF134-07ED-44E1-9270-8AC99890BE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b88ed6-d845-4841-bc41-579c6d9927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7FECA4-4C37-4DAF-8FF9-6BCA08B634AC}">
  <ds:schemaRefs>
    <ds:schemaRef ds:uri="http://schemas.microsoft.com/sharepoint/v3/contenttype/forms"/>
  </ds:schemaRefs>
</ds:datastoreItem>
</file>

<file path=customXml/itemProps3.xml><?xml version="1.0" encoding="utf-8"?>
<ds:datastoreItem xmlns:ds="http://schemas.openxmlformats.org/officeDocument/2006/customXml" ds:itemID="{CF8293D1-6BE8-42E4-842D-BF9A1614346A}">
  <ds:schemaRefs>
    <ds:schemaRef ds:uri="http://schemas.microsoft.com/office/2006/metadata/properties"/>
    <ds:schemaRef ds:uri="http://schemas.microsoft.com/office/infopath/2007/PartnerControls"/>
    <ds:schemaRef ds:uri="88b88ed6-d845-4841-bc41-579c6d9927a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MARIA ALEJANDRA ROSAS MACHADO</cp:lastModifiedBy>
  <cp:revision/>
  <dcterms:created xsi:type="dcterms:W3CDTF">2026-04-17T15:21:33Z</dcterms:created>
  <dcterms:modified xsi:type="dcterms:W3CDTF">2026-07-10T20:16:26Z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2026-04-20T20:50:38Z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56173610-f5ae-4d20-a61f-f0e633efd13b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0x01010045B16E26412C9E4CB6FF17EABF5E0A9D</vt:lpwstr>
  </property>
  <property fmtid="{D5CDD505-2E9C-101B-9397-08002B2CF9AE}" pid="11" name="MediaServiceImageTags">
    <vt:lpwstr/>
  </property>
</Properties>
</file>