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3"/>
  <workbookPr codeName="ThisWorkbook"/>
  <mc:AlternateContent xmlns:mc="http://schemas.openxmlformats.org/markup-compatibility/2006">
    <mc:Choice Requires="x15">
      <x15ac:absPath xmlns:x15ac="http://schemas.microsoft.com/office/spreadsheetml/2010/11/ac" url="/Users/juansebastianpenahuertas/Documents/2026/UAC-ALCALDIA/LICITACIONES/DISTRITO CREATIVO/"/>
    </mc:Choice>
  </mc:AlternateContent>
  <xr:revisionPtr revIDLastSave="0" documentId="13_ncr:1_{AB03E4E2-7F27-6B4A-BA1F-92AD3E12C637}" xr6:coauthVersionLast="47" xr6:coauthVersionMax="47" xr10:uidLastSave="{00000000-0000-0000-0000-000000000000}"/>
  <bookViews>
    <workbookView xWindow="15760" yWindow="700" windowWidth="13460" windowHeight="172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(Entidad)'!$I$11:$I$868</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(Entidad)'!$A$1:$M$883</definedName>
    <definedName name="_xlnm.Print_Area" localSheetId="1">'PROPUESTA ECONOMICA(Proponente)'!$A$1:$M$886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(Entidad)'!$K$879</definedName>
    <definedName name="solver_lhs1" localSheetId="1" hidden="1">'PROPUESTA ECONOMICA(Proponente)'!$K$879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(Entidad)'!$K$879</definedName>
    <definedName name="solver_opt" localSheetId="1" hidden="1">'PROPUESTA ECONOMICA(Proponente)'!$K$879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(Entidad)'!$K$880</definedName>
    <definedName name="solver_rhs1" localSheetId="1" hidden="1">'PROPUESTA ECONOMICA(Proponente)'!$K$880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66" i="269" l="1"/>
  <c r="K865" i="269"/>
  <c r="K864" i="269"/>
  <c r="K863" i="269"/>
  <c r="K862" i="269"/>
  <c r="K861" i="269"/>
  <c r="K860" i="269"/>
  <c r="K859" i="269"/>
  <c r="K858" i="269"/>
  <c r="K857" i="269"/>
  <c r="K856" i="269"/>
  <c r="K853" i="269"/>
  <c r="K852" i="269"/>
  <c r="K851" i="269"/>
  <c r="K850" i="269"/>
  <c r="K849" i="269"/>
  <c r="K848" i="269"/>
  <c r="K847" i="269"/>
  <c r="K846" i="269"/>
  <c r="K845" i="269"/>
  <c r="K844" i="269"/>
  <c r="K843" i="269"/>
  <c r="K842" i="269"/>
  <c r="K841" i="269"/>
  <c r="K840" i="269"/>
  <c r="K839" i="269"/>
  <c r="K838" i="269"/>
  <c r="K837" i="269"/>
  <c r="K836" i="269"/>
  <c r="K835" i="269"/>
  <c r="K834" i="269"/>
  <c r="K833" i="269"/>
  <c r="K832" i="269"/>
  <c r="K831" i="269"/>
  <c r="K830" i="269"/>
  <c r="K829" i="269"/>
  <c r="K828" i="269"/>
  <c r="K827" i="269"/>
  <c r="K826" i="269"/>
  <c r="K825" i="269"/>
  <c r="K824" i="269"/>
  <c r="K823" i="269"/>
  <c r="K822" i="269"/>
  <c r="K821" i="269"/>
  <c r="K820" i="269"/>
  <c r="K819" i="269"/>
  <c r="K818" i="269"/>
  <c r="K817" i="269"/>
  <c r="K816" i="269"/>
  <c r="K815" i="269"/>
  <c r="K814" i="269"/>
  <c r="K813" i="269"/>
  <c r="K812" i="269"/>
  <c r="K811" i="269"/>
  <c r="K810" i="269"/>
  <c r="K809" i="269"/>
  <c r="K808" i="269"/>
  <c r="K805" i="269"/>
  <c r="K804" i="269"/>
  <c r="K803" i="269"/>
  <c r="K802" i="269"/>
  <c r="K801" i="269"/>
  <c r="K800" i="269"/>
  <c r="K799" i="269"/>
  <c r="K798" i="269"/>
  <c r="K797" i="269"/>
  <c r="K794" i="269"/>
  <c r="K793" i="269"/>
  <c r="K792" i="269"/>
  <c r="K791" i="269"/>
  <c r="K790" i="269"/>
  <c r="K789" i="269"/>
  <c r="K788" i="269"/>
  <c r="K787" i="269"/>
  <c r="K785" i="269"/>
  <c r="K784" i="269"/>
  <c r="K783" i="269"/>
  <c r="K782" i="269"/>
  <c r="K781" i="269"/>
  <c r="K780" i="269"/>
  <c r="K779" i="269"/>
  <c r="K778" i="269"/>
  <c r="K777" i="269"/>
  <c r="K776" i="269"/>
  <c r="K774" i="269"/>
  <c r="K773" i="269"/>
  <c r="K772" i="269"/>
  <c r="K771" i="269"/>
  <c r="K770" i="269"/>
  <c r="K769" i="269"/>
  <c r="K768" i="269"/>
  <c r="K767" i="269"/>
  <c r="K766" i="269"/>
  <c r="K765" i="269"/>
  <c r="K763" i="269"/>
  <c r="K762" i="269"/>
  <c r="K760" i="269"/>
  <c r="K759" i="269"/>
  <c r="K758" i="269"/>
  <c r="K757" i="269"/>
  <c r="K756" i="269"/>
  <c r="K755" i="269"/>
  <c r="K754" i="269"/>
  <c r="K753" i="269"/>
  <c r="K752" i="269"/>
  <c r="K751" i="269"/>
  <c r="K750" i="269"/>
  <c r="K749" i="269"/>
  <c r="K747" i="269"/>
  <c r="K746" i="269"/>
  <c r="K745" i="269"/>
  <c r="K744" i="269"/>
  <c r="K743" i="269"/>
  <c r="K742" i="269"/>
  <c r="K741" i="269"/>
  <c r="K740" i="269"/>
  <c r="K739" i="269"/>
  <c r="K738" i="269"/>
  <c r="K737" i="269"/>
  <c r="K736" i="269"/>
  <c r="K734" i="269"/>
  <c r="K733" i="269"/>
  <c r="K732" i="269"/>
  <c r="K731" i="269"/>
  <c r="K730" i="269"/>
  <c r="K729" i="269"/>
  <c r="K728" i="269"/>
  <c r="K726" i="269"/>
  <c r="K725" i="269"/>
  <c r="K724" i="269"/>
  <c r="K723" i="269"/>
  <c r="K722" i="269"/>
  <c r="K721" i="269"/>
  <c r="K720" i="269"/>
  <c r="K719" i="269"/>
  <c r="K718" i="269"/>
  <c r="K717" i="269"/>
  <c r="K716" i="269"/>
  <c r="K715" i="269"/>
  <c r="K714" i="269"/>
  <c r="K712" i="269"/>
  <c r="K711" i="269"/>
  <c r="K707" i="269"/>
  <c r="K706" i="269"/>
  <c r="K705" i="269"/>
  <c r="K704" i="269"/>
  <c r="K703" i="269"/>
  <c r="K702" i="269"/>
  <c r="K701" i="269"/>
  <c r="K700" i="269"/>
  <c r="K699" i="269"/>
  <c r="K697" i="269"/>
  <c r="K696" i="269"/>
  <c r="K695" i="269"/>
  <c r="K694" i="269"/>
  <c r="K693" i="269"/>
  <c r="K692" i="269"/>
  <c r="K691" i="269"/>
  <c r="K690" i="269"/>
  <c r="K689" i="269"/>
  <c r="K688" i="269"/>
  <c r="K686" i="269"/>
  <c r="K685" i="269"/>
  <c r="K684" i="269"/>
  <c r="K683" i="269"/>
  <c r="K682" i="269"/>
  <c r="K681" i="269"/>
  <c r="K680" i="269"/>
  <c r="K679" i="269"/>
  <c r="K678" i="269"/>
  <c r="K677" i="269"/>
  <c r="K676" i="269"/>
  <c r="K675" i="269"/>
  <c r="K674" i="269"/>
  <c r="K673" i="269"/>
  <c r="K671" i="269"/>
  <c r="K670" i="269"/>
  <c r="K669" i="269"/>
  <c r="K668" i="269"/>
  <c r="K667" i="269"/>
  <c r="K666" i="269"/>
  <c r="K665" i="269"/>
  <c r="K664" i="269"/>
  <c r="K663" i="269"/>
  <c r="K662" i="269"/>
  <c r="K661" i="269"/>
  <c r="K660" i="269"/>
  <c r="K659" i="269"/>
  <c r="K657" i="269"/>
  <c r="K656" i="269"/>
  <c r="K654" i="269"/>
  <c r="K653" i="269"/>
  <c r="K652" i="269"/>
  <c r="K651" i="269"/>
  <c r="K650" i="269"/>
  <c r="K649" i="269"/>
  <c r="K648" i="269"/>
  <c r="K647" i="269"/>
  <c r="K646" i="269"/>
  <c r="K645" i="269"/>
  <c r="K643" i="269"/>
  <c r="K642" i="269"/>
  <c r="K641" i="269"/>
  <c r="K640" i="269"/>
  <c r="K639" i="269"/>
  <c r="K638" i="269"/>
  <c r="K637" i="269"/>
  <c r="K636" i="269"/>
  <c r="K635" i="269"/>
  <c r="K634" i="269"/>
  <c r="K633" i="269"/>
  <c r="K632" i="269"/>
  <c r="K631" i="269"/>
  <c r="K630" i="269"/>
  <c r="K629" i="269"/>
  <c r="K628" i="269"/>
  <c r="K627" i="269"/>
  <c r="K623" i="269"/>
  <c r="K622" i="269"/>
  <c r="K620" i="269"/>
  <c r="K619" i="269"/>
  <c r="K618" i="269"/>
  <c r="K617" i="269"/>
  <c r="K616" i="269"/>
  <c r="K615" i="269"/>
  <c r="K614" i="269"/>
  <c r="K613" i="269"/>
  <c r="K612" i="269"/>
  <c r="K611" i="269"/>
  <c r="K610" i="269"/>
  <c r="K609" i="269"/>
  <c r="K608" i="269"/>
  <c r="K606" i="269"/>
  <c r="K605" i="269"/>
  <c r="K604" i="269"/>
  <c r="K603" i="269"/>
  <c r="K602" i="269"/>
  <c r="K601" i="269"/>
  <c r="K600" i="269"/>
  <c r="K599" i="269"/>
  <c r="K598" i="269"/>
  <c r="K596" i="269"/>
  <c r="K595" i="269"/>
  <c r="K594" i="269"/>
  <c r="K592" i="269"/>
  <c r="K591" i="269"/>
  <c r="K590" i="269"/>
  <c r="K588" i="269"/>
  <c r="K587" i="269"/>
  <c r="K586" i="269"/>
  <c r="K585" i="269"/>
  <c r="K584" i="269"/>
  <c r="K583" i="269"/>
  <c r="K582" i="269"/>
  <c r="K578" i="269"/>
  <c r="K577" i="269"/>
  <c r="K576" i="269"/>
  <c r="K575" i="269"/>
  <c r="K574" i="269"/>
  <c r="K573" i="269"/>
  <c r="K572" i="269"/>
  <c r="K571" i="269"/>
  <c r="K570" i="269"/>
  <c r="K569" i="269"/>
  <c r="K568" i="269"/>
  <c r="K567" i="269"/>
  <c r="K566" i="269"/>
  <c r="K564" i="269"/>
  <c r="K563" i="269"/>
  <c r="K562" i="269"/>
  <c r="K560" i="269"/>
  <c r="K559" i="269"/>
  <c r="K558" i="269"/>
  <c r="K557" i="269"/>
  <c r="K556" i="269"/>
  <c r="K555" i="269"/>
  <c r="K554" i="269"/>
  <c r="K553" i="269"/>
  <c r="K552" i="269"/>
  <c r="K551" i="269"/>
  <c r="K550" i="269"/>
  <c r="K549" i="269"/>
  <c r="K548" i="269"/>
  <c r="K547" i="269"/>
  <c r="K546" i="269"/>
  <c r="K545" i="269"/>
  <c r="K544" i="269"/>
  <c r="K542" i="269"/>
  <c r="K541" i="269"/>
  <c r="K540" i="269"/>
  <c r="K538" i="269"/>
  <c r="K537" i="269"/>
  <c r="K536" i="269"/>
  <c r="K535" i="269"/>
  <c r="K534" i="269"/>
  <c r="K533" i="269"/>
  <c r="K532" i="269"/>
  <c r="K531" i="269"/>
  <c r="K530" i="269"/>
  <c r="K529" i="269"/>
  <c r="K527" i="269"/>
  <c r="K526" i="269"/>
  <c r="K525" i="269"/>
  <c r="K524" i="269"/>
  <c r="K523" i="269"/>
  <c r="K522" i="269"/>
  <c r="K521" i="269"/>
  <c r="K520" i="269"/>
  <c r="K519" i="269"/>
  <c r="K518" i="269"/>
  <c r="K517" i="269"/>
  <c r="K516" i="269"/>
  <c r="K515" i="269"/>
  <c r="K514" i="269"/>
  <c r="K513" i="269"/>
  <c r="K512" i="269"/>
  <c r="K511" i="269"/>
  <c r="K510" i="269"/>
  <c r="K509" i="269"/>
  <c r="K508" i="269"/>
  <c r="K507" i="269"/>
  <c r="K506" i="269"/>
  <c r="K505" i="269"/>
  <c r="K503" i="269"/>
  <c r="K502" i="269"/>
  <c r="K501" i="269"/>
  <c r="K500" i="269"/>
  <c r="K499" i="269"/>
  <c r="K498" i="269"/>
  <c r="K496" i="269"/>
  <c r="K495" i="269"/>
  <c r="K494" i="269"/>
  <c r="K493" i="269"/>
  <c r="K492" i="269"/>
  <c r="K491" i="269"/>
  <c r="K490" i="269"/>
  <c r="K489" i="269"/>
  <c r="K487" i="269"/>
  <c r="K486" i="269"/>
  <c r="K485" i="269"/>
  <c r="K484" i="269"/>
  <c r="K483" i="269"/>
  <c r="K482" i="269"/>
  <c r="K481" i="269"/>
  <c r="K480" i="269"/>
  <c r="K479" i="269"/>
  <c r="K478" i="269"/>
  <c r="K477" i="269"/>
  <c r="K476" i="269"/>
  <c r="K475" i="269"/>
  <c r="K474" i="269"/>
  <c r="K473" i="269"/>
  <c r="K472" i="269"/>
  <c r="K471" i="269"/>
  <c r="K470" i="269"/>
  <c r="K469" i="269"/>
  <c r="K467" i="269"/>
  <c r="K466" i="269"/>
  <c r="K465" i="269"/>
  <c r="K464" i="269"/>
  <c r="K463" i="269"/>
  <c r="K462" i="269"/>
  <c r="K461" i="269"/>
  <c r="K460" i="269"/>
  <c r="K459" i="269"/>
  <c r="K458" i="269"/>
  <c r="K457" i="269"/>
  <c r="K456" i="269"/>
  <c r="K455" i="269"/>
  <c r="K454" i="269"/>
  <c r="K453" i="269"/>
  <c r="K452" i="269"/>
  <c r="K450" i="269"/>
  <c r="K449" i="269"/>
  <c r="K448" i="269"/>
  <c r="K447" i="269"/>
  <c r="K446" i="269"/>
  <c r="K445" i="269"/>
  <c r="K444" i="269"/>
  <c r="K443" i="269"/>
  <c r="K442" i="269"/>
  <c r="K441" i="269"/>
  <c r="K440" i="269"/>
  <c r="K439" i="269"/>
  <c r="K438" i="269"/>
  <c r="K437" i="269"/>
  <c r="K436" i="269"/>
  <c r="K435" i="269"/>
  <c r="K434" i="269"/>
  <c r="K433" i="269"/>
  <c r="K432" i="269"/>
  <c r="K431" i="269"/>
  <c r="K430" i="269"/>
  <c r="K429" i="269"/>
  <c r="K428" i="269"/>
  <c r="K427" i="269"/>
  <c r="K426" i="269"/>
  <c r="K424" i="269"/>
  <c r="K423" i="269"/>
  <c r="K422" i="269"/>
  <c r="K421" i="269"/>
  <c r="K420" i="269"/>
  <c r="K419" i="269"/>
  <c r="K418" i="269"/>
  <c r="K417" i="269"/>
  <c r="K416" i="269"/>
  <c r="K415" i="269"/>
  <c r="K414" i="269"/>
  <c r="K413" i="269"/>
  <c r="K409" i="269"/>
  <c r="K408" i="269"/>
  <c r="K407" i="269"/>
  <c r="K406" i="269"/>
  <c r="K405" i="269"/>
  <c r="K404" i="269"/>
  <c r="K403" i="269"/>
  <c r="K402" i="269"/>
  <c r="K401" i="269"/>
  <c r="K400" i="269"/>
  <c r="K399" i="269"/>
  <c r="K397" i="269"/>
  <c r="K396" i="269"/>
  <c r="K395" i="269"/>
  <c r="K394" i="269"/>
  <c r="K393" i="269"/>
  <c r="K392" i="269"/>
  <c r="K391" i="269"/>
  <c r="K390" i="269"/>
  <c r="K389" i="269"/>
  <c r="K388" i="269"/>
  <c r="K387" i="269"/>
  <c r="K386" i="269"/>
  <c r="K385" i="269"/>
  <c r="K384" i="269"/>
  <c r="K383" i="269"/>
  <c r="K382" i="269"/>
  <c r="K381" i="269"/>
  <c r="K380" i="269"/>
  <c r="K379" i="269"/>
  <c r="K378" i="269"/>
  <c r="K377" i="269"/>
  <c r="K376" i="269"/>
  <c r="K375" i="269"/>
  <c r="K374" i="269"/>
  <c r="K373" i="269"/>
  <c r="K372" i="269"/>
  <c r="K371" i="269"/>
  <c r="K370" i="269"/>
  <c r="K369" i="269"/>
  <c r="K368" i="269"/>
  <c r="K367" i="269"/>
  <c r="K365" i="269"/>
  <c r="K364" i="269"/>
  <c r="K363" i="269"/>
  <c r="K362" i="269"/>
  <c r="K361" i="269"/>
  <c r="K360" i="269"/>
  <c r="K359" i="269"/>
  <c r="K358" i="269"/>
  <c r="K357" i="269"/>
  <c r="K356" i="269"/>
  <c r="K355" i="269"/>
  <c r="K354" i="269"/>
  <c r="K353" i="269"/>
  <c r="K352" i="269"/>
  <c r="K351" i="269"/>
  <c r="K350" i="269"/>
  <c r="K349" i="269"/>
  <c r="K348" i="269"/>
  <c r="K347" i="269"/>
  <c r="K346" i="269"/>
  <c r="K345" i="269"/>
  <c r="K344" i="269"/>
  <c r="K343" i="269"/>
  <c r="K342" i="269"/>
  <c r="K340" i="269"/>
  <c r="K339" i="269"/>
  <c r="K338" i="269"/>
  <c r="K337" i="269"/>
  <c r="K336" i="269"/>
  <c r="K335" i="269"/>
  <c r="K334" i="269"/>
  <c r="K333" i="269"/>
  <c r="K332" i="269"/>
  <c r="K331" i="269"/>
  <c r="K330" i="269"/>
  <c r="K329" i="269"/>
  <c r="K328" i="269"/>
  <c r="K327" i="269"/>
  <c r="K326" i="269"/>
  <c r="K325" i="269"/>
  <c r="K324" i="269"/>
  <c r="K323" i="269"/>
  <c r="K322" i="269"/>
  <c r="K321" i="269"/>
  <c r="K320" i="269"/>
  <c r="K318" i="269"/>
  <c r="K317" i="269"/>
  <c r="K316" i="269"/>
  <c r="K315" i="269"/>
  <c r="K314" i="269"/>
  <c r="K313" i="269"/>
  <c r="K312" i="269"/>
  <c r="K311" i="269"/>
  <c r="K310" i="269"/>
  <c r="K309" i="269"/>
  <c r="K308" i="269"/>
  <c r="K307" i="269"/>
  <c r="K306" i="269"/>
  <c r="K305" i="269"/>
  <c r="K304" i="269"/>
  <c r="K303" i="269"/>
  <c r="K302" i="269"/>
  <c r="K301" i="269"/>
  <c r="K300" i="269"/>
  <c r="K299" i="269"/>
  <c r="K298" i="269"/>
  <c r="K297" i="269"/>
  <c r="K296" i="269"/>
  <c r="K295" i="269"/>
  <c r="K294" i="269"/>
  <c r="K293" i="269"/>
  <c r="K292" i="269"/>
  <c r="K291" i="269"/>
  <c r="K290" i="269"/>
  <c r="K289" i="269"/>
  <c r="K288" i="269"/>
  <c r="K287" i="269"/>
  <c r="K286" i="269"/>
  <c r="K285" i="269"/>
  <c r="K284" i="269"/>
  <c r="K283" i="269"/>
  <c r="K282" i="269"/>
  <c r="K280" i="269"/>
  <c r="K279" i="269"/>
  <c r="K278" i="269"/>
  <c r="K277" i="269"/>
  <c r="K276" i="269"/>
  <c r="K275" i="269"/>
  <c r="K274" i="269"/>
  <c r="K273" i="269"/>
  <c r="K272" i="269"/>
  <c r="K271" i="269"/>
  <c r="K270" i="269"/>
  <c r="K269" i="269"/>
  <c r="K268" i="269"/>
  <c r="K267" i="269"/>
  <c r="K266" i="269"/>
  <c r="K265" i="269"/>
  <c r="K264" i="269"/>
  <c r="K263" i="269"/>
  <c r="K262" i="269"/>
  <c r="K261" i="269"/>
  <c r="K259" i="269"/>
  <c r="K258" i="269"/>
  <c r="K257" i="269"/>
  <c r="K256" i="269"/>
  <c r="K255" i="269"/>
  <c r="K254" i="269"/>
  <c r="K252" i="269"/>
  <c r="K251" i="269"/>
  <c r="K250" i="269"/>
  <c r="K249" i="269"/>
  <c r="K248" i="269"/>
  <c r="K247" i="269"/>
  <c r="K246" i="269"/>
  <c r="K245" i="269"/>
  <c r="K244" i="269"/>
  <c r="K243" i="269"/>
  <c r="K242" i="269"/>
  <c r="K241" i="269"/>
  <c r="K240" i="269"/>
  <c r="K239" i="269"/>
  <c r="K238" i="269"/>
  <c r="K237" i="269"/>
  <c r="K236" i="269"/>
  <c r="K235" i="269"/>
  <c r="K234" i="269"/>
  <c r="K233" i="269"/>
  <c r="K232" i="269"/>
  <c r="K231" i="269"/>
  <c r="K230" i="269"/>
  <c r="K229" i="269"/>
  <c r="K228" i="269"/>
  <c r="K227" i="269"/>
  <c r="K226" i="269"/>
  <c r="K225" i="269"/>
  <c r="K224" i="269"/>
  <c r="K222" i="269"/>
  <c r="K221" i="269"/>
  <c r="K220" i="269"/>
  <c r="K219" i="269"/>
  <c r="K218" i="269"/>
  <c r="K217" i="269"/>
  <c r="K216" i="269"/>
  <c r="K215" i="269"/>
  <c r="K214" i="269"/>
  <c r="K212" i="269"/>
  <c r="K211" i="269"/>
  <c r="K210" i="269"/>
  <c r="K209" i="269"/>
  <c r="K208" i="269"/>
  <c r="K207" i="269"/>
  <c r="K206" i="269"/>
  <c r="K205" i="269"/>
  <c r="K204" i="269"/>
  <c r="K203" i="269"/>
  <c r="K202" i="269"/>
  <c r="K201" i="269"/>
  <c r="K200" i="269"/>
  <c r="K199" i="269"/>
  <c r="K198" i="269"/>
  <c r="K197" i="269"/>
  <c r="K196" i="269"/>
  <c r="K195" i="269"/>
  <c r="K194" i="269"/>
  <c r="K193" i="269"/>
  <c r="K192" i="269"/>
  <c r="K191" i="269"/>
  <c r="K187" i="269"/>
  <c r="K186" i="269"/>
  <c r="K185" i="269"/>
  <c r="K184" i="269"/>
  <c r="K183" i="269"/>
  <c r="K182" i="269"/>
  <c r="K181" i="269"/>
  <c r="K180" i="269"/>
  <c r="K179" i="269"/>
  <c r="K178" i="269"/>
  <c r="K177" i="269"/>
  <c r="K176" i="269"/>
  <c r="K175" i="269"/>
  <c r="K174" i="269"/>
  <c r="K173" i="269"/>
  <c r="K172" i="269"/>
  <c r="K171" i="269"/>
  <c r="K170" i="269"/>
  <c r="K169" i="269"/>
  <c r="K168" i="269"/>
  <c r="K167" i="269"/>
  <c r="K166" i="269"/>
  <c r="K165" i="269"/>
  <c r="K164" i="269"/>
  <c r="K163" i="269"/>
  <c r="K161" i="269"/>
  <c r="K160" i="269"/>
  <c r="K159" i="269"/>
  <c r="K158" i="269"/>
  <c r="K157" i="269"/>
  <c r="K156" i="269"/>
  <c r="K155" i="269"/>
  <c r="K154" i="269"/>
  <c r="K153" i="269"/>
  <c r="K152" i="269"/>
  <c r="K151" i="269"/>
  <c r="K150" i="269"/>
  <c r="K149" i="269"/>
  <c r="K148" i="269"/>
  <c r="K147" i="269"/>
  <c r="K146" i="269"/>
  <c r="K145" i="269"/>
  <c r="K144" i="269"/>
  <c r="K143" i="269"/>
  <c r="K142" i="269"/>
  <c r="K141" i="269"/>
  <c r="K140" i="269"/>
  <c r="K139" i="269"/>
  <c r="K138" i="269"/>
  <c r="K137" i="269"/>
  <c r="K136" i="269"/>
  <c r="K135" i="269"/>
  <c r="K134" i="269"/>
  <c r="K133" i="269"/>
  <c r="K132" i="269"/>
  <c r="K131" i="269"/>
  <c r="K130" i="269"/>
  <c r="K129" i="269"/>
  <c r="K128" i="269"/>
  <c r="K127" i="269"/>
  <c r="K126" i="269"/>
  <c r="K125" i="269"/>
  <c r="K124" i="269"/>
  <c r="K123" i="269"/>
  <c r="K122" i="269"/>
  <c r="K121" i="269"/>
  <c r="K120" i="269"/>
  <c r="K119" i="269"/>
  <c r="K118" i="269"/>
  <c r="K114" i="269"/>
  <c r="K113" i="269"/>
  <c r="K112" i="269"/>
  <c r="K111" i="269"/>
  <c r="K110" i="269"/>
  <c r="K109" i="269"/>
  <c r="K108" i="269"/>
  <c r="K107" i="269"/>
  <c r="K106" i="269"/>
  <c r="K105" i="269"/>
  <c r="K104" i="269"/>
  <c r="K103" i="269"/>
  <c r="K102" i="269"/>
  <c r="K101" i="269"/>
  <c r="K100" i="269"/>
  <c r="K99" i="269"/>
  <c r="K98" i="269"/>
  <c r="K97" i="269"/>
  <c r="K94" i="269"/>
  <c r="K93" i="269"/>
  <c r="K92" i="269"/>
  <c r="K91" i="269"/>
  <c r="K90" i="269"/>
  <c r="K89" i="269"/>
  <c r="K88" i="269"/>
  <c r="K87" i="269"/>
  <c r="K86" i="269"/>
  <c r="K85" i="269"/>
  <c r="K84" i="269"/>
  <c r="K83" i="269"/>
  <c r="K80" i="269"/>
  <c r="K79" i="269"/>
  <c r="K78" i="269"/>
  <c r="K77" i="269"/>
  <c r="K76" i="269"/>
  <c r="K75" i="269"/>
  <c r="K74" i="269"/>
  <c r="K73" i="269"/>
  <c r="K72" i="269"/>
  <c r="K71" i="269"/>
  <c r="K70" i="269"/>
  <c r="K69" i="269"/>
  <c r="K68" i="269"/>
  <c r="K67" i="269"/>
  <c r="K66" i="269"/>
  <c r="K65" i="269"/>
  <c r="K64" i="269"/>
  <c r="K63" i="269"/>
  <c r="K62" i="269"/>
  <c r="K59" i="269"/>
  <c r="K58" i="269"/>
  <c r="K57" i="269"/>
  <c r="K56" i="269"/>
  <c r="K55" i="269"/>
  <c r="K54" i="269"/>
  <c r="K53" i="269"/>
  <c r="K50" i="269"/>
  <c r="K49" i="269"/>
  <c r="K48" i="269"/>
  <c r="K47" i="269"/>
  <c r="K46" i="269"/>
  <c r="K45" i="269"/>
  <c r="K44" i="269"/>
  <c r="K43" i="269"/>
  <c r="K40" i="269"/>
  <c r="K39" i="269"/>
  <c r="K38" i="269"/>
  <c r="K37" i="269"/>
  <c r="K36" i="269"/>
  <c r="K41" i="269" s="1"/>
  <c r="K33" i="269"/>
  <c r="K32" i="269"/>
  <c r="K31" i="269"/>
  <c r="K30" i="269"/>
  <c r="K29" i="269"/>
  <c r="K28" i="269"/>
  <c r="K27" i="269"/>
  <c r="K24" i="269"/>
  <c r="K23" i="269"/>
  <c r="K22" i="269"/>
  <c r="K21" i="269"/>
  <c r="K20" i="269"/>
  <c r="K19" i="269"/>
  <c r="K18" i="269"/>
  <c r="K17" i="269"/>
  <c r="K16" i="269"/>
  <c r="K15" i="269"/>
  <c r="K14" i="269"/>
  <c r="K881" i="265"/>
  <c r="K866" i="265"/>
  <c r="K865" i="265"/>
  <c r="K864" i="265"/>
  <c r="K863" i="265"/>
  <c r="K862" i="265"/>
  <c r="K861" i="265"/>
  <c r="K860" i="265"/>
  <c r="K859" i="265"/>
  <c r="K858" i="265"/>
  <c r="K857" i="265"/>
  <c r="K856" i="265"/>
  <c r="K826" i="265"/>
  <c r="K825" i="265"/>
  <c r="K824" i="265"/>
  <c r="K823" i="265"/>
  <c r="K822" i="265"/>
  <c r="K821" i="265"/>
  <c r="K820" i="265"/>
  <c r="K819" i="265"/>
  <c r="K818" i="265"/>
  <c r="K817" i="265"/>
  <c r="K836" i="265"/>
  <c r="K835" i="265"/>
  <c r="K834" i="265"/>
  <c r="K833" i="265"/>
  <c r="K832" i="265"/>
  <c r="K831" i="265"/>
  <c r="K830" i="265"/>
  <c r="K829" i="265"/>
  <c r="K828" i="265"/>
  <c r="K827" i="265"/>
  <c r="K846" i="265"/>
  <c r="K845" i="265"/>
  <c r="K844" i="265"/>
  <c r="K843" i="265"/>
  <c r="K842" i="265"/>
  <c r="K841" i="265"/>
  <c r="K840" i="265"/>
  <c r="K839" i="265"/>
  <c r="K838" i="265"/>
  <c r="K837" i="265"/>
  <c r="K853" i="265"/>
  <c r="K852" i="265"/>
  <c r="K851" i="265"/>
  <c r="K850" i="265"/>
  <c r="K849" i="265"/>
  <c r="K848" i="265"/>
  <c r="K847" i="265"/>
  <c r="K816" i="265"/>
  <c r="K815" i="265"/>
  <c r="K814" i="265"/>
  <c r="K813" i="265"/>
  <c r="K812" i="265"/>
  <c r="K811" i="265"/>
  <c r="K810" i="265"/>
  <c r="K809" i="265"/>
  <c r="K808" i="265"/>
  <c r="K805" i="265"/>
  <c r="K804" i="265"/>
  <c r="K803" i="265"/>
  <c r="K802" i="265"/>
  <c r="K801" i="265"/>
  <c r="K800" i="265"/>
  <c r="K799" i="265"/>
  <c r="K798" i="265"/>
  <c r="K797" i="265"/>
  <c r="K784" i="265"/>
  <c r="K773" i="265"/>
  <c r="K774" i="265"/>
  <c r="K772" i="265"/>
  <c r="K771" i="265"/>
  <c r="K770" i="265"/>
  <c r="K769" i="265"/>
  <c r="K768" i="265"/>
  <c r="K767" i="265"/>
  <c r="K766" i="265"/>
  <c r="K765" i="265"/>
  <c r="K785" i="265"/>
  <c r="K783" i="265"/>
  <c r="K782" i="265"/>
  <c r="K781" i="265"/>
  <c r="K780" i="265"/>
  <c r="K779" i="265"/>
  <c r="K778" i="265"/>
  <c r="K777" i="265"/>
  <c r="K776" i="265"/>
  <c r="K729" i="265"/>
  <c r="K728" i="265"/>
  <c r="K731" i="265"/>
  <c r="K730" i="265"/>
  <c r="K733" i="265"/>
  <c r="K732" i="265"/>
  <c r="K723" i="265"/>
  <c r="K722" i="265"/>
  <c r="K721" i="265"/>
  <c r="K794" i="265"/>
  <c r="K793" i="265"/>
  <c r="K792" i="265"/>
  <c r="K791" i="265"/>
  <c r="K790" i="265"/>
  <c r="K789" i="265"/>
  <c r="K788" i="265"/>
  <c r="K787" i="265"/>
  <c r="K763" i="265"/>
  <c r="K762" i="265"/>
  <c r="K760" i="265"/>
  <c r="K759" i="265"/>
  <c r="K758" i="265"/>
  <c r="K757" i="265"/>
  <c r="K756" i="265"/>
  <c r="K755" i="265"/>
  <c r="K754" i="265"/>
  <c r="K753" i="265"/>
  <c r="K752" i="265"/>
  <c r="K751" i="265"/>
  <c r="K750" i="265"/>
  <c r="K749" i="265"/>
  <c r="K747" i="265"/>
  <c r="K746" i="265"/>
  <c r="K745" i="265"/>
  <c r="K744" i="265"/>
  <c r="K743" i="265"/>
  <c r="K742" i="265"/>
  <c r="K741" i="265"/>
  <c r="K740" i="265"/>
  <c r="K739" i="265"/>
  <c r="K738" i="265"/>
  <c r="K737" i="265"/>
  <c r="K736" i="265"/>
  <c r="K734" i="265"/>
  <c r="K726" i="265"/>
  <c r="K725" i="265"/>
  <c r="K724" i="265"/>
  <c r="K720" i="265"/>
  <c r="K719" i="265"/>
  <c r="K718" i="265"/>
  <c r="K717" i="265"/>
  <c r="K716" i="265"/>
  <c r="K715" i="265"/>
  <c r="K714" i="265"/>
  <c r="K712" i="265"/>
  <c r="K711" i="265"/>
  <c r="K693" i="265"/>
  <c r="K692" i="265"/>
  <c r="K691" i="265"/>
  <c r="K690" i="265"/>
  <c r="K680" i="265"/>
  <c r="K679" i="265"/>
  <c r="K678" i="265"/>
  <c r="K677" i="265"/>
  <c r="K676" i="265"/>
  <c r="K675" i="265"/>
  <c r="K674" i="265"/>
  <c r="K638" i="265"/>
  <c r="K637" i="265"/>
  <c r="K636" i="265"/>
  <c r="K635" i="265"/>
  <c r="K634" i="265"/>
  <c r="K707" i="265"/>
  <c r="K706" i="265"/>
  <c r="K705" i="265"/>
  <c r="K704" i="265"/>
  <c r="K703" i="265"/>
  <c r="K702" i="265"/>
  <c r="K701" i="265"/>
  <c r="K700" i="265"/>
  <c r="K699" i="265"/>
  <c r="K697" i="265"/>
  <c r="K696" i="265"/>
  <c r="K695" i="265"/>
  <c r="K694" i="265"/>
  <c r="K689" i="265"/>
  <c r="K688" i="265"/>
  <c r="K686" i="265"/>
  <c r="K685" i="265"/>
  <c r="K684" i="265"/>
  <c r="K683" i="265"/>
  <c r="K682" i="265"/>
  <c r="K681" i="265"/>
  <c r="K673" i="265"/>
  <c r="K671" i="265"/>
  <c r="K670" i="265"/>
  <c r="K669" i="265"/>
  <c r="K668" i="265"/>
  <c r="K667" i="265"/>
  <c r="K666" i="265"/>
  <c r="K665" i="265"/>
  <c r="K664" i="265"/>
  <c r="K663" i="265"/>
  <c r="K662" i="265"/>
  <c r="K661" i="265"/>
  <c r="K660" i="265"/>
  <c r="K659" i="265"/>
  <c r="K657" i="265"/>
  <c r="K656" i="265"/>
  <c r="K654" i="265"/>
  <c r="K653" i="265"/>
  <c r="K652" i="265"/>
  <c r="K651" i="265"/>
  <c r="K650" i="265"/>
  <c r="K649" i="265"/>
  <c r="K648" i="265"/>
  <c r="K647" i="265"/>
  <c r="K646" i="265"/>
  <c r="K645" i="265"/>
  <c r="K643" i="265"/>
  <c r="K642" i="265"/>
  <c r="K641" i="265"/>
  <c r="K640" i="265"/>
  <c r="K639" i="265"/>
  <c r="K633" i="265"/>
  <c r="K632" i="265"/>
  <c r="K631" i="265"/>
  <c r="K630" i="265"/>
  <c r="K629" i="265"/>
  <c r="K628" i="265"/>
  <c r="K627" i="265"/>
  <c r="K603" i="265"/>
  <c r="K602" i="265"/>
  <c r="K601" i="265"/>
  <c r="K623" i="265"/>
  <c r="K622" i="265"/>
  <c r="K620" i="265"/>
  <c r="K619" i="265"/>
  <c r="K618" i="265"/>
  <c r="K617" i="265"/>
  <c r="K616" i="265"/>
  <c r="K615" i="265"/>
  <c r="K614" i="265"/>
  <c r="K613" i="265"/>
  <c r="K612" i="265"/>
  <c r="K611" i="265"/>
  <c r="K610" i="265"/>
  <c r="K609" i="265"/>
  <c r="K608" i="265"/>
  <c r="K606" i="265"/>
  <c r="K605" i="265"/>
  <c r="K604" i="265"/>
  <c r="K600" i="265"/>
  <c r="K599" i="265"/>
  <c r="K598" i="265"/>
  <c r="K596" i="265"/>
  <c r="K595" i="265"/>
  <c r="K594" i="265"/>
  <c r="K592" i="265"/>
  <c r="K591" i="265"/>
  <c r="K590" i="265"/>
  <c r="K588" i="265"/>
  <c r="K587" i="265"/>
  <c r="K586" i="265"/>
  <c r="K585" i="265"/>
  <c r="K584" i="265"/>
  <c r="K583" i="265"/>
  <c r="K582" i="265"/>
  <c r="K578" i="265"/>
  <c r="K577" i="265"/>
  <c r="K576" i="265"/>
  <c r="K575" i="265"/>
  <c r="K574" i="265"/>
  <c r="K573" i="265"/>
  <c r="K572" i="265"/>
  <c r="K571" i="265"/>
  <c r="K570" i="265"/>
  <c r="K569" i="265"/>
  <c r="K568" i="265"/>
  <c r="K567" i="265"/>
  <c r="K566" i="265"/>
  <c r="K564" i="265"/>
  <c r="K563" i="265"/>
  <c r="K562" i="265"/>
  <c r="K554" i="265"/>
  <c r="K553" i="265"/>
  <c r="K552" i="265"/>
  <c r="K551" i="265"/>
  <c r="K550" i="265"/>
  <c r="K549" i="265"/>
  <c r="K525" i="265"/>
  <c r="K524" i="265"/>
  <c r="K474" i="265"/>
  <c r="K473" i="265"/>
  <c r="K472" i="265"/>
  <c r="K471" i="265"/>
  <c r="K470" i="265"/>
  <c r="K479" i="265"/>
  <c r="K478" i="265"/>
  <c r="K477" i="265"/>
  <c r="K476" i="265"/>
  <c r="K475" i="265"/>
  <c r="K484" i="265"/>
  <c r="K483" i="265"/>
  <c r="K482" i="265"/>
  <c r="K481" i="265"/>
  <c r="K480" i="265"/>
  <c r="K434" i="265"/>
  <c r="K433" i="265"/>
  <c r="K432" i="265"/>
  <c r="K431" i="265"/>
  <c r="K430" i="265"/>
  <c r="K429" i="265"/>
  <c r="K428" i="265"/>
  <c r="K427" i="265"/>
  <c r="K442" i="265"/>
  <c r="K441" i="265"/>
  <c r="K440" i="265"/>
  <c r="K439" i="265"/>
  <c r="K438" i="265"/>
  <c r="K437" i="265"/>
  <c r="K436" i="265"/>
  <c r="K435" i="265"/>
  <c r="K450" i="265"/>
  <c r="K449" i="265"/>
  <c r="K448" i="265"/>
  <c r="K447" i="265"/>
  <c r="K446" i="265"/>
  <c r="K445" i="265"/>
  <c r="K444" i="265"/>
  <c r="K443" i="265"/>
  <c r="K560" i="265"/>
  <c r="K559" i="265"/>
  <c r="K558" i="265"/>
  <c r="K557" i="265"/>
  <c r="K556" i="265"/>
  <c r="K555" i="265"/>
  <c r="K548" i="265"/>
  <c r="K547" i="265"/>
  <c r="K546" i="265"/>
  <c r="K545" i="265"/>
  <c r="K544" i="265"/>
  <c r="K542" i="265"/>
  <c r="K541" i="265"/>
  <c r="K540" i="265"/>
  <c r="K538" i="265"/>
  <c r="K537" i="265"/>
  <c r="K536" i="265"/>
  <c r="K535" i="265"/>
  <c r="K534" i="265"/>
  <c r="K533" i="265"/>
  <c r="K532" i="265"/>
  <c r="K531" i="265"/>
  <c r="K530" i="265"/>
  <c r="K529" i="265"/>
  <c r="K527" i="265"/>
  <c r="K526" i="265"/>
  <c r="K523" i="265"/>
  <c r="K522" i="265"/>
  <c r="K521" i="265"/>
  <c r="K520" i="265"/>
  <c r="K519" i="265"/>
  <c r="K518" i="265"/>
  <c r="K517" i="265"/>
  <c r="K516" i="265"/>
  <c r="K515" i="265"/>
  <c r="K514" i="265"/>
  <c r="K513" i="265"/>
  <c r="K512" i="265"/>
  <c r="K511" i="265"/>
  <c r="K510" i="265"/>
  <c r="K509" i="265"/>
  <c r="K508" i="265"/>
  <c r="K507" i="265"/>
  <c r="K506" i="265"/>
  <c r="K505" i="265"/>
  <c r="K503" i="265"/>
  <c r="K502" i="265"/>
  <c r="K501" i="265"/>
  <c r="K500" i="265"/>
  <c r="K499" i="265"/>
  <c r="K498" i="265"/>
  <c r="K496" i="265"/>
  <c r="K495" i="265"/>
  <c r="K494" i="265"/>
  <c r="K493" i="265"/>
  <c r="K492" i="265"/>
  <c r="K491" i="265"/>
  <c r="K490" i="265"/>
  <c r="K489" i="265"/>
  <c r="K487" i="265"/>
  <c r="K486" i="265"/>
  <c r="K485" i="265"/>
  <c r="K469" i="265"/>
  <c r="K467" i="265"/>
  <c r="K466" i="265"/>
  <c r="K465" i="265"/>
  <c r="K464" i="265"/>
  <c r="K463" i="265"/>
  <c r="K462" i="265"/>
  <c r="K461" i="265"/>
  <c r="K460" i="265"/>
  <c r="K459" i="265"/>
  <c r="K458" i="265"/>
  <c r="K457" i="265"/>
  <c r="K456" i="265"/>
  <c r="K455" i="265"/>
  <c r="K454" i="265"/>
  <c r="K453" i="265"/>
  <c r="K452" i="265"/>
  <c r="K426" i="265"/>
  <c r="K424" i="265"/>
  <c r="K423" i="265"/>
  <c r="K422" i="265"/>
  <c r="K421" i="265"/>
  <c r="K420" i="265"/>
  <c r="K419" i="265"/>
  <c r="K418" i="265"/>
  <c r="K417" i="265"/>
  <c r="K416" i="265"/>
  <c r="K415" i="265"/>
  <c r="K414" i="265"/>
  <c r="K413" i="265"/>
  <c r="K409" i="265"/>
  <c r="K408" i="265"/>
  <c r="K407" i="265"/>
  <c r="K406" i="265"/>
  <c r="K405" i="265"/>
  <c r="K404" i="265"/>
  <c r="K403" i="265"/>
  <c r="K402" i="265"/>
  <c r="K401" i="265"/>
  <c r="K400" i="265"/>
  <c r="K399" i="265"/>
  <c r="K397" i="265"/>
  <c r="K396" i="265"/>
  <c r="K395" i="265"/>
  <c r="K394" i="265"/>
  <c r="K393" i="265"/>
  <c r="K392" i="265"/>
  <c r="K391" i="265"/>
  <c r="K390" i="265"/>
  <c r="K389" i="265"/>
  <c r="K388" i="265"/>
  <c r="K387" i="265"/>
  <c r="K386" i="265"/>
  <c r="K385" i="265"/>
  <c r="K384" i="265"/>
  <c r="K383" i="265"/>
  <c r="K382" i="265"/>
  <c r="K381" i="265"/>
  <c r="K380" i="265"/>
  <c r="K379" i="265"/>
  <c r="K378" i="265"/>
  <c r="K377" i="265"/>
  <c r="K376" i="265"/>
  <c r="K375" i="265"/>
  <c r="K374" i="265"/>
  <c r="K373" i="265"/>
  <c r="K372" i="265"/>
  <c r="K371" i="265"/>
  <c r="K370" i="265"/>
  <c r="K369" i="265"/>
  <c r="K368" i="265"/>
  <c r="K367" i="265"/>
  <c r="K365" i="265"/>
  <c r="K364" i="265"/>
  <c r="K363" i="265"/>
  <c r="K362" i="265"/>
  <c r="K361" i="265"/>
  <c r="K360" i="265"/>
  <c r="K359" i="265"/>
  <c r="K358" i="265"/>
  <c r="K357" i="265"/>
  <c r="K356" i="265"/>
  <c r="K355" i="265"/>
  <c r="K354" i="265"/>
  <c r="K353" i="265"/>
  <c r="K352" i="265"/>
  <c r="K351" i="265"/>
  <c r="K350" i="265"/>
  <c r="K349" i="265"/>
  <c r="K348" i="265"/>
  <c r="K347" i="265"/>
  <c r="K346" i="265"/>
  <c r="K345" i="265"/>
  <c r="K344" i="265"/>
  <c r="K343" i="265"/>
  <c r="K342" i="265"/>
  <c r="K340" i="265"/>
  <c r="K339" i="265"/>
  <c r="K338" i="265"/>
  <c r="K337" i="265"/>
  <c r="K336" i="265"/>
  <c r="K335" i="265"/>
  <c r="K334" i="265"/>
  <c r="K333" i="265"/>
  <c r="K332" i="265"/>
  <c r="K331" i="265"/>
  <c r="K330" i="265"/>
  <c r="K329" i="265"/>
  <c r="K328" i="265"/>
  <c r="K327" i="265"/>
  <c r="K326" i="265"/>
  <c r="K325" i="265"/>
  <c r="K324" i="265"/>
  <c r="K323" i="265"/>
  <c r="K322" i="265"/>
  <c r="K321" i="265"/>
  <c r="K320" i="265"/>
  <c r="K291" i="265"/>
  <c r="K290" i="265"/>
  <c r="K289" i="265"/>
  <c r="K288" i="265"/>
  <c r="K305" i="265"/>
  <c r="K304" i="265"/>
  <c r="K303" i="265"/>
  <c r="K302" i="265"/>
  <c r="K301" i="265"/>
  <c r="K300" i="265"/>
  <c r="K299" i="265"/>
  <c r="K298" i="265"/>
  <c r="K297" i="265"/>
  <c r="K296" i="265"/>
  <c r="K295" i="265"/>
  <c r="K294" i="265"/>
  <c r="K293" i="265"/>
  <c r="K292" i="265"/>
  <c r="K318" i="265"/>
  <c r="K317" i="265"/>
  <c r="K316" i="265"/>
  <c r="K315" i="265"/>
  <c r="K314" i="265"/>
  <c r="K313" i="265"/>
  <c r="K312" i="265"/>
  <c r="K311" i="265"/>
  <c r="K310" i="265"/>
  <c r="K309" i="265"/>
  <c r="K308" i="265"/>
  <c r="K307" i="265"/>
  <c r="K306" i="265"/>
  <c r="K287" i="265"/>
  <c r="K286" i="265"/>
  <c r="K285" i="265"/>
  <c r="K284" i="265"/>
  <c r="K283" i="265"/>
  <c r="K282" i="265"/>
  <c r="K280" i="265"/>
  <c r="K279" i="265"/>
  <c r="K278" i="265"/>
  <c r="K277" i="265"/>
  <c r="K276" i="265"/>
  <c r="K275" i="265"/>
  <c r="K274" i="265"/>
  <c r="K273" i="265"/>
  <c r="K272" i="265"/>
  <c r="K271" i="265"/>
  <c r="K270" i="265"/>
  <c r="K269" i="265"/>
  <c r="K268" i="265"/>
  <c r="K267" i="265"/>
  <c r="K266" i="265"/>
  <c r="K265" i="265"/>
  <c r="K264" i="265"/>
  <c r="K263" i="265"/>
  <c r="K262" i="265"/>
  <c r="K261" i="265"/>
  <c r="K259" i="265"/>
  <c r="K258" i="265"/>
  <c r="K257" i="265"/>
  <c r="K256" i="265"/>
  <c r="K255" i="265"/>
  <c r="K254" i="265"/>
  <c r="K245" i="265"/>
  <c r="K244" i="265"/>
  <c r="K243" i="265"/>
  <c r="K242" i="265"/>
  <c r="K241" i="265"/>
  <c r="K240" i="265"/>
  <c r="K239" i="265"/>
  <c r="K252" i="265"/>
  <c r="K251" i="265"/>
  <c r="K250" i="265"/>
  <c r="K249" i="265"/>
  <c r="K248" i="265"/>
  <c r="K247" i="265"/>
  <c r="K246" i="265"/>
  <c r="K238" i="265"/>
  <c r="K237" i="265"/>
  <c r="K236" i="265"/>
  <c r="K235" i="265"/>
  <c r="K234" i="265"/>
  <c r="K233" i="265"/>
  <c r="K232" i="265"/>
  <c r="K231" i="265"/>
  <c r="K230" i="265"/>
  <c r="K229" i="265"/>
  <c r="K228" i="265"/>
  <c r="K227" i="265"/>
  <c r="K226" i="265"/>
  <c r="K225" i="265"/>
  <c r="K224" i="265"/>
  <c r="K222" i="265"/>
  <c r="K221" i="265"/>
  <c r="K220" i="265"/>
  <c r="K219" i="265"/>
  <c r="K218" i="265"/>
  <c r="K217" i="265"/>
  <c r="K216" i="265"/>
  <c r="K215" i="265"/>
  <c r="K214" i="265"/>
  <c r="K212" i="265"/>
  <c r="K211" i="265"/>
  <c r="K210" i="265"/>
  <c r="K209" i="265"/>
  <c r="K208" i="265"/>
  <c r="K207" i="265"/>
  <c r="K206" i="265"/>
  <c r="K205" i="265"/>
  <c r="K204" i="265"/>
  <c r="K203" i="265"/>
  <c r="K202" i="265"/>
  <c r="K201" i="265"/>
  <c r="K200" i="265"/>
  <c r="K199" i="265"/>
  <c r="K198" i="265"/>
  <c r="K197" i="265"/>
  <c r="K196" i="265"/>
  <c r="K195" i="265"/>
  <c r="K194" i="265"/>
  <c r="K193" i="265"/>
  <c r="K192" i="265"/>
  <c r="K191" i="265"/>
  <c r="K187" i="265"/>
  <c r="K186" i="265"/>
  <c r="K185" i="265"/>
  <c r="K184" i="265"/>
  <c r="K183" i="265"/>
  <c r="K182" i="265"/>
  <c r="K181" i="265"/>
  <c r="K180" i="265"/>
  <c r="K179" i="265"/>
  <c r="K178" i="265"/>
  <c r="K177" i="265"/>
  <c r="K176" i="265"/>
  <c r="K175" i="265"/>
  <c r="K174" i="265"/>
  <c r="K173" i="265"/>
  <c r="K172" i="265"/>
  <c r="K171" i="265"/>
  <c r="K170" i="265"/>
  <c r="K169" i="265"/>
  <c r="K168" i="265"/>
  <c r="K167" i="265"/>
  <c r="K166" i="265"/>
  <c r="K165" i="265"/>
  <c r="K164" i="265"/>
  <c r="K163" i="265"/>
  <c r="K135" i="265"/>
  <c r="K134" i="265"/>
  <c r="K133" i="265"/>
  <c r="K132" i="265"/>
  <c r="K131" i="265"/>
  <c r="K130" i="265"/>
  <c r="K129" i="265"/>
  <c r="K128" i="265"/>
  <c r="K127" i="265"/>
  <c r="K126" i="265"/>
  <c r="K125" i="265"/>
  <c r="K146" i="265"/>
  <c r="K145" i="265"/>
  <c r="K144" i="265"/>
  <c r="K143" i="265"/>
  <c r="K142" i="265"/>
  <c r="K141" i="265"/>
  <c r="K140" i="265"/>
  <c r="K139" i="265"/>
  <c r="K138" i="265"/>
  <c r="K137" i="265"/>
  <c r="K136" i="265"/>
  <c r="K157" i="265"/>
  <c r="K156" i="265"/>
  <c r="K155" i="265"/>
  <c r="K154" i="265"/>
  <c r="K153" i="265"/>
  <c r="K152" i="265"/>
  <c r="K151" i="265"/>
  <c r="K150" i="265"/>
  <c r="K149" i="265"/>
  <c r="K148" i="265"/>
  <c r="K147" i="265"/>
  <c r="K161" i="265"/>
  <c r="K160" i="265"/>
  <c r="K159" i="265"/>
  <c r="K158" i="265"/>
  <c r="K124" i="265"/>
  <c r="K123" i="265"/>
  <c r="K122" i="265"/>
  <c r="K121" i="265"/>
  <c r="K120" i="265"/>
  <c r="K119" i="265"/>
  <c r="K118" i="265"/>
  <c r="K114" i="265"/>
  <c r="K113" i="265"/>
  <c r="K112" i="265"/>
  <c r="K111" i="265"/>
  <c r="K110" i="265"/>
  <c r="K109" i="265"/>
  <c r="K108" i="265"/>
  <c r="K107" i="265"/>
  <c r="K106" i="265"/>
  <c r="K105" i="265"/>
  <c r="K104" i="265"/>
  <c r="K103" i="265"/>
  <c r="K102" i="265"/>
  <c r="K101" i="265"/>
  <c r="K100" i="265"/>
  <c r="K99" i="265"/>
  <c r="K98" i="265"/>
  <c r="K97" i="265"/>
  <c r="K94" i="265"/>
  <c r="K93" i="265"/>
  <c r="K92" i="265"/>
  <c r="K91" i="265"/>
  <c r="K90" i="265"/>
  <c r="K89" i="265"/>
  <c r="K88" i="265"/>
  <c r="K87" i="265"/>
  <c r="K86" i="265"/>
  <c r="K85" i="265"/>
  <c r="K84" i="265"/>
  <c r="K83" i="265"/>
  <c r="K72" i="265"/>
  <c r="K71" i="265"/>
  <c r="K70" i="265"/>
  <c r="K69" i="265"/>
  <c r="K68" i="265"/>
  <c r="K67" i="265"/>
  <c r="K66" i="265"/>
  <c r="K65" i="265"/>
  <c r="K64" i="265"/>
  <c r="K80" i="265"/>
  <c r="K79" i="265"/>
  <c r="K78" i="265"/>
  <c r="K77" i="265"/>
  <c r="K76" i="265"/>
  <c r="K75" i="265"/>
  <c r="K74" i="265"/>
  <c r="K73" i="265"/>
  <c r="K63" i="265"/>
  <c r="K62" i="265"/>
  <c r="K59" i="265"/>
  <c r="K58" i="265"/>
  <c r="K57" i="265"/>
  <c r="K56" i="265"/>
  <c r="K55" i="265"/>
  <c r="K54" i="265"/>
  <c r="K53" i="265"/>
  <c r="K50" i="265"/>
  <c r="K49" i="265"/>
  <c r="K48" i="265"/>
  <c r="K47" i="265"/>
  <c r="K46" i="265"/>
  <c r="K45" i="265"/>
  <c r="K44" i="265"/>
  <c r="K43" i="265"/>
  <c r="K40" i="265"/>
  <c r="K39" i="265"/>
  <c r="K38" i="265"/>
  <c r="K37" i="265"/>
  <c r="K36" i="265"/>
  <c r="K33" i="265"/>
  <c r="K32" i="265"/>
  <c r="K31" i="265"/>
  <c r="K30" i="265"/>
  <c r="K29" i="265"/>
  <c r="K28" i="265"/>
  <c r="K27" i="265"/>
  <c r="K15" i="265"/>
  <c r="K16" i="265"/>
  <c r="K17" i="265"/>
  <c r="K18" i="265"/>
  <c r="K19" i="265"/>
  <c r="K20" i="265"/>
  <c r="K21" i="265"/>
  <c r="K22" i="265"/>
  <c r="K23" i="265"/>
  <c r="K24" i="265"/>
  <c r="K14" i="265"/>
  <c r="K34" i="269" l="1"/>
  <c r="K806" i="269"/>
  <c r="K25" i="269"/>
  <c r="K708" i="269"/>
  <c r="K95" i="269"/>
  <c r="K624" i="269"/>
  <c r="K795" i="269"/>
  <c r="K410" i="269"/>
  <c r="K115" i="269"/>
  <c r="K867" i="269"/>
  <c r="K579" i="269"/>
  <c r="K188" i="269"/>
  <c r="K51" i="269"/>
  <c r="K60" i="269"/>
  <c r="K81" i="269"/>
  <c r="K854" i="269"/>
  <c r="K867" i="265"/>
  <c r="K854" i="265"/>
  <c r="K806" i="265"/>
  <c r="K708" i="265"/>
  <c r="K624" i="265"/>
  <c r="K579" i="265"/>
  <c r="K410" i="265"/>
  <c r="K188" i="265"/>
  <c r="K115" i="265"/>
  <c r="K81" i="265"/>
  <c r="K95" i="265"/>
  <c r="K41" i="265"/>
  <c r="K51" i="265"/>
  <c r="K60" i="265"/>
  <c r="K34" i="265"/>
  <c r="K25" i="265"/>
  <c r="K868" i="269" l="1"/>
  <c r="K870" i="269" s="1"/>
  <c r="K874" i="269" s="1"/>
  <c r="K795" i="265"/>
  <c r="K868" i="265" s="1"/>
  <c r="K870" i="265" s="1"/>
  <c r="K874" i="265" s="1"/>
</calcChain>
</file>

<file path=xl/sharedStrings.xml><?xml version="1.0" encoding="utf-8"?>
<sst xmlns="http://schemas.openxmlformats.org/spreadsheetml/2006/main" count="4660" uniqueCount="1509">
  <si>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</si>
  <si>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</si>
  <si>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</si>
  <si>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</si>
  <si>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</si>
  <si>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</si>
  <si>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</si>
  <si>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</si>
  <si>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</si>
  <si>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</si>
  <si>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</si>
  <si>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</si>
  <si>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</si>
  <si>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</si>
  <si>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</si>
  <si>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</si>
  <si>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</si>
  <si>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</si>
  <si>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</si>
  <si>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</si>
  <si>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</si>
  <si>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</si>
  <si>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</si>
  <si>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</si>
  <si>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</si>
  <si>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</si>
  <si>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</si>
  <si>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</si>
  <si>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</si>
  <si>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</si>
  <si>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</si>
  <si>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</si>
  <si>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</si>
  <si>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</si>
  <si>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</si>
  <si>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</si>
  <si>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</si>
  <si>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</si>
  <si>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</si>
  <si>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</si>
  <si>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</si>
  <si>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</si>
  <si>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</si>
  <si>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</si>
  <si>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</si>
  <si>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</si>
  <si>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</si>
  <si>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</si>
  <si>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</si>
  <si>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</si>
  <si>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</si>
  <si>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</si>
  <si>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</si>
  <si>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</si>
  <si>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</si>
  <si>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</si>
  <si>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</si>
  <si>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</si>
  <si>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</si>
  <si>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</si>
  <si>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</si>
  <si>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</si>
  <si>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</si>
  <si>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</si>
  <si>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</si>
  <si>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</si>
  <si>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</si>
  <si>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</si>
  <si>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</si>
  <si>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</si>
  <si>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</si>
  <si>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</si>
  <si>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</si>
  <si>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</si>
  <si>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</si>
  <si>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</si>
  <si>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</si>
  <si>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</si>
  <si>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</si>
  <si>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</si>
  <si>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</si>
  <si>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</si>
  <si>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</si>
  <si>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</si>
  <si>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</si>
  <si>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</si>
  <si>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</si>
  <si>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</si>
  <si>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</si>
  <si>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</si>
  <si>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</si>
  <si>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</si>
  <si>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</si>
  <si>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</si>
  <si>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</si>
  <si>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</si>
  <si>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</si>
  <si>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</si>
  <si>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</si>
  <si>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«CONSTRUCCIÓN DEL DISTRITO CREATIVO, TURÍSTICO Y CULTURAL DE CARTAGENA DE INDIAS»</t>
  </si>
  <si>
    <t>1,0 OBRAS PRELIMINARES</t>
  </si>
  <si>
    <t>CERRAMIENTO EN POLISOMBRA VERDE 80 - 90% H=2,5MTS. INCLUYE LISTONES EN MADERA DISTANCIADOS C. 3MTS EMPOTRADOS CON MORTERO 1 : 4.</t>
  </si>
  <si>
    <t>ML</t>
  </si>
  <si>
    <t>VALLA INFORMATIVA DEL PROYECTO DE 4,00M DE LARGO X 2,00M DE ANCHO CON LOGO  SGR</t>
  </si>
  <si>
    <t>UND</t>
  </si>
  <si>
    <t>CORTE Y RETIRO DE ARBOL H≤3 m</t>
  </si>
  <si>
    <t>DEMOLICION DE PAVIMENTO FLEXIBLE E&lt; 12 CM INCLUYE RETIRO DE MATERIAL Y CERTIFICADO DE DISPOSICIÓN FINAL</t>
  </si>
  <si>
    <t>M2</t>
  </si>
  <si>
    <t>DEMOLICION DE PLACA MACIZA E&lt; 15 CM INCLUYE RETIRO DE MATERIAL Y CERTIFICADO DE DISPOSICIÓN FINAL</t>
  </si>
  <si>
    <t>DEMOLICION DE ANDEN EN CONCRETO E&lt; 10 CM INCLUYE RETIRO DE MATERIAL Y CERTIFICADO DE DISPOSICIÓN FINAL</t>
  </si>
  <si>
    <t>DEMOLICION A MAQUINA DE ESTRUCTURAS INCLUYE RETIRO DE MATERIAL Y CERTIFICADO DE DISPOSICIÓN FINAL</t>
  </si>
  <si>
    <t>M3</t>
  </si>
  <si>
    <t>DEMOLICION DE MURO DE CERRAMIENTO INCLUYE RETIRO</t>
  </si>
  <si>
    <t>DESCAPOTE A MAQUINA HASTA 30 CM (INCLUYE RETIRO)</t>
  </si>
  <si>
    <t>REUBICACIÓN DE POSTES DE 9 A 13 M</t>
  </si>
  <si>
    <t>CAMPAMENTO DE OBRA EN MADERA Y ZINC 5x10 mts</t>
  </si>
  <si>
    <t>2,0 MOVIMIENTO DE TIERRA</t>
  </si>
  <si>
    <t>EXCAVACION A MAQUINA Y RETIRO DE MATERIAL</t>
  </si>
  <si>
    <t>EXCAVACION MATERIAL COMÚN PILOTES Ø= 60 cm</t>
  </si>
  <si>
    <t>RELLENO EN MATERIAL SELECCIONADO INVIAS</t>
  </si>
  <si>
    <t>RELLENO PARA MEJORAMIENTO DE SUELOS EN MATERIAL TIPO GRAVA TRITURADA PARA PAVIMENTO PARQUEADERO, ANDENES Y CICLORUTA</t>
  </si>
  <si>
    <t xml:space="preserve">SUMINSITRO E INSTALACIÓN GEOTEXTIL TEJIDO TR6000HF O SIMILAR SEGÚN RECOMENDACIONES DEL ESTUDIO DE SUELO, PARA MEJORAMIENTO DEL PARQUEADERO </t>
  </si>
  <si>
    <t>RELLENO DE BASE ESTABILIZADA CON CEMENTO PARA PAVIMENTO DE PARQUEADERO</t>
  </si>
  <si>
    <t xml:space="preserve">RELLENO DE SUBBASE GRANULAR PARA PAVIMENTO DE CICLORUTA </t>
  </si>
  <si>
    <t>3,0 CIMENTACIONES</t>
  </si>
  <si>
    <t>CONCRETO PARA SOLADO 2500 PSI e = 5cm.</t>
  </si>
  <si>
    <t>SUMINISTRO E INSTALACION DE  CONCRETO TIPO TREMIE PARA PILOTES DE 60 CM DE LONGITUD 4000 PSI</t>
  </si>
  <si>
    <t>SUMINISTRO E INSTALACION DE CONCRETO PARA  VIGA DE CIMENTACION DE 5000 PSI</t>
  </si>
  <si>
    <t>SUMINISTRO E INSTALACIÓN DE CONCRETO PARA LOSAS CIMENTACION  DE 5000 PSI</t>
  </si>
  <si>
    <t>ACERO DE REFUERZO Fy= 420 MPa</t>
  </si>
  <si>
    <t>KG</t>
  </si>
  <si>
    <t>4,0 ESTRUCTURAS</t>
  </si>
  <si>
    <t>SUMINISTRO E INSTALACIÓN DE MUROS EN CONCRETO REF. ARG COLOR SAHARA 5% O SIMILAR,  E:40 CM DE 6000 PSI, INCLUYE FORMALETA VERTICALES  CON TEXTURA Y PATRON DE ACABADO SEGÚN DISEÑO, (REFERIR MUESTRA A ESPECIALISTA PARA APROBACIÓN)</t>
  </si>
  <si>
    <t>SUMINISTRO E INSTALACION DE CONCRETO REF. ARG COLOR SAHARA 5% O SIMILAR PARA  VIGA DE AEREA DE 5000 PSI</t>
  </si>
  <si>
    <t>SUMINISTRO E INSTALACIÓN DE CONCRETO REF.ARG COLOR SAHARA 5% O SIMILAR  PARA LOSAS AEREAS  DE 5000 PSI</t>
  </si>
  <si>
    <t>SUMINISTRO E INSTALACION DE CONCRETO PARA  LOSA EN METALDECK</t>
  </si>
  <si>
    <t>SUMINISTRO E INSTALACION DE ESTRUCTURA METÁLICA GALV INCLUYE LIMPIEZA DE SUPERFICIE SSPC-SP 02, PINTURA EN POLIURETANO ESQUEMA DE E=12MILS. INCLUYE TODOS LOS ELEMENTOS DE SOPORTE Y ANCLAJE, COMO PLATINAS Y PERNOS.</t>
  </si>
  <si>
    <t>SUMINISTRO E INSTALACION DE VIGAS DE 3" X 6" EN MADERA ESTRUCTURAL</t>
  </si>
  <si>
    <t>ESTRUCTURA PARA ENTRAMADO METÁLICO TRANSITABLE CON REJILLA PRENSADA DE FLEJES DIFERENTES CON DENTADO ONDULADO EN PORTANTE EN ACERO
GALVANIZADO, MALLA 25X50MM O SIMILAR, FIJADA CON SOPORTES MECÁNICOS A ESTRUCTURA TIPO STEEL FRAME SEGÚN DISEÑO ESTRUCTURAL.</t>
  </si>
  <si>
    <t>m2</t>
  </si>
  <si>
    <t>5,0 CUBIERTAS Y CIELO RASO</t>
  </si>
  <si>
    <t>AFINADO DE CUBIERTA PLANA EN MORTERO IMPERM.  E= 6 CM</t>
  </si>
  <si>
    <t>IMPERMEABILIZACIÓN DE CUBIERTA CON SIKAFILL POWER 12</t>
  </si>
  <si>
    <t>SUELO EN ENTRAMADO METÁLICO TRANSITABLE CON REJILLA PRENSADA DE FLEJES DIFERENTES CON DENTADO ONDULADO EN PORTANTE EN ACERO GALVANIZADO, MALLA DE 25X50MM O SIMILAR. FIAJADA CON SOPORTES MECÁNICOS A ESTRUCTURA TIPO STEEL FRAME SEGÚN DISEÑO ESTRUCTURAL. VER PLANOS DE DISEÑO PARA MEDIDAS ESPECÍFICAS</t>
  </si>
  <si>
    <t>TECHO EN TEJA DE BARRO 40X24 CM SOBRE MADERA Y MORTERO</t>
  </si>
  <si>
    <t>CIELO RASO INTERIOR EN SISTEMA LIVIANO DE PLACA DE YESO RESISTENTE A LA HUMEDAD TIPO GYPLAC O SIMILAR RH DE 1/2” (12.7 MM) DE ESPESOR, FIJADA A ESTRUCTURA METÁLICA DE PERFILERÍA GALVANIZADA, MASILLADO Y PINTADO COLOR BLANCO.</t>
  </si>
  <si>
    <t>CIELO NATURA ACUSTICO CON PERFILERIA OCULTA 16 MM DE ESPESOR SOBRE PERFILERIA GRIP DE HUNTER DOUGLAS, ACABADO RANURADO LIGHT OAK</t>
  </si>
  <si>
    <t>SISTEMA DE CONTROL ACÚSTICO SUSPENDIDO TIPO BAFFLE COMPUESTO POR LAMINA FONOABSORBENTE EN FIBRA MINERA 1200X300X50 MM, SUSPENSIÓN MEDIANTE CABLES GALVANIZADOS O TENSORES METALICOS FIJADOS A LA LOSA O ESTRUCTRUA PORTANTE</t>
  </si>
  <si>
    <t>6,0 MAMPOSTERIA Y ACABADOS</t>
  </si>
  <si>
    <t>LEVANTE EN MURO EN BLOQUE NO. 4 E= 10 CM</t>
  </si>
  <si>
    <t xml:space="preserve">MURO LIVIANO - ESTRUCTURA METÁLICA EN PERFILES GALVANIZADOS BASE 9 AISLAMIENTO TERMOACÚSTICO - PLACA FIBROCEMENTO </t>
  </si>
  <si>
    <t>PAÑETE SOBRE MUROS INTERIOR Y EXTERIOR, E=2CM, INCLUYE PULIDA PARA APLICACIÓN DE ESTUCO PLASTICO. INCLUYE SIKA-101 MORTERO PLUS RECUBRIMIENTO IMPERMEABLE.(INCL. FILOS Y DILATACIONES)</t>
  </si>
  <si>
    <t>ESTUCO Y PINTURA CON VINILO EN MUROS (3 MANOS)</t>
  </si>
  <si>
    <t>SELLADOR TRANSPARENTE DE CONCRETO REF: KEIM CONCRETAL O SIMILAR</t>
  </si>
  <si>
    <t xml:space="preserve">SUMINISTRO Y APLICACIÓN DE COREV REF. DOMIZIANO DZ30  O SIMILAR </t>
  </si>
  <si>
    <t>SUMINISTRO Y INSTALACIÓN DE MÁRMOL CREMA MARFIL CEPILLADO FORMATO 30X60CM</t>
  </si>
  <si>
    <t>AISLAMIENTO ACÚSTICO MEMBRANA FIBERGLASS 3 MM</t>
  </si>
  <si>
    <t xml:space="preserve">STUDIO DE GRABACIÓN REF. HEARTFELT: 182.23 M2   </t>
  </si>
  <si>
    <t>SALON DE EVENTOS REF. NATURA RANURADO RANURADO: 431.26 M2</t>
  </si>
  <si>
    <t>BLACK BOX REF. NATURA RANURADO:  172.61 M2</t>
  </si>
  <si>
    <t>CORTINA CLASICA ONDA 2.8 POSITANO MOTORIZADA (FIJA DE 7,00m x 6,35m)</t>
  </si>
  <si>
    <t>UN</t>
  </si>
  <si>
    <t>CORTINA CLASICA ONDA 2.8 POSITANO MOTORIZADA (FIJA DE 5,80m x 6,35m)</t>
  </si>
  <si>
    <t>CORTINA CLASICA ONDA 2.8 POSITANO MOTORIZADA (CORREDIZA DE 6,10m x 6,35m)</t>
  </si>
  <si>
    <t>CORTINA CLASICA ONDA 2.8 POSITANO MOTORIZADA (CORREDIZA FIJA DE 6,92m x 6,35m)</t>
  </si>
  <si>
    <t>CORTINA CLASICA ONDA 2.8 POSITANO MOTORIZADA (FIJA DE 3,19m x 5,09m)</t>
  </si>
  <si>
    <t>CORTINA CLASICA ONDA 2.8 POSITANO MOTORIZADA (FIJA DE 23,25m x 5,35m)</t>
  </si>
  <si>
    <t>CORTINA CLASICA ONDA 2.8 POSITANO MOTORIZADA (FIJA DE 5,80m x 2,90m)</t>
  </si>
  <si>
    <t>CORTINA CLASICA ONDA 2.8 POSITANO MOTORIZADA (FIJA DE 9,89m x 2,90m)</t>
  </si>
  <si>
    <t>7,0 PISOS</t>
  </si>
  <si>
    <t>MORTERO Ó PLANTILLA DE NIVELACIÓN PARA PISO E= 4 CM</t>
  </si>
  <si>
    <t>PLACA PISO EN CONCRETO DE 20.7 MPA, E= 0.10 M</t>
  </si>
  <si>
    <t>PISO MONOLÍTICO CONCRETO COLOR BEIGE CLARO IN SITU INCLUYE CORTE Y SELLADO DE JUNTAS,  APLICACIÓN DENSIFICADO QUÍMICO Y SELLADOR ACABADO PULIDO MECÁNICO SATINADO</t>
  </si>
  <si>
    <t>PISO MÁRMOL TRAVERTINO VERACRUZ FORMATO: 30X60X2CM BOQUILLA CEMENTICO TONO NEUTRO. ACABADO APOMAZADO</t>
  </si>
  <si>
    <t>PISO MÁRMOL TRAVERTINO VERACRUZ FORMATO: 30X60X2CM BOQUILLA CEMENTICO TONO NEUTRO CON SELLADO PROTECTOR ACABADO PULIDO</t>
  </si>
  <si>
    <t>PISO DE MADERA ROBLE NATURAL CEPILLADO 14X200CM TERMO TRATADO O SIMILAR CON AISLAMIENTO TERMOACÚSTICO 3 MM ACABADO NATURAL CON TONO OSCURO</t>
  </si>
  <si>
    <t>PISO DE MADERA ROBLE NATURAL CEPILLADO 14X200CM TERMO TRATADO O SIMILAR CON AISLAMIENTO TERMOACÚSTICO 3 MM ACABADO NATURAL</t>
  </si>
  <si>
    <t>PISO MÁRMOL TRAVERTINO VERACRUZ FORMATO: 30X60X2CM BOQUILLA CEMENTICO TONO NEUTRO COLOCACIÓN, CON PANELES DE LANA DE ROCA
RÍGIDA 5CM RESISTENTE A COMPRESIÓN, CON BARRERA DE VAPOR INFERIOR Y MORTERO NIVELADOR, SOBRE SUSTRATO IMPERMEABILIZADO ACABADO APOMAZADO</t>
  </si>
  <si>
    <t>PISO CERÁMICO TIPO MOSAICO MARCA CORONA LÍNEA EKKO BEIGE MT O SIMILAR, FORMATO 45.8X45.8 CM, ACABADO MATE, APTO PARA TRÁFICO MEDIO (PEI III–IV) BOQUILLA CEMENTICIA COLOR BEIGE. JUNTA MÍNIMA: 3 MM</t>
  </si>
  <si>
    <t>PISO MÁRMOL TRAVERTINO VERACRUZ FORMATO: 30X60X2CM BOQUILLA
CEMENTICO TONO NEUTRO ACABADO APOMAZADO</t>
  </si>
  <si>
    <t>ZOCALOS MEDIACAÑA EN BAÑOS</t>
  </si>
  <si>
    <t>JUNTA DE DILATACIÓN METALICA DE 1 CM COLOR GRAFITO TITANIO O SEMEJANTE (SUMINISTRAR MUESTA A DISEÑADOR)</t>
  </si>
  <si>
    <t>8,0 APARATOS SANITARIOS</t>
  </si>
  <si>
    <t xml:space="preserve">LAVAMANOS DE COLGAR, ADA. IMPORTADO TOTO. 53 CM X 45.8 CM X 28,3 CM. REF. 5-AA-LT307#01. O SIMILIAR ACCESORIOS Y ACABADOS </t>
  </si>
  <si>
    <t>MESÓN DE LAVAMANOS EN MARMOL .REFERIRSE MUESTRA A ARQUITECTO DISEÑADOR
PARA APROBACIÓN. CODIGO 06.01.22</t>
  </si>
  <si>
    <t>GRIFERÍA PARA LAVAMANOS TIPO SENSOR. PROVEEDOR ACCESORIOS Y ACABADOS</t>
  </si>
  <si>
    <t>SANITARIO INSTITUCIONAL ALONGADO ADA O SIMILAR CONEXIÓN SUPERIOR FLUXÓMETRO.</t>
  </si>
  <si>
    <t>ORINAL GOTTA O SIMILARA COLOR  BLANCO, TIPO PUSH</t>
  </si>
  <si>
    <t xml:space="preserve">CAMBIADOR DE BEBÉS. </t>
  </si>
  <si>
    <t xml:space="preserve">DIVISION ORINAL EN LÁMINA DE ACERO INOXIDABLE CALIBRE 18 </t>
  </si>
  <si>
    <t>DIVISIÓN DE BAÑO ACABADO EN ACERO INOXIDABLE CALIBRE. 18</t>
  </si>
  <si>
    <t>ESPEJO DE BORDES ENMARCADOS CON PERFIL RECTÁNGULAR EN MÁRMOL. PROVEEDOR -POR DEFINIR-. CRISTAL 4MM. DIMENSIONES Y USO DE ACUERDO A DETALLE ESPECIFICO.</t>
  </si>
  <si>
    <t xml:space="preserve">BARRA DE SEGURIDAD ABATIBLE DE SOBREPONER EN ACERO INOXIDABLE. </t>
  </si>
  <si>
    <t xml:space="preserve">BARRA DE SEGURIDAD DE 30" DE SOBREPONER EN ACERO INOXIDABLE. </t>
  </si>
  <si>
    <t>DISPENSADOR DE PAPEL EMPOTRADO CON CANECA</t>
  </si>
  <si>
    <t xml:space="preserve">DISPENSADOR DE JABÓN DE SOBREPONER, ACERO INOXIDABLE, 17.7X15.6X11.5 </t>
  </si>
  <si>
    <t>SECADOR ELECTRICO RECTANGULAR</t>
  </si>
  <si>
    <t>CANECA DE SOBREPONER, CAPACIDAD 23 LITROS, EN ACERO INOXIDABLE SATINADO.</t>
  </si>
  <si>
    <t>REJILLA SIFÓN CONCÉNTRICO</t>
  </si>
  <si>
    <t>LAVATRAPERO</t>
  </si>
  <si>
    <t xml:space="preserve">SHUT DE BASURAS </t>
  </si>
  <si>
    <t>9,0 CARPINTERIA</t>
  </si>
  <si>
    <t>MURO CORTINA CON VIDRIO INCOLOR DOBLE CAPA SHGC: 0.22 / VALOR U: 1.8 - ESTRUCTURA ALUMINIO GRIS 30X4CM (DIMENSIONES DE 6,02m X 3,00m, INCLUYE PUERTA DOBLE DE 1,45m x 2,2m)</t>
  </si>
  <si>
    <t>MURO CORTINA CON VIDRIO INCOLOR DOBLE CAPA SHGC: 0.22 / VALOR U: 1.8 - ESTRUCTURA ALUMINIO GRIS 30X4CM (DIMENSIONES DE 6,07m X 3,00m)</t>
  </si>
  <si>
    <t>MURO CORTINA CON VIDRIO INCOLOR DOBLE CAPA SHGC: 0.22 / VALOR U: 1.8 - ESTRUCTURA ALUMINIO GRIS 30X4CM (DIMENSIONES DE 6,7m X 5,49m)</t>
  </si>
  <si>
    <t>MURO CORTINA CON VIDRIO INCOLOR DOBLE CAPA SHGC: 0.22 / VALOR U: 1.8 - ESTRUCTURA ALUMINIO GRIS 30X4CM (DIMENSIONES DE 22,46m X 4,00m)</t>
  </si>
  <si>
    <t>MURO CORTINA CON VIDRIO INCOLOR DOBLE CAPA SHGC: 0.22 / VALOR U: 1.8 - ESTRUCTURA ALUMINIO GRIS 30X4CM (DIMENSIONES DE 4m X 6,10m)</t>
  </si>
  <si>
    <t>MURO CORTINA CON VIDRIO INCOLOR DOBLE CAPA SHGC: 0.22 / VALOR U: 1.8 - ESTRUCTURA ALUMINIO GRIS 30X4CM (DIMENSIONES DE 9,89m X 5,60m)</t>
  </si>
  <si>
    <t>MURO CORTINA CON VIDRIO INCOLOR DOBLE CAPA SHGC: 0.22 / VALOR U: 1.8 - ESTRUCTURA ALUMINIO GRIS 30X4CM (DIMENSIONES DE 32,64m X 5,50m)</t>
  </si>
  <si>
    <t>MURO CORTINA CON VIDRIO INCOLOR DOBLE CAPA SHGC: 0.22 / VALOR U: 1.8 - ESTRUCTURA ALUMINIO GRIS 30X4CM (DIMENSIONES DE 10,00m X 4,00m, INCLUYE PUERTA DOBLE DE  2,00m X 2,20m)</t>
  </si>
  <si>
    <t>MURO CORTINA CON VIDRIO INCOLOR DOBLE CAPA SHGC: 0.22 / VALOR U: 1.8 - ESTRUCTURA ALUMINIO GRIS 30X4CM (DIMENSIONES DE 8,85m X 5,50m)</t>
  </si>
  <si>
    <t>MURO CORTINA CON VIDRIO INCOLOR DOBLE CAPA SHGC: 0.22 / VALOR U: 1.8 - ESTRUCTURA ALUMINIO GRIS 30X4CM (DIMENSIONES DE 5,8m X 5,60m)</t>
  </si>
  <si>
    <t>MURO CORTINA CON VIDRIO INCOLORO TEMP. ESTRUCTURA ALUMINIO GRIS 15X4CM  (DIMENSIONES DE 3,63m X 6,07m, NCLUYE PUERTA DOBLE DE  1,81m X 2,20m)</t>
  </si>
  <si>
    <t>MURO CORTINA CON VIDRIO INCOLORO TEMP. ESTRUCTURA ALUMINIO GRIS 15X4CM (DIMENSIONES DE 5,24m X 3,05m, , INCLUYE PUERTA DOBLE DE  1,70m X 2,20m)</t>
  </si>
  <si>
    <t>MURO CORTINA CON VIDRIO INCOLORO TEMP. ESTRUCTURA ALUMINIO GRIS 15X4CM (DIMENSIONES DE 3,84m X 6,03m)</t>
  </si>
  <si>
    <t>MURO CORTINA CON VIDRIO INCOLORO TEMP. ESTRUCTURA ALUMINIO GRIS 15X4CM  (DIMENSIONES DE 7,78m X 5,60m, INCLUYE 2 PUERTAS DOBLE DE  1,87m X 2,20m)</t>
  </si>
  <si>
    <t>MURO CORTINA CON VIDRIO INCOLORO TEMP. ESTRUCTURA ALUMINIO GRIS 15X4CM (DIMENSIONES DE 7,32m X 2,80m, INCLUYE 2 PUERTAS DE 0,85m x 2,20m)</t>
  </si>
  <si>
    <t>MURO CORTINA CON VIDRIO INCOLORO TEMP. ESTRUCTURA ALUMINIO GRIS 15X4CM (DIMENSIONES DE 8,37m X 3,40m, INCLUYE  PUERTA DOBLE  DE 1,95m x 2,20m)</t>
  </si>
  <si>
    <t>MURO CORTINA CON VIDRIO INCOLORO TEMP. ESTRUCTURA ALUMINIO GRIS 15X4CM (DIMENSIONES DE 8,04m X 3,40m, INCLUYE  PUERTA DOBLE  DE 1,95m x 2,20m)</t>
  </si>
  <si>
    <t>MURO CORTINA CON VIDRIO INCOLORO TEMP. ESTRUCTURA ALUMINIO GRIS 15X4CM (DIMENSIONES DE 3,76m X 3,40m, INCLUYE  PUERTA DOBLE  DE 1,9m x 2,50m)</t>
  </si>
  <si>
    <t>MURO CORTINA CON VIDRIO INCOLORO TEMP. ESTRUCTURA ALUMINIO GRIS 15X4CM (DIMENSIONES DE 6,00m X 6,40m, INCLUYE  2 PUERTA DOBLE  DE 1,45m x 2,20m)</t>
  </si>
  <si>
    <t>MURO CORTINA CON VIDRIO INCOLORO TEMP. ESTRUCTURA ALUMINIO GRIS 15X4CM (DIMENSIONES DE 2,69m X 2,92m, INCLUYE  PUERTADE 1,26m x 2,20m)</t>
  </si>
  <si>
    <t>MURO CORTINA CON VIDRIO INCOLORO TEMP. ESTRUCTURA ALUMINIO GRIS 15X4CM (DIMENSIONES DE 1,97m X 2,85m, INCLUYE  PUERTADE 1,91m x 2,20m)</t>
  </si>
  <si>
    <t>MURO CORTINA CON VIDRIO INCOLOR TEMP. - ESTRUCTURA ALUMINIO GRIS 15X4CM  (DIMENSIONES DE 5,06m X 3,05m INCLUYE  PUERTA DOBLE DE 1,64m X 2,00m)</t>
  </si>
  <si>
    <t xml:space="preserve">MURO CORTINA CON VIDRIO INCOLOR TEMP. - ESTRUCTURA ALUMINIO GRIS 15X4CM  (DIMENSIONES DE 5,6m X 7,0m </t>
  </si>
  <si>
    <t xml:space="preserve">MURO CORTINA CON VIDRIO INCOLOR TEMP. - ESTRUCTURA ALUMINIO GRIS 15X4CM  (DIMENSIONES DE 5,6m X 5,8m </t>
  </si>
  <si>
    <t>MURO CORTINA CON VIDRIO INCOLOR DOBLE CAPA SHGC: 0.22 / VALOR U: 1.8 - ESTRUCTURA ALUMINIO GRIS 30X4CM  (DIMENSIONES DE 3,11m X 2,85m)</t>
  </si>
  <si>
    <t>MURO CORTINA CON VIDRIO INCOLOR DOBLE CAPA SHGC: 0.22 / VALOR U: 1.8 - ESTRUCTURA ALUMINIO GRIS 30X4CM  (DIMENSIONES DE 6,63m X 2,85m)</t>
  </si>
  <si>
    <t>MURO CORTINA CON VIDRIO INCOLOR DOBLE CAPA SHGC: 0.22 / VALOR U: 1.8 - ESTRUCTURA ALUMINIO GRIS 30X4CM  (DIMENSIONES DE 4,00m X 2,85m)</t>
  </si>
  <si>
    <t>MURO CORTINA CON VIDRIO INCOLORO TEMP. ESTRUCTURA ALUMINIO GRIS 15X4CM (DIMENSIONES DE 3,20m X 2,95m)</t>
  </si>
  <si>
    <t>MURO CORTINA CON VIDRIO INCOLORO TEMP. ESTRUCTURA ALUMINIO GRIS 15X4CM (DIMENSIONES DE 4,48m X 2,95m, INCLUYE PUERTA DE 0,82 X 2,25m)</t>
  </si>
  <si>
    <t>MURO CORTINA CON VIDRIO INCOLORO TEMP. ESTRUCTURA ALUMINIO GRIS 15X5CM (DIMENSIONES DE 21,68m X 4,0m)</t>
  </si>
  <si>
    <t>MURO DE CERRAMIENTO CON VIDRIO INCOLORO TEMP. ESTRUCTURA ALUMINIO GRIS 4X6CM (DIMENSIONES DE  40,14 m X 1,76m)</t>
  </si>
  <si>
    <t>MURO DE CERRAMIENTO CON VIDRIO INCOLORO TEMP. ESTRUCTURA ALUMINIO GRIS 4X6 CM (DIMENSIONES DE  4,95 m X 1,76m)</t>
  </si>
  <si>
    <t>MURO DE CERRAMIENTO CON VIDRIO INCOLORO TEMP. ESTRUCTURA ALUMINIO GRIS 4X6 CM (DIMENSIONES DE  4,28 m X 1,76m)</t>
  </si>
  <si>
    <t>MURO DE CERRAMIENTO CON VIDRIO INCOLORO TEMP. ESTRUCTURA ALUMINIO GRIS 4X6CM (DIMENSIONES DE  4,28 m X 1,76m)</t>
  </si>
  <si>
    <t>PUERTA DE EMERGENCIA CORTA FUEGO UL 180 MIN, MARCO VARIANBLE SEGUN ANCHO DE MUROS CON CERRADURA DE BARRA ANTIPANICO PUSH DE ACERO INOXDABLE, PINTURA COLOR BEIGE BISAGRAS DE ACERO INOXCIDABLE.TIPO BATIENTE</t>
  </si>
  <si>
    <t>PUERTA VENTILADA PLEGABLE METÁLICA DE REJILLA CON CUATRO HOJAS DE
75 CM VANO 3,10 M X 2,20 M</t>
  </si>
  <si>
    <t>PUERTA DE VIDRIO CORREDERA DESLIZABLE, CON MARCO DE ALUMINIO COLOR GRAFITO TITANIO VANO DE 6.1 M X 6.32 M. VIDRIO INCOLORO TEMP. 12 MM TIPO DESLIZABLE</t>
  </si>
  <si>
    <t>PUERTA DE VIDRIO CORREDERA DESLIZABLE, CON MARCO DE ALUMINIO COLOR GRAFITO TITANIO VANO DE 6.92 M X 6.32 M. VIDRIO INCOLORO TEMP. 9 MM TIPO DESLIZABLE</t>
  </si>
  <si>
    <t>PUERTA DE VIDRIO CORREDERA 10 PANELES DESLIZABLE Y 2 FIJOS, CON MARCO DE ALUMINIO COLOR GRAFITO TITANIO VANO DE 5 M X 23.25 M. VIDRIO
INCOLORO TEMP. 9 MM TIPO DESLIZABLE</t>
  </si>
  <si>
    <t>SISTEMA DE DIVISIÓN MODULAR MÓVIL REF. MOBILE WALL SONICO 110 DE ESPERO POLITI, PARA DIVISIÓN Y/O CERRAMIENTO DE ESPACIOS. PANELES CON ESPESOR PROMEDIO DE 60 MM A 80 MM APROXIMADAMENTE. CERTIFICACIÓN CON AISLAMIENTO ACÚSTICO MEDIO A ALTO CON VALORES ENTRE RW = 38 DB Y RW = 55 DB, Y RETARDANTE AL FUEGO POR 30 MINUTOS. FUNCIONAMIENTO CON SISTEMA DE RIEL SUPERIOR PARA SUSPENSIÓN, APERTURA DE TIPO DESLIZABLE EN UN SENTIDO Y APILABLES EN BOLSILLO. ACABADO EN FÓRMICA COLOR REF. 34W GRIS CALCIO, EN AMBAS CARAS. VANO DE 11,29 M X 6,36 M, PARA USO EN ESPACIO Y GALERÍA DE ARTE.(MM,01)</t>
  </si>
  <si>
    <t>SISTEMA DE DIVISIÓN MODULAR MÓVIL REF. MOBILE WALL SONICO 110 DE ESPERO POLITI, PARA DIVISIÓN Y/O CERRAMIENTO DE ESPACIOS. PANELES CON ESPESOR PROMEDIO DE 60MM A 80MM APROXIMADAMENTE. CERTIFICACIÓN CON AISLAMIENTO ACÚSTICO MEDIO A ALTO CON VALORES ENTRE RW = 38DB Y RW = 55DB, Y RETARDANTE AL FUEGO POR 30 MINUTOS. FUNCIONAMIENTO CON SISTEMA DE RIEL SUPERIOR PARA SUSPENSIÓN, APERTURA DE TIPO DESLIZABLE A LOS LATERALES Y APILABLES DE FORMA EXPUESTA. ACABADO EN FÓRMICA COLOR REF. 231 NOIR, EN AMBAS CARAS. VANO DE 10,4M X 3,4M, PARA USO EN BLACK BOX.(MM,02)</t>
  </si>
  <si>
    <t>SISTEMA DE DIVISIÓN MODULAR MÓVIL REF. MOBILE WALL SONICO 110 DE ESPERO POLITI, PARA DIVISIÓN Y/O CERRAMIENTO DE ESPACIOS. PANELES CON ESPESOR PROMEDIO DE 60MM A 80MM APROXIMADAMENTE. CERTIFICACIÓN CON AISLAMIENTO ACÚSTICO MEDIO A ALTO CON VALORES ENTRE RW = 38DB Y RW = 55DB, Y RETARDANTE AL FUEGO POR 30 MINUTOS. FUNCIONAMIENTO CON SISTEMA DE RIEL SUPERIOR PARA SUSPENSIÓN, APERTURA DE TIPO DESLIZABLE A LOS LATERALES Y APILABLES DE FORMA EXPUESTA. ACABADO EN FÓRMICA COLOR REF. 231 NOIR, EN AMBAS CARAS. VANO DE 6,44M X 3,4M, PARA USO EN BLACK BOX.. (MM,03)</t>
  </si>
  <si>
    <t>SISTEMA DE DIVISIÓN MODULAR MÓVIL REF. MOBILE WALL SONICO 110 DE ESPERO POLITI, PARA DIVISIÓN Y/O CERRAMIENTO DE ESPACIOS. PANELES CON ESPESOR PROMEDIO DE 60MM A 80MM APROXIMADAMENTE. CERTIFICACIÓN CON AISLAMIENTO ACÚSTICO MEDIO A ALTO CON VALORES ENTRE RW = 38DB Y RW = 55DB, Y RETARDANTE AL FUEGO POR 30 MINUTOS. FUNCIONAMIENTO CON SISTEMA DE RIEL SUPERIOR PARA SUSPENSIÓN, APERTURA DE TIPO DESLIZABLE A LOS LATERALES Y APILABLES DE FORMA EXPUESTA. ACABADO EN FÓRMICA COLOR REF. 231 NOIR, EN AMBAS CARAS. VANO DE 9,21M X 5,08M, PARA USO EN BLACK BOX. USO DE DOS MÓDULOS PARA APERTURA TIPO BATIENTE COMO SUSTITUCIÓN DE INGRESO..(MM,04)</t>
  </si>
  <si>
    <t>PUERTA DE MEDIDAS DE 1 X 2,2M ENTAMBORADA CON ESTRUCTURA DE MADERA ROBLE O SIMILAR RECUBIERTA EN TABLERO DE MADERA LAMINADA SELLADO, LIJADO Y ACADADO CON PINTARA TIPO POLIUDRETANO MATIZADO COLOR RBG 206B184 161, TIPO VAIVEN (P-01)</t>
  </si>
  <si>
    <t>Un</t>
  </si>
  <si>
    <t>PUERTA CON ESTRUCTURA EN MADERA ROBLE ENTAMBORADA EN TRÍPLEX, CON ACABADO EN FÓRMICA REF: 2165 MT TAUPE O SIMILAR Y VENTANILLA EN CRISTAL INCOLORO. 1M X 2.2M. APERTURA TIPO VAIVÉN (P-03)</t>
  </si>
  <si>
    <t>PUERTA CON ESTRUCTURA EN MADERA ROBLE ENTAMBORADA EN TRÍPLEX, OCULTA DE MARCOS EMPOTRADOS EN MURO CON ACABADO EN FORMICA REF: 2165 MT TAUPE O SIMILAR. 0.80M X 2.2M H. MANIJA TIPO PALANCA EN
ACABADO GRAFITO TITANIO. APERTURAS EN SENTIDO DERECHA E IZQUIERDA. APERTURA TIPO BATIENTE (P-04L)</t>
  </si>
  <si>
    <t>PUERTA CON ESTRUCTURA EN MADERA ROBLE ENTAMBORADA EN TRÍPLEX, OCULTA DE MARCOS EMPOTRADOS EN MURO CON ACABADO EN FORMICA REF: 2165 MT TAUPE O SIMILAR. 0.80M X 2.2M H. MANIJA TIPO PALANCA EN
ACABADO GRAFITO TITANIO. APERTURAS EN SENTIDO DERECHA E IZQUIERDA.APERTURA TIPO BATIENTE (P-04R)</t>
  </si>
  <si>
    <t>PUERTA CON ESTRUCTURA EN MADERA ROBLE ENTAMBORADA EN TRÍPLEX, OCULTA DE MARCOS EMPOTRADOS EN MURO CON ACABADO EN FORMICA REF: 2165 MT TAUPE O SIMILAR 1M X 2.2M H. MANIJA TIPO PALANCA EN
ACABADO GRAFITO TITANIO. APERTURAS EN SENTIDO DERECHA E IZQUIERDA. APERTURA TIPO BATIENTE (P-05R)</t>
  </si>
  <si>
    <t>PUERTA CON ESTRUCTURA EN MADERA ROBLE ENTAMBORADA EN TRÍPLEX, OCULTA DE MARCOS EMPOTRADOS EN MURO CON ACABADO EN FORMICA REF: 2165 MT TAUPE O SIMILAR 1M X 2.2M H. MANIJA TIPO PALANCA EN
ACABADO GRAFITO TITANIO. APERTURAS EN SENTIDO DERECHA E IZQUIERDA. APERTURA TIPO BATIENTE (P-05L)</t>
  </si>
  <si>
    <t>PUERTA CON ESTRUCTURA EN MADERA ROBLE ENTAMBORADA EN TRÍPLEX, OCULTA DE MARCOS EMPOTRADOS EN MURO CON ACABADO EN FORMICA REF: 2165 MT TAUPE O SIMILAR. 1M X 2.2M H. MANIJA DE ACERO TUBULAR
EN COLOR GRAFITO TITANIO Y SEÑALÉTICA DE BAÑO PMR (P-06)</t>
  </si>
  <si>
    <t>PUERTA CON ESTRUCTURA EN MADERA ROBLE ENTAMBORADA EN TRÍPLEX, OCULTA, CON ACABADO EN IMITACIÓN MADERA EN FORMICA REF: 2165 MT TAUPE O SIMILAR. 1M DE VANO X 2.2M H. MANIJA DE ACERO TUBULAR EN
COLOR GRAFITO TITANIO Y SEÑALÉTICA DE BAÑO PMR. APERTURAS EN SENTIDO DERECHA E IZQUIERDA TIPO  BATIENTE.(P-07L)</t>
  </si>
  <si>
    <t>PUERTA CON ESTRUCTURA EN MADERA ROBLE ENTAMBORADA EN TRÍPLEX, OCULTA, CON ACABADO EN IMITACIÓN MADERA EN FORMICA REF: 2165 MT TAUPE O SIMILAR. 1 M DE VANO X 2.2 M H. MANIJA DE ACERO TUBULAR EN COLOR GRAFITO TITANIO Y SEÑALÉTICA DE BAÑO PMR. APERTURAS EN SENTIDO DERECHA E IZQUIERDA TIPO BATIENTE. (P-07R)</t>
  </si>
  <si>
    <t>PUERTA DOBLE HOJA CON ESTRUCTURA EN MADERA ROBLE ENTAMBORADA EN TRÍPLEX Y AISLAMIENTO ACÚSTICO LANA DE ROCA, OCULTA DE MARCO EMPOTRADO EN MURO, CON ACABADO EN IMITACIÓN DE MADERA EN FORMICA REF: 2165 MT TAUPE O SIMILAR. 2 M DE VANO X 2.2 M H. MANIJA DE TIPO SISTEMA OCULTO, PLACAS DE MANIJAS SIMILARES AL ACABADO DE LA PUERTA. APERTURA TIPO BATIENTE. (P-08)</t>
  </si>
  <si>
    <t>PUERTA CON ESTRUCTURA EN MADERA ROBLE ENTAMBORADA EN TRÍPLEX Y AISLAMIENTO ACÚSTICO LANA DE ROCA, OCULTA DE MARCO EMPOTRADO EN MURO, CON ACABADO EN IMITACIÓN DE MADERA EN FORMICA REF: 2165 MT TAUPE. 1 M DE VANO X 2.2 M H. MANIJA DE TIPO SISTEMA OCULTO, PLACAS DE MANIJAS SIMILARES AL ACABADO DE LA PUERTA. APERTURA DE TIPO BATIENTE.(P-09)</t>
  </si>
  <si>
    <t>PUERTA DOBLE HOJA CON ESTRUCTURA EN MADERA ROBLE ENTAMBORADA EN TRÍPLEX, MARCO OCULTO, CON ACABADO EN IMITACIÓN DE MADERA EN FORMICA REF: 2165 MT TAUPE O SIMILAR. 2 M DE VANO X 2.2 M H. MANIJA DE TIPO SISTEMA OCULTO, PLACAS DE MANIJAS SIMILARES AL ACABADO DE LA PUERTA. APERTURA TIPO BATIENTE.(P-10)</t>
  </si>
  <si>
    <t>PUERTA CON ESTRUCTURA EN MADERA ROBLE ENTAMBORADA EN TRÍPLEX CON MARCO OCULTO, CON ACABADO EN IMITACIÓN DE MADERA EN FORMICA REF: 2165 MT TAUPE. 0.90 M DE VANO X 2.2 M H. MANIJA DE TIPO SISTEMA OCULTO, PLACAS DE MANIJAS SIMILARES AL ACABADO DE LA PUERTA. APERTURA DE TIPO BATIENTE.(P-11R)</t>
  </si>
  <si>
    <t>PUERTA CON ESTRUCTURA EN MADERA ROBLE ENTAMBORADA EN TRÍPLEX CON MARCO OCULTO, CON ACABADO EN IMITACIÓN DE MADERA EN FORMICA REF: 2165 MT TAUPE. 0.90 M DE VANO X 2.2 M H. MANIJA DE TIPO SISTEMA OCULTO, PLACAS DE MANIJAS SIMILARES AL ACABADO DE LA PUERTA. APERTURA DE TIPO BATIENTE.(P-11L)</t>
  </si>
  <si>
    <t>PUERTA CON ESTRUCTURA EN MADERA ROBLE ENTAMBORADA EN TRÍPLEX CON MARCO OCULTO, CON ACABADO EN IMITACIÓN DE MADERA EN FORMICA REF: 2165 MT TAUPE. 1 M DE VANO X 2.2 M H. MANIJA DE TIPO SISTEMA OCULTO, PLACAS DE MANIJAS SIMILARES AL ACABADO DE LA PUERTA. APERTURA DE TIPO BATIENTE.(P-12)</t>
  </si>
  <si>
    <t>PUERTA CON ESTRUCTURA EN MADERA ROBLE ENTAMBORADA EN TRÍPLEX, PINTADA COLOR RGB 206 184 161. 0.90 M DE VANO X 2.2 M H. MANIJA DE TIPO SISTEMA OCULTO, PLACAS DE MANIJAS SIMILARES AL ACABADO DE LA PUERTA. APERTURA DE TIPO BATIENTE. (P-20L)</t>
  </si>
  <si>
    <t>PUERTA CON ESTRUCTURA EN MADERA ROBLE ENTAMBORADA EN TRÍPLEX, PINTADA COLOR RGB 206 184 161. 0.90 M DE VANO X 2.2 M H. MANIJA DE TIPO SISTEMA OCULTO, PLACAS DE MANIJAS SIMILARES AL ACABADO DE LA PUERTA. APERTURA DE TIPO BATIENTE.(P-20R)</t>
  </si>
  <si>
    <t>PUERTA CON ESTRUCTURA EN MADERA ROBLE ENTAMBORADA EN TRÍPLEX, OCULTA DE MARCO EMPOTRADO EN MURO, CON ACABADO FORMICA REF: 2165 MT TAUPE. 90 CM DE VANO X 2.2 M H. MANIJA DE ACERO TUBULAR EN COLOR. APERTURAS EN SENTIDO DERECHA E IZQUIERDA. APERTURA TIPO BATIENTE.(P-13L)</t>
  </si>
  <si>
    <t>PUERTA CON ESTRUCTURA EN MADERA ROBLE ENTAMBORADA EN TRÍPLEX, OCULTA DE MARCO EMPOTRADO EN MURO, CON ACABADO FORMICA REF: 2165 MT TAUPE. 90 CM DE VANO X 2.2 M H. MANIJA DE ACERO TUBULAR EN COLOR. APERTURAS EN SENTIDO DERECHA E IZQUIERDA. APERTURA TIPO BATIENTE.(P-13R)</t>
  </si>
  <si>
    <t>PUERTA ENTAMBORADA EN TRÍPLEX Y AISLAMIENTO ACÚSTICO, DE TIPO BATIENTE, MARCO OCULTO, CON ACABADO EN FÓRMICA REF. 2110 MT, COLOR ÉBANO. 80 CM X 2.2 M H. MANIJA DE TIPO SISTEMA OCULTO, PLACAS DE MANIJAS SIMILARES AL ACABADO DE LA PUERTA. (P-14)</t>
  </si>
  <si>
    <t>PUERTA ENTAMBORADA EN TRÍPLEX Y AISLAMIENTO ACÚSTICO, DE TIPO BATIENTE, MARCO OCULTO EMPOTRADO EN MURO, CON ACABADO EN IMITACIÓN MADERA EN FORMICA REF: 2165 MT TAUPE. 90 CM DE VANO X 2.2 M H. MANIJA TIPO PALANCA EN ACABADO GRAFITO TITANIO. APERTURA EN SENTIDO DERECHO.(P-15)</t>
  </si>
  <si>
    <t>PUERTA ENTAMBORADA EN TRÍPLEX Y AISLAMIENTO ACÚSTICO, DE TIPO BATIENTE, MARCO OCULTO, CON ACABADO EN FÓRMICA REF. 2167 MT, COLOR LATTE. 80 CM X 2.2 M H. MANIJA TIPO PALANCA EN ACABADO GRAFITO TITANIO. APERTURA EN SENTIDO DERECHA E IZQUIERDA.(P-16L)</t>
  </si>
  <si>
    <t>PUERTA ENTAMBORADA EN TRÍPLEX Y AISLAMIENTO ACÚSTICO, DE TIPO BATIENTE, MARCO OCULTO, CON ACABADO EN FÓRMICA REF. 2167 MT, COLOR LATTE. 80 CM X 2.2 M H. MANIJA TIPO PALANCA EN ACABADO GRAFITO TITANIO. APERTURA EN SENTIDO DERECHA E IZQUIERDA.(P-16R)</t>
  </si>
  <si>
    <t>PUERTA DOBLE HOJA CON ESTRUCTURA EN MADERA ROBLE ENTAMBORADA EN TRÍPLEX CON MARCO OCULTO, CON ACABADO EN IMITACIÓN DE MADERA EN FORMICA REF: 2165 MT TAUPE. 2 M DE VANO X 2.2 M H. MANIJA TIPO PALANCA EN ACABADO GRAFITO TITANIO. APERTURA TIPO BATIENTE.(P-17)</t>
  </si>
  <si>
    <t>PUERTA DE MEDIDAS DE 1,00M X 2,25M ENTAMBORADA CON ESTRUCTURA DE MADERA ROBLE O SIMILAR RECUBIERTA EN TABLERO DE MADERA LAMINADA SELLADO, LIJADO Y ACADADO CON PINTARA TIPO POLIUDRETANO MATIZADO COLOR RBG 206 184 161, MANIJA TIPO L EN ACERO INOXIDABLE SATINADO MARCA YALE O SIMILAR BISAGRAS EN ACERO INOXIDABLE O GALVANIZADO. TIPO BATIENTE</t>
  </si>
  <si>
    <t>10,0 REDES HIDROSANITARIAS, RED CONTRA INCENDIO Y DRENAJE</t>
  </si>
  <si>
    <t>10,1 ACOMETIDA HIDRAULICA</t>
  </si>
  <si>
    <t>10,1,1</t>
  </si>
  <si>
    <t>10,1,2</t>
  </si>
  <si>
    <t>10,1,3</t>
  </si>
  <si>
    <t>10,1,4</t>
  </si>
  <si>
    <t>10,1,5</t>
  </si>
  <si>
    <t>10,1,6</t>
  </si>
  <si>
    <t>10,1,7</t>
  </si>
  <si>
    <t>10,1,8</t>
  </si>
  <si>
    <t>10,1,9</t>
  </si>
  <si>
    <t>10,1,10</t>
  </si>
  <si>
    <t>10,1,11</t>
  </si>
  <si>
    <t>10,1,12</t>
  </si>
  <si>
    <t>10,1,13</t>
  </si>
  <si>
    <t>10,1,14</t>
  </si>
  <si>
    <t>10,1,15</t>
  </si>
  <si>
    <t>10,1,16</t>
  </si>
  <si>
    <t>10,1,17</t>
  </si>
  <si>
    <t>10,1,18</t>
  </si>
  <si>
    <t>10,1,19</t>
  </si>
  <si>
    <t>10,1,20</t>
  </si>
  <si>
    <t>10,1,21</t>
  </si>
  <si>
    <t>10,1,22</t>
  </si>
  <si>
    <t>SUMINSITRO E INSTALACION E TUBERIA HIDRAULICA 1/2". Incluye accesorios como codos, tee y tapones.</t>
  </si>
  <si>
    <t>SUMINSITRO E INSTALACION E TUBERIA HIDRAULICA 3/4". Incluye accesorios como codos, tee y tapones."</t>
  </si>
  <si>
    <t>SUMINSITRO E INSTALACION DE TUBERIA HIDRAULICA   PVC 1 RDE 21 - 200 PSI</t>
  </si>
  <si>
    <t>SUMINSITRO E INSTALACION DE TUBERIA HIDRAULICA  PVC 1,1/4"</t>
  </si>
  <si>
    <t>SUMINSITRO E INSTALACION DE TUBERIA HIDRAULICA  PVC 1,1/2"</t>
  </si>
  <si>
    <t>SUMINSITRO E INSTALACION DE TUBERIA HIDRAULICA  PVC  2 RDE 21-200 PSI</t>
  </si>
  <si>
    <t>SUMINSITRO E INSTALACION DE TUBERIA HIDRAULICA  PVC  2,1/2"</t>
  </si>
  <si>
    <t>SUMINSITRO E INSTALACION DE TUBERIA HIDRAULICA  PVC 3"</t>
  </si>
  <si>
    <t>PEAD RDE 21 63 MM</t>
  </si>
  <si>
    <t>PVC-P VALVULA DE BOLA ∅ 1 1/4"</t>
  </si>
  <si>
    <t>PVC-P VALVULA DE BOLA ∅ 1 1/2"</t>
  </si>
  <si>
    <t>PVC-P VALVULA DE BOLA ∅ 2"</t>
  </si>
  <si>
    <t>PUNTO HIDRAULICO 1.1/2 FLUXOMETRO</t>
  </si>
  <si>
    <t>PTO</t>
  </si>
  <si>
    <t>PUNTO AGUA FRIA PVC ,1/2</t>
  </si>
  <si>
    <t>PUNTO HIDRAULICO PVC 1.1/2</t>
  </si>
  <si>
    <t>VALVULA CIERRE RAPIDO ,1/2"</t>
  </si>
  <si>
    <t>VALVULA CIERRE RAPIDO 1"</t>
  </si>
  <si>
    <t>TAZA SANITARIA + VALV.FLUXOMETRO</t>
  </si>
  <si>
    <t>JGO</t>
  </si>
  <si>
    <t>SANITARIO TANQUE BAJO DESCARGA DUAL</t>
  </si>
  <si>
    <t>CJO</t>
  </si>
  <si>
    <t>LAVAMANOS COLGAR LINEA MEDIA</t>
  </si>
  <si>
    <t>ORINAL GRANDE SUSPENDIDO INSTITUCIONAL</t>
  </si>
  <si>
    <t>LAVAPLATOS A.INOX.DOBLE 51X 80CM P.GRIFO</t>
  </si>
  <si>
    <t>10,2 TANQUE DE ALMACENAMIENTO</t>
  </si>
  <si>
    <t>10,2,1</t>
  </si>
  <si>
    <t>10,2,2</t>
  </si>
  <si>
    <t>10,2,3</t>
  </si>
  <si>
    <t>10,2,4</t>
  </si>
  <si>
    <t>10,2,5</t>
  </si>
  <si>
    <t>10,2,6</t>
  </si>
  <si>
    <t>10,2,7</t>
  </si>
  <si>
    <t>10,2,8</t>
  </si>
  <si>
    <t>10,2,9</t>
  </si>
  <si>
    <t>EXCAVACION A MAQUINA SIN RETIRO</t>
  </si>
  <si>
    <t>SUB-BASE COMPAC.MAT.SELEC-INV NORTE ST</t>
  </si>
  <si>
    <t>SOLADO ESPESOR E=0.07M 2000PSI 14MPA</t>
  </si>
  <si>
    <t>CONCRETO PARA TANQUE, DE 4000 PSI, BAJA PERMEABILIDAD, FLUIDO CON AGREGADO DE 3/4 BOMBEABLE, INCLUYE FORMALETA Y MAN DE OBRA</t>
  </si>
  <si>
    <t>ACERO REFUERZO FLEJADO 60000 PSI 420Mpa</t>
  </si>
  <si>
    <t>KLS</t>
  </si>
  <si>
    <t>TAPA CAJA MARCO ANGULO 91X91-100X100</t>
  </si>
  <si>
    <t>PASOS EN POLIETILENO, ANCLADOS A MURO CON SIKAANCLAJES</t>
  </si>
  <si>
    <t>IMPERMEABILIZACIÓN CON SIKA 101 DOS CAPAS</t>
  </si>
  <si>
    <t>IMPERMEABILIZACIÓN PARA ACABADOS CON EPOXIPOLIAMIDA AZUL DOS CAPAAS HORIZONTAL Y VERTICAL PARA TANQUES DE AGUA POTABLE O DE TRATAMIENTO</t>
  </si>
  <si>
    <t>10,3 ACOMETIDA SANITARIA</t>
  </si>
  <si>
    <t>9,1 CARPINTERIA METALICA</t>
  </si>
  <si>
    <t>9,1,1</t>
  </si>
  <si>
    <t>9,1,2</t>
  </si>
  <si>
    <t>9,1,3</t>
  </si>
  <si>
    <t>9,1,4</t>
  </si>
  <si>
    <t>9,1,5</t>
  </si>
  <si>
    <t>9,1,6</t>
  </si>
  <si>
    <t>9,1,7</t>
  </si>
  <si>
    <t>9,1,8</t>
  </si>
  <si>
    <t>9,1,9</t>
  </si>
  <si>
    <t>9,1,10</t>
  </si>
  <si>
    <t>9,1,11</t>
  </si>
  <si>
    <t>9,1,12</t>
  </si>
  <si>
    <t>9,1,13</t>
  </si>
  <si>
    <t>9,1,14</t>
  </si>
  <si>
    <t>9,1,15</t>
  </si>
  <si>
    <t>9,1,16</t>
  </si>
  <si>
    <t>9,1,17</t>
  </si>
  <si>
    <t>9,1,18</t>
  </si>
  <si>
    <t>9,1,19</t>
  </si>
  <si>
    <t>9,1,20</t>
  </si>
  <si>
    <t>9,1,21</t>
  </si>
  <si>
    <t>9,1,22</t>
  </si>
  <si>
    <t>9,1,23</t>
  </si>
  <si>
    <t>9,1,24</t>
  </si>
  <si>
    <t>9,1,25</t>
  </si>
  <si>
    <t>9,1,26</t>
  </si>
  <si>
    <t>9,1,27</t>
  </si>
  <si>
    <t>9,1,28</t>
  </si>
  <si>
    <t>9,1,29</t>
  </si>
  <si>
    <t>9,1,30</t>
  </si>
  <si>
    <t>9,1,31</t>
  </si>
  <si>
    <t>9,1,32</t>
  </si>
  <si>
    <t>9,1,33</t>
  </si>
  <si>
    <t>9,1,34</t>
  </si>
  <si>
    <t>9,1,35</t>
  </si>
  <si>
    <t>9,1,36</t>
  </si>
  <si>
    <t>9,1,37</t>
  </si>
  <si>
    <t>9,1,38</t>
  </si>
  <si>
    <t>9,1,39</t>
  </si>
  <si>
    <t>9,1,40</t>
  </si>
  <si>
    <t>9,1,41</t>
  </si>
  <si>
    <t>9,1,42</t>
  </si>
  <si>
    <t>9,1,43</t>
  </si>
  <si>
    <t>9,1,44</t>
  </si>
  <si>
    <t>9,2 CARPINTERIA MADERA</t>
  </si>
  <si>
    <t>9,2,1</t>
  </si>
  <si>
    <t>9,2,2</t>
  </si>
  <si>
    <t>9,2,3</t>
  </si>
  <si>
    <t>9,2,4</t>
  </si>
  <si>
    <t>9,2,5</t>
  </si>
  <si>
    <t>9,2,6</t>
  </si>
  <si>
    <t>9,2,7</t>
  </si>
  <si>
    <t>9,2,8</t>
  </si>
  <si>
    <t>9,2,9</t>
  </si>
  <si>
    <t>9,2,10</t>
  </si>
  <si>
    <t>9,2,11</t>
  </si>
  <si>
    <t>9,2,12</t>
  </si>
  <si>
    <t>9,2,13</t>
  </si>
  <si>
    <t>9,2,14</t>
  </si>
  <si>
    <t>9,2,15</t>
  </si>
  <si>
    <t>9,2,16</t>
  </si>
  <si>
    <t>9,2,17</t>
  </si>
  <si>
    <t>9,2,18</t>
  </si>
  <si>
    <t>9,2,19</t>
  </si>
  <si>
    <t>9,2,20</t>
  </si>
  <si>
    <t>9,2,21</t>
  </si>
  <si>
    <t>9,2,22</t>
  </si>
  <si>
    <t>9,2,23</t>
  </si>
  <si>
    <t>9,2,24</t>
  </si>
  <si>
    <t>9,2,25</t>
  </si>
  <si>
    <t>10,3,1</t>
  </si>
  <si>
    <t>10,3,2</t>
  </si>
  <si>
    <t>10,3,3</t>
  </si>
  <si>
    <t>10,3,4</t>
  </si>
  <si>
    <t>10,3,5</t>
  </si>
  <si>
    <t>10,3,6</t>
  </si>
  <si>
    <t>10,3,7</t>
  </si>
  <si>
    <t>10,3,8</t>
  </si>
  <si>
    <t>10,3,9</t>
  </si>
  <si>
    <t>10,3,10</t>
  </si>
  <si>
    <t>10,3,11</t>
  </si>
  <si>
    <t>10,3,12</t>
  </si>
  <si>
    <t>10,3,13</t>
  </si>
  <si>
    <t>10,3,14</t>
  </si>
  <si>
    <t>10,3,15</t>
  </si>
  <si>
    <t>10,3,16</t>
  </si>
  <si>
    <t>10,3,17</t>
  </si>
  <si>
    <t>10,3,18</t>
  </si>
  <si>
    <t>10,3,19</t>
  </si>
  <si>
    <t>10,3,20</t>
  </si>
  <si>
    <t>10,3,21</t>
  </si>
  <si>
    <t>10,3,22</t>
  </si>
  <si>
    <t>10,3,23</t>
  </si>
  <si>
    <t>10,3,24</t>
  </si>
  <si>
    <t>10,3,25</t>
  </si>
  <si>
    <t>10,3,26</t>
  </si>
  <si>
    <t>10,3,27</t>
  </si>
  <si>
    <t>10,3,28</t>
  </si>
  <si>
    <t>10,3,29</t>
  </si>
  <si>
    <t>TUB PVC NOVAFORT 6"</t>
  </si>
  <si>
    <t>TUB.PVC 4 SANI.</t>
  </si>
  <si>
    <t>TUB.PVC 3 SANI.</t>
  </si>
  <si>
    <t>TUB.PVC 2 SANI.</t>
  </si>
  <si>
    <t>REDUCCION SANITARIA PVC 3X2"</t>
  </si>
  <si>
    <t>REDUCCION SANITARIA PVC 4X2</t>
  </si>
  <si>
    <t>REDUCCION.SANITARIA PVC 4X3"</t>
  </si>
  <si>
    <t>CODO SANITARIO PVC 45 CC-2"</t>
  </si>
  <si>
    <t>CODO SANITARIO PVC 45 CC-3"</t>
  </si>
  <si>
    <t>CODO SANITARIO PVC 45 CC-4"</t>
  </si>
  <si>
    <t>PVC-S CODO 45° CXE 2</t>
  </si>
  <si>
    <t>CODO SANITARIO PVC 45 CE-3"</t>
  </si>
  <si>
    <t>CODO SANITARIO PVC 45 CE-4"</t>
  </si>
  <si>
    <t>CODO SANITARIO PVC 90 CC-2</t>
  </si>
  <si>
    <t>CODO SANITARIO PVC 90 CC-4"</t>
  </si>
  <si>
    <t>SIFON SANITARIO PVC 2"</t>
  </si>
  <si>
    <t>SIFON SANITARIO PVC 3"</t>
  </si>
  <si>
    <t>PVC-S TAPÓN DE LIMPIEZA 2"</t>
  </si>
  <si>
    <t>PVC-S TAPÓN DE LIMPIEZA 3"</t>
  </si>
  <si>
    <t>PVC-S TAPÓN DE LIMPIEZA 4"</t>
  </si>
  <si>
    <t>YEE SANITARIA REDUCIDA 3 X 2</t>
  </si>
  <si>
    <t>PVC-S YEE REDUCIDA 4X2"</t>
  </si>
  <si>
    <t>PVC-S YEE REDUCIDA 4X3"</t>
  </si>
  <si>
    <t>PVC-S YEE SANITARIA 2"</t>
  </si>
  <si>
    <t>PVC-S YEE SANITARIA 3"</t>
  </si>
  <si>
    <t>YEE SANITARIA SENCILLA 4 PVC</t>
  </si>
  <si>
    <t>CAJA INSPECCION 100X100 CM [CONCRETO]</t>
  </si>
  <si>
    <t>EXCAVACION TIERRA A MANO</t>
  </si>
  <si>
    <t>RELLENO ARENA FINA</t>
  </si>
  <si>
    <t>10,4 SISTEMA DE VENTILACION ACTIVA</t>
  </si>
  <si>
    <t>10,4,1</t>
  </si>
  <si>
    <t>10,4,2</t>
  </si>
  <si>
    <t>10,4,3</t>
  </si>
  <si>
    <t>10,4,4</t>
  </si>
  <si>
    <t>10,4,5</t>
  </si>
  <si>
    <t>10,4,6</t>
  </si>
  <si>
    <t>TEE SANITARIA PVC 2" DOBLE"</t>
  </si>
  <si>
    <t>TEE SANITARIA REDUCIDA PVC 4X2</t>
  </si>
  <si>
    <t xml:space="preserve">VÁLVULA DE ADMISIÓN DE AIRE MINI-VENT 2"			</t>
  </si>
  <si>
    <t>10,5 ACOMETIDA DE DRENAJES</t>
  </si>
  <si>
    <t>10,5,1</t>
  </si>
  <si>
    <t>10,5,2</t>
  </si>
  <si>
    <t>10,5,3</t>
  </si>
  <si>
    <t>10,5,4</t>
  </si>
  <si>
    <t>10,5,5</t>
  </si>
  <si>
    <t>10,5,6</t>
  </si>
  <si>
    <t>10,5,7</t>
  </si>
  <si>
    <t>10,5,8</t>
  </si>
  <si>
    <t>10,5,9</t>
  </si>
  <si>
    <t>10,5,10</t>
  </si>
  <si>
    <t>10,5,11</t>
  </si>
  <si>
    <t>10,5,12</t>
  </si>
  <si>
    <t>10,5,13</t>
  </si>
  <si>
    <t>10,5,14</t>
  </si>
  <si>
    <t>10,5,15</t>
  </si>
  <si>
    <t>10,5,16</t>
  </si>
  <si>
    <t>10,5,17</t>
  </si>
  <si>
    <t>10,5,18</t>
  </si>
  <si>
    <t>10,5,19</t>
  </si>
  <si>
    <t>10,5,20</t>
  </si>
  <si>
    <t>SUMINISTRO E INSTALACIÓN DE CANAL DE DRENAJE ACO S200 CON REJILLA HIERRO DÚCTIL CLASE F900</t>
  </si>
  <si>
    <t>CAJA DE SUMIDERO ACO S200 CON REJILLA DE HIERRO DÚCTIL CLASE F900</t>
  </si>
  <si>
    <t>TUB PVC NOVAFORT 10"</t>
  </si>
  <si>
    <t>TUB PVC NOVAFORT 8"</t>
  </si>
  <si>
    <t>CODO SANITARIO PVC 90 CC-3"</t>
  </si>
  <si>
    <t>CODO 90° NOVAFORT PVC  10"</t>
  </si>
  <si>
    <t>CODO 90° NOVAFORT PVC 8"</t>
  </si>
  <si>
    <t>CODO 90° NOVAFORT PVC 6"</t>
  </si>
  <si>
    <t>BUJE SOLDADO SAN 8X3</t>
  </si>
  <si>
    <t>BUJE SANITARIO SOLDADO 10X3</t>
  </si>
  <si>
    <t>BUJE SANITARIO SOLDADO 6X3</t>
  </si>
  <si>
    <t>ELABORACIÓN DE CANAL EN CONCRETO CON MUROS E=10 CM, CONCRETO DE 3500 PSI, ACERO DE REFUERZO 90 KG POR M3, INCLUYE FORMALETA Y MANO DE OBRA</t>
  </si>
  <si>
    <t>10,6 CUARTO DE BOMBAS AGUA INCENDIOS</t>
  </si>
  <si>
    <t>10,6,1</t>
  </si>
  <si>
    <t>10,6,2</t>
  </si>
  <si>
    <t>10,6,3</t>
  </si>
  <si>
    <t>10,6,4</t>
  </si>
  <si>
    <t>10,6,5</t>
  </si>
  <si>
    <t>10,6,6</t>
  </si>
  <si>
    <t>10,6,7</t>
  </si>
  <si>
    <t>10,6,8</t>
  </si>
  <si>
    <t>10,6,9</t>
  </si>
  <si>
    <t>10,6,10</t>
  </si>
  <si>
    <t>10,6,11</t>
  </si>
  <si>
    <t>10,6,12</t>
  </si>
  <si>
    <t>10,6,13</t>
  </si>
  <si>
    <t>10,6,14</t>
  </si>
  <si>
    <t>10,6,15</t>
  </si>
  <si>
    <t>10,6,16</t>
  </si>
  <si>
    <t>10,6,17</t>
  </si>
  <si>
    <t>10,6,18</t>
  </si>
  <si>
    <t>10,6,19</t>
  </si>
  <si>
    <t>10,6,20</t>
  </si>
  <si>
    <t>10,6,21</t>
  </si>
  <si>
    <t>10,6,22</t>
  </si>
  <si>
    <t>10,6,23</t>
  </si>
  <si>
    <t>10,6,24</t>
  </si>
  <si>
    <t>10,6,25</t>
  </si>
  <si>
    <t>10,6,26</t>
  </si>
  <si>
    <t>10,6,27</t>
  </si>
  <si>
    <t>10,6,28</t>
  </si>
  <si>
    <t>10,6,29</t>
  </si>
  <si>
    <t>10,6,30</t>
  </si>
  <si>
    <t>10,6,31</t>
  </si>
  <si>
    <t>10,6,32</t>
  </si>
  <si>
    <t>10,6,33</t>
  </si>
  <si>
    <t>10,6,34</t>
  </si>
  <si>
    <t>10,6,35</t>
  </si>
  <si>
    <t>10,6,36</t>
  </si>
  <si>
    <t>10,6,37</t>
  </si>
  <si>
    <t>TUBERIA ACERO CARBON D=6 SCH-40</t>
  </si>
  <si>
    <t>TUBERIA ACERO CARBON D=4 SCH-40</t>
  </si>
  <si>
    <t>TUBERIA ACERO CARBON D=3 SCH-40</t>
  </si>
  <si>
    <t>TUBERIA ACERO CARBON D=2,1/2 SCH-40</t>
  </si>
  <si>
    <t>TUBERIA ACERO CARBON D= 2 SCH-40</t>
  </si>
  <si>
    <t>TUBERIA ACERO CARBON D=1,1/4 SCH-40</t>
  </si>
  <si>
    <t>ACCESORIOS ACERO RANURADOS 6"</t>
  </si>
  <si>
    <t>ACCESORIOS ACERO RANURADOS 4"</t>
  </si>
  <si>
    <t>ACCESORIOS ACERO RANURADOS 3"</t>
  </si>
  <si>
    <t>ACCESORIOS ACERO RANURADOS 2 1/2"</t>
  </si>
  <si>
    <t>ACCESORIOS ACERO RANURADOS 2"</t>
  </si>
  <si>
    <t>ACCESORIOS ACERO RANURADOS 1 1/4"</t>
  </si>
  <si>
    <t>UNION RIGIDA RANURADA 6</t>
  </si>
  <si>
    <t>UNION RIGIDA RANURADA 4</t>
  </si>
  <si>
    <t>UNION RIGIDA RANURADA 3</t>
  </si>
  <si>
    <t>UNION RIGIDA RANURADA 2.1/2</t>
  </si>
  <si>
    <t>UNION RIGIDA RANURADA 2</t>
  </si>
  <si>
    <t>ARR</t>
  </si>
  <si>
    <t>UNION RIGIDA RANURADA 1.1/4</t>
  </si>
  <si>
    <t>VÁLVULA COMPUERTA OS&amp;Y 6"</t>
  </si>
  <si>
    <t>VALVULA MARIPOSA TIPO WAFER DE 6"</t>
  </si>
  <si>
    <t>VALVULA MARIPOSA TIPO WAFER 4"</t>
  </si>
  <si>
    <t>VÁLVULA DE CORTE DE BRONCE DE 1 1/4"</t>
  </si>
  <si>
    <t>CHEQUE HIDRO 6"</t>
  </si>
  <si>
    <t>CHEQUE HIDRO 1 1/4</t>
  </si>
  <si>
    <t>UNION FLEXIBLE DE 6"</t>
  </si>
  <si>
    <t>UNION FLEXIBLE DE 1 1/4"</t>
  </si>
  <si>
    <t>PLACA ANTIVORTICE DE 6"</t>
  </si>
  <si>
    <t>CABEZAL DE PRUEBA 4" X 2 SALIDAS DE 2 1/2". INCLUYE VÁLVULAS.</t>
  </si>
  <si>
    <t>VALVULA DE ALIVIO DE 3"</t>
  </si>
  <si>
    <t>NIPLE PASAMUROS ACERO INOX. 6" X 1 MT MAX</t>
  </si>
  <si>
    <t>NIPLE PASAMUROS ACERO INOX. 2 1/2 1 MT MAX</t>
  </si>
  <si>
    <t>MANOMETRO ANTIVIBRATORIO</t>
  </si>
  <si>
    <t>SOPORTE PARA TUBERIA DE SUCCION</t>
  </si>
  <si>
    <t>ESTACIÓ DE CONTROL DE 4"</t>
  </si>
  <si>
    <t>ESTACIÓN DE CONTROL DE 3"</t>
  </si>
  <si>
    <t>ESTACIÓN DE CONTROL DE 2 1/2"</t>
  </si>
  <si>
    <t>ESTACIÓN DE CONTROL DE 2"</t>
  </si>
  <si>
    <t>10,7 RED DE CONTRAINCENDIO MANGUERAS</t>
  </si>
  <si>
    <t>10,7,1</t>
  </si>
  <si>
    <t>10,7,2</t>
  </si>
  <si>
    <t>10,7,3</t>
  </si>
  <si>
    <t>10,7,4</t>
  </si>
  <si>
    <t>10,7,5</t>
  </si>
  <si>
    <t>10,7,6</t>
  </si>
  <si>
    <t>10,7,7</t>
  </si>
  <si>
    <t>10,7,8</t>
  </si>
  <si>
    <t>10,7,9</t>
  </si>
  <si>
    <t>10,7,10</t>
  </si>
  <si>
    <t>10,7,11</t>
  </si>
  <si>
    <t>10,7,12</t>
  </si>
  <si>
    <t>10,7,13</t>
  </si>
  <si>
    <t>10,7,14</t>
  </si>
  <si>
    <t>10,7,15</t>
  </si>
  <si>
    <t>10,7,16</t>
  </si>
  <si>
    <t>10,7,17</t>
  </si>
  <si>
    <t>10,7,18</t>
  </si>
  <si>
    <t>10,7,19</t>
  </si>
  <si>
    <t>10,7,20</t>
  </si>
  <si>
    <t>10,7,21</t>
  </si>
  <si>
    <t>10,8 RED DE CONTRA INCENDIO ROCIADORES RIESGO LEVE</t>
  </si>
  <si>
    <t>10,8,1</t>
  </si>
  <si>
    <t>10,8,2</t>
  </si>
  <si>
    <t>10,8,3</t>
  </si>
  <si>
    <t>10,8,4</t>
  </si>
  <si>
    <t>10,8,5</t>
  </si>
  <si>
    <t>10,8,6</t>
  </si>
  <si>
    <t>10,8,7</t>
  </si>
  <si>
    <t>10,8,8</t>
  </si>
  <si>
    <t>10,8,9</t>
  </si>
  <si>
    <t>10,8,10</t>
  </si>
  <si>
    <t>10,8,11</t>
  </si>
  <si>
    <t>10,8,12</t>
  </si>
  <si>
    <t>10,8,13</t>
  </si>
  <si>
    <t>10,8,14</t>
  </si>
  <si>
    <t>10,8,15</t>
  </si>
  <si>
    <t>10,8,16</t>
  </si>
  <si>
    <t>10,8,17</t>
  </si>
  <si>
    <t>10,8,18</t>
  </si>
  <si>
    <t>10,8,19</t>
  </si>
  <si>
    <t>10,8,20</t>
  </si>
  <si>
    <t>10,8,21</t>
  </si>
  <si>
    <t>10,8,22</t>
  </si>
  <si>
    <t>10,8,23</t>
  </si>
  <si>
    <t>10,8,24</t>
  </si>
  <si>
    <t>TUBERIA ACERO NEGRO SCH 10 RANURADA 2 1/2"</t>
  </si>
  <si>
    <t>TUBERIA ACERO NEGRO SCH 10 RANURADA 2"</t>
  </si>
  <si>
    <t>TUBERIA ACERO NEGRO SCH 10 RANURADA 1 1/2"</t>
  </si>
  <si>
    <t>TUBERIA ACERO NEGRO SCH 10 RANURADA 1 1/4"</t>
  </si>
  <si>
    <t>TUBERIA ACERO NEGRO SCH 40 ROSCADA 1 "</t>
  </si>
  <si>
    <t>ROCIADORES PENDENT TEMP. ESTANDAR K=5.6</t>
  </si>
  <si>
    <t>ROCIADORES UP-RIGHT TEMP. ESTANDAR K=5.6</t>
  </si>
  <si>
    <t>ESCUDOS PARA ROCIADORES</t>
  </si>
  <si>
    <t>PUNTOS HIDRAULICOS ROCIADORES</t>
  </si>
  <si>
    <t>SOPORTE SENCILLO UL/FM 2 1/2"</t>
  </si>
  <si>
    <t>SOPORTE SENCILLO UL/FM 2"</t>
  </si>
  <si>
    <t>SOPORTE SENCILLO UL/FM 1 1/2"</t>
  </si>
  <si>
    <t>SOPORTE SENCILLO UL/FM 1 1/4"</t>
  </si>
  <si>
    <t>SOPORTE SENCILLO UL/FM 1"</t>
  </si>
  <si>
    <t>SOPORTE SÍSMICO TRANSVERSAL UL/FM 2 1/2"</t>
  </si>
  <si>
    <t>SOPORTE SÍSMICO LONGITUDINAL UL/FM 2 1/22</t>
  </si>
  <si>
    <t>SOPORTE SÍSMICO 4 VIAS UL/FM 2 1/2"</t>
  </si>
  <si>
    <t>ENSAMBLE SÍSMICO 2 1/2"</t>
  </si>
  <si>
    <t xml:space="preserve">PINTURA DE TUBERIA 2 1/2" EPOXIPOLIAMIDA </t>
  </si>
  <si>
    <t>PINTURA DE TUBERÍA 2"</t>
  </si>
  <si>
    <t>PINTURA DE TUBERÍA 1 1/2"</t>
  </si>
  <si>
    <t>PINTURA DE TUBERÍA 1 1/4"</t>
  </si>
  <si>
    <t>PINTURA DE TUBERÍA 1"</t>
  </si>
  <si>
    <t>VÁLVULA DESAIRADORA DE 1/2"</t>
  </si>
  <si>
    <t>10,9 RED DE CONTRA INCENDIO ROCIADORES RIESGO ORDINARIO</t>
  </si>
  <si>
    <t>10,9,1</t>
  </si>
  <si>
    <t>10,9,2</t>
  </si>
  <si>
    <t>10,9,3</t>
  </si>
  <si>
    <t>10,9,4</t>
  </si>
  <si>
    <t>10,9,5</t>
  </si>
  <si>
    <t>10,9,6</t>
  </si>
  <si>
    <t>10,9,7</t>
  </si>
  <si>
    <t>10,9,8</t>
  </si>
  <si>
    <t>10,9,9</t>
  </si>
  <si>
    <t>10,9,10</t>
  </si>
  <si>
    <t>10,9,11</t>
  </si>
  <si>
    <t>10,9,12</t>
  </si>
  <si>
    <t>10,9,13</t>
  </si>
  <si>
    <t>10,9,14</t>
  </si>
  <si>
    <t>10,9,15</t>
  </si>
  <si>
    <t>10,9,16</t>
  </si>
  <si>
    <t>10,9,17</t>
  </si>
  <si>
    <t>10,9,18</t>
  </si>
  <si>
    <t>10,9,19</t>
  </si>
  <si>
    <t>10,9,20</t>
  </si>
  <si>
    <t>10,9,21</t>
  </si>
  <si>
    <t>10,9,22</t>
  </si>
  <si>
    <t>10,9,23</t>
  </si>
  <si>
    <t>10,9,24</t>
  </si>
  <si>
    <t>10,9,25</t>
  </si>
  <si>
    <t>10,9,26</t>
  </si>
  <si>
    <t>10,9,27</t>
  </si>
  <si>
    <t>10,9,28</t>
  </si>
  <si>
    <t>10,9,29</t>
  </si>
  <si>
    <t>10,9,30</t>
  </si>
  <si>
    <t>10,9,31</t>
  </si>
  <si>
    <t>TUBERIA ACERO NEGRO SCH 10 RANURADA 3"</t>
  </si>
  <si>
    <t>ROCIADORES PENDENT TEMP. ESTANDAR K=8.0</t>
  </si>
  <si>
    <t>ROCIADORES UP-RIGHT TEMP. ESTANDAR K=8.0</t>
  </si>
  <si>
    <t>ROCIADORES PENDENT TEMP. INTERMEDIA K=8.0</t>
  </si>
  <si>
    <t>ROCIADORES UP-RIGHT TEMP. INTERMEDIA K=8.0</t>
  </si>
  <si>
    <t>SOPORTE SENCILLO UL/FM 3"</t>
  </si>
  <si>
    <t>SOPORTE SÍSMICO TRANSVERSAL UL/FM 3"</t>
  </si>
  <si>
    <t>SOPORTE SÍSMICO LONGITUDINAL UL/FM 3"</t>
  </si>
  <si>
    <t>SOPORTE SÍSMICO 4 VIAS UL/FM 3"</t>
  </si>
  <si>
    <t>ENSAMBLE SÍSMICO</t>
  </si>
  <si>
    <t>PINTURA DE TUBERÍA 3"</t>
  </si>
  <si>
    <t>10,10 SUMINISTRO Y CONEXION DE GABINETE CONTRAINCENDIO CLASE II, BOMBAS Y CONEXIONES</t>
  </si>
  <si>
    <t>GABINETE CONTRA INCENDIO CLASE III</t>
  </si>
  <si>
    <t xml:space="preserve">BOMBA PRINCIPAL CON MOTOR ELÉCTRICO 566.18GPM@170 PSI (INCLUYE ACCESORIOS Y TABLERO DE CONTROL) </t>
  </si>
  <si>
    <t>BOMBA JOCKEY CON MOTOR ELÉCTRICO 5.66GPM @180PSI. (INCLUYE ACCESORIOS Y TABLERO DE CONTROL)</t>
  </si>
  <si>
    <t>MONTAJE GABINETE INCENDIO CLASE III</t>
  </si>
  <si>
    <t>MONTAJE DE SIAMESA</t>
  </si>
  <si>
    <t xml:space="preserve">MONTAJE BOMBA LIDER INCENDIO </t>
  </si>
  <si>
    <t>MONTAJE BOMBA JOCKEY</t>
  </si>
  <si>
    <t>LAVADO TANQUE DE AGUA INCENDIO SEGÚN ESPECIFICACIÓN</t>
  </si>
  <si>
    <t>ENSAYO DE SISTEMAS SUMINISTRO RCI</t>
  </si>
  <si>
    <t>ELABORACIÓN DE MANUAL SEGÚN ESPECIFICACIÓN</t>
  </si>
  <si>
    <t>ELABORACIÓN DE PLANOS SEGÚN ESPECIFICACIÓN</t>
  </si>
  <si>
    <t>TUBERIA PVC C900 4"</t>
  </si>
  <si>
    <t>TUBERIA ACERO NEGRO SCH 10 RANURADA 4"</t>
  </si>
  <si>
    <t>ACCESORIO HD 4"</t>
  </si>
  <si>
    <t>TRANSICIÓN DE MATERIAL DE PVC A ACERO 4"</t>
  </si>
  <si>
    <t>RESTRICTOR HD SERIE 1200 (TUBO X ACCESORIO) 4"</t>
  </si>
  <si>
    <t>SIAMESA 4" X 2.1/2" X 2.1/2"</t>
  </si>
  <si>
    <t>CHEQUE (UL/FM) 4"</t>
  </si>
  <si>
    <t>SOPORTE SENCILLO UL/FM 4"</t>
  </si>
  <si>
    <t>SOPORTE SÍSMICO TRANSVERSAL UL/FM 4"</t>
  </si>
  <si>
    <t>SOPORTE SÍSMICO LONGITUDINAL UL/FM 4"</t>
  </si>
  <si>
    <t>SOPORTE SÍSMICO 4 VIAS UL/FM 4"</t>
  </si>
  <si>
    <t>ENSAMBLE SÍSMICO 4"</t>
  </si>
  <si>
    <t>PINTURA DE TUBERÍA 4" EPOXIPOLIAMIDA</t>
  </si>
  <si>
    <t>RELLENO GRAVA TRITURA-POLVILLO [S.COM]</t>
  </si>
  <si>
    <t>RETIRO ACARREO MATERIAL VOLQUETA KILOM</t>
  </si>
  <si>
    <t>M3K</t>
  </si>
  <si>
    <t>11,0 REDES ELECTRICAS E ILUMINACION Y TELECOMUNICACION</t>
  </si>
  <si>
    <t>11,1 SUBESTACION ELECTRICA Y PUNTO DE CONEXION</t>
  </si>
  <si>
    <t>Suministro y montaje de transformador trifásico de800 kVA, 13200/220/127V, tipo PAD MOUNTED</t>
  </si>
  <si>
    <t>und</t>
  </si>
  <si>
    <t>CONSTRUCCION DE BASE DE CONCRETO PARA TRANSFORMADOR DE 800 KVA, SEGUÚN PLANOS, INCLUYE FOSO DE ACEITE Y FOSO PARA RECOGER EL ACEITE</t>
  </si>
  <si>
    <t>SUMINISTRO E INSTALACION DE PUESTA A TIERRA PARA TRANSFORMADOR, INCLUYE COLAS PARA SUBESTACIÓN Y PLANTAS, CONSTRUIDA EN VARILLAS DE COBRE COBRE, 2,4M X 5/8", SEGÚN PLANOS</t>
  </si>
  <si>
    <t>SUMINISTRO E INSTALACIÓN DE PLANTA ELÉCTRICA DIESEL  DE 800KVA CABINADA, 220/127V</t>
  </si>
  <si>
    <t>SUMINISTRO E INSTALACION DE PLANTA ELÉCTRICA DIESEL DE 150KVA, 440V, CABINADA.</t>
  </si>
  <si>
    <t>SUMINISTRO E INSTALACION DE EQUIPO DE MEDIDA INDIRECTA. INCLUYE TRANSFORMADORES DE CORRIENTE, TRANSFORMADORES DE TENSION, MEDIDOR DE ENERGIA, BLOQUE DE PRUEBAS, GABINETE TIPO EXTERIOR, CORAZA LT, CABLE DE CONTROL, CRUCETAS METALICAS, DPS 15KV</t>
  </si>
  <si>
    <t>SUMINISTRO E INSTALACION DE TRANSFORMADOR TIPO SECO DE 150KVA TRIFASICO PARA MONTAJE EN SUBESTACIÓN</t>
  </si>
  <si>
    <t>SUMINISTRO Y MONTAJE DE ACOMETIDA EN TUBERIA PVC, DB DE 2Ø4" CON 3No.2 XLPE CU, 15kV, 133%   (VERIFICAR CANTIDADES DE ACUERDO A PUNTO DE CONEXIÓN)</t>
  </si>
  <si>
    <t>SUMNISTRO Y  MONTAJE DE CAJA EN  PISO TIPO SB300 DE 1mX1mX1m, CON TAPA DE CONCRETO Y PERFIL EN HIERRO GALVANIZADO (VERIFICAR CANTIDADES DEACUERDO A PUNTO DE CONEXIÓN)</t>
  </si>
  <si>
    <t>JUEGO DE CONOS INTERIORES 15 KV PARA CALIBRE #2</t>
  </si>
  <si>
    <t>JUEGO DE TERMINAL TIPO EXTERIOR 15 KV EXTERIORES PARA CALIBRE #2</t>
  </si>
  <si>
    <t>ADECUACIÓN DE PUNTO DE CONEXIÓN, INSTALACION DE PROTECCIONES,CRUCETAS  ( de acuerdo a condiciones de operador de red)</t>
  </si>
  <si>
    <t>11,2 ALIMENTADORES ELECTRICOS: TUBERIAS, REGISTROS, CONDUCTORES.</t>
  </si>
  <si>
    <t>11,1,1</t>
  </si>
  <si>
    <t>11,1,2</t>
  </si>
  <si>
    <t>11,1,3</t>
  </si>
  <si>
    <t>11,1,4</t>
  </si>
  <si>
    <t>11,1,5</t>
  </si>
  <si>
    <t>11,1,6</t>
  </si>
  <si>
    <t>11,1,7</t>
  </si>
  <si>
    <t>11,1,8</t>
  </si>
  <si>
    <t>11,1,9</t>
  </si>
  <si>
    <t>11,1,10</t>
  </si>
  <si>
    <t>11,1,11</t>
  </si>
  <si>
    <t>11,1,12</t>
  </si>
  <si>
    <t>11,2,1</t>
  </si>
  <si>
    <t>11,2,2</t>
  </si>
  <si>
    <t>11,2,3</t>
  </si>
  <si>
    <t>11,2,4</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</si>
  <si>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</si>
  <si>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</si>
  <si>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</si>
  <si>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</si>
  <si>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</si>
  <si>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</si>
  <si>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</si>
  <si>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</si>
  <si>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</si>
  <si>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</si>
  <si>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</si>
  <si>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</si>
  <si>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</si>
  <si>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</si>
  <si>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</si>
  <si>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</si>
  <si>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</si>
  <si>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</si>
  <si>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</si>
  <si>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</si>
  <si>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</si>
  <si>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SUMINISTRO E INSTALACION DE BANCO DE DUCTOS EN TUBERIA PVC CONDUIT  4"  ( 9 TUBOS). INCLUYE EXCAVACION, TAPE Y RELLENO DESDE REGISTRO DE TRANSFORMADOR A REGISTRO DE TRANSFERENCIA PRINIPAL.</t>
  </si>
  <si>
    <t>ml</t>
  </si>
  <si>
    <t>SUMINISTRO E INSTALACION DE BANCO DE DUCTOS EN TUBERIA PVC CONDUIT  4"  ( 9 TUBOS). INCLUYE EXCAVACION, TAPE Y RELLENO DESDE REGISTRO DEPLANTA ELÉCTRICA DE 800KVA A REGISTRO DE TRANSFERENCIA PRINIPAL EN CUARTO ELÉCTRICO.</t>
  </si>
  <si>
    <t>SUMINISTRO E INSTALACION EN TUBERIA PVC 3"CONDUIT  DESDE REGISTRO DE BOMBA CONTRAINCENDIO DE TRANSFORMADOR PPALl  HASTA TRANSFERENCIA DE BOMBA CONTRA INCENDIO Y DE PLANTA DE 150KVA HASTA REGISTRO DE TRANSFERENCIA CONTRAINCENDIO EN CUARTO ELECTRICO PRINCIPAL. INCLUYE EXCAVACION, TAPE Y RELLENO</t>
  </si>
  <si>
    <t>SUMINISTRO E INSTALACION EN TUBERIA PVC 3"CONDUIT  DESDE REGISTRO EXTERIOR AL CUARTO ELECTRICO A ZONA DE ADMINISTRACIÓN,TABLERO RCI,T LOCAL 1,T GALERIA,  T LOCAL 2. T LOCAL 3, T LOCAL 4 . LOCAL 5,LOCAL 6,LOCAL 7.INCLUYE EXCAVACION, TAPE Y RELLENO</t>
  </si>
  <si>
    <t>SUMINISTRO E INSTALACION EN TUBERIA PVC 2"CONDUIT DESDE REGISTRO AFUERA DEL CUARTO ELÉCTRICO HASTA MANEJADORA A.A. 440V SOBRE BAÑO DE HOMBRES,TABLERO TBBLOX,A.A. 440V GALERIA, T BAÑOS 1, T COWORKING, T COOK1, T SALAVIP, RESERVA LOCAL 3, LOCAL 4,5 Y 6,RESERVA A T GAL, RESERVA A T BOMBAS  . INCLUYE EXCAVACION, TAPE Y RELLENO</t>
  </si>
  <si>
    <t>SUMINISTRO E INSTALACION DE ALIMENTADOR ELECTRICO EN BAJA TENSION. 3 x9 N. 500MCM AWG  F + 9 N. 500MCM  AWG N +1N.250 MCM DE TRANSFORMADOR A  TABLERO TRANSFERENCIA DE 2600A Y DE PLANTA ELÉCTRICA A TABLERO DE TRANSFERENCIA
Conductores de cobre con aislamiento THHN/THWN-2 90°C 600V</t>
  </si>
  <si>
    <t>SUMINISTRO E INSTALACION DE ALIMENTADOR ELECTRICO EN BAJA TENSION A TABLERO BOMBAS EN  3  N. 2 AWG F + 1N.8N+1 N. 6 AWG T  AWG 
Conductores de cobre con aislamiento THHN/THWN-2 90°C 600V</t>
  </si>
  <si>
    <t>SUMINISTRO E INSTALACION DE ALIMENTADOR ELECTRICO EN BAJA TENSION A TABLERO ADMINISTRACIÓN EN  3  N. 1/0 AWG F + 1 N. 1/0 N AWG N + 1 N. 6 AWG N 
Conductores de cobre con aislamiento THHN/THWN-2 90°C 600V</t>
  </si>
  <si>
    <t>SUMINISTRO E INSTALACION DE ALIMENTADOR ELECTRICO EN BAJA TENSION A TABLERO BOMBAS RCI EN . 3N. 2/0 AWG F + 1 N. 6 T AWG   
Conductores de cobre con aislamiento THHN/THWN-2 90°C 600V</t>
  </si>
  <si>
    <t>SUMINISTRO E INSTALACION DE ALIMENTADOR ELECTRICO EN BAJA TENSION A TABLERO LOCAL 1 EN  3X(2  N. 2/0 AWG) F + 2 N. 2/0 N AWG  + 1 N. 4 T AWG .
Conductores de cobre con aislamiento THHN/THWN-2 90°C 600V</t>
  </si>
  <si>
    <t>SUMINISTRO E INSTALACION DE ALIMENTADOR ELECTRICO EN BAJA TENSION A TABLERO BAÑOS 1 EN 3 N. 6 AWG) F +1 N. 6 N AWG  + 1 N.8 T AWG 
Conductores de cobre con aislamiento THHN/THWN-2 90°C 600V</t>
  </si>
  <si>
    <t>SUMINISTRO E INSTALACION DE ALIMENTADOR ELECTRICO EN BAJA TENSION A TABLERO T COOK EN 3 N. 4 AWG) F +1 N. 4 N AWG  + 1 N.8 T AWG 
Conductores de cobre con aislamiento THHN/THWN-2 90°C 600V</t>
  </si>
  <si>
    <t>SUMINISTRO E INSTALACION DE ALIMENTADOR ELECTRICO EN BAJA TENSION A TABLERO SALA VIP EN 3 N. 6 AWG) F +1 N. 6 N AWG  + 1 N.8 T AWG 
Conductores de cobre con aislamiento THHN/THWN-2 90°C 600V</t>
  </si>
  <si>
    <t>SUMINISTRO E INSTALACION DE ALIMENTADOR ELECTRICO EN BAJA TENSION A TABLERO COWORKING EN 3 N. 2 AWG) F +1 N. 2 N AWG  + 1 N.6 T AWG 
Conductores de cobre con aislamiento THHN/THWN-2 90°C 600V</t>
  </si>
  <si>
    <t>SUMINISTRO E INSTALACION DE ALIMENTADOR ELECTRICO EN BAJA TENSION A TABLEROTBBOX EN 3 N. 6 AWG) F +1 N. 6 N AWG  + 1 N.8 T AWG 
Conductores de cobre con aislamiento THHN/THWN-2 90°C 600V</t>
  </si>
  <si>
    <t>SUMINISTRO E INSTALACION DE ALIMENTADOR ELECTRICO EN BAJA TENSION A TABLERO BAÑOS 2 EN 3 N. 8 AWG) F +1 N. 8 N AWG  + 1 N.10 T AWG 
Conductores de cobre con aislamiento THHN/THWN-2 90°C 600V</t>
  </si>
  <si>
    <t>SUMINISTRO E INSTALACION DE ALIMENTADOR ELECTRICO EN BAJA TENSION A TABLERO GALERIA EN 3 N. 1/0 AWG) F +1 N. 1/0 N AWG  + 1 N.4 T AWG 
Conductores de cobre con aislamiento THHN/THWN-2 90°C 600V</t>
  </si>
  <si>
    <t>SUMINISTRO E INSTALACION DE ALIMENTADOR ELECTRICO EN BAJA TENSION 440V A AIREACONDICIONADO ZONA ADMINISTRATIVA EN 3 N. 2 AWG) F + 1 N.6 T AWG 
Conductores de cobre con aislamiento THHN/THWN-2 90°C 600V</t>
  </si>
  <si>
    <t>SUMINISTRO E INSTALACION DE ALIMENTADOR ELECTRICO EN BAJA TENSION 440V A AIREACONDICIONADO ZONA DE EVENTOS 1 EN 3 N. 6 AWG) F   + 1 N.8 T AWG 
Conductores de cobre con aislamiento THHN/THWN-2 90°C 600V</t>
  </si>
  <si>
    <t>SUMINISTRO E INSTALACION DE ALIMENTADOR ELECTRICO EN BAJA TENSION 440V A AIREACONDICIONADO ZONA EVENTOS 2 EN 3 N. 6 AWG) F  + 1 N.8 T AWG 
Conductores de cobre con aislamiento THHN/THWN-2 90°C 600V</t>
  </si>
  <si>
    <t>SUMINISTRO E INSTALACION DE ALIMENTADOR ELECTRICO EN BAJA TENSION 440V A AIREACONDICIONADO ZONA  COWORKING EN 3 N. 8 AWG) F   + 1 N.8 T AWG 
Conductores de cobre con aislamiento THHN/THWN-2 90°C 600V</t>
  </si>
  <si>
    <t>SUMINISTRO E INSTALACION DE ALIMENTADOR ELECTRICO EN BAJA TENSION 440V A AIREACONDICIONADO ZONA  GALERIA DE ARTE  EN 3 N. 6 AWG) F  + 1 N.8 T AWG 
Conductores de cobre con aislamiento THHN/THWN-2 90°C 600V</t>
  </si>
  <si>
    <t>CONSTRUCCION DE REGISTRO R1  SEGÚN NORMATIVA AFINIA, VACIADO EN CONCRETO, VARILLA , TAPA DE COCRETO, LA TAPA DE BE LLEVAR PERFIL DE HIERRO, DIMENSIONES  0,6X0,6X0,6 m, DEBE LLEVAR SIFON PARA ESCURRI AGUA</t>
  </si>
  <si>
    <t>CONSTRUCCION DE REGISTRO R2 DE BAJA TENSION SEGÚN NORMATIVA AFINIA, VACIADO EN CONCRETO, VARILLA , TAPA DE COCRETO, LA TAPA DE BE LLEVAR PERFIL DE HIERRO, DIMENSIONES  0,8X0,8X0,8 m, DEBE LLEVAR SIFON PARA ESCURRI AGUA</t>
  </si>
  <si>
    <t>CONSTRUCCION DE REGISTRO R3 DE BAJA TENSION  SEGÚN NORMATIVA AFINIA, VACIADO EN CONCRETO, VARILLA , TAPA DE COCRETO, LA TAPA DE BE LLEVAR PERFIL DE HIERRO, DIMENSIONES  1X1X1 m, DEBE LLEVAR SIFON PARA ESCURRI AGUA</t>
  </si>
  <si>
    <t>11,3 TABLEROS ELECTRICOS E INTERRUPTORES</t>
  </si>
  <si>
    <t>11,3,1</t>
  </si>
  <si>
    <t>11,3,2</t>
  </si>
  <si>
    <t>11,3,3</t>
  </si>
  <si>
    <t>11,3,4</t>
  </si>
  <si>
    <t>11,3,5</t>
  </si>
  <si>
    <t>11,3,6</t>
  </si>
  <si>
    <t>11,3,7</t>
  </si>
  <si>
    <t>11,3,8</t>
  </si>
  <si>
    <t>11,3,9</t>
  </si>
  <si>
    <t>11,3,10</t>
  </si>
  <si>
    <t>11,3,11</t>
  </si>
  <si>
    <t>11,3,12</t>
  </si>
  <si>
    <t>11,3,13</t>
  </si>
  <si>
    <t>11,3,14</t>
  </si>
  <si>
    <t>11,3,15</t>
  </si>
  <si>
    <t>11,3,16</t>
  </si>
  <si>
    <t>SUMINISTRO E INSTALACION DE TABLERO ELECTRICO DE DISTRIBUCION CON TOTALIZADOR PARA INTERRUPTORES ENCHUFABLES DE 42 CIRCUITOS, TRIFASICO CON PUERTA, PARA ADMINISTRACIÓN Y LOCAL 1</t>
  </si>
  <si>
    <t>SUMINISTRO E INSTALACION DE TABLERO ELECTRICO DE DISTRIBUCION CON TOTALIZADOR PARA INTERRUPTORES ENCHUFABLES DE 36 CIRCUITOS, TRIFASICO CON PUERTA, TCOOK, T GAL,WORKING , LOCAL 2,LOCAL 3,LOCAL 4,LOCAL 5,LOCAL 6 Y 7</t>
  </si>
  <si>
    <t>SUMINISTRO E INSTALACION DE TABLERO ELECTRICO DE DISTRIBUCION CON TOTALIZADOR PARA INTERRUPTORES ENCHUFABLES DE 24 CIRCUITOS, TRIFASICO CON PUERTA, PARA SALA VIP</t>
  </si>
  <si>
    <t>SUMINISTRO E INSTALACION DE TABLERO ELECTRICO DE DISTRIBUCION CON TOTALIZADOR PARA INTERRUPTORES ENCHUFABLES DE 18 CIRCUITOS, TRIFASICO CON PUERTA, PARA T BBLOX, BAÑOS 1 Y BAÑOS 2</t>
  </si>
  <si>
    <t>SUMINISTRO E INSTALACION DE TABLERO ELECTRICO DE DISTRIBUCION CON TOTALIZADOR PARA INTERRUPTORES ENCHUFABLES DE 12 CIRCUITOS, TRIFASICO CON PUERTA, PARA T CUARTO DE BOMBAS Y CUARTO RCI Y TABLEROS DE ALUMBRADO</t>
  </si>
  <si>
    <t>SUMINISTRO E INSTALACION DE TABLERO ELECTRICO DE DISTRIBUCION CON TOTALIZADOR PARA INTERRUPTORES ENCHUFABLES DE 12 CIRCUITOS PARA CIRCUITOS REGULADOS, TRIFASICO CON PUERTA,</t>
  </si>
  <si>
    <t>SUMINISTRO E INSTALACION DE INTERRUPTOR ENCHUFABLE DE 1X20 A</t>
  </si>
  <si>
    <t>SUMINISTRO E INSTALACION DE INTERRUPTOR ENCHUFABLE DE 2X20 A</t>
  </si>
  <si>
    <t>SUMINISTRO E INSTALACION DE INTERRUPTOR TRIPOLAR TIPO INDUSTRIAL DE 3X100A SCHENEIDER ELECTRIC O SIMILAR</t>
  </si>
  <si>
    <t>SUMINISTRO E INSTALACION DE INTERRUPTOR TRIPOLAR TIPO INDUSTRIAL DE 3X180A</t>
  </si>
  <si>
    <t>SUMINISTRO E INSTALACION DE INTERRUPTOR TRIPOLAR TIPO INDUSTRIAL DE 3X60A</t>
  </si>
  <si>
    <t>SUMINISTRO E INSTALACION DE INTERRUPTOR TRIPOLAR TIPO INDUSTRIAL DE 3X30A</t>
  </si>
  <si>
    <t>SUMINISTRO E INSTALACION DE INTERRUPTOR TRIPOLAR TIPO INDUSTRIAL DE 3X150A</t>
  </si>
  <si>
    <t>SUMINISTRO E INSTALACION DE TABLERO GENERAL INCLUYE TRANSFERENCIA DE 2500A, INCLUYE UN TOTALIZADOR DE 500A TIPO INDUSTRIAL, UN TOTALIZADOR DE 600A Y OTRO DE 600A, LAMINA COLL ROLED EN PINTURA ELECTROSTÁTICA, IP55  DE ACUERDO A DIAGRAMA UNIFILAR PARA USO INTERIOR</t>
  </si>
  <si>
    <t>SUMINISTRO E INSTALACION DE ARMARIO DE MEDIDORES AM PARA 6 CUENTAS, DE ACUERDO A DIAGRAMA UNIFILAR PARA USO INTERIOR, INCLUYE TOTALIZADOR DE 600A, 6 MEDIDORES DE MEDIDA DIRECTA Y UN MEDIDOR DE MEDIDA SEMIDIRECTA.</t>
  </si>
  <si>
    <t>SUMINISTRO E INSTALACIÓN DE GABINETE ELÉCTRICO PARA LOCAL #1 , CONTIENE BREAKER PRINCIPAL DE COOK2  Y ASCENSOR DE MCOCINA, BARRAJE Y TOTALIZADORES TIPO INDUSTRIAL DE 3X150A Y 3X50A, SEGÚN DIAGRAMA UNIFILAR</t>
  </si>
  <si>
    <t>11,4 INSTALACIONES DE USO FINAL: ILUMINACION, TOMACORRIENTES.</t>
  </si>
  <si>
    <t>11,4,1</t>
  </si>
  <si>
    <t>11,4,2</t>
  </si>
  <si>
    <t>11,4,3</t>
  </si>
  <si>
    <t>11,4,4</t>
  </si>
  <si>
    <t>11,4,5</t>
  </si>
  <si>
    <t>11,4,6</t>
  </si>
  <si>
    <t>11,4,7</t>
  </si>
  <si>
    <t>11,4,8</t>
  </si>
  <si>
    <t>11,4,9</t>
  </si>
  <si>
    <t>11,4,10</t>
  </si>
  <si>
    <t>11,4,11</t>
  </si>
  <si>
    <t>11,4,12</t>
  </si>
  <si>
    <t>11,4,13</t>
  </si>
  <si>
    <t>11,4,14</t>
  </si>
  <si>
    <t>11,4,15</t>
  </si>
  <si>
    <t>11,4,16</t>
  </si>
  <si>
    <t>11,4,17</t>
  </si>
  <si>
    <t>11,4,18</t>
  </si>
  <si>
    <t>11,4,19</t>
  </si>
  <si>
    <t>SUMINISTRO E INSTALACION PARA SALIDA ELECTRICA DE ILUMINACION 120 VAC. INCLUYE CABLE DE COBRE 12AWG, TUBERIA EMT 1/2", CAJA OCTOGONAL, CABLE #12F+1#12N+1#12T CUTHWN LIBRE DE HALOGENO, CONECTOR TIPO RESORTE, PRENSO ESTOPA ( SAL APROX 3,5 m)</t>
  </si>
  <si>
    <t>SUMINISTRO E INSTALACION PARA SALIDA ELECTRICA DE TOMACORRIENTE REGULADO 120 VAC. INCLUYE CABLE DE COBRE 12AWG, TUBERIA PVC 1/2", CAJA 4X4 PVC,CONECTOR TIPO RESORTE, TOMACORRIENTE COLOR SALMON 120VAC- 20A</t>
  </si>
  <si>
    <t>SUMINISTRO E INSTALACION PARA SALIDA ELECTRICA DE TOMACORRIENTE NORMAL 120 VAC. INCLUYE CABLE DE COBRE 12AWG, TUBERIA PVC 1/2", CAJA 4X4 PVC,CONECTOR TIPO RESORTE, TOMACORRIENTE COLOR BLANCO 120VAC- 20A</t>
  </si>
  <si>
    <t>SUMINISTRO E INSTALACION PARA SALIDA ELECTRICA DE TOMACORRIENTE NORMAL CON PROTECCION GFCI 120 VAC. INCLUYE CABLE DE COBRE 12AWG, TUBERIA PVC 1/2", CAJA 4X4 PVC,CONECTOR TIPO RESORTE, TOMACORRIENTE COLOR BLANCO CON PROTECCION GFCI 120VAC- 20A</t>
  </si>
  <si>
    <t>SUMINISTRO E INSTALACION PARA SALIDA ELECTRICA DE SENSOR DE MOVIMIENTO 120 VAC. INCLUYE CABLE DE COBRE 12AWG, TUBERIA EMT 1/2", CAJA OCTOGONAL, CABLE ENCAUCHETADO 3X16AWG, CONECTOR TIPO RESORTE, PRENSO ESTOPA</t>
  </si>
  <si>
    <t>SUMINISTRO E INSTALACION PARA SALIDA ELECTRICA DE EXTRACTOR A 120VAC. INCLUYE CABLE DE COBRE 12AWG, TUBERIA EMT 1/2", CAJA OCTOGONAL, CABLE ENCAUCHETADO 3X16AWG, CONECTOR TIPO RESORTE, PRENSO ESTOPA</t>
  </si>
  <si>
    <t>SUMINISTRO E INSTALACION PARA SALIDA ELECTRICA INTERRUPTOR SENCILLO A 120VAC. INCLUYE CABLE DE COBRE 12AWG, TUBERIA PVC  1/2", CAJA METALICA 4X2, CONECTOR TIPO RESORTE, PRENSO ESTOPA, INTERRRUPTOR SENCILLO 15A-120VAC</t>
  </si>
  <si>
    <t xml:space="preserve">SUMINISTRO E INSTALACION DE LUMINARIA TIPO 3 ( ver cuadro de luminarias en planos) Downlight empotrable redondo modelo KOMBIC 100 RD 1800 IP65 WBW OP MA/WH MATERIAL: CUBIERTA POLICARBONATO METALIZADA TEMP. DE COLOR RECOMENDADA: 4000K LMAX: 926 cd/klm </t>
  </si>
  <si>
    <t>SUMINISTRO E INSTALACION DE LUMINARIA tipo 1 (ver cuadros de luminarias en planos)Downlight para adosar o suspender modelo
MATERIAL: Cuerpo fabricado en extrusión de aluminio en color negro, con reflector fabricado en policarbonatoreciclado R-PC FR WHITE TM con retardante de llama libre de bromo TEMP. DE COLOR RECOMENDADA: 4000K
ILUMINANCIA RECOMENDADA: 3200 LUMENS
FOTOMETRIA USADA EN EL PROYECTO: E0190-NEPTUNO-DML840 54 G1-4K</t>
  </si>
  <si>
    <t>SUMINISTRO E INSTALACION DE LUMINARIA DE EMERGENCIA tipo 8 ,LUMINARIA SOBREPONER
MATERIAL: PVC
TEMP. DE COLOR RECOMENDADA: 6000K
2 WATTS /110V
MARCA: SYLVANIA 2X1.5W, 120V</t>
  </si>
  <si>
    <t>SUMINISTRO E INSTALACION DE LUMINARIA TIPO 12  LED HERMETICA. IP68 SUSPENDER/SOBREPONER
MATERIAL: POLIESTER/POLICARBONATO
TEMP. DE COLOR RECOMENDADA: 4000K
ILUMINANCIA RECOMENDADA: 4000 LUMENS
FOTOMETRIA USADA EN EL PROYECTO: ALUTRAFIC LED HERVETICA
MARCA: ALUTRAFIC LED</t>
  </si>
  <si>
    <t>SUMINISTRO E INSTALACION DE LUMINARIA TIPO 4( ver cuadro de luminarias en planos),CILINDRO DE SOBREPONER KOMBIC 100 SF 1800 IP43 WBN OP MA/BK
MATERIAL: CUBIERTA POLICARBONATO METALIZADO MATE 
TEMP. DE COLOR RECOMENDADA: 4000K
ILUMINANCIA RECOMENDADA: 2000 LUMENS</t>
  </si>
  <si>
    <t>SUMINISTRO E INSTALACION DE LUMINARIA TIPO 9( ver cuadro de luminarias en planos)Luminaria empotrable de exterior modelo XTREMA 60 300
MATERIAL:Acero inoxidable AISI 316 y difusor de cristal transparente 
TEMP. DE COLOR RECOMENDADA: 4000K
ILUMINANCIA RECOMENDADA: 300 LUMENS</t>
  </si>
  <si>
    <t>SUMINISTRO E INSTALACION DE LUMINARIA TIPO 15( ver cuadro de luminarias en planos)LED LINEAL DE SUSPENSION/SOBREPONER DE 1,13 METROS
MATERIAL: ALUMINIO EXTRUIDO
TEMP. DE COLOR RECOMENDADA: 4000K
ILUMINANCIA RECOMENDADA: 4200 LUMENS</t>
  </si>
  <si>
    <t>SUMINISTRO E INSTALACION DE LUMINARIA TIPO 6( ver cuadro de luminarias en planos)AVISO LUMINOSO MATERIAL: CUBIERTA ALUMINIO 1 WATTS 8 Lm</t>
  </si>
  <si>
    <t>SUMINISTRO E INSTALACION DE LUMINARIA TIPO 7( ver cuadro de luminarias en planos)LED LINEAL DE SUSPENSION/SOBREPONER DE 1,8 METROS
MATERIAL: ALUMINIO EXTRUIDO
TEMP. DE COLOR RECOMENDADA: 4000K
ILUMINANCIA RECOMENDADA: 6600 LUMENS
FOTOMETRIA USADA EN EL PROYECTO: LX-EEK2P-SU-L-170-40-AN-D2S</t>
  </si>
  <si>
    <t>SUMINISTRO E INSTALACIÓN DE LUMINARIA DE ALUMBRADO PUBLICO
MATERIAL: ALUMINIO EXTRUIDO
TEMP. DE COLOR RECOMENDADA: 5000K
ILUMINANCIA RECOMENDADA: 9753 LUMENS
FOTOMETRIA USADA EN EL PROYECTO: ALUTRAFIC LED AVIOR-S 60W
MARCA: ALUTRAFIC LED
ALTURA DE MONTAJE: 8m 60°</t>
  </si>
  <si>
    <t>SUMINISTRO E INSTALACIÓN DE LUMINARIA # 13, SEGÚN PLANOS,APLIQUE  DE EMERGENCIA 345 lm 3,5 W 6000K 127-277v SILVANIA P26848, CHASIS DE COLOR BLANCO CON CUBIERTA OPALIZADA, BATERIA RECARGABLE Y BOTON DE PRUEBA. INDICADOR DE ESTADO DE BATERIA.</t>
  </si>
  <si>
    <t>SUMINISTRO E INSTALACIÓN DE LUMINARIA DE EMERGENCIA, #14 EN PLANOS,DOWNLIGHT 4,5 W 6K ASYM P2830636,CHASIS DE COLOR BLANCO , BATERIA RECARGABLE Y BOTON DE PRUEBA. INDICADOR DE ESTADO DE BATERIA.</t>
  </si>
  <si>
    <t>11,5 LUMINARIAS Y POSTES</t>
  </si>
  <si>
    <t>11,5,1</t>
  </si>
  <si>
    <t>11,5,2</t>
  </si>
  <si>
    <t>11,5,3</t>
  </si>
  <si>
    <t>11,5,4</t>
  </si>
  <si>
    <t>11,5,5</t>
  </si>
  <si>
    <t>11,5,6</t>
  </si>
  <si>
    <t>11,5,7</t>
  </si>
  <si>
    <t>11,5,8</t>
  </si>
  <si>
    <t>SUMINISTRO E INSTALACION DE LUMINARIA ALUMBRADO PUBLICO. REFERENCIA  LUMINARIA DE ALUMBRADO PUBLICO
MATERIAL: ALUMINIO EXTRUIDO
TEMP. DE COLOR RECOMENDADA: 4000K
ILUMINANCIA RECOMENDADA: 6145 LUMENS
FOTOMETRIA USADA EN EL PROYECTO: ALUTRAFIC LED ALURBAN-S 40W
MARCA: ALUTRAFIC LED
ALTURA DE MONTAJE: 4.5m 15°</t>
  </si>
  <si>
    <t>SUMINISTRO E INSTALACION DE LUMINARIA EXTERIOR MATERIAL: ALUMINIO EXTRUIDO
POSTE DECORATIVO TIPO CENIT 35W 4000K 2 METROS,#16</t>
  </si>
  <si>
    <t>SUMINISTRO E INSTALACION DE LUMINARIA PROYECTOR EXTERIOR #5
MATERIAL: CUBIERTA ALUMINIO
TEMP. DE COLOR RECOMENDADA: 3000K. 9,8 WATTS
ILUMINANCIA RECOMENDADA: 609 LUMENS</t>
  </si>
  <si>
    <t>SUMINISTRO E INSTALACION DE PROYECTOR DE EXTERIOR CON LIRA PARA ADAPTAR A SUPERFICIE, BÁCULO O COLUMNA, MODELO SHOT 380 G3 10000.
MATERIAL:CUERPO FABRICADO EN INYECCIÓN DE ALUMINIO LACADO.
TEMP. DE COLOR RECOMENDADA: 4000K
ILUMINANCIA RECOMENDADA: 7.993 LUMENS,(#2)</t>
  </si>
  <si>
    <t>SUMINISTRO E INSTALACION DE LUMINARIA LUMINARIA EMPOTRABLE DE EXTERIOR MODELO XTREMA 60 300
MATERIAL:ACERO INOXIDABLE AISI 316 Y DIFUSOR DE CRISTAL TRANSPARENTE 
TEMP. DE COLOR RECOMENDADA: 4000K
ILUMINANCIA RECOMENDADA: 300 LUMENS (#9)</t>
  </si>
  <si>
    <t xml:space="preserve">SUMINISTRO E INSTALACION DE POSTE METALICO DE 4,5 MTS DE ALTURA FABRICADO EN 3" X 3MM, TOTALMENTE GALVANIZADO EN CALIENTE, ACABADO EN PINTURA ELECTROSTÁTICA FLANGE DE 25 X 25 EN 1/4", ANCLA JE DE 4 PERNOS DE 1/2" X 50CM DE LONGITUD. INCLUYE BRAZO SENCILLO DE 1MT X 1 1/2", INCLINACIÓN 15°. </t>
  </si>
  <si>
    <t>SUMINISTRO E INSTALACION DE POSTE  POSTE METÁLICO CIRCULAR DE 8MT ALTURA, FABRICADO EN 4" X 3MM, TOTALMENTE GALVANIZADO EN CALIENTE, ACABADO EN PINTURA ELECTROSTÁTICA (COLOR POR DEFINIR) FLANGE DE 30 X 30 EN 1/2", ANCLAJE DE 4 PERNOS DE 3/4" X 1MT DE LONGITUD. INCLUYE CRUCETA PARA SOPORTAR 4 PROYECTORES DE 60W.</t>
  </si>
  <si>
    <t xml:space="preserve">DADO DE CONCRETO DE 3000 REF. ARGOS COLOR ZAHARA 5% O SIMILAR PARA POSTES EXTERIORES </t>
  </si>
  <si>
    <t>11,6 CIRCUITOS RAMALES Y REGISTROS</t>
  </si>
  <si>
    <t>11,6,1</t>
  </si>
  <si>
    <t>11,6,2</t>
  </si>
  <si>
    <t>11,6,3</t>
  </si>
  <si>
    <t>11,6,4</t>
  </si>
  <si>
    <t>11,6,5</t>
  </si>
  <si>
    <t>11,6,6</t>
  </si>
  <si>
    <t xml:space="preserve">CONSTRUCCION DE REGISTRO DE BAJA TENSION PARA ALUMBRADO PUBLICO </t>
  </si>
  <si>
    <t>SUMINISTRO E INSTALACION DE SALIDA ELECTRICA PARALUMIRARIA DE ALUMBRADO EN POSTE DE 4,5M</t>
  </si>
  <si>
    <t>SUMINISTRO E INSTALACION DE SALIDA ELECTRICA PARA APLIQUE DE PISO # 9</t>
  </si>
  <si>
    <t xml:space="preserve">SUMINISTRO E INSTALACION DE CIRCUITO RAMAL PARA LUMINARIAS DE ALUMBRADO EN CUBIERTA.2x10 CU AWG F + 14 CU AWG T, </t>
  </si>
  <si>
    <t>SUMINISTRO E INSTALACION DE CIRCUITO RAMAL PARA LUMINARIAS DE ALUMBRADO PUBLICO. 2#6 AWG + 1#6 AWG+ 1#12AWG
CABLE DE ALUMINIO PARA LAS FASES Y NEUTRO</t>
  </si>
  <si>
    <t>SUMINISTRO E INSTALACION EN TUBERIA PVC 1". INCLUYE EXCAVACION, TAPE Y RELLENO</t>
  </si>
  <si>
    <t>11,7 VOZ Y DATOS</t>
  </si>
  <si>
    <t>11,7,1</t>
  </si>
  <si>
    <t>11,7,2</t>
  </si>
  <si>
    <t>11,7,3</t>
  </si>
  <si>
    <t>11,7,4</t>
  </si>
  <si>
    <t>11,7,5</t>
  </si>
  <si>
    <t>11,7,6</t>
  </si>
  <si>
    <t>11,7,7</t>
  </si>
  <si>
    <t>11,7,8</t>
  </si>
  <si>
    <t>11,7,9</t>
  </si>
  <si>
    <t>11,7,10</t>
  </si>
  <si>
    <t>11,7,11</t>
  </si>
  <si>
    <t>11,7,12</t>
  </si>
  <si>
    <t>11,7,13</t>
  </si>
  <si>
    <t>11,7,14</t>
  </si>
  <si>
    <t>11,7,15</t>
  </si>
  <si>
    <t>11,7,16</t>
  </si>
  <si>
    <t>11,7,17</t>
  </si>
  <si>
    <t>11,7,18</t>
  </si>
  <si>
    <t>11,7,19</t>
  </si>
  <si>
    <t>11,7,20</t>
  </si>
  <si>
    <t>11,7,21</t>
  </si>
  <si>
    <t>11,7,22</t>
  </si>
  <si>
    <t>11,7,23</t>
  </si>
  <si>
    <t>SUMINISTRO, TRANSPORTE E INSTALACIÓN DE CABLE UTP CATEGORÍA 6A DE CUATRO PARES, CUMPLA NORMAS EIA/TIA568. Y  DEMÁS ELEMENTOS NECESARIOS PARA SU CORRECTA INSTALACIÓN.</t>
  </si>
  <si>
    <t>m</t>
  </si>
  <si>
    <t>SUMINISTRO E INSTALACION TUBERIA CONDUIT PVC SCH 40 DE 3/4"</t>
  </si>
  <si>
    <t>SUMINISTRO E INSTALACIÓN DE TUBERÍA  SCH40 1"", INCLUYE UNIONES, CODOS, TERMINALES, CAJAS 2400 CON TAPA, CHAZOS, ABRAZADERAS DOBLES, TORNILLOS Y DEMÁS ACCESORIOS REQUERIDOS PARA SU ADECUADO MONTAJE.</t>
  </si>
  <si>
    <t>SUMINISTRO E INSTALACIÓN DE TUBERÍA  SCH40 1.1/4", INCLUYE UNIONES, CODOS, TERMINALES, CAJAS 2400 CON TAPA, CHAZOS, ABRAZADERAS DOBLES, TORNILLOS Y DEMÁS ACCESORIOS REQUERIDOS PARA SU ADECUADO MONTAJE.</t>
  </si>
  <si>
    <t>SUMINISTRO E INSTALACIÓN DE TUBERÍA  EMT 3/4", INCLUYE UNIONES, CODOS, TERMINALES, CAJAS 2400 CON TAPA, CHAZOS, ABRAZADERAS DOBLES, TORNILLOS Y DEMÁS ACCESORIOS REQUERIDOS PARA SU ADECUADO MONTAJE.</t>
  </si>
  <si>
    <t>SUMINISTRO E INSTALACION DE BANDEJA MALLA PORTA CABLE DE 60X300MM, Y DEMÁS  ELEMENTOS  NECESARIOS PARA SU CORRECTA INSTALACIÓN</t>
  </si>
  <si>
    <t>U</t>
  </si>
  <si>
    <t xml:space="preserve"> SUMINISTRO E INSTALACIÓN DE SALIDA SENCILLA DE DATOS RJ 45 CATEGORÍA 6A , APLICABLE A NORMAS TIA 568, CUMPLA ESTANDARES INDUSTRIALES Y ESTÉN EN EL LISTADO UL Y ADEMÁS SEAN MARCA RECONOCIDA EN EL MERCADO. INCLUYE: TOMA  DE  VOZ  O  DATOS,  CAJA  METÁLICA  4X4  CON  TAPA  TROQUEL A 2X4,  FACEPLATE, MÓDULO JACK RJ45 CAT. 6A, PACTHCORD 0.90 MTS, MARCACIÓN  TÉRMICA SEGUN NORMA TIA 606, DUCTO EMT 3/4,  CURVAS,  UNIONES,  ADAPTADORES,  GRAPAS  Y  DEMÁS  ELEMENTOS  NECESARIOS PARA SU CORRECTA INSTALACIÓN.(SALIDA PROMEDIO 3 METROS). NO INCLUYE CABLE</t>
  </si>
  <si>
    <t xml:space="preserve"> SUMINISTRO E INSTALACIÓN DE SALIDA SENCILLA DE DATOS RJ 45 CATEGORÍA 6A, APLICABLE A NORMAS TIA 568, CUMPLA ESTANDARES INDUSTRIALES Y ESTÉN EN EL LISTADO UL Y ADEMÁS SEAN MARCA RECONOCIDA EN EL MERCADO. INCLUYE: TOMA  DE  VOZ  O  DATOS,  CAJA  METÁLICA  4X4  CON  TAPA  TROQUEL A 2X4,  FACEPLATE, MÓDULO JACK RJ45 CAT. 6A, ELEMENTOS ASOCIADOS, MARCACIÓN  TÉRMICA SEGUN NORMA TIA 606, DUCTO EMT 3/4,  CURVAS,  UNIONES,  ADAPTADORES,  GRAPAS  Y  DEMÁS  ELEMENTOS  NECESARIOS PARA SU CORRECTA INSTALACIÓN.(SALIDA PROMEDIO 3 METROS). NO INCLUYE CABLE</t>
  </si>
  <si>
    <t xml:space="preserve">SUMINISTRO, TRANSPORTE E INSTALACIÓN DE PATCH PANEL MODULAR CON CAPACIDAD PARA 24 PUERTOS UTP, RJ-45, CATEGORÍA 6A, INCLUYE ELEMENTOS DE FIJACIÓN Y MARCACIÓN DE LOS PUERTOS DE LOS PUERTOS SEGÚN NORMA TIA 606. </t>
  </si>
  <si>
    <t xml:space="preserve">SUMINISTRO, TRANSPORTE E INSTALACIÓN DE PATCH PANEL MODULAR CON CAPACIDAD PARA 48 PUERTOS UTP, RJ-45, CATEGORÍA 6A, INCLUYE ELEMENTOS DE FIJACIÓN Y MARCACIÓN DE LOS PUERTOS DE LOS PUERTOS SEGÚN NORMA TIA 606. </t>
  </si>
  <si>
    <t>SUMINISTRO E INSTALACIÓN DE ORGANIZADOR HORIZONTAL DE CABLES 40X40 PARA INSTALAR EN RACK. INCLUYE TODOS LOS ELEMENTOS NECESARIOS PARA SU CORRECTA INSTALACIÓN Y FUNCIONAMIENTO.</t>
  </si>
  <si>
    <t>SUMINISTRO E INSTALACIÓN DE PATCH CORD CABLE FLEXIBLE 4 PARES CON CONECTORES  RJ-45  EN AMBOS  EXTREMOS,  CAT  6A DE 1MTS;  PREENSAMBLADO  EN FÁBRICA SEGÚN LA NORMA TIA 606</t>
  </si>
  <si>
    <t>SUMINISTRO E INSTALACIÓN DE PATCH CORD CABLE FLEXIBLE 4 PARES CON CONECTORES  RJ-45  EN AMBOS  EXTREMOS,  CAT  6A DE 2 MTS;  PREENSAMBLADO  EN FÁBRICA SEGÚN LA NORMA TIA 606</t>
  </si>
  <si>
    <t>CERTIFICACION DE PUNTO DE DATOS CAT 6A ENTREGABLES EN MEDIO MAGNETICO EN FORAMTO PDF</t>
  </si>
  <si>
    <t>SUMINISTRO E INSTALACIÓN DE CABLE DE FIBRA ÓPTICA DE 6 HILOS, MULTIMODO OM3 50/125 OPTIMIZADA, INTERIOR/EXTERIOR, LOOSE TUBE 250UM, NO CONDUCTIVA (DIELÉCTRICA), OFNR (RISER).  INCLUYE  MÓDULOS, ELEMENTOS ASOCIADOS,CONECTORES, MARCACIÓN CON PLACA EN ACRÍLICO O TÉRMICA SEGÚN NORMA TIA606, DUCTO PVC, CURVAS,   ADAPTADORES   TERMINAL,   PEGA  PVC,  OBRA  CIVIL  Y  DEMÁS  ELEMENTOS NECESARIOS PARA SU CORRECTA INSTALACIÓN</t>
  </si>
  <si>
    <t>SUMINISTRO E INSTALACIÓN DE BANDEJA DE FIBRA ÓPTICA COMPLETA, DEBE INCLUIR MÍNIMO 1 ADAPTADOR DE 12 HILOS DE FIBRA MULTIMODO LC, BREAK OUT, 2 TAPAS CIEGAS, BANDEJA PORTA FUSIÓN DE 24H, PIG TAILS, FUSIÓN DE HILOS DE FIBRA Y CERTIFICACIÓN DE HILOS. PLACA ADAPTADORA CIEGA, ELEMENTOS ASOCIADOS,CONECTORES, MARCACIÓN CON PLACA EN ACRÍLICO O TÉRMICA SEGÚN NORMA TIA606, Y  DEMÁS  ELEMENTOS NECESARIOS PARA SU CORRECTA INSTALACIÓN</t>
  </si>
  <si>
    <t>SUMINISTRO E INSTALACIÓN DE JUMPER DE FIBRA ÓPTICA MULTIMODO 50/125 OM3 XGLO, LC-LC DUPLEX, DEL TAMAÑO ADECUADO PARA CONEXIÓN DE SWITCHES EN CUARTOS DE COMUNICACIONES. INCLUYE MARCACIÓN EN AMBOS EXTREMOS Y COLOR SEGÚN LA NORMA TIA 606</t>
  </si>
  <si>
    <t>SUMINISTRO E INSTALACIÓN DE SWITCH CORE APILABLE L3, 8X 1G/2.5G/5G/10G-T POE+, 8X PUERTOS SFP+, 2X PUERTOS QSFP+ Y UNA FUENTE DE ALIMENTACIÓN FIJA. INCLUYE 8 TRANSCEPTORES DE 10G MULTI-MODE 300M CON LICENCIA DE SOPORTE Y GARANTIA DE 5 AÑOS</t>
  </si>
  <si>
    <t>SUMINISTRO E INSTALACIÓN DE FIREWALL O CORTA FUEGO  CON 8 PUERTOS LAN DE 10/100/1000T RJ-45 Y 2 PUERTOS 2 X 1000X SFP / 2 X 10/100/1000T RJ-45 COMBO.  INCLUYE 2 TRANSCEPTORES DE 10G MULTI-MODE 300M, 850NM CON CONECTORES LC Y LICENCIA DE SOPORTE Y GARANTIA DE MINIMO 5 AÑOS</t>
  </si>
  <si>
    <t>SUMINISTRO E INSTALACIÓN DE SWITCH  APILABLE L3, 20X 10/100/1000-T POE+, 4X 100M/1G/2.5G/5G-T POE+, 4X PUERTOS SFP+.  INCLUYE 2 TRANSCEPTORES DE 10G MULTI-MODE 300M, 850NM CON CONECTORES LC Y LICENCIA DE SOPORTE Y GARANTIA DE MINIMO 5 AÑOS</t>
  </si>
  <si>
    <t>SUMINISTRO E INSTALACIÓN DE SWITCH CAPA 3 DE 40X 10/100/1000-T POE+ , 8X 100M/1G/2.5G/5G-T POE+, 4X SFP+ PORTS, DE 1000MBPS.  INCLUYE LOS TRANSCEPTORES CON CONECTORES LC LICENCIA DE SOPORTE Y GARANTIA DE MINIMO 5 AÑOS</t>
  </si>
  <si>
    <t>SUMINISTRO E INSTALACIÓN DE RACK GABINETE DE TELECOMUNICACIONES DE 19", 40RU. ANCHO 60 CM X PROFUNDIDAD 60 CM. FABRICADO EN ACERO. INCLUYE 2 BANDEJAS HORIZONTAL VENTILADAS, 2 MULTITOMA DE 6 SALIDAS 1800 VATIOS COMO MÍNIMO,  INCLUYE BARRAJE A TIERRA Y KIT DE VENTILACIO, PERNOS EXPANSIVOS DE FIJACIÓN, Y DEMÁS  ELEMENTOS NECESARIOS PARA SU CORRECTA INSTALACIÓN.</t>
  </si>
  <si>
    <t>SUMINISTRO E INSTALACIÓN DE RACK GABINETE DE TELECOMUNICACIONES DE 19", 20RU. ANCHO 60 CM X PROFUNDIDAD 60 CM. FABRICADO EN ACERO. INCLUYE 2 BANDEJAS HORIZONTAL VENTILADAS, 2 MULTITOMA DE 6 SALIDAS 1800 VATIOS COMO MÍNIMO,  INCLUYE BARRAJE A TIERRA Y KIT DE VENTILACIO, PERNOS EXPANSIVOS DE FIJACIÓN, Y DEMÁS  ELEMENTOS NECESARIOS PARA SU CORRECTA INSTALACIÓN.</t>
  </si>
  <si>
    <t>11,8 SISTEMA DE CONTROL DE ACCESO</t>
  </si>
  <si>
    <t>11,8,1</t>
  </si>
  <si>
    <t>11,8,2</t>
  </si>
  <si>
    <t>11,8,3</t>
  </si>
  <si>
    <t>11,8,4</t>
  </si>
  <si>
    <t>11,8,5</t>
  </si>
  <si>
    <t>11,8,6</t>
  </si>
  <si>
    <t>11,8,7</t>
  </si>
  <si>
    <t>11,8,8</t>
  </si>
  <si>
    <t>11,8,9</t>
  </si>
  <si>
    <t>11,8,10</t>
  </si>
  <si>
    <t>SUMINISTRO E INSTALACIÓN DE DISPOSITIVO CONTROL DE ACCESO AUTONOMO  FACIAL 3000 ROSTROS  RS485 RS232 WIFI WIEGAND IP68 IK04 PANTALLA 8" Y EN ETHERNET, PUERTO COMUNICACIÓN 10/100 BATE-T, PUERTO COMUNICACIÓN RS-23 Y/O, RS485,  TODOS LOS ELEMENTOS NECESARIOS PARA SU CORRECTA INSTALACIÓN.</t>
  </si>
  <si>
    <t>un</t>
  </si>
  <si>
    <t xml:space="preserve">SUMINISTRO E INSTALACIÓN DE ELECTROIMÁN CON FUERZA DE RETENCIO DE 280KG, DIMENSIONES: 250X47X25.5MM, PLACA 180X38X11MM, INCLUYE SOPORTE ZL, SOPORTE U Y/O YA SEA PARA PUERTA DE MADERA O DE VIDRIO, TODOS LOS ELEMENTOS NECESARIOS PARA SU CORRECTA INSTALACIÓN. </t>
  </si>
  <si>
    <t xml:space="preserve">SUMINISTRO E INSTALACIÓN DE BOTON DE SALIDA  SIN CONTACTO CON INDICADOR DE LUZ DE CAMBIO DE ESTADO Y TODOS LOS ELEMENTOS NECESARIOS PARA SU CORRECTA INSTALACIÓN. </t>
  </si>
  <si>
    <t>SUMINISTRO INSTALACIÓN CONSOLA DISPENSADORA DE TIQUETES CON CODIGO QR DE  USO INTERIOR. MUEBLE EN COLL ROLL,  INCLUYE SOFTWARE DE CONTROL DE ACCESO VEHICULAR LICENCIA PARA MODULO LPR HASTA 2 CAMARAS MAX. 5000 PLACAS Y 1000 DEPARTAMENTOS Y OBRA, CONFIGURACIÓN Y PUESTA EN MARCHA DEL EQUIPO</t>
  </si>
  <si>
    <t>SUMINISTRO E INSTALACIÓN CONSOLA LECTORA DE TARJETAS USO INTERIOR. MUEBLE EN COLL ROLL, INCLUYE SOFTWARE DE CONTROL DE ACCESO VEHICULAR LICENCIA PARA MODULO LPR HASTA 2 CAMARAS MAX. 5000 PLACAS Y 1000 DEPARTAMENTOSY OBRA, CONFIGURACIÓN Y PUESTA EN MARCHA DEL EQUIPO</t>
  </si>
  <si>
    <t xml:space="preserve">SUMINISTRO TRANSPORTE E INSTALACIÓN TALANQUERA VEHICULAR DERECHA/IZQUIERDA DE 3M, DE ALTO TRÁFICO, CON APERTURA RÁPIDA EN MENOS DE 5 SEGUNDOS, BARRERA CON MÁSTIL, BANDAS REFLECTANTES, CORDÓN LUMINOSO, LUZ INTERMITENTE, FOTOCELDA, SOPORTE PARA FOTOCELDA, COLUMNA PARA FOTOCELDA, APOYO FIJO PARA TALANQUERA, BOBINA PARA DETECCIÓN DE CAMPO VEHICULAR, OBRA CIVIL Y TODOS LOS ELEMENTOS NECESARIOS PARA SU CORRECTA INSTALACIÓN. </t>
  </si>
  <si>
    <t>CAMARA IP TIPO BALA 2MP@25FPS LENTE MOTORIZADO 3,35-10,05MM LPR RECONOCIMIENTO DE PLACAS TWDR IP67</t>
  </si>
  <si>
    <t>SUMINISTRO E INSTALACIÓN DE SOFTWARE DE CONTROL DE ACCESOPEATONAL PARA 3000 USUSARIOS</t>
  </si>
  <si>
    <t xml:space="preserve">SUMINISTRO E INSTALACIÓN DE ESTACIÓN DE TRABAJO PARA CENTRAL DE MONITOREO, CAPAZ DE CORRER EL SOFTWARE SEGÚN LOS REQUERIMIENTOS MÍNIMOS DEL SOFTWARE CLIENTE INSTALADO. SE DEBE ENTREGAR INSTALADO, FUNCIONAL E INTERCONECTADO CON EL SISTEMA DE CONTROL DE ACCESO VEHICULAR Y PEATONAL. INCLUYE LICENCIA DE WINDOWS PROFESIONAL CON ULTIMA VERSION VIGENTE </t>
  </si>
  <si>
    <t>11,9 SISTEMA DE RED INALAMBRICA WIFI</t>
  </si>
  <si>
    <t>11,9,1</t>
  </si>
  <si>
    <t>11,9,2</t>
  </si>
  <si>
    <t>11,9,3</t>
  </si>
  <si>
    <t>SUMINISTRO  E  INSTALACIÓN PUNTO DE ACCESO WIFI  EMPRESARIAL QUE ADMITA WIFI 6, PARA INTERIOR Y/O EXTERIOR, COMPATIBLE CON EL ESTANDAR IEEE 802.11AX CON RADIOS DE TRIPLE BANDA Y ANTENA INCORPORADA, ALCANCE MÁXIMO DE 120M O SUPERIOR, CUENTA CON MÍNIMO 2 PUERTOS ETHERNET 10/100/1000 MBPS, CUENTA CON LA CAPACIDAD DE RADIAR EN LAS FRECUENCIAS DE 2 X 2 (2.4GHZ) + 2 X 2 (5GHZ) + 2 X 2 (5GHZ), LA ALIMENTACIÓN DEBE SER POE,  INCLUYE TODOS LOS ELEMENTOS NECESARIOS PARA SU CORRECTA INSTALACIÓN.</t>
  </si>
  <si>
    <t>SUMINISTRO E INSTALACIÓN  DE SOFTWARE DE MONITOREO Y ADMINISTRACION DE LA RED WIFI (CONTROLADORA). LICENCIA MINIMO DE 1 AÑO</t>
  </si>
  <si>
    <t>SUMINISTRO E INSTALACIÓN  DE  LICENCIA DE ACCESO PARA WIFI PAQUETE POR 10 DISPOSITIVOS  MINIMO DE 1 AÑO</t>
  </si>
  <si>
    <t>11,10 SISTEMA CERRADO DE TELEVISION -IP</t>
  </si>
  <si>
    <t>11,10,1</t>
  </si>
  <si>
    <t>11,10,2</t>
  </si>
  <si>
    <t>11,10,3</t>
  </si>
  <si>
    <t>11,10,4</t>
  </si>
  <si>
    <t>11,10,5</t>
  </si>
  <si>
    <t>11,10,6</t>
  </si>
  <si>
    <t>11,10,7</t>
  </si>
  <si>
    <t>11,10,8</t>
  </si>
  <si>
    <t>11,10,9</t>
  </si>
  <si>
    <t>11,10,10</t>
  </si>
  <si>
    <t>11,10,11</t>
  </si>
  <si>
    <t>11,10,12</t>
  </si>
  <si>
    <t>11,10,13</t>
  </si>
  <si>
    <t>11,10,14</t>
  </si>
  <si>
    <t>11,10,15</t>
  </si>
  <si>
    <t>11,10,16</t>
  </si>
  <si>
    <t>11,10,17</t>
  </si>
  <si>
    <t>SUMINISTRO E INSTALACION TUBERIA CONDUIT EMT DE 3/4"</t>
  </si>
  <si>
    <t>SUMINISTRO E INSTALACION CABLE UTP CAT 6-4P</t>
  </si>
  <si>
    <t>SUMINISTRO E INSTALACION SALIDA CAMARA POR  TUBERIA EMT DE 3/4" CON RJ45</t>
  </si>
  <si>
    <t xml:space="preserve">SUMINISTRO, TRANSPORTE E INSTALACIÓN DE PATCH PANEL MODULAR CON CAPACIDAD PARA 24 PUERTOS UTP, RJ-45, CATEGORÍA 6, INCLUYE ELEMENTOS DE FIJACIÓN Y MARCACIÓN DE LOS PUERTOS DE LOS PUERTOS SEGÚN NORMA TIA 606. </t>
  </si>
  <si>
    <t xml:space="preserve">SUMINISTRO, TRANSPORTE E INSTALACIÓN DE PATCH PANEL MODULAR CON CAPACIDAD PARA 48 PUERTOS UTP, RJ-45, CATEGORÍA 6, INCLUYE ELEMENTOS DE FIJACIÓN Y MARCACIÓN DE LOS PUERTOS DE LOS PUERTOS SEGÚN NORMA TIA 606. </t>
  </si>
  <si>
    <t>SUMINISTRO E INSTALACIÓN DE PATCH CORD CABLE FLEXIBLE 4 PARES CON CONECTORES  RJ-45  EN AMBOS  EXTREMOS,  CAT  6 DE 1MTS;  PREENSAMBLADO  EN FÁBRICA SEGÚN LA NORMA TIA 606</t>
  </si>
  <si>
    <t>SUMINISTRO E INSTALACIÓN DE SWITCH  APILABLE L3, 24X 10/100/1000T POE+, 4X 100/1000X SFP.  INCLUYE 2 TRANSCEPTORES DE SFP/LC 1G, MULTI-MODE, 220M/550M,  CON CONECTORES LC Y LICENCIA DE SOPORTE Y GARANTIA DE MINIMO 5 AÑOS</t>
  </si>
  <si>
    <t>SUMINISTRO E INSTALACION MONITOR 55" Y ACCESORIOS PARA SU CORRECTA INSTALACION</t>
  </si>
  <si>
    <t>SUMINISTRO E INSTALACIÓN DE DECODIFICADOR DE VIDEO CON MÍNIMO 12 INTERFASES HDMI E SALIDA, 8 INTERFACES HDMI DE AUDIO, CAPACIDAD  DE DECODIFICACIÍN DE MÍNIMO 12MPX, CAPAZ DE DECODIFICAR  MPEG2, MPEG4, H.264, H.265, SVAC Y MJPEG. INCLUYE TODOS LOE ELEMENTOS NECESARIOS PARA SU CORRECTAINSTALACIÓN,</t>
  </si>
  <si>
    <t xml:space="preserve">SUMINISTRO E INSTALACIÓN DE TECLADO O JOYSTICK, BASADO EN REDES IP, SOPORTA MULTIPLES PERMISOS DE USUARIO, INTEROPERABILIDAD CON NVR Y CÁMARAS </t>
  </si>
  <si>
    <t>SUMINISTRO E INSTALACION DE  NVR 128CH IA 16 SASTA 3U SMART H.265+ 32CH 2MP@30FPS SMD PLUS</t>
  </si>
  <si>
    <t>SUMINISTRO E INSTALACION DE DISCO DURO 10TB CACHE 512MB 3.5" SATA 7200 RPM 6GB/S</t>
  </si>
  <si>
    <t>SUMINISTRO E INSTALACION DE CAMARA IP 8MP TIPO DOMO LENTE MOTORIZADA 2.7~13.5MM FOV 113°-31° WDR 120DB IR 40M IP67</t>
  </si>
  <si>
    <t>SUMINISTRO E INSTALACION DECAMARA IP BALA METALICA 8MP@20FPS LENTE MOTOR 2,7-13,5MM SAMART DUAL LIGHT WDR 120DB H.265+ IR 60M IVS SMD+ CON MIC IP67 IK10</t>
  </si>
  <si>
    <t>SUINISTRO E INSTALACION ESTACION DE TRABAJO CON SOFTWARE DE MONITOREO DCAPAZ DE GESTIONAR Y ADMINISTRAR EL SISTEMA DE CCTV. CPU INTEL I7-13620H, 32 RAM, WINDOWS 11 PRO, 128 CANALES DE VIDEO LICENCIADOS , 8 CANALES DETECCION DE ROSTRO, METADATOS, 16 CANALES DE CONTEO DE PERSONAS, CONTROL DE ACCESO CON 16 PUERTAS, 10 TERMINAL DE VISITANTE</t>
  </si>
  <si>
    <t>SUINISTRO E INSTALACION CONTADOR DE PERSONAS</t>
  </si>
  <si>
    <t>11,11 CANALIZACION Y REGISTROS</t>
  </si>
  <si>
    <t>11,11,1</t>
  </si>
  <si>
    <t>11,11,2</t>
  </si>
  <si>
    <t>11,11,3</t>
  </si>
  <si>
    <t>SUMINISTRO E INSTALACION DE REGISTRO DE 60X60CM PARA TELECOMUNICACIONES, INCLUYE TAPA CON MARCO METALICA EN ANGULO.</t>
  </si>
  <si>
    <t>SUMINISTRO E INSTALACION DE TUBERIA CONDUIT PVC TDP DE 1" X 2.</t>
  </si>
  <si>
    <t>SUMINISTRO E INSTALACION DE TUBERIA CONDUIT PVC TDP DE 1.1/4" X 2.</t>
  </si>
  <si>
    <t>11,12 SISTEMA DE DETECCION DE INCENDIOS</t>
  </si>
  <si>
    <t>11,12,1</t>
  </si>
  <si>
    <t>11,12,2</t>
  </si>
  <si>
    <t>11,12,3</t>
  </si>
  <si>
    <t>11,12,4</t>
  </si>
  <si>
    <t>11,12,5</t>
  </si>
  <si>
    <t>11,12,6</t>
  </si>
  <si>
    <t>11,12,7</t>
  </si>
  <si>
    <t>11,12,8</t>
  </si>
  <si>
    <t>11,12,9</t>
  </si>
  <si>
    <t>11,12,10</t>
  </si>
  <si>
    <t>11,12,11</t>
  </si>
  <si>
    <t>11,12,12</t>
  </si>
  <si>
    <t>11,12,13</t>
  </si>
  <si>
    <t xml:space="preserve">SUMINISTRO E INSTALACION CABLE DE INCENDIO 2×18 FPLR COLOR ROJO </t>
  </si>
  <si>
    <t>SUMINISTRO E INSTALACION DE SENSOR DE HUMO DOBLE ACCION DIRECCIONABLE</t>
  </si>
  <si>
    <t>SUMINISTRO E INSTALACION DE SENSOR DE TEMPERATURA DIRECCIONABLE</t>
  </si>
  <si>
    <t>SUMINISTRO E INSTALACION DE ESTACION MANUAL</t>
  </si>
  <si>
    <t>SUMINISTRO E INSTALACION DE SIRENA</t>
  </si>
  <si>
    <t>SUMINISTRO E INSTALACION MODULO</t>
  </si>
  <si>
    <t xml:space="preserve">SUMINISTRO E INSTALACION PANEL FACP, HASTA 1000 PTS, 4 LAZOS INTELIGENTES, 125 DET/125 MOD/LAZO, 4 CTS. 2 BATERIAS 12V/12AH, TARJETA DE RED 10/100 BASE </t>
  </si>
  <si>
    <t>SUMINISTRO E INSTALACIONFUENTE DE PODER DE RESPALDO REMOTA QUICKCKSTART 6.5A 120VAC</t>
  </si>
  <si>
    <t>SUMINISTRO E INSTALACION ANUNCIADOR LCD DE 80 CARACTERES, INDICADORES COMUNES DE SISTEMA Y CONTROLES, BEIGE</t>
  </si>
  <si>
    <t xml:space="preserve"> SUMINISTRO E INSTALACIÓN DE SALIDA PARA SENSORES DE HUMOS INCLUYE:   CAJA  METÁLICA  OCTOGONAL  CON  TAPA, PRENSA ESTOPA DE 1/2, CORAZA PVC FLEXIBLE LIBRE DE ALEGENO DE 1/2, MARCACIÓN  TÉRMICA, DUCTO EMT 3/4,  CURVAS,  UNIONES,  ADAPTADORES,  GRAPAS  Y  DEMÁS  ELEMENTOS  NECESARIOS PARA SU CORRECTA INSTALACIÓN.(SALIDA PROMEDIO 3 METROS). NO INCLUYE CABLE</t>
  </si>
  <si>
    <t xml:space="preserve"> SUMINISTRO E INSTALACIÓN DE SALIDA PARA SIRENAS  INCLUYE:   CAJA  METÁLICA  4X4  CON SUPLEMENTO, MARCACIÓN  TÉRMICA, DUCTO EMT 3/4,  CURVAS,  UNIONES,  ADAPTADORES,  GRAPAS  Y  DEMÁS  ELEMENTOS  NECESARIOS PARA SU CORRECTA INSTALACIÓN.(SALIDA PROMEDIO 3 METROS). NO INCLUYE CABLE</t>
  </si>
  <si>
    <t xml:space="preserve"> SUMINISTRO E INSTALACIÓN DE SALIDA PARA ESTACIONES MANUALES  INCLUYE:   CAJA  METÁLICA  4X4  CON SUPLEMENTO, MARCACIÓN  TÉRMICA, DUCTO EMT 3/4,  CURVAS,  UNIONES,  ADAPTADORES,  GRAPAS  Y  DEMÁS  ELEMENTOS  NECESARIOS PARA SU CORRECTA INSTALACIÓN.(SALIDA PROMEDIO 3 METROS). NO INCLUYE CABLE</t>
  </si>
  <si>
    <t>12,0 RED DE GAS</t>
  </si>
  <si>
    <t>12,1 MATERIALES RED MATRIZ DE GAS NATURAL</t>
  </si>
  <si>
    <t>12,1,1</t>
  </si>
  <si>
    <t>12,1,2</t>
  </si>
  <si>
    <t>12,1,3</t>
  </si>
  <si>
    <t>12,1,4</t>
  </si>
  <si>
    <t>12,1,5</t>
  </si>
  <si>
    <t>12,1,6</t>
  </si>
  <si>
    <t>12,1,7</t>
  </si>
  <si>
    <t>TUBERIA COBRE RIGIDO 1"</t>
  </si>
  <si>
    <t xml:space="preserve">CODO COBRE 1" X 90 </t>
  </si>
  <si>
    <t>ADAPTADOR HEMBRA COBRE 1"</t>
  </si>
  <si>
    <t>CILINDRO GAS BUTANO</t>
  </si>
  <si>
    <t>VALVULA BRONCE CROMADO CIERRE RAPIDO GAS 1"</t>
  </si>
  <si>
    <t>TAPON HG MACHO 1"</t>
  </si>
  <si>
    <t>NIPLE HG 1" X 2"</t>
  </si>
  <si>
    <t>12,2 MATERIALES REGULACION SEGUNDA ETAPA LOCALES 1,2,3,4</t>
  </si>
  <si>
    <t>12,2,1</t>
  </si>
  <si>
    <t>12,2,2</t>
  </si>
  <si>
    <t>12,2,3</t>
  </si>
  <si>
    <t>REGULADOR SEGUNDA ETAPA PE. 2- 7 PSI PS. 23 MLB</t>
  </si>
  <si>
    <t>UNION UNIVERSAL 1"</t>
  </si>
  <si>
    <t>12,3 MATERIALES REGULACION SEGUNDA ETAPA COCINA PISO 2</t>
  </si>
  <si>
    <t>12,3,1</t>
  </si>
  <si>
    <t>12,3,2</t>
  </si>
  <si>
    <t>12,3,3</t>
  </si>
  <si>
    <t>12,4 MATERIALES RED INTERNA LOCALES 1,2,3,4</t>
  </si>
  <si>
    <t>12,4,1</t>
  </si>
  <si>
    <t>12,4,2</t>
  </si>
  <si>
    <t>12,4,3</t>
  </si>
  <si>
    <t>12,4,4</t>
  </si>
  <si>
    <t>12,4,5</t>
  </si>
  <si>
    <t>12,4,6</t>
  </si>
  <si>
    <t>12,4,7</t>
  </si>
  <si>
    <t>12,4,8</t>
  </si>
  <si>
    <t>12,4,9</t>
  </si>
  <si>
    <t>ELEVADOR BRONCE 1"</t>
  </si>
  <si>
    <t>CODO COBRE 1" X 90</t>
  </si>
  <si>
    <t>TUBO COBRE RIGIDO TIPO L  1"</t>
  </si>
  <si>
    <t>VALVULA BRONCE CROMADO CIERRE RAPIDO GAS NPT 3/4"</t>
  </si>
  <si>
    <t>TAPON MACHO GALVANIZADO 3/4"</t>
  </si>
  <si>
    <t>TUBERIA DE POLIETILENO 1"</t>
  </si>
  <si>
    <t>EXCAVACION  MANUAL DE TERRENO NATURAL PARA INSTALACION DE TUBERIA</t>
  </si>
  <si>
    <t>12,5 MATERIALES RED INTERNA COCINA PISO 2</t>
  </si>
  <si>
    <t>12,5,1</t>
  </si>
  <si>
    <t>12,5,2</t>
  </si>
  <si>
    <t>12,5,3</t>
  </si>
  <si>
    <t>12,5,4</t>
  </si>
  <si>
    <t>12,5,5</t>
  </si>
  <si>
    <t>12,5,6</t>
  </si>
  <si>
    <t>12,5,7</t>
  </si>
  <si>
    <t>12,5,8</t>
  </si>
  <si>
    <t>12,5,9</t>
  </si>
  <si>
    <t>12,5,10</t>
  </si>
  <si>
    <t>12,5,11</t>
  </si>
  <si>
    <t>12,5,12</t>
  </si>
  <si>
    <t>12,5,13</t>
  </si>
  <si>
    <t>TUBERIA PEALPE 2025</t>
  </si>
  <si>
    <t>TUBERIA PEALPE 1620</t>
  </si>
  <si>
    <t>ADAPTADOR MACHO PEALPE 16-20 X 3/4"</t>
  </si>
  <si>
    <t>ADAPTADOR NHEMBRA COBRE 1"</t>
  </si>
  <si>
    <t>TUBO COBRE RIGIDO TIPO L 1"</t>
  </si>
  <si>
    <t>ADAPTADOR MACHO PEALPE 2025 X 1" NPT</t>
  </si>
  <si>
    <t>CODO GALVANIZADO 3/4"</t>
  </si>
  <si>
    <t>NIPLE 3/4 " X 3"</t>
  </si>
  <si>
    <t>TEE HG 3/4" X 3/4"</t>
  </si>
  <si>
    <t>12,6 PRUEBAS Y DOCUMENTOS</t>
  </si>
  <si>
    <t>12,6,1</t>
  </si>
  <si>
    <t>12,6,2</t>
  </si>
  <si>
    <t>PRUEBA HERMETICIDAD RED MATRIZ</t>
  </si>
  <si>
    <t>PRUEBA HERMETICIDAD RED INTERNA</t>
  </si>
  <si>
    <t>13,0 SISTEMA DE AIRES ACONDICIONADO Y EXTRACCION</t>
  </si>
  <si>
    <t>13,1 EQUIPOS DE AIRE ACONDICIONADO</t>
  </si>
  <si>
    <t>13,1,1</t>
  </si>
  <si>
    <t>13,1,2</t>
  </si>
  <si>
    <t>13,1,3</t>
  </si>
  <si>
    <t>13,1,4</t>
  </si>
  <si>
    <t>13,1,5</t>
  </si>
  <si>
    <t>13,1,6</t>
  </si>
  <si>
    <t>13,1,7</t>
  </si>
  <si>
    <t>13,1,8</t>
  </si>
  <si>
    <t>13,1,9</t>
  </si>
  <si>
    <t>13,1,10</t>
  </si>
  <si>
    <t>13,1,11</t>
  </si>
  <si>
    <t>13,1,12</t>
  </si>
  <si>
    <t>13,1,13</t>
  </si>
  <si>
    <t>13,1,14</t>
  </si>
  <si>
    <t>13,1,15</t>
  </si>
  <si>
    <t>13,1,16</t>
  </si>
  <si>
    <t>13,1,17</t>
  </si>
  <si>
    <t>SUMINISTRO  E INSTALACIÓN DE SISTEMA VRF PARA UNA CAPACIDAD DE 114,648 BTU/HR , COMPRESORES ROTATIVOS HERMÉTICOS CON BAJO NIVEL DE CONSUMO ENERGÉTICO Y CONDICIÓN MÁXIMA DE CONDENSACIÓN DE 95°F.</t>
  </si>
  <si>
    <t>SUMINISTRO  E INSTALACIÓN DE SISTEMA VRF PARA UNA CAPACIDAD DE 153,546 BTU/HR , COMPRESORES ROTATIVOS HERMÉTICOS CON BAJO NIVEL DE CONSUMO ENERGÉTICO Y CONDICIÓN MÁXIMA DE CONDENSACIÓN DE 95°F.</t>
  </si>
  <si>
    <t>SUMINISTRO  E INSTALACIÓN DE SISTEMA VRF PARA UNA CAPACIDAD DE 248,404 BTU/HR , COMPRESORES ROTATIVOS HERMÉTICOS CON BAJO NIVEL DE CONSUMO ENERGÉTICO Y CONDICIÓN MÁXIMA DE CONDENSACIÓN DE 95°F.</t>
  </si>
  <si>
    <t>SUMINISTRO  E INSTALACIÓN DE SISTEMA VRF PARA UNA CAPACIDAD DE 343,944 BTU/HR, COMPRESORES ROTATIVOS HERMÉTICOS CON BAJO NIVEL DE CONSUMO ENERGÉTICO Y CONDICIÓN MÁXIMA DE CONDENSACIÓN DE 95°F.</t>
  </si>
  <si>
    <t xml:space="preserve">SUMINISTRO E INSTALACIÓN DE EQUIPOS TIPO FAN COIL PARED CON UNA CAPACIDAD DE ENFRIAMIENTO DE 12.284BTU/HR, DISPUESTO PARA TRABAJAR EN UN SISTEMA VRF CON TARJETA DE CONTROL Y VALVULA INTERNA REGULADORA DE REFRIGERANTE. </t>
  </si>
  <si>
    <t xml:space="preserve">SUMINISTRO E INSTALACIÓN DE EQUIPOS TIPO FAN COIL PARED CON UNA CAPACIDAD DE ENFRIAMIENTO DE 19.108BTU/HR, DISPUESTO PARA TRABAJAR EN UN SISTEMA VRF CON TARJETA DE CONTROL Y VALVULA INTERNA REGULADORA DE REFRIGERANTE. </t>
  </si>
  <si>
    <t xml:space="preserve">SUMINISTRO E INSTALACIÓN DE EQUIPOS TIPO FAN COIL PARED CON UNA CAPACIDAD DE ENFRIAMIENTO DE 23.099BTU/HR, DISPUESTO PARA TRABAJAR EN UN SISTEMA VRF CON TARJETA DE CONTROL Y VALVULA INTERNA REGULADORA DE REFRIGERANTE. </t>
  </si>
  <si>
    <t xml:space="preserve">SUMINISTRO E INSTALACIÓN DE EQUIPOS TIPO FAN COIL CASSETTE 360°CON UNA CAPACIDAD DE ENFRIAMIENTO DE 35.365.BTU/HR, DISPUESTO PARA TRABAJAR EN UN SISTEMA VRF CON TARJETA DE CONTROL Y VALVULA INTERNA REGULADORA DE REFRIGERANTE. </t>
  </si>
  <si>
    <t xml:space="preserve">SUMINISTRO E INSTALACIÓN DE EQUIPOS TIPO FAN COIL DUCTO CON UNA CAPACIDAD DE ENFRIAMIENTO DE 24.226 BTU/HR, DISPUESTO PARA TRABAJAR EN UN SISTEMA VRF CON TARJETA DE CONTROL Y VALVULA INTERNA REGULADORA DE REFRIGERANTE. </t>
  </si>
  <si>
    <t xml:space="preserve">SUMINISTRO E INSTALACIÓN DE EQUIPOS TIPO FAN COIL DUCTO CON UNA CAPACIDAD DE ENFRIAMIENTO DE 27.000 BTU/HR, DISPUESTO PARA TRABAJAR EN UN SISTEMA VRF CON TARJETA DE CONTROL Y VALVULA INTERNA REGULADORA DE REFRIGERANTE. </t>
  </si>
  <si>
    <t xml:space="preserve">SUMINISTRO E INSTALACIÓN DE EQUIPOS TIPO FAN COIL DUCTO CON UNA CAPACIDAD DE ENFRIAMIENTO DE 38.216 BTU/HR, DISPUESTO PARA TRABAJAR EN UN SISTEMA VRF CON TARJETA DE CONTROL Y VALVULA INTERNA REGULADORA DE REFRIGERANTE. </t>
  </si>
  <si>
    <t xml:space="preserve">SUMINISTRO E INSTALACIÓN DE EQUIPOS TIPO FAN COIL DUCTO CON UNA CAPACIDAD DE ENFRIAMIENTO DE 76.800 BTU/HR, DISPUESTO PARA TRABAJAR EN UN SISTEMA VRF CON TARJETA DE CONTROL Y VALVULA INTERNA REGULADORA DE REFRIGERANTE. </t>
  </si>
  <si>
    <t xml:space="preserve">SUMINISTRO E INSTALACIÓN DE EQUIPOS TIPO FAN COIL DUCTO CON UNA CAPACIDAD DE ENFRIAMIENTO DE 96.000 BTU/HR, DISPUESTO PARA TRABAJAR EN UN SISTEMA VRF CON TARJETA DE CONTROL Y VALVULA INTERNA REGULADORA DE REFRIGERANTE. </t>
  </si>
  <si>
    <t xml:space="preserve">SUMINISTRO E INSTALACIÓN DE EQUIPOS TIPO SPLIT MANEJADORA CON UNA CAPACIDAD DE ENFRIAMIENTO DE 60.000 BTU/HR, DISPUESTO PARA TRABAJAR EN UN SISTEMA VRF CON TARJETA DE CONTROL Y VALVULA INTERNA REGULADORA DE REFRIGERANTE. </t>
  </si>
  <si>
    <t xml:space="preserve">SUMINISTRO E INSTALACIÓN DE EQUIPOS TIPO SPLIT MANEJADORA CON UNA CAPACIDAD DE ENFRIAMIENTO DE 90.000 BTU/HR, DISPUESTO PARA TRABAJAR EN UN SISTEMA VRF CON TARJETA DE CONTROL Y VALVULA INTERNA REGULADORA DE REFRIGERANTE. </t>
  </si>
  <si>
    <t xml:space="preserve">SUMINISTRO E INSTALACIÓN DE EQUIPOS TIPO SPLIT MANEJADORA CON UNA CAPACIDAD DE ENFRIAMIENTO DE 360.000 BTU/HR, DISPUESTO PARA TRABAJAR EN UN SISTEMA VRF CON TARJETA DE CONTROL Y VALVULA INTERNA REGULADORA DE REFRIGERANTE. </t>
  </si>
  <si>
    <t xml:space="preserve">SUMINISTRO E INSTALACIÓN DE EQUIPOS TIPO FAN COIL PARED CON UNA CAPACIDAD DE ENFRIAMIENTO DE 12.000 BTU/HR, CON CONDENSADORA TIPO INVERTER                                                                                                                                                                                                                     </t>
  </si>
  <si>
    <t>13,2 TUBERIA DE COBRE AISLADA EN ARMALEX DE CELDA CERRADAS</t>
  </si>
  <si>
    <t>13,2,1</t>
  </si>
  <si>
    <t>13,2,2</t>
  </si>
  <si>
    <t>13,2,3</t>
  </si>
  <si>
    <t>13,2,4</t>
  </si>
  <si>
    <t>13,2,5</t>
  </si>
  <si>
    <t>13,2,6</t>
  </si>
  <si>
    <t>13,2,7</t>
  </si>
  <si>
    <t>13,2,8</t>
  </si>
  <si>
    <t>13,2,9</t>
  </si>
  <si>
    <t>13,2,10</t>
  </si>
  <si>
    <t>SUMINISTRO E INSTALACIÓN DE TUBERÍA DE COBRE TIPO L PARA REFRIGERACIÓN. DIÁMETROS DE   1 5/8"Ø . INCLUYE SOLDADURA DE PLATA, CODOS, ACCESORIOS, MANO DE OBRA.</t>
  </si>
  <si>
    <t>SUMINISTRO E INSTALACIÓN DE TUBERÍA DE COBRE TIPO L PARA REFRIGERACIÓN. DIÁMETROS DE   1 3/8"Ø . INCLUYE SOLDADURA DE PLATA, CODOS, ACCESORIOS, MANO DE OBRA.</t>
  </si>
  <si>
    <t>SUMINISTRO E INSTALACIÓN DE TUBERÍA DE COBRE TIPO L PARA REFRIGERACIÓN. DIÁMETROS DE   1 1/8"Ø . INCLUYE SOLDADURA DE PLATA, CODOS, ACCESORIOS, MANO DE OBRA.</t>
  </si>
  <si>
    <t>SUMINISTRO E INSTALACIÓN DE TUBERÍA DE COBRE TIPO L PARA REFRIGERACIÓN. DIÁMETROS DE 7/8"Ø . INCLUYE SOLDADURA DE PLATA, CODOS, ACCESORIOS, MANO DE OBRA.</t>
  </si>
  <si>
    <t>SUMINISTRO E INSTALACIÓN DE TUBERÍA DE COBRE TIPO L PARA REFRIGERACIÓN. DIÁMETROS DE 3/4"Ø . INCLUYE SOLDADURA DE PLATA, CODOS, ACCESORIOS, MANO DE OBRA.</t>
  </si>
  <si>
    <t>SUMINISTRO E INSTALACIÓN DE TUBERÍA DE COBRE TIPO L PARA REFRIGERACIÓN. DIÁMETROS DE  5/8"Ø . INCLUYE SOLDADURA DE PLATA, CODOS, ACCESORIOS, MANO DE OBRA.</t>
  </si>
  <si>
    <t>SUMINISTRO E INSTALACIÓN DE TUBERÍA DE COBRE TIPO L  PARA REFRIGERACIÓN. DIÁMETROS DE  1/2"Ø . INCLUYE SOLDADURA DE PLATA, CODOS, ACCESORIOS, MANO DE OBRA.</t>
  </si>
  <si>
    <t>SUMINISTRO E INSTALACIÓN DE TUBERÍA DE COBRE TIPO L  PARA REFRIGERACIÓN. DIÁMETROS DE  3/8"Ø . INCLUYE SOLDADURA DE PLATA, CODOS, ACCESORIOS, MANO DE OBRA.</t>
  </si>
  <si>
    <t>SUMINISTRO E INSTALACIÓN DE TUBERÍA DE COBRE TIPO L  PARA REFRIGERACIÓN. DIÁMETROS DE  1/4"Ø . INCLUYE SOLDADURA DE PLATA, CODOS, ACCESORIOS, MANO DE OBRA.</t>
  </si>
  <si>
    <t xml:space="preserve">SUMINISTRO E INSTALACIÓN DE BRANCHE Y ACCESORIOS DE CONEXIÓN </t>
  </si>
  <si>
    <t>13,3 ACTIVIDADES COMPLEMENTARIAS</t>
  </si>
  <si>
    <t>13,3,1</t>
  </si>
  <si>
    <t>13,3,2</t>
  </si>
  <si>
    <t>SUMINISTRO E INSTALACIÓN DE TUBERÍA METÁLICA EMT DE 1/2"PARA CANALIZADO DE COMUNICACIÓN DE CONTROL DE LOS EQUIPOS</t>
  </si>
  <si>
    <t xml:space="preserve">SUMINISTRO E INSTALACIÓN DE CABLE 3X18 PARA SEÑAL COMUNICACIÓN DE CONTROL ENTRE LOS EQUIPOS Y EL CONTROLADOR PRINCIPAL </t>
  </si>
  <si>
    <t>13,4 SISTEMA DE ACONDICIONAMIENTO DE AIRE</t>
  </si>
  <si>
    <t>13,4,1</t>
  </si>
  <si>
    <t>13,4,2</t>
  </si>
  <si>
    <t>13,4,3</t>
  </si>
  <si>
    <t>13,4,4</t>
  </si>
  <si>
    <t>13,4,5</t>
  </si>
  <si>
    <t>13,4,6</t>
  </si>
  <si>
    <t>13,4,7</t>
  </si>
  <si>
    <t>13,4,8</t>
  </si>
  <si>
    <t>13,4,9</t>
  </si>
  <si>
    <t>13,4,10</t>
  </si>
  <si>
    <t>13,4,11</t>
  </si>
  <si>
    <t>13,4,12</t>
  </si>
  <si>
    <t>13,4,13</t>
  </si>
  <si>
    <t>SUMINISTRO E INSTALACIÓN DE CONDUCTOS FABRICADO EN LAMINA DE POLISOCIANURATO</t>
  </si>
  <si>
    <t>SUMINISTRO E INTALACION DE DIFUSOR DE SUMINISTRO DE ALETA FIJA 9X9 CON DAMPER.</t>
  </si>
  <si>
    <t>SUMINISTRO E INTALACION DE DIFUSOR DE SUMINISTRO DE ALETA FIJA 12X12 CON DAMPER.</t>
  </si>
  <si>
    <t>SUMINISTRO E INTALACION DE REJILLA DE SUMINISTRO 18X6 CON DAMPER</t>
  </si>
  <si>
    <t>SUMINISTRO E INTALACION DE REJILLA DE SUMINISTRO 60X16 CON DAMPER</t>
  </si>
  <si>
    <t>SUMINISTRO E INTALACION DE REJILLA DE RETORNO 90X30 CON DAMPER</t>
  </si>
  <si>
    <t>SUMINISTRO E INTALACION DE REJILLA DE RETORNO 24X24 CON DAMPER</t>
  </si>
  <si>
    <t>SUMINISTRO E INTALACION DE REJILLA DE RETORNO 24X12 CON DAMPER</t>
  </si>
  <si>
    <t>SUMINISTRO E INTALACION DE REJILLA DE RETORNO 20X12 CON DAMPER</t>
  </si>
  <si>
    <t>SUMINISTRO E INTALACION DE REJILLA DE RETORNO 12X12 CON DAMPER</t>
  </si>
  <si>
    <t>SUMINISTRO E INTALACION DE REJILLA DE RETORNO 12X6 CON DAMPER</t>
  </si>
  <si>
    <t>SUMINISTRO E INSTALACION REJILLA TIPO LOUVER DE 16"X12" CON DAMPER</t>
  </si>
  <si>
    <t>SUMINISTRO E INSTALACION REJILLA TIPO LOUVER DE 6"X6" CON DAMPER</t>
  </si>
  <si>
    <t>13,5 SISTEMA DE EXTRACCION DE BAÑOS</t>
  </si>
  <si>
    <t>13,5,1</t>
  </si>
  <si>
    <t>13,5,2</t>
  </si>
  <si>
    <t>13,5,3</t>
  </si>
  <si>
    <t>13,5,4</t>
  </si>
  <si>
    <t>13,5,5</t>
  </si>
  <si>
    <t>13,5,6</t>
  </si>
  <si>
    <t>13,5,7</t>
  </si>
  <si>
    <t>13,5,8</t>
  </si>
  <si>
    <t>13,5,9</t>
  </si>
  <si>
    <t>13,5,10</t>
  </si>
  <si>
    <t>13,5,11</t>
  </si>
  <si>
    <t>13,5,12</t>
  </si>
  <si>
    <t>13,5,13</t>
  </si>
  <si>
    <t>13,5,14</t>
  </si>
  <si>
    <t>SUMINISTRO E INSTALACION DE CONDUCTO EN LAMINA GALVANIZADA</t>
  </si>
  <si>
    <t>SUMINISTRO E INTALACION REJILLAS DE ESTRACCION DE 6X6 CON DAMPER</t>
  </si>
  <si>
    <t>SUMINISTRO E INTALACION REJILLAS DE ESTRACCION DE 10X6 CON DAMPER</t>
  </si>
  <si>
    <t>SUMINISTRO E INTALACION REJILLAS DE ESTRACCION DE 12X6 CON DAMPER</t>
  </si>
  <si>
    <t>SUMINISTRO E INTALACION DE REJILLA DE SUMINISTRO 12X12 CON DAMPER</t>
  </si>
  <si>
    <t>SUMINISTRO E INTALACION DE REJILLA DE SUMINISTRO 20X12 CON DAMPER</t>
  </si>
  <si>
    <t>SUMINISTRO E INSTALACION DE EQUIPO HELICO-CENTRIFIGO EN LINEA 770CFM</t>
  </si>
  <si>
    <t>SUMINISTRO E INSTALACION DE EQUIPO HELICO-CENTRIFIGO EN LINEA 750CFM</t>
  </si>
  <si>
    <t>SUMINISTRO E INSTALACION DE EQUIPO HELICO-CENTRIFIGO EN LINEA 990CFM</t>
  </si>
  <si>
    <t>SUMINISTRO E INSTALACION DE EQUIPO HELICO-CENTRIFIGO EN LINEA 790CFM</t>
  </si>
  <si>
    <t>SUMINISTRO E INSTALACION DE EQUIPO HELICO-CENTRIFIGO EN LINEA 740CFM</t>
  </si>
  <si>
    <t>SUMINISTRO E INSTALACION DE EQUIPO HELICO-CENTRIFIGO EN LINEA 390CFM</t>
  </si>
  <si>
    <t>SUMINISTRO E INSTALACION DE EXTRACTOR DE BAÑO DE 100CFM</t>
  </si>
  <si>
    <t>SUMINISTRO E INSTALACION DE TUBERIA DE VENTILACION DE 4"</t>
  </si>
  <si>
    <t>13,6 SISTEMA DE EXTRACCION DE COCINA</t>
  </si>
  <si>
    <t>13,6,1</t>
  </si>
  <si>
    <t>13,6,2</t>
  </si>
  <si>
    <t>13,6,3</t>
  </si>
  <si>
    <t>13,6,4</t>
  </si>
  <si>
    <t>13,6,5</t>
  </si>
  <si>
    <t>13,6,6</t>
  </si>
  <si>
    <t>13,6,7</t>
  </si>
  <si>
    <t>13,6,8</t>
  </si>
  <si>
    <t>13,6,9</t>
  </si>
  <si>
    <t>13,6,10</t>
  </si>
  <si>
    <t>SUMINISTRO E INSTALACION DE CONDUCTO EN LAMINA COLD ROLL, EN CALIBRE 16.</t>
  </si>
  <si>
    <t>SUMINISTRO E INSTALACION DE CAMPANA DE SOLO EXTRACCION  EN ACERO INOXIDABLE 430 DE 3.93MT DE LARGO POR 2.6 MT DE ANCHO, CON VENTILACION FRONTAL POR MEDIO DE SEIS REJILLAS DE VENTILACION DE 40X12, TIPO ISLA, FILTRO EN ACERO INOXIDABLE TIPO BAJA EFICIENCIA. INCLUYE 5 BOMBILLAS DE ILUMINACION SERIE L55 DE ENSAMBLE PARA ALTA TEMPERATURA, LIMPIZA TERMICA Y CUBIERTA RESISTENTE A LOS GOLPES.</t>
  </si>
  <si>
    <t>SUMINISTRO E INSTALACION DE CAMPANA DE SOLO EXTRACCION  EN ACERO INOXIDABLE 430 DE 0.9MT DE LARGO POR 0.9 MT DE ANCHO, CON VENTILACION FRONTAL POR MEDIO DE UNA REJILLAS DE VENTILACION  DE 36X4, TIPO PARED, FILTRO EN ACERO INOXIDABLE TIPO BAJA EFICIENCIA. INCLUYE 5 BOMBILLAS DE ILUMINACION SERIE L55 DE ENSAMBLE PARA ALTA TEMPERATURA, LIMPIZA TERMICA Y CUBIERTA RESISTENTE A LOS GOLPES.</t>
  </si>
  <si>
    <t xml:space="preserve">SUMINISTRO E INSTALACION DE VENTILADOR TIPO HONGO DESCARGA VERTICAL HACIA ARRIBA, CENTRIFUGO DE ACOPLE DIRECTO DE ALTA VELOCIDAD CON SWITCH DE DESCONEXION, Y  30" DE DIAMETRO 12500CFM @ 2.0" WC, 800RPM, MOTOR DE 7.500 W, 3 FASES, 208V A 60HZ, ODP, EFICIENCIA PREMIUM (E-PLUS3). </t>
  </si>
  <si>
    <t xml:space="preserve">SUMINISTRO E INSTALACION DE VENTILADOR TIPO TUBULAR DESCARGA EN LINEA CON LOS CODUCTOS DE EXTRACCION, CENTRIFUGO DE ACOPLE DIRECTO DE ALTA VELOCIDAD CON SWITCH DE DESCONEXION, Y 400MM DE DIAMETRO 2600CFM @ 1.5" WC,  1755RPM, MOTOR DE 1.5 HP, 3 FASES, 208V A 60HZ, ODP, EFICIENCIA PREMIUM (E-PLUS3). </t>
  </si>
  <si>
    <t>SUMINISTRO E INSTALACION DE VENTILADOR TIPO CENTRIFUGO DESCARGA HORIZONTAL , CENTRIFUGO DE ACOPLE MEDIANTE POLEAS DE ALTA VELOCIDAD CON SWITCH DE DESCONEXION, Y TAMAÑO 18"X18" 5000CFM @ 1.8" WC,875 RPM, MOTOR DE 5.0 HP, 3 FASES, 208V A 60HZ, ODP, EFICIENCIA PREMIUM (E-PLUS3).</t>
  </si>
  <si>
    <t>SUMINISTRO E INSTALACION DE VENTILADOR TIPO CENTRIFUGO DESCARGA HORIZONTAL , CENTRIFUGO DE ACOPLE MEDIANTE POLEAS DE ALTA VELOCIDAD CON SWITCH DE DESCONEXION, Y TAMAÑO 12"X12" 1200CFM @ 1.2" WC,775 RPM, MOTOR DE 248 W 3 FASES, 208V A 60HZ, ODP, EFICIENCIA PREMIUM (E-PLUS3).</t>
  </si>
  <si>
    <t>SUMINISTRO E INTALACION DE REJILLA DE SUMINISTRO 22X22 CON DAMPER</t>
  </si>
  <si>
    <t>SUMINISTRO E INTALACION DE REJILLA DE SUMINISTRO 16X16 CON DAMPER</t>
  </si>
  <si>
    <t>13,7 COCINA FRIA</t>
  </si>
  <si>
    <t>13,7,1</t>
  </si>
  <si>
    <t>13,7,2</t>
  </si>
  <si>
    <t>13,7,3</t>
  </si>
  <si>
    <t>13,7,4</t>
  </si>
  <si>
    <t>13,7,5</t>
  </si>
  <si>
    <t>13,7,6</t>
  </si>
  <si>
    <t>13,7,7</t>
  </si>
  <si>
    <t>13,7,8</t>
  </si>
  <si>
    <t>13,7,9</t>
  </si>
  <si>
    <t xml:space="preserve">SUMINISTRO E INSTALACION EVAPORADOR BAJO PERFIL DE 9.000 BTU/H- 220V, 1PH, 60HZ,  COCINA FRIA </t>
  </si>
  <si>
    <t>SUMINISTRO E INSTALACION CONDENSADOR REMOTO DE 10.000 BTU/H CON COMPRESOR TIPO SCROLL 220/1PH. COCINA FRIA</t>
  </si>
  <si>
    <t>SUMINISTRO E INSTALACION DE PANEL 80 MM MUROS Y TECHOS, ACABADO EN LAMINA GALVANIZADA. 035/035. COLOR BLANCO 9002</t>
  </si>
  <si>
    <t>SUMINISTRO E INSTALACION DE PANEL DE PISO EN 80 MM</t>
  </si>
  <si>
    <t>SUMINISTRO E INSTALACION DE PUERTA BATIENTE DE 1 X 2 M, INYECTADA EN POLIURETANO DE 80 MM DE ESPESOR - ACABADO EN LAMINA PREPINTADA CAL. 26 - MARCO PVC</t>
  </si>
  <si>
    <t>SUMINISTRO E INSTALACION DE CORTINA PLASTICA TRANSPARENTE EN TIRAS DE LAMA PVC DE 4MM DE ESPESOR Y 20 CM DE ANCHO PARA PUERTA DE 1 X 2 M, INCLUYE ACCESORIOS DE INSTALACION</t>
  </si>
  <si>
    <t xml:space="preserve">SUMINISTRO E INSTALACION DE TABLEROS DE POTENCIA Y CONTROL EQUIPOS, INCLUYE GABINETE METÁLICO, CONTROLADOR CAREL, BREAKER PARA EVAP, CONTACTOR PARA RESISTENCIA, MARQUILLA, SELECTOR DE DOS POSICIONES, CABLEADO INTERNO. </t>
  </si>
  <si>
    <t>SUMINISTRO E INSTALACIÓN DE TUBERÍA DE COBRE TIPO L  PARA REFRIGERACIÓN. DIÁMETROS DE  5/8"Ø . INCLUYE SOLDADURA DE PLATA, CODOS, ACCESORIOS, MANO DE OBRA.</t>
  </si>
  <si>
    <t>MTS</t>
  </si>
  <si>
    <t>14,0 EQUIPOS ESPECIALES</t>
  </si>
  <si>
    <t>14,1 ASCENSOR</t>
  </si>
  <si>
    <t>14,1,1</t>
  </si>
  <si>
    <t>14,1,2</t>
  </si>
  <si>
    <t>SUMINISTRO E INSTALACIÓN DE ASCENSOR CAPACIDAD 6 PERSONAS 500KG RECORIDO 3,6M</t>
  </si>
  <si>
    <t>SUMINISTRO E INSTALACIÓN DE ASCENSOR  PARA COCINAS</t>
  </si>
  <si>
    <t>14,2 EQUIPO AUDIOVISUAL DE BLACK BOC- SUMINISTRO EQUIPOS AUDIO</t>
  </si>
  <si>
    <t>14,2,1</t>
  </si>
  <si>
    <t>14,2,2</t>
  </si>
  <si>
    <t>14,2,3</t>
  </si>
  <si>
    <t>14,2,4</t>
  </si>
  <si>
    <t>14,2,5</t>
  </si>
  <si>
    <t>14,2,6</t>
  </si>
  <si>
    <t>14,2,7</t>
  </si>
  <si>
    <t>14,2,8</t>
  </si>
  <si>
    <t>14,2,9</t>
  </si>
  <si>
    <t>14,2,10</t>
  </si>
  <si>
    <t>14,2,11</t>
  </si>
  <si>
    <t>14,2,12</t>
  </si>
  <si>
    <t>14,2,13</t>
  </si>
  <si>
    <t>SUMINISTRO E INSTALACIÓN DE  SOPORTE PARLANTES ARRAY (CERTIFICADO)</t>
  </si>
  <si>
    <t>SUMINISTRO E INSTALACIÓN DE PLACA POSICIONAMIENTO (CERTIFICADO)</t>
  </si>
  <si>
    <t>SUMINISTRO E INSTALACIÓN DE BASE GROUND SUPORT (EN ALUMINIO PARA ELEVAR Y SOPORTAR TRUSSES, SISTEMA DE SONIDO, ILUMINACION Y OTROS)</t>
  </si>
  <si>
    <t>SUMINISTRO E INSTALACIÓN DE TRUSS 2m 29X29 (ESTRUCTURA DE ALUMINIO CUADRADA DE 29 X 29CM X 2M DE LARGO, DISEÑADA PARA SOPORTAR EQUIPOS DE ILUMINACION, SONIDO Y ESCENOGRAFÍA)</t>
  </si>
  <si>
    <t>SUMINISTRO E INSTALACIÓN DE TRUSS 3m 29X29 (ESTRUCTURA DE ALUMINIO CUADRADA DE 29 X 29CM X 3M DE LARGO, DISEÑADA PARA SOPORTAR EQUIPOS DE ILUMINACION, SONIDO Y ESCENOGRAFÍA)</t>
  </si>
  <si>
    <t>SUMINISTRO E INSTALACIÓN DE CUBOS FIJOS (DE ALUMINO PARA UNIR TRUSSES EN ANGULSO FIJOS  90° )</t>
  </si>
  <si>
    <t xml:space="preserve">SUMINISTRO E INSTALACIÓN DE OUTTRIGGER </t>
  </si>
  <si>
    <t xml:space="preserve">SUMINISTRO E INSTALACIÓN DE DIFERENCIAL DE ELEVACION </t>
  </si>
  <si>
    <t xml:space="preserve">SUMINISTRO E INSTALACIÓN DE CABLEADO SEÑAL AUDIO </t>
  </si>
  <si>
    <t>SUMINISTRO E INSTALACIÓN DE PROTECTOR DE VOLTAJE CON 8 SALIDAS</t>
  </si>
  <si>
    <t>SUMINISTRO E INSTALACIÓN DE SECUENCIADOR DE VOLTAJE PROFESIONAL,  PARA EQUIPOS AV, BROADCAST, ESTUDIO O EVENTOS PARA CONTROL, SEGURIDAD Y FIABILIDAD ELÉCTRICA EN  SISTEMA COMPLEJO</t>
  </si>
  <si>
    <t>SUMINISTRO E INSTALACIÓN DE TARIMA MODULAR CERTIFICADA PROFESIONAL DE 4X4M COMPUESTA POR MODULOS ENSAMBLABLES CON SUPERFICIE ANTIDESLIZANTE Y ESTRUCTURA EN ACERO GALVANIZADO. ALTURA AJUSTABLE. CAGAS DE 550KG/M2, SISTEMA DE ANCLAJE SEGURO (CERTIFICADA BAJO NORMAS ESTRUCTURALES PARA USO EN ESCEANTIROS, EVENTOS Y MONTAJES TECNICOS.</t>
  </si>
  <si>
    <t>SUMINISTRO E INSTALACIÓN DE RACK DE AUDIO DE 12U PARA PROTEGER EQUIPOS DE 19 PULGADAS , FABRICADO EN ESTRUCTRUA METALICA, CON RIELES INTERNOS, ASAS DE TRASNPORTE Y PANELES DESMONTABLE</t>
  </si>
  <si>
    <t>14,3 SUMINISTRO EQUIPOS ILUMINACION ESCENICA PARA BLACK BOX</t>
  </si>
  <si>
    <t>14,3,1</t>
  </si>
  <si>
    <t>14,3,2</t>
  </si>
  <si>
    <t>14,3,3</t>
  </si>
  <si>
    <t>14,3,4</t>
  </si>
  <si>
    <t>14,3,5</t>
  </si>
  <si>
    <t>14,3,6</t>
  </si>
  <si>
    <t>14,3,7</t>
  </si>
  <si>
    <t>SUMINISTRO E INSTALACIÓN DE CABEZA MOVIL (SEGÚN FICHA TECNICA DE STAGE LIGHTING DE BLACK BOX)</t>
  </si>
  <si>
    <t>SUMINISTRO E INSTALACIÓN DE MINI CABEZA MOVIL (SEGÚN FICHA TECNICA DE STAGE LIGHTING DE BLACK BOX)</t>
  </si>
  <si>
    <t>SUMINISTRO E INSTALACIÓN DE BLINDER (SEGÚN ESPECIFICACIONES BLACK BOX) (SEGÚN FICHA TECNICA DE STAGE LIGHTING DE BLACK BOX)</t>
  </si>
  <si>
    <t>SUMINISTRO E INSTALACIÓN DEELIPSOIDALES (SEGÚN FICHA TECNICA DE STAGE LIGHTING DE BLACK BOX)</t>
  </si>
  <si>
    <t>SUMINISTRO E INSTALACIÓN DE FRESNEL (SEGÚN FICHA TECNICA DE STAGE LIGHTING DE BLACK BOX)</t>
  </si>
  <si>
    <t>SUMINISTRO E INSTALACIÓN DE  CALBEADO DE SEÑAL PROFECIONAL PARA SISTEMA DE ILUMINIACIÓN ESCENICA. INCLUYE CABLES XLR BALANCEADOS, CONECTORES ENTRE ESCENARIOS Y CONSOLA</t>
  </si>
  <si>
    <t>SUMINISTRO E INSTALACIÓN DE RACK DE ILUMINACIÓN ESCÉNICA DE 12U , PROTEGE EQUIPOS DE CONTROL DE 19 PULGADAS COMO DIMMER, NODOS DMX, PROCESADORES DE SEÑA, FUENTES DE PODER Y CONTROLADORES, FABRICADO EN ESTRUCTRURA METALICA, RIELES INTERNOS, ASAS DE TRANSPORTES Y PANELES DESMONTABLES.</t>
  </si>
  <si>
    <t>14,4 SUMINISTRO EQUIPOS ILUMINACION DALI</t>
  </si>
  <si>
    <t>14,4,1</t>
  </si>
  <si>
    <t>14,4,2</t>
  </si>
  <si>
    <t>14,4,3</t>
  </si>
  <si>
    <t>14,4,4</t>
  </si>
  <si>
    <t>14,4,5</t>
  </si>
  <si>
    <t>14,4,6</t>
  </si>
  <si>
    <t>14,4,7</t>
  </si>
  <si>
    <t>14,4,8</t>
  </si>
  <si>
    <t>14,4,9</t>
  </si>
  <si>
    <t>14,4,10</t>
  </si>
  <si>
    <t>14,4,11</t>
  </si>
  <si>
    <t>14,4,12</t>
  </si>
  <si>
    <t>PROCESADOR (SEGÚN FICHA TECNICA DE CONTROL DALI DE BLACK BOX)</t>
  </si>
  <si>
    <t>CONTROLADOR (SEGÚN FICHA TECNICA DE CONTROL DALI DE BLACK BOX)</t>
  </si>
  <si>
    <t>CONTROLADOR ON OFF (SEGÚN FICHA TECNICA DE CONTROL DALI DE BLACK BOX)</t>
  </si>
  <si>
    <t>SUMINISTRO E INSTALACIÓN DE FUENTE DE PODER (SEGÚN FICHA TECNICA DE CONTROL DALI DE BLACK BOX)</t>
  </si>
  <si>
    <t>SUMINISTRO E INSTALACIÓN DE BOTONERA (SEGÚN FICHA TECNICA DE CONTROL DALI DE BLACK BOX)</t>
  </si>
  <si>
    <t>SUMINISTRO E INSTALACIÓN DE PLACA DE PARED 1 PUESTO BOTONERA EN EL SISTEMA DE CONTROL DE ILUMINACIÓN Y AUTOMATIZACIÓN</t>
  </si>
  <si>
    <t>SUMINISTRO E INSTALACIÓN DE CABLE DE SEÑAL (SEGÚN FICHA TECNICA DE CONTROL DALI DE BLACK BOX)</t>
  </si>
  <si>
    <t>SUMINISTRO E INSTALACIÓN DE DATA LINK (SEGÚN FICHA TECNICA DE CONTROL DALI DE BLACK BOX)</t>
  </si>
  <si>
    <t>SUMINISTRO E INSTALACIÓN DE LUMINARIA TIPO CILINDRO DE SOBREPONER, ON/OFF, CON POTENCIA DE 6W, FLUJO DE LUMINOSO DE 500 LÚMENES Y TEMPREATURA DE CALOR 3000K (LUZ CALIDA)</t>
  </si>
  <si>
    <t>SUMINISTRO E INSTALACIÓN DE LUMINARIA TIPO PANEL LED DE 24W, INSTALACIÓN SOBRE PUESTA EN TECHO. FLUJO LUMINOSO DE 1430 LUMENES CON TEMPERATURA DE CALOR DE 4000K (LUZ NEUTRA)</t>
  </si>
  <si>
    <t>SUMINISTRO E INSTALACIÓN DE LINEAL DESCOLGAR / SOBREPONER (SEGÚN FICHA TECNICA DE CONTROL DALI DE BLACK BOX)</t>
  </si>
  <si>
    <t>SUMINISTRO E INSTALACIÓN DE LUMINARIA HIGH BAY (SEGÚN FICHA TECNICA DE CONTROL DALI DE BLACK BOX)</t>
  </si>
  <si>
    <t>14,5 SALON EVENTOS-SUMINISTRO EQUIPOS AUDIO PA</t>
  </si>
  <si>
    <t>14,5,1</t>
  </si>
  <si>
    <t>14,5,2</t>
  </si>
  <si>
    <t>14,5,3</t>
  </si>
  <si>
    <t>14,5,4</t>
  </si>
  <si>
    <t>14,5,5</t>
  </si>
  <si>
    <t>14,5,6</t>
  </si>
  <si>
    <t>14,5,7</t>
  </si>
  <si>
    <t>14,5,8</t>
  </si>
  <si>
    <t>14,5,9</t>
  </si>
  <si>
    <t>14,5,10</t>
  </si>
  <si>
    <t>14,5,11</t>
  </si>
  <si>
    <t>14,5,12</t>
  </si>
  <si>
    <t>SUMINISTRO E INSTALACIÓN DE SOPORTE PARLANTES ARRAY (CERTIFICADO)</t>
  </si>
  <si>
    <t>SUMINISTRO E INSTALACIÓN DE OUTTRIGGER</t>
  </si>
  <si>
    <t>SUMINISTRO E INSTALACIÓN DE DIFERENCIAL DE ELEVACION</t>
  </si>
  <si>
    <t>SUMINISTRO E INSTALACIÓN DE CABLEADO SEÑAL AUDIO</t>
  </si>
  <si>
    <t>SUMINISTRO E INSTALACIÓN DE RACK DE AUDIO DE 12U PARA PROTEGER EQUIPOS DE 19 PULGADAS , FABRICADO EN ESTRUCTRUA METALICA, CON RIELES INTERNOS, ASAS DE TRASNPORTE Y PANELES DESMINTABLE</t>
  </si>
  <si>
    <t>14,6 SALON EVENTOS-SUMINISTRO EQUIPO AUDIO AMBIENTAL</t>
  </si>
  <si>
    <t>14,6,1</t>
  </si>
  <si>
    <t>14,6,2</t>
  </si>
  <si>
    <t>SUMINISTRO E INSTALACIÓN DE BOTONERA DE AUDIO  (SEGÚN FICHA TECNICA DE SONIDO AMBIENTAL DE SALON DE EVENTOS)</t>
  </si>
  <si>
    <t>14,7 SALON EVENTOS-SUMINISTRO EQUIPO ILUMINACION DALI</t>
  </si>
  <si>
    <t>14,7,1</t>
  </si>
  <si>
    <t>14,7,2</t>
  </si>
  <si>
    <t>14,7,3</t>
  </si>
  <si>
    <t>14,7,4</t>
  </si>
  <si>
    <t>14,7,5</t>
  </si>
  <si>
    <t>14,7,6</t>
  </si>
  <si>
    <t>14,7,7</t>
  </si>
  <si>
    <t>14,7,8</t>
  </si>
  <si>
    <t>14,7,9</t>
  </si>
  <si>
    <t>14,7,10</t>
  </si>
  <si>
    <t>SUMINISTRO E INSTALACIÓN DE PROCESADOR (SEGÚN FICHA TECNICA DE CONTROL DALI DE SALON DE EVENTOS)</t>
  </si>
  <si>
    <t>SUMINISTRO E INSTALACIÓN DE CONTROLADOR (SEGÚN FICHA TECNICA DE CONTROL DALI DE SALON DE EVENTOS)</t>
  </si>
  <si>
    <t>SUMINISTRO E INSTALACIÓN DE CONTROLADOR ON OFF (SEGÚN FICHA TECNICA DE CONTROL DALI DE SALON DE EVENTOS)</t>
  </si>
  <si>
    <t xml:space="preserve">SUMINISTRO E INSTALACIÓN DE FUENTE DE PODER (SEGÚN FICHA TECNICA DE CONTROL DALI DE SALON DE EVENTOS) </t>
  </si>
  <si>
    <t>SUMINISTRO E INSTALACIÓN DE BOTONERA (SEGÚN FICHA TECNICA DE CONTROL DALI DE SALON DE EVENTOS)</t>
  </si>
  <si>
    <t>SUMINISTRO E INSTALACIÓN DE PLACA DE PARED 1 PUESTO BOTONERA</t>
  </si>
  <si>
    <t>SUMINISTRO E INSTALACIÓN DE CABLE DE SEÑAL (SEGÚN FICHA TECNICA DE CONTROL DALI DE SALON DE EVENTOS)</t>
  </si>
  <si>
    <t>SUMINISTRO E INSTALACIÓN DE DATA LINK (SEGÚN FICHA TECNICA DE CONTROL DALI DE SALON DE EVENTOS)</t>
  </si>
  <si>
    <t>SUMINISTRO E INSTALACIÓN DE SPOT DALI  (SEGÚN FICHA TECNICA DE CONTROL DALI DE SALON DE EVENTOS)</t>
  </si>
  <si>
    <t>SUMINISTRO E INSTALACIÓN TRACK 3m (SEGÚN FICHA TECNICA DE CONTROL DALI DE SALON DE EVENTOS)</t>
  </si>
  <si>
    <t>14,8 SALON DE ARTE-SUMINISTRO EQUIPOS ILUMINACION ESCENICA</t>
  </si>
  <si>
    <t>14,8,1</t>
  </si>
  <si>
    <t>14,8,2</t>
  </si>
  <si>
    <t>14,8,3</t>
  </si>
  <si>
    <t>14,8,4</t>
  </si>
  <si>
    <t>14,8,5</t>
  </si>
  <si>
    <t>14,8,6</t>
  </si>
  <si>
    <t>14,8,7</t>
  </si>
  <si>
    <t>14,8,8</t>
  </si>
  <si>
    <t>14,8,9</t>
  </si>
  <si>
    <t>14,8,10</t>
  </si>
  <si>
    <t>SUMINISTRO E INSTALACIÓN DE PROCESADOR (SEGÚN FICHA TECNICA DE CONTROL DE DALI DE SALON DE ARTE)</t>
  </si>
  <si>
    <t>SUMINISTRO E INSTALACIÓN DE CONTROLADOR (SEGÚN FICHA TECNICA DE CONTROL DE DALI DE SALON DE ARTE)</t>
  </si>
  <si>
    <t>SUMINISTRO E INSTALACIÓN DE CONTROLADOR ON OFF (SEGÚN FICHA TECNICA DE CONTROL DE DALI DE SALON DE ARTE)</t>
  </si>
  <si>
    <t>SUMINISTRO E INSTALACIÓN DE FUENTE DE PODER (SEGÚN FICHA TECNICA DE CONTROL DE DALI DE SALON DE ARTE)</t>
  </si>
  <si>
    <t>SUMINISTRO E INSTALACIÓN DE BOTONERA (SEGÚN FICHA TECNICA DE CONTROL DE DALI DE SALON DE ARTE)</t>
  </si>
  <si>
    <t>SUMINISTRO E INSTALACIÓN DE DATA LINK (SEGÚN FICHA TECNICA DE CONTROL DE DALI DE SALON DE ARTE)</t>
  </si>
  <si>
    <t>SUMINISTRO E INSTALACIÓN DE SPOT DALI  (SEGÚN FICHA TECNICA DE CONTROL DE DALI DE SALON DE ARTE)</t>
  </si>
  <si>
    <t>SUMINISTRO E INSTALACIÓN DE TRACK 3m (SEGÚN FICHA TECNICA DE CONTROL DE DALI DE SALON DE ARTE)</t>
  </si>
  <si>
    <t>14,9 ESTUDIO GRABACION-SUMINISTRO EQUIPOS</t>
  </si>
  <si>
    <t>14,9,1</t>
  </si>
  <si>
    <t>14,9,2</t>
  </si>
  <si>
    <t>14,9,3</t>
  </si>
  <si>
    <t>14,9,4</t>
  </si>
  <si>
    <t>14,9,5</t>
  </si>
  <si>
    <t>14,9,6</t>
  </si>
  <si>
    <t>14,9,7</t>
  </si>
  <si>
    <t>14,9,8</t>
  </si>
  <si>
    <t>SUMINISTRO E INSTALACIÓN DE INTERFAZ DE AUDIO (SEGÚN FICHA TECNICA DE RECORDING STUDIO)</t>
  </si>
  <si>
    <t>SUMINISTRO E INSTALACIÓN DE CONTROALDOR MIDI (SEGÚN FICHA TECNICA DE RECORDING STUDIO)</t>
  </si>
  <si>
    <t>SUMINISTRO E INSTALACIÓN DE PUERTAS ACUSTICAS PRINCIPAL CON CLASIFICACIÓN STC 43, DISEÑADO PARA SALA DE GRABACIÓN O CONTROL, FABRICADA CON NUCLEO SOLIDO DE ALTA DENSIDAD Y SELLOS PERIMETRALES HERMETICOS</t>
  </si>
  <si>
    <t>SUMINISTRO E INSTALACIÓN DE INTERFAZ DE AUDIO DE 8 CANALES</t>
  </si>
  <si>
    <t xml:space="preserve">SUMINISTRO E INSTALACIÓN DE INTERFAZ DE AUDIO PRO </t>
  </si>
  <si>
    <t>SUMINISTRO E INSTALACIÓN DE PANTALLAS ACUSTICAS</t>
  </si>
  <si>
    <t>SUMINISTRO E INSTALACIÓN DE CABLEADO DE CONEXION Y ACCESORIOS</t>
  </si>
  <si>
    <t>SUMINISTRO E INSTALACIÓN DE PROTECTOR DE VOLTAJE DE 8 SALIDAS</t>
  </si>
  <si>
    <t>15,0 URBANISMO</t>
  </si>
  <si>
    <t>TOPELLANTAS EN CONCRETO</t>
  </si>
  <si>
    <t>PINTURA TRAFICO PARA DEMARCCIÓN HORIZONTAL SEGÚN DISEÑO</t>
  </si>
  <si>
    <t>BORDILLO PREFABRICADO DE 20CM EN CONCRETO DE 20,7 Mpa</t>
  </si>
  <si>
    <t>ADOQUÍN DE CONCRETO BICAPA VEHICULAR NO 8 COLOR GRIS FORMATO 10X10X08CM INCLUYE CONFINAMIENTO PERIMETRAL RÍGIDO (BORDILLO).</t>
  </si>
  <si>
    <t>ADOQUÍN ESPAÑOL DE ARCILLA COLOR TIERRA FORMATOS SEGÚN PAISAJISMO EN DETALLE DE GEOMETRÍA DE PATIO</t>
  </si>
  <si>
    <t>PAVIMENTO FLEXIBLE CONFORMADO POR CARPETA ASFÁLTICA DE MEZCLA EN CALIENTE TIPO MDC-2 PARA CICLORRUTA</t>
  </si>
  <si>
    <t xml:space="preserve">ADOQUÍN DE CONCRETO BICAPA PEATONAL NO 6 COLOR GRIS FORMATO 10X20X06CM </t>
  </si>
  <si>
    <t>MURO DE JARDINERA EN CONCRETO IN SITU REFORZADO DE 60 DE ANCHO X 50 DE ALTO</t>
  </si>
  <si>
    <t xml:space="preserve">IMPERMEABILIZACIÓN JARDINERA CON MANTO POLIESTER ANTIRAIZ  3 MM Y LAMINA DRENANTE </t>
  </si>
  <si>
    <t>16,0 PAISAJISMO</t>
  </si>
  <si>
    <t>SUMINISTRO Y SIEMBRA DE  PLANTA AGAVE ATTENUATA 1.60 M</t>
  </si>
  <si>
    <t>Und</t>
  </si>
  <si>
    <t>SUMINISTRO Y SIEMBRA DE PLANTA SÁBILA 0.60 M</t>
  </si>
  <si>
    <t>SUMINISTRO Y SIEMBRA DE PLANTA CORONA DE ESPINAS 1.20 M</t>
  </si>
  <si>
    <t>SUMINISTRO Y SIEMBRA DE PLANTA PALMA DE SEGÚ 2.00 M</t>
  </si>
  <si>
    <t>SUMINISTRO Y SIEMBRA DE PLANTA SISAL 2.50 M</t>
  </si>
  <si>
    <t>SUMINISTRO Y SIEMBRA DE PLANTA UÑA DE GATO 10.00 M</t>
  </si>
  <si>
    <t>SUMINISTRO Y SIEMBRA DE PLANTA PALMA CANOA 1.60 M</t>
  </si>
  <si>
    <t>SUMINISTRO Y SIEMBRA DE PLANTA HELICONIA PAJARITO 0.70 M</t>
  </si>
  <si>
    <t>SUMINISTRO Y SIEMBRA DE PLANTA VERANERA 2.00 M</t>
  </si>
  <si>
    <t>SUMINISTRO Y SIEMBRA DE PLANTA MANÍ FORRAJERO 0.30 M</t>
  </si>
  <si>
    <t>SUMINISTRO Y SIEMBRA DE PLANTA ORQUIDE PÚRPURA 0.50 M</t>
  </si>
  <si>
    <t>SUMINISTRO Y SIEMBRA DE PLANTA CINTA 0.45 M</t>
  </si>
  <si>
    <t>SUMINISTRO Y SIEMBRA DE PLANTA WENDELIA 0.30 M</t>
  </si>
  <si>
    <t>SUMINISTRO Y SIEMBRA DE PLANTA GARZA BLANCA 0.60 M</t>
  </si>
  <si>
    <t>SUMINISTRO Y SIEMBRA DE PLANTA ABRAZAPALO/MATAPALO 0.50 M</t>
  </si>
  <si>
    <t>SUMINISTRO Y SIEMBRA DE PLANTA HELICONIAS 1.00 M</t>
  </si>
  <si>
    <t>SUMINISTRO Y SIEMBRA DE PLANTA OREJA DE ELEFANTE 2.00 M</t>
  </si>
  <si>
    <t>SUMINISTRO Y SIEMBRA DE PLANTA LAUREL DE INDIAS SETO 2.00 M</t>
  </si>
  <si>
    <t>SUMINISTRO Y SIEMBRA DE PLANTA UVA DE PLAYA 4.00 M</t>
  </si>
  <si>
    <t>SUMINISTRO Y SIEMBRA DE PLANTA MIAMI 1.50 M</t>
  </si>
  <si>
    <t>SUMINISTRO Y SIEMBRA DE PLANTA COPA DE ORO 6.00 M</t>
  </si>
  <si>
    <t>SUMINISTRO Y SIEMBRA DE PLANTA BATATA ORNAMENTAL 0.40 M</t>
  </si>
  <si>
    <t>SUMINISTRO Y SIEMBRA DE PLANTA MANZANILLA 0.30 M</t>
  </si>
  <si>
    <t>SUMINISTRO Y SIEMBRA DE PLANTA DIENTE DE LEON 0.20 M</t>
  </si>
  <si>
    <t>SUMINISTRO Y SIEMBRA DE PLANTA  BOTÓN DE ORO 2.00 M</t>
  </si>
  <si>
    <t>SUMINISTRO Y SIEMBRA DE PLANTA AZULINA, JAZMIN AZUL 2.00 M</t>
  </si>
  <si>
    <t>SUMINISTRO Y SIEMBRA DE PLANTA  LANTANA 1.80 M</t>
  </si>
  <si>
    <t>SUMINISTRO Y SIEMBRA DE PLANTA VINCA ROSEA(TERESITA) 0.40 M</t>
  </si>
  <si>
    <t>SUMINISTRO Y SIEMBRA DE PLANTA MARGARITAS BLANCAS 0.40 M</t>
  </si>
  <si>
    <t>SUMINISTRO Y SIEMBRA DE GRAMA (SEMILLA) 0.10 M</t>
  </si>
  <si>
    <t>SUMINISTRO Y SIEMBRA DE PLANTA BOTÓN DE ORO 2.00 M</t>
  </si>
  <si>
    <t>SUMINISTRO Y SIEMBRA DE PASTO PENNISETUM 10.00 M</t>
  </si>
  <si>
    <t>SUMINISTRO Y SIEMBRA DE PLANTA MANGLE PLATEADO 5.00 M</t>
  </si>
  <si>
    <t>SUMINISTRO Y SIEMBRA DE PLANTA CAMPANA MORADA 1.00 M</t>
  </si>
  <si>
    <t>SUMINISTRO Y SIEMBRA DE PLANTA BELLISIMA 8.00 M</t>
  </si>
  <si>
    <t>SUMINISTRO Y SIEMBRA DE PLANTA LLUVIA DE ORO 8.00 M</t>
  </si>
  <si>
    <t>SUMINISTRO Y SIEMBRA DE PLANTA MEDINILLA 2.00 M</t>
  </si>
  <si>
    <t>SUMINISTRO Y SIEMBRA DE  PLANTA DE CAIMO 20 M (ALTURA DE COMPRA 1.20 MTS)</t>
  </si>
  <si>
    <t>SUMINISTRO Y SIEMBRA DE PLANTA BÁLSAMO DE TOLÚ 25 M (ALTURA DE COMPRA 1.20 MTS)</t>
  </si>
  <si>
    <t>SUMINISTRO Y SIEMBRA DE PLANTA NISPERO 6 M (ALTURA DE COMPRA 1.20 MTS)</t>
  </si>
  <si>
    <t>SUMINISTRO Y SIEMBRA DE PLANTA PALO DE BRASIL 17 M (ALTURA DE COMPRA 1.20 MTS)</t>
  </si>
  <si>
    <t>SUMINISTRO Y SIEMBRA DE PLANTA TAMARINDO 25 M (ALTURA DE COMPRA 1.20 MTS)</t>
  </si>
  <si>
    <t>SUMINISTRO Y SIEMBRA DE PLANTA  ÉBANO 5 M (ALTURA DE COMPRA 1.20 MTS)</t>
  </si>
  <si>
    <t>SUMINISTRO Y SIEMBRA DE PLANTA FRESNO AMARILLO 6 M  (ALTURA DE COMPRA 1.20 MTS)</t>
  </si>
  <si>
    <t>SUMINISTRO Y SIEMBRA DE PLANTA GUAYACÁN ROSADO 15 M  (ALTURA DE COMPRA 1.20 MTS)</t>
  </si>
  <si>
    <t>SUMINISTRO Y SIEMBRA DE PLANTA PALMA DE COCO 25 M (ALTURA DE COMPRA 1.20 MTS)</t>
  </si>
  <si>
    <t>17,0 OBRAS EXTERIORES Y SEÑALETICA</t>
  </si>
  <si>
    <t xml:space="preserve">SUMINISTRO E INSTALACIÓN DE ESCALERA METÁLICA TIPO ESTRUCTURA ENSAMBLADA EN PERFILES DE ACERO, ESCALONES ACABADOS EN REVESTIMIENTO DE MADERA O SIMILAR </t>
  </si>
  <si>
    <t xml:space="preserve">ESCALERA EN COMCRETO DE 20,7  MPA REF.ARG COLOR SAHARA 5% O SIMILAR </t>
  </si>
  <si>
    <t>PASAMANOS. DIMENSIONES SEGÚN PLANOS DE DETALLE.</t>
  </si>
  <si>
    <t>BARANDAL METÁLICO CON VERTICALES Y PASAMANOS. DIMENSIONES SEGÚN
PLANOS DE DETALLE.</t>
  </si>
  <si>
    <t>BARANDAL CON PANELES DE VIDRIO TEMPLADO SIN VERTICALES.</t>
  </si>
  <si>
    <t xml:space="preserve">BARANDAS DE VIDRIO Y BALAUSTRE EN ACERO INOXIDABLE </t>
  </si>
  <si>
    <t xml:space="preserve">SUMINISTRO E INSTALACION DE TOTEM DE INFORMACION </t>
  </si>
  <si>
    <t xml:space="preserve">CONSTRUCCION DE MURO EN CONCRETO PARA CERRAMIENTO H=50 CM </t>
  </si>
  <si>
    <t>SUMINISTRO E INSTALACION DE SEÑALETICA</t>
  </si>
  <si>
    <t>ACERO DE REFUERZO MURO DE CERRAMIENTO</t>
  </si>
  <si>
    <t>GRADERIA EXTERIOR</t>
  </si>
  <si>
    <t>PMA</t>
  </si>
  <si>
    <t>PMT</t>
  </si>
  <si>
    <t>CERTIFICACIONES RETIE RETILAP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</si>
</sst>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7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0" xfId="126" applyFont="1" applyAlignment="1">
      <alignment horizontal="center" vertical="center"/>
    </xf>
    <xf numFmtId="181" fontId="51" fillId="0" borderId="30" xfId="129" applyNumberFormat="1" applyFont="1" applyBorder="1" applyAlignment="1">
      <alignment vertical="center"/>
    </xf>
    <xf numFmtId="0" fontId="49" fillId="0" borderId="0" xfId="128" applyFont="1" applyAlignment="1">
      <alignment horizontal="center" vertical="center" wrapText="1"/>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3"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2" fontId="49" fillId="0" borderId="52" xfId="73" applyNumberFormat="1" applyFont="1" applyBorder="1" applyAlignment="1">
      <alignment horizontal="center" vertical="center"/>
    </xf>
    <xf numFmtId="10" fontId="49" fillId="27" borderId="30" xfId="95" applyNumberFormat="1" applyFont="1" applyFill="1" applyBorder="1" applyAlignment="1">
      <alignment horizontal="center" vertical="center"/>
    </xf>
    <xf numFmtId="0" fontId="51" fillId="0" borderId="21" xfId="128" applyFont="1" applyBorder="1" applyAlignment="1">
      <alignment horizontal="right" vertical="center"/>
    </xf>
    <xf numFmtId="0" fontId="51" fillId="0" borderId="22" xfId="128" applyFont="1" applyBorder="1" applyAlignment="1">
      <alignment horizontal="right" vertical="center"/>
    </xf>
    <xf numFmtId="0" fontId="51" fillId="0" borderId="23" xfId="128" applyFont="1" applyBorder="1" applyAlignment="1">
      <alignment horizontal="right" vertical="center"/>
    </xf>
    <xf numFmtId="0" fontId="51" fillId="0" borderId="27" xfId="128" applyFont="1" applyBorder="1" applyAlignment="1">
      <alignment horizontal="right" vertical="center"/>
    </xf>
    <xf numFmtId="0" fontId="51" fillId="0" borderId="31" xfId="128" applyFont="1" applyBorder="1" applyAlignment="1">
      <alignment horizontal="right" vertical="center"/>
    </xf>
    <xf numFmtId="0" fontId="51" fillId="0" borderId="28" xfId="128" applyFont="1" applyBorder="1" applyAlignment="1">
      <alignment horizontal="right"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ZONAS 1 - 2 - 3"/>
      <sheetName val="Especificaciones  "/>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DATOS_PIMS"/>
      <sheetName val="API - 21827"/>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NS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ow r="83">
          <cell r="O83" t="str">
            <v>Pendiente</v>
          </cell>
        </row>
      </sheetData>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ow r="83">
          <cell r="O83" t="str">
            <v>Pendiente</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83">
          <cell r="O83" t="str">
            <v>Pendiente</v>
          </cell>
        </row>
      </sheetData>
      <sheetData sheetId="346">
        <row r="83">
          <cell r="O83" t="str">
            <v>Pendiente</v>
          </cell>
        </row>
      </sheetData>
      <sheetData sheetId="347">
        <row r="83">
          <cell r="O83" t="str">
            <v>Pendiente</v>
          </cell>
        </row>
      </sheetData>
      <sheetData sheetId="348"/>
      <sheetData sheetId="349"/>
      <sheetData sheetId="350"/>
      <sheetData sheetId="351"/>
      <sheetData sheetId="352"/>
      <sheetData sheetId="353"/>
      <sheetData sheetId="354"/>
      <sheetData sheetId="355">
        <row r="83">
          <cell r="O83" t="str">
            <v>Pendiente</v>
          </cell>
        </row>
      </sheetData>
      <sheetData sheetId="356" refreshError="1"/>
      <sheetData sheetId="357">
        <row r="83">
          <cell r="O83" t="str">
            <v>Pendiente</v>
          </cell>
        </row>
      </sheetData>
      <sheetData sheetId="358" refreshError="1"/>
      <sheetData sheetId="359" refreshError="1"/>
      <sheetData sheetId="360" refreshError="1"/>
      <sheetData sheetId="361"/>
      <sheetData sheetId="362">
        <row r="83">
          <cell r="O83" t="str">
            <v>Pendiente</v>
          </cell>
        </row>
      </sheetData>
      <sheetData sheetId="363"/>
      <sheetData sheetId="364"/>
      <sheetData sheetId="365"/>
      <sheetData sheetId="366"/>
      <sheetData sheetId="367"/>
      <sheetData sheetId="368"/>
      <sheetData sheetId="369">
        <row r="83">
          <cell r="O83" t="str">
            <v>Pendiente</v>
          </cell>
        </row>
      </sheetData>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1"/>
      <sheetName val="[EST0798.XLS]__cceficiente_s_10"/>
      <sheetName val="[EST0798.XLS]__cceficiente_s_12"/>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oja2"/>
      <sheetName val="ESTADO VÍA-CRIT.TECNICO"/>
      <sheetName val="MAT"/>
      <sheetName val="HER"/>
      <sheetName val="PER"/>
      <sheetName val="TRANS"/>
      <sheetName val="CANT OBRA"/>
      <sheetName val="\Users\ANDRES FELIPE MUÑOZ\Down"/>
      <sheetName val="AIU"/>
      <sheetName val="Dóla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Tabla CONPES 3714"/>
      <sheetName val="PLAN DE INVERSION ANTICIPO"/>
      <sheetName val="inv mensual"/>
      <sheetName val="borrador flujo inv"/>
      <sheetName val="social-ambiental"/>
      <sheetName val="AU"/>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E\a  aaInformación GRUPO 4\A M"/>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ISTORICOS FUEL OIL EXP"/>
      <sheetName val="_aCCIDENTES_DE_1995___1996_xl_2"/>
      <sheetName val="//ccefici"/>
      <sheetName val="//d.docs.live.net/a  aaInformac"/>
      <sheetName val="_aCCIDENTES_DE_1995___1996_xl_3"/>
      <sheetName val="aactividad"/>
      <sheetName val="_aCCIDENTES_DE_1995___1996_xl_7"/>
      <sheetName val="_aCCIDENTES_DE_1995___1996_xl_4"/>
      <sheetName val="_aCCIDENTES_DE_1995___1996_xl_5"/>
      <sheetName val="_aCCIDENTES_DE_1995___1996_xl_6"/>
      <sheetName val="_aCCIDENTES_DE_1995___1996_xl_8"/>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2"/>
      <sheetName val="_aCCIDENTES_DE_1995___1996_x_11"/>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REQUISITOS INF INTERVENTORÍA"/>
      <sheetName val="gp05"/>
      <sheetName val="GP06"/>
      <sheetName val="_aCCIDENTES_DE_1995___1996_x_21"/>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Nuevos APU Córdoba\a  aaInform"/>
      <sheetName val="\E\Nuevos APU Córdoba\a  aaInfo"/>
      <sheetName val="\Users\JoseGabriel\Documents\Mi"/>
      <sheetName val="GENERALIDADES"/>
      <sheetName val="analisis costo horario"/>
      <sheetName val="Lista Base"/>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E\Documents and Settings\Pe"/>
      <sheetName val="\C\E\Documents and Setting"/>
      <sheetName val="PU (2)"/>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1FE7578\aCCIDENTES DE 1995 -"/>
      <sheetName val="2007 Database"/>
      <sheetName val="aCCIDENTES%2520DE%25201995%2520"/>
      <sheetName val="\Users\rosalym\Desktop\BALANCE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refreshError="1"/>
      <sheetData sheetId="704"/>
      <sheetData sheetId="705"/>
      <sheetData sheetId="706"/>
      <sheetData sheetId="707"/>
      <sheetData sheetId="708"/>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sheetData sheetId="739" refreshError="1"/>
      <sheetData sheetId="740"/>
      <sheetData sheetId="741" refreshError="1"/>
      <sheetData sheetId="742" refreshError="1"/>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sheetData sheetId="754"/>
      <sheetData sheetId="755" refreshError="1"/>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efreshError="1"/>
      <sheetData sheetId="1209" refreshError="1"/>
      <sheetData sheetId="1210" refreshError="1"/>
      <sheetData sheetId="12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__aaInformación_GRUPO_4\A_MIn"/>
      <sheetName val="aCCIDENTES_DE_1995_-_1996_xls"/>
      <sheetName val="ACTA_DE_MODIFICACION__(2)"/>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DUB-823"/>
      <sheetName val="GPI 526"/>
      <sheetName val="SKJ452"/>
      <sheetName val="ITA878"/>
      <sheetName val="AEA-944"/>
      <sheetName val="XXJ617"/>
      <sheetName val="SNG_855"/>
      <sheetName val="VEA 374"/>
      <sheetName val="HFB024"/>
      <sheetName val="PAJ825"/>
      <sheetName val="REQUISITOS INF INTERVENTORÍA"/>
      <sheetName val="gp05"/>
      <sheetName val="GP06"/>
      <sheetName val="\Users\HP\AppData\Local\Microso"/>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BAS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
      <sheetName val="_aCCIDENTES_DE_1995___1996_xl_6"/>
      <sheetName val="//d.docs.live.net/a  aaInformac"/>
      <sheetName val="_aCCIDENTES_DE_1995___1996_xl_3"/>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CANT OBRA"/>
      <sheetName val="\Users\ANDRES FELIPE MUÑOZ\Down"/>
      <sheetName val="lista-precio-mat-equipos"/>
      <sheetName val="rendimient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ATERIAL"/>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Gabrielaapabone\d copias\a  a"/>
      <sheetName val="PU (2)"/>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sheetData sheetId="384"/>
      <sheetData sheetId="385"/>
      <sheetData sheetId="386"/>
      <sheetData sheetId="387"/>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refreshError="1"/>
      <sheetData sheetId="682"/>
      <sheetData sheetId="683"/>
      <sheetData sheetId="684"/>
      <sheetData sheetId="685"/>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sheetData sheetId="716" refreshError="1"/>
      <sheetData sheetId="717"/>
      <sheetData sheetId="718" refreshError="1"/>
      <sheetData sheetId="719" refreshError="1"/>
      <sheetData sheetId="720"/>
      <sheetData sheetId="721"/>
      <sheetData sheetId="722" refreshError="1"/>
      <sheetData sheetId="723" refreshError="1"/>
      <sheetData sheetId="724" refreshError="1"/>
      <sheetData sheetId="725" refreshError="1"/>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efreshError="1"/>
      <sheetData sheetId="819"/>
      <sheetData sheetId="820"/>
      <sheetData sheetId="821"/>
      <sheetData sheetId="822"/>
      <sheetData sheetId="823" refreshError="1"/>
      <sheetData sheetId="824" refreshError="1"/>
      <sheetData sheetId="825" refreshError="1"/>
      <sheetData sheetId="826" refreshError="1"/>
      <sheetData sheetId="827"/>
      <sheetData sheetId="828"/>
      <sheetData sheetId="829"/>
      <sheetData sheetId="830"/>
      <sheetData sheetId="831"/>
      <sheetData sheetId="832"/>
      <sheetData sheetId="833"/>
      <sheetData sheetId="834"/>
      <sheetData sheetId="835"/>
      <sheetData sheetId="836"/>
      <sheetData sheetId="837"/>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sheetData sheetId="911"/>
      <sheetData sheetId="912"/>
      <sheetData sheetId="913"/>
      <sheetData sheetId="914"/>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sheetData sheetId="936"/>
      <sheetData sheetId="937"/>
      <sheetData sheetId="938"/>
      <sheetData sheetId="939"/>
      <sheetData sheetId="940"/>
      <sheetData sheetId="941"/>
      <sheetData sheetId="942"/>
      <sheetData sheetId="943"/>
      <sheetData sheetId="944"/>
      <sheetData sheetId="945" refreshError="1"/>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SUP"/>
      <sheetName val="PLAN DE INVERSION ANTICIPO"/>
      <sheetName val="inv mensual"/>
      <sheetName val="borrador flujo inv"/>
      <sheetName val="social-ambiental"/>
      <sheetName val="AU"/>
      <sheetName val="Concretos y morteros"/>
      <sheetName val="Datos iniciales "/>
      <sheetName val="Transpor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M.O."/>
      <sheetName val="AIU"/>
      <sheetName val="[a  aaInformación]__192_168__10"/>
      <sheetName val="a  aaInformaci%C3%B3n"/>
      <sheetName val="OCTUBRE"/>
      <sheetName val="CRA.MODI"/>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G\MANTENIMIENTO RUTA 1001_MARZ"/>
      <sheetName val="precios-básicos2002"/>
      <sheetName val="AJIZAL 3335"/>
      <sheetName val="SABANETA 3335"/>
      <sheetName val="Datos Generales"/>
      <sheetName val="Hoja 1 "/>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Emboquillar"/>
      <sheetName val="Acometidacobrerígido"/>
      <sheetName val="Acometidatoma"/>
      <sheetName val="Acometidahasta1&quot;"/>
      <sheetName val="INFORME SEMANAL"/>
      <sheetName val="AVANCE SEMANAL"/>
      <sheetName val="CLIMA mes"/>
      <sheetName val="REG FOTO"/>
      <sheetName val="SISOMA"/>
      <sheetName val="PANEL"/>
      <sheetName val="PRECIOS"/>
      <sheetName val="\MANTENIMIENTO%20RUTA%201001_MA"/>
      <sheetName val="[a  aaInformación]__cceficie_20"/>
      <sheetName val="[a  aaInformación]__cceficie_21"/>
      <sheetName val="[a  aaInformación]__cceficie_22"/>
      <sheetName val="[a  aaInformación]__cceficie_23"/>
      <sheetName val="[a  aaInformación]__cceficie_26"/>
      <sheetName val="[a  aaInformación]__cceficie_24"/>
      <sheetName val="[a  aaInformación]__cceficie_25"/>
      <sheetName val="Res-Accide-10"/>
      <sheetName val="[a  aaInformación]__cceficie_52"/>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sheetData sheetId="59"/>
      <sheetData sheetId="60"/>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Res-Accide-10"/>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Datos"/>
      <sheetName val="Cuadro"/>
      <sheetName val="Equipo"/>
      <sheetName val="Mobra"/>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tablas"/>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 val="Hoja1"/>
      <sheetName val="BASICOS"/>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comparativo"/>
      <sheetName val="BASES"/>
      <sheetName val="CDItem"/>
      <sheetName val="Ejecutado%"/>
      <sheetName val="Ejecutado$"/>
      <sheetName val="Program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GENERALIDADES "/>
      <sheetName val="PROGR VER02"/>
      <sheetName val="acta"/>
      <sheetName val="Itemes Renovación"/>
      <sheetName val="Duitama-La_Palmera"/>
      <sheetName val="Análisis_de_precios"/>
      <sheetName val="BASEDuitama-La_Palmera"/>
      <sheetName val="PROGR_VER02"/>
      <sheetName val="Itemes_Renovación"/>
      <sheetName val="Formular"/>
      <sheetName val="Recursos"/>
      <sheetName val="Pivot"/>
      <sheetName val="Hoja1"/>
      <sheetName val="CONTRATO"/>
      <sheetName val="LIQUIDA-NOMINA"/>
      <sheetName val="EMPRESA"/>
      <sheetName val="NOMINA 1"/>
      <sheetName val="210.2.2"/>
      <sheetName val="General"/>
      <sheetName val="puente verdum"/>
      <sheetName val="ANALISIS"/>
      <sheetName val="PREACTA"/>
      <sheetName val="Estructura"/>
      <sheetName val="Cálcul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PRESUPUESTAL"/>
      <sheetName val="Jul-Ago"/>
      <sheetName val="May-Jun"/>
      <sheetName val="Sep-Oct"/>
      <sheetName val="LISTA CÓDIGOS"/>
      <sheetName val="BASE APU"/>
      <sheetName val="MANO DE OBRA"/>
      <sheetName val="EQUIPOS"/>
      <sheetName val="MATERIALES"/>
      <sheetName val="ESTRUCTURAS"/>
      <sheetName val="TRANSPORTE"/>
      <sheetName val="Sábana"/>
      <sheetName val="TABLAS"/>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CALC PROD MENSUAL"/>
      <sheetName val="CIC-NOV"/>
      <sheetName val="base de diseño"/>
      <sheetName val="experiencia especifica"/>
      <sheetName val="experiencia general"/>
      <sheetName val="FORMULARIO N° 14"/>
      <sheetName val="FORMULARIO N°7"/>
      <sheetName val="contrato en ejecución"/>
      <sheetName val="Calculo capacidad residual"/>
      <sheetName val="10_HS"/>
      <sheetName val="ELECTRICO"/>
      <sheetName val="Vuelta"/>
      <sheetName val="A. P. 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sheetData sheetId="6"/>
      <sheetData sheetId="7"/>
      <sheetData sheetId="8"/>
      <sheetData sheetId="9" refreshError="1"/>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efreshError="1"/>
      <sheetData sheetId="51" refreshError="1"/>
      <sheetData sheetId="52" refreshError="1"/>
      <sheetData sheetId="53" refreshError="1"/>
      <sheetData sheetId="54">
        <row r="2">
          <cell r="A2" t="str">
            <v>MUNICIPIO DE SONSON ANTIOQUIA</v>
          </cell>
        </row>
      </sheetData>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ELECTRICO"/>
      <sheetName val="Vuelta"/>
      <sheetName val="Análisis de precios"/>
      <sheetName val="2103mar%20.xls"/>
      <sheetName val="Formulas"/>
      <sheetName val="Hoja1"/>
      <sheetName val="BASE"/>
      <sheetName val="1_Preliminares"/>
      <sheetName val="M.Obra"/>
      <sheetName val="320.1"/>
      <sheetName val="330.2"/>
      <sheetName val="700.1"/>
      <sheetName val="PLAN DE INVERSION ANTICIPO"/>
      <sheetName val="inv mensual"/>
      <sheetName val="borrador flujo inv"/>
      <sheetName val="social-ambiental"/>
      <sheetName val="AU"/>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FIBRA_ÓPTICA"/>
      <sheetName val="Análisis_de_precios"/>
      <sheetName val="2103mar%20_xls"/>
      <sheetName val="M_Obra"/>
      <sheetName val="Distanc"/>
      <sheetName val="Precios"/>
      <sheetName val="días habiles 2015"/>
      <sheetName val="INS"/>
      <sheetName val="Ppto"/>
      <sheetName val="Plan auditoría"/>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20.1"/>
      <sheetName val="330.1"/>
      <sheetName val="640.1.2"/>
      <sheetName val="673.1"/>
      <sheetName val="673.2"/>
      <sheetName val="ManoDeObra"/>
      <sheetName val="Ejecutado$"/>
      <sheetName val="Programado$"/>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Indicadores Gestión"/>
      <sheetName val="PR-04"/>
      <sheetName val="tipo_recurso"/>
      <sheetName val="Listado"/>
      <sheetName val="tipos_entidad"/>
      <sheetName val="Unidades"/>
      <sheetName val="APU"/>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basic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2">
          <cell r="A2">
            <v>0</v>
          </cell>
        </row>
      </sheetData>
      <sheetData sheetId="82"/>
      <sheetData sheetId="83"/>
      <sheetData sheetId="84"/>
      <sheetData sheetId="85"/>
      <sheetData sheetId="86">
        <row r="2">
          <cell r="A2" t="str">
            <v>INVÍAS - TERRITORIAL CORDOBA - GRUPO 3</v>
          </cell>
        </row>
      </sheetData>
      <sheetData sheetId="87">
        <row r="2">
          <cell r="A2" t="str">
            <v>INVÍAS - TERRITORIAL CORDOBA - GRUPO 3</v>
          </cell>
        </row>
      </sheetData>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refreshError="1"/>
      <sheetData sheetId="148" refreshError="1"/>
      <sheetData sheetId="149" refreshError="1"/>
      <sheetData sheetId="150" refreshError="1"/>
      <sheetData sheetId="151"/>
      <sheetData sheetId="152">
        <row r="2">
          <cell r="A2" t="str">
            <v>INVÍAS - TERRITORIAL CORDOBA - GRUPO 3</v>
          </cell>
        </row>
      </sheetData>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1"/>
      <sheetName val="[Acta No 4.xlsx]__cceficient_10"/>
      <sheetName val="[Acta No 4.xlsx]__cceficient_12"/>
      <sheetName val="[Acta No 4.xlsx]__cceficient_13"/>
      <sheetName val="[Acta No 4.xlsx]__cceficient_14"/>
      <sheetName val="[Acta No 4.xlsx]__cceficient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1"/>
      <sheetName val="_Cronograma_descansos____Tra_10"/>
      <sheetName val="_Cronograma_descansos____Tra_12"/>
      <sheetName val="_Cronograma_descansos____Tra_13"/>
      <sheetName val="_Cronograma_descansos____Tra_14"/>
      <sheetName val="_Cronograma_descansos____Tra_15"/>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 val="TARIFA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Presup_Cancha"/>
      <sheetName val="GCB2000"/>
      <sheetName val="FORMULA"/>
      <sheetName val="A.P.U"/>
      <sheetName val="REC-COD,"/>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5. ELECTRICO"/>
      <sheetName val=" Liquidacion de Obra por Tramos"/>
      <sheetName val="BASE"/>
      <sheetName val="LISTA DE PRECIOS"/>
      <sheetName val="062"/>
      <sheetName val="Listado"/>
      <sheetName val="FINANC"/>
      <sheetName val="TODAS"/>
      <sheetName val="SALARIOS"/>
      <sheetName val="7.1.8.1.1"/>
      <sheetName val="PERSONAL"/>
      <sheetName val="Tarifa MT"/>
      <sheetName val="PLAN DE INVERSION ANTICIPO"/>
      <sheetName val="inv mensual"/>
      <sheetName val="borrador flujo inv"/>
      <sheetName val="social-ambiental"/>
      <sheetName val="AU"/>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DCONS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OCTUBRE"/>
      <sheetName val="PREACTA Y CONTRATISTAS"/>
      <sheetName val="Bajadas"/>
      <sheetName val="PUNITARIOS PARA 241201 2S.xls"/>
      <sheetName val="Cuadr."/>
      <sheetName val="OBRAS SES"/>
      <sheetName val="CURVA"/>
      <sheetName val="DATOS CONTRATO"/>
      <sheetName val="2,2,6,1 Pilotes 0,30"/>
      <sheetName val="c2_5y2_62"/>
      <sheetName val="c2_5y2_61"/>
      <sheetName val="c2_5y2_63"/>
      <sheetName val="c2_5y2_65"/>
      <sheetName val="c2_5y2_64"/>
      <sheetName val="c2_5y2_66"/>
      <sheetName val="c2_5y2_67"/>
      <sheetName val="c2_5y2_68"/>
      <sheetName val="c2_5y2_69"/>
      <sheetName val="c2_5y2_610"/>
      <sheetName val="NARIÑO"/>
      <sheetName val="Summary"/>
      <sheetName val="Proveedores y acreedores"/>
      <sheetName val="c2_5y2_613"/>
      <sheetName val="PREACTA_62"/>
      <sheetName val="TABLA_20082"/>
      <sheetName val="c2_5y2_612"/>
      <sheetName val="PREACTA_61"/>
      <sheetName val="TABLA_20081"/>
      <sheetName val="c2_5y2_611"/>
      <sheetName val="APU NO PREVISTO"/>
      <sheetName val="PPTA (3)"/>
      <sheetName val="PPTA (2)"/>
      <sheetName val="PPTA"/>
      <sheetName val="skj452"/>
      <sheetName val="ita878"/>
      <sheetName val="aea-944"/>
      <sheetName val="dub-823"/>
      <sheetName val="gpi 526"/>
      <sheetName val="xxj617"/>
      <sheetName val="sng_855"/>
      <sheetName val="vea 374"/>
      <sheetName val="hfb024"/>
      <sheetName val="paj825"/>
      <sheetName val="Requisición1"/>
      <sheetName val="ACTA MODIFICACIÓN CIVIL"/>
      <sheetName val="BALANCE"/>
      <sheetName val="ITEMS NO REVISTOS"/>
      <sheetName val="APU ELECTRICOS"/>
      <sheetName val="Hoja2"/>
      <sheetName val="Bases 2A"/>
      <sheetName val="CONT_ADI"/>
      <sheetName val="ESTADO_RED_TEC14"/>
      <sheetName val="PUNITARIOS_PARA_241201_2S14"/>
      <sheetName val="PR_114"/>
      <sheetName val="PREACTA_1014"/>
      <sheetName val="PREACTA_914"/>
      <sheetName val="c2_5y2_614"/>
      <sheetName val="PREACTA_63"/>
      <sheetName val="TABLA_20083"/>
      <sheetName val="A_P_U1"/>
      <sheetName val="materiales"/>
      <sheetName val="otros"/>
      <sheetName val="mdo"/>
      <sheetName val="equip"/>
      <sheetName val="mat"/>
      <sheetName val="CIRCUITOS CODENSA"/>
      <sheetName val="@RISK - Correlaciones"/>
      <sheetName val="Acta"/>
      <sheetName val="devdic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ostos oficina"/>
      <sheetName val="costos campamento"/>
      <sheetName val="días habiles 2015"/>
      <sheetName val="inst"/>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put"/>
      <sheetName val="bd100-45-p1"/>
      <sheetName val="PTAR ANDE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CHINCHINA FINAL . A CEROS"/>
      <sheetName val="Memoria de calculo"/>
      <sheetName val="glvc"/>
      <sheetName val="INDICE"/>
      <sheetName val="for 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row r="48">
          <cell r="E48">
            <v>0</v>
          </cell>
        </row>
      </sheetData>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sheetData sheetId="180"/>
      <sheetData sheetId="181"/>
      <sheetData sheetId="182"/>
      <sheetData sheetId="183"/>
      <sheetData sheetId="184"/>
      <sheetData sheetId="185"/>
      <sheetData sheetId="186">
        <row r="48">
          <cell r="E48">
            <v>0</v>
          </cell>
        </row>
      </sheetData>
      <sheetData sheetId="187">
        <row r="48">
          <cell r="E48">
            <v>0</v>
          </cell>
        </row>
      </sheetData>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ow r="48">
          <cell r="E48">
            <v>0</v>
          </cell>
        </row>
      </sheetData>
      <sheetData sheetId="203"/>
      <sheetData sheetId="204"/>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sheetData sheetId="321">
        <row r="48">
          <cell r="E48">
            <v>0</v>
          </cell>
        </row>
      </sheetData>
      <sheetData sheetId="322"/>
      <sheetData sheetId="323"/>
      <sheetData sheetId="324"/>
      <sheetData sheetId="325">
        <row r="48">
          <cell r="E48">
            <v>0</v>
          </cell>
        </row>
      </sheetData>
      <sheetData sheetId="326"/>
      <sheetData sheetId="327"/>
      <sheetData sheetId="328"/>
      <sheetData sheetId="329">
        <row r="48">
          <cell r="E48">
            <v>0</v>
          </cell>
        </row>
      </sheetData>
      <sheetData sheetId="330"/>
      <sheetData sheetId="331"/>
      <sheetData sheetId="332"/>
      <sheetData sheetId="333">
        <row r="48">
          <cell r="E48">
            <v>0</v>
          </cell>
        </row>
      </sheetData>
      <sheetData sheetId="334"/>
      <sheetData sheetId="335"/>
      <sheetData sheetId="336"/>
      <sheetData sheetId="337"/>
      <sheetData sheetId="338">
        <row r="48">
          <cell r="E48">
            <v>0</v>
          </cell>
        </row>
      </sheetData>
      <sheetData sheetId="339"/>
      <sheetData sheetId="340"/>
      <sheetData sheetId="341"/>
      <sheetData sheetId="342"/>
      <sheetData sheetId="343"/>
      <sheetData sheetId="344">
        <row r="48">
          <cell r="E48">
            <v>0</v>
          </cell>
        </row>
      </sheetData>
      <sheetData sheetId="345"/>
      <sheetData sheetId="346"/>
      <sheetData sheetId="347"/>
      <sheetData sheetId="348"/>
      <sheetData sheetId="349"/>
      <sheetData sheetId="350">
        <row r="48">
          <cell r="E48">
            <v>0</v>
          </cell>
        </row>
      </sheetData>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ow r="48">
          <cell r="E48">
            <v>0</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ow r="48">
          <cell r="E48">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ow r="48">
          <cell r="E48">
            <v>0</v>
          </cell>
        </row>
      </sheetData>
      <sheetData sheetId="395" refreshError="1"/>
      <sheetData sheetId="396" refreshError="1"/>
      <sheetData sheetId="39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84"/>
  <sheetViews>
    <sheetView showGridLines="0" tabSelected="1" view="pageBreakPreview" topLeftCell="C1" zoomScale="84" zoomScaleNormal="100" zoomScaleSheetLayoutView="100" zoomScalePageLayoutView="55" workbookViewId="0">
      <selection activeCell="C10" sqref="C10:K10"/>
    </sheetView>
  </sheetViews>
  <sheetFormatPr baseColWidth="10" defaultColWidth="11.5" defaultRowHeight="14"/>
  <cols>
    <col min="1" max="2" width="3.5" style="1" customWidth="1"/>
    <col min="3" max="3" width="9.164062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05"/>
      <c r="D2" s="205"/>
      <c r="E2" s="206"/>
      <c r="F2" s="205"/>
      <c r="G2" s="205"/>
      <c r="H2" s="205"/>
      <c r="I2" s="205"/>
      <c r="J2" s="205"/>
      <c r="K2" s="205"/>
      <c r="L2" s="8"/>
      <c r="M2" s="5"/>
    </row>
    <row r="3" spans="1:13" ht="27" customHeight="1">
      <c r="A3" s="5"/>
      <c r="B3" s="9"/>
      <c r="C3" s="214" t="s">
        <v>95</v>
      </c>
      <c r="D3" s="215"/>
      <c r="E3" s="215"/>
      <c r="F3" s="215"/>
      <c r="G3" s="5"/>
      <c r="H3" s="5"/>
      <c r="I3" s="5"/>
      <c r="J3" s="5"/>
      <c r="K3" s="5"/>
      <c r="L3" s="10"/>
      <c r="M3" s="5"/>
    </row>
    <row r="4" spans="1:13" ht="16">
      <c r="A4" s="5"/>
      <c r="B4" s="9"/>
      <c r="C4" s="182" t="s">
        <v>0</v>
      </c>
      <c r="D4" s="181" t="s">
        <v>98</v>
      </c>
      <c r="E4" s="182" t="s">
        <v>1</v>
      </c>
      <c r="F4" s="183">
        <v>1</v>
      </c>
      <c r="G4" s="5"/>
      <c r="H4" s="5"/>
      <c r="I4" s="5"/>
      <c r="J4" s="5"/>
      <c r="K4" s="5"/>
      <c r="L4" s="10"/>
      <c r="M4" s="5"/>
    </row>
    <row r="5" spans="1:13" ht="16">
      <c r="A5" s="5"/>
      <c r="B5" s="9"/>
      <c r="C5" s="233"/>
      <c r="D5" s="233"/>
      <c r="E5" s="233"/>
      <c r="F5" s="233"/>
      <c r="G5" s="233"/>
      <c r="H5" s="233"/>
      <c r="I5" s="233"/>
      <c r="J5" s="233"/>
      <c r="K5" s="233"/>
      <c r="L5" s="10"/>
      <c r="M5" s="5"/>
    </row>
    <row r="6" spans="1:13" ht="17" thickBot="1">
      <c r="A6" s="5"/>
      <c r="B6" s="9"/>
      <c r="C6" s="230" t="s">
        <v>2</v>
      </c>
      <c r="D6" s="230"/>
      <c r="E6" s="230"/>
      <c r="F6" s="230"/>
      <c r="G6" s="230"/>
      <c r="H6" s="230"/>
      <c r="I6" s="230"/>
      <c r="J6" s="230"/>
      <c r="K6" s="230"/>
      <c r="L6" s="10"/>
      <c r="M6" s="5"/>
    </row>
    <row r="7" spans="1:13" s="20" customFormat="1" ht="16">
      <c r="A7" s="19"/>
      <c r="B7" s="197"/>
      <c r="C7" s="241" t="s">
        <v>84</v>
      </c>
      <c r="D7" s="242"/>
      <c r="E7" s="242"/>
      <c r="F7" s="242"/>
      <c r="G7" s="242"/>
      <c r="H7" s="242"/>
      <c r="I7" s="242"/>
      <c r="J7" s="242"/>
      <c r="K7" s="243"/>
      <c r="L7" s="21"/>
      <c r="M7" s="19"/>
    </row>
    <row r="8" spans="1:13" ht="43.5" customHeight="1">
      <c r="A8" s="5"/>
      <c r="B8" s="198"/>
      <c r="C8" s="244"/>
      <c r="D8" s="245"/>
      <c r="E8" s="245"/>
      <c r="F8" s="245"/>
      <c r="G8" s="245"/>
      <c r="H8" s="245"/>
      <c r="I8" s="245"/>
      <c r="J8" s="245"/>
      <c r="K8" s="246"/>
      <c r="L8" s="10"/>
      <c r="M8" s="5"/>
    </row>
    <row r="9" spans="1:13" ht="34.5" customHeight="1">
      <c r="A9" s="5"/>
      <c r="B9" s="198"/>
      <c r="C9" s="247" t="s">
        <v>85</v>
      </c>
      <c r="D9" s="248"/>
      <c r="E9" s="248"/>
      <c r="F9" s="248"/>
      <c r="G9" s="248"/>
      <c r="H9" s="248"/>
      <c r="I9" s="248"/>
      <c r="J9" s="248"/>
      <c r="K9" s="249"/>
      <c r="L9" s="10"/>
      <c r="M9" s="5"/>
    </row>
    <row r="10" spans="1:13" ht="30" customHeight="1" thickBot="1">
      <c r="A10" s="5"/>
      <c r="B10" s="9"/>
      <c r="C10" s="366" t="s">
        <v>99</v>
      </c>
      <c r="D10" s="367"/>
      <c r="E10" s="367"/>
      <c r="F10" s="367"/>
      <c r="G10" s="367"/>
      <c r="H10" s="367"/>
      <c r="I10" s="367"/>
      <c r="J10" s="367"/>
      <c r="K10" s="368"/>
      <c r="L10" s="10"/>
      <c r="M10" s="5"/>
    </row>
    <row r="11" spans="1:13" ht="30" customHeight="1">
      <c r="A11" s="5"/>
      <c r="B11" s="9"/>
      <c r="C11" s="238" t="s">
        <v>3</v>
      </c>
      <c r="D11" s="231" t="s">
        <v>4</v>
      </c>
      <c r="E11" s="240" t="s">
        <v>5</v>
      </c>
      <c r="F11" s="240"/>
      <c r="G11" s="238" t="s">
        <v>6</v>
      </c>
      <c r="H11" s="231" t="s">
        <v>7</v>
      </c>
      <c r="I11" s="231" t="s">
        <v>8</v>
      </c>
      <c r="J11" s="234" t="s">
        <v>9</v>
      </c>
      <c r="K11" s="236" t="s">
        <v>10</v>
      </c>
      <c r="L11" s="10"/>
      <c r="M11" s="5"/>
    </row>
    <row r="12" spans="1:13" ht="30" customHeight="1" thickBot="1">
      <c r="A12" s="5"/>
      <c r="B12" s="9"/>
      <c r="C12" s="239"/>
      <c r="D12" s="232"/>
      <c r="E12" s="129" t="s">
        <v>11</v>
      </c>
      <c r="F12" s="129" t="s">
        <v>12</v>
      </c>
      <c r="G12" s="239"/>
      <c r="H12" s="232"/>
      <c r="I12" s="232"/>
      <c r="J12" s="235"/>
      <c r="K12" s="237"/>
      <c r="L12" s="10"/>
      <c r="M12" s="5"/>
    </row>
    <row r="13" spans="1:13" ht="30" customHeight="1" thickBot="1">
      <c r="A13" s="5"/>
      <c r="B13" s="9"/>
      <c r="C13" s="130" t="s">
        <v>100</v>
      </c>
      <c r="D13" s="131"/>
      <c r="E13" s="131"/>
      <c r="F13" s="131"/>
      <c r="G13" s="131"/>
      <c r="H13" s="131"/>
      <c r="I13" s="131"/>
      <c r="J13" s="131"/>
      <c r="K13" s="132"/>
      <c r="L13" s="10"/>
      <c r="M13" s="5"/>
    </row>
    <row r="14" spans="1:13" ht="30" customHeight="1">
      <c r="A14" s="5"/>
      <c r="B14" s="9"/>
      <c r="C14" s="133">
        <v>1.1000000000000001</v>
      </c>
      <c r="D14" s="134"/>
      <c r="E14" s="134"/>
      <c r="F14" s="134"/>
      <c r="G14" s="135" t="s">
        <v>101</v>
      </c>
      <c r="H14" s="134" t="s">
        <v>102</v>
      </c>
      <c r="I14" s="136">
        <v>558.58000000000004</v>
      </c>
      <c r="J14" s="137">
        <v>66036.100000000006</v>
      </c>
      <c r="K14" s="138">
        <f>I14*J14</f>
        <v>36886444.738000005</v>
      </c>
      <c r="L14" s="10"/>
      <c r="M14" s="5"/>
    </row>
    <row r="15" spans="1:13" ht="30" customHeight="1">
      <c r="A15" s="5"/>
      <c r="B15" s="9"/>
      <c r="C15" s="133">
        <v>1.2</v>
      </c>
      <c r="D15" s="134"/>
      <c r="E15" s="134"/>
      <c r="F15" s="134"/>
      <c r="G15" s="135" t="s">
        <v>103</v>
      </c>
      <c r="H15" s="134" t="s">
        <v>104</v>
      </c>
      <c r="I15" s="136">
        <v>1</v>
      </c>
      <c r="J15" s="137">
        <v>5424876.6000000006</v>
      </c>
      <c r="K15" s="138">
        <f t="shared" ref="K15:K24" si="0">I15*J15</f>
        <v>5424876.6000000006</v>
      </c>
      <c r="L15" s="10"/>
      <c r="M15" s="5"/>
    </row>
    <row r="16" spans="1:13" ht="30" customHeight="1">
      <c r="A16" s="5"/>
      <c r="B16" s="9"/>
      <c r="C16" s="133">
        <v>1.3</v>
      </c>
      <c r="D16" s="134"/>
      <c r="E16" s="134"/>
      <c r="F16" s="134"/>
      <c r="G16" s="135" t="s">
        <v>105</v>
      </c>
      <c r="H16" s="134" t="s">
        <v>104</v>
      </c>
      <c r="I16" s="136">
        <v>45</v>
      </c>
      <c r="J16" s="137">
        <v>306835.10000000003</v>
      </c>
      <c r="K16" s="138">
        <f t="shared" si="0"/>
        <v>13807579.500000002</v>
      </c>
      <c r="L16" s="10"/>
      <c r="M16" s="5"/>
    </row>
    <row r="17" spans="1:13" ht="30" customHeight="1">
      <c r="A17" s="5"/>
      <c r="B17" s="9"/>
      <c r="C17" s="133">
        <v>1.4</v>
      </c>
      <c r="D17" s="134"/>
      <c r="E17" s="134"/>
      <c r="F17" s="134"/>
      <c r="G17" s="135" t="s">
        <v>106</v>
      </c>
      <c r="H17" s="134" t="s">
        <v>107</v>
      </c>
      <c r="I17" s="136">
        <v>1859.68</v>
      </c>
      <c r="J17" s="137">
        <v>27496.3</v>
      </c>
      <c r="K17" s="138">
        <f t="shared" si="0"/>
        <v>51134319.184</v>
      </c>
      <c r="L17" s="10"/>
      <c r="M17" s="5"/>
    </row>
    <row r="18" spans="1:13" ht="30" customHeight="1">
      <c r="A18" s="5"/>
      <c r="B18" s="9"/>
      <c r="C18" s="133">
        <v>1.5</v>
      </c>
      <c r="D18" s="134"/>
      <c r="E18" s="134"/>
      <c r="F18" s="134"/>
      <c r="G18" s="135" t="s">
        <v>108</v>
      </c>
      <c r="H18" s="134" t="s">
        <v>107</v>
      </c>
      <c r="I18" s="136">
        <v>2176.9299999999998</v>
      </c>
      <c r="J18" s="137">
        <v>113080.5</v>
      </c>
      <c r="K18" s="138">
        <f t="shared" si="0"/>
        <v>246168332.86499998</v>
      </c>
      <c r="L18" s="10"/>
      <c r="M18" s="5"/>
    </row>
    <row r="19" spans="1:13" ht="30" customHeight="1">
      <c r="A19" s="5"/>
      <c r="B19" s="9"/>
      <c r="C19" s="133">
        <v>1.6</v>
      </c>
      <c r="D19" s="134"/>
      <c r="E19" s="134"/>
      <c r="F19" s="134"/>
      <c r="G19" s="135" t="s">
        <v>109</v>
      </c>
      <c r="H19" s="134" t="s">
        <v>107</v>
      </c>
      <c r="I19" s="136">
        <v>607.86699999999996</v>
      </c>
      <c r="J19" s="137">
        <v>46828.6</v>
      </c>
      <c r="K19" s="138">
        <f t="shared" si="0"/>
        <v>28465560.596199997</v>
      </c>
      <c r="L19" s="10"/>
      <c r="M19" s="5"/>
    </row>
    <row r="20" spans="1:13" ht="30" customHeight="1">
      <c r="A20" s="5"/>
      <c r="B20" s="9"/>
      <c r="C20" s="133">
        <v>1.7</v>
      </c>
      <c r="D20" s="134"/>
      <c r="E20" s="134"/>
      <c r="F20" s="134"/>
      <c r="G20" s="135" t="s">
        <v>110</v>
      </c>
      <c r="H20" s="134" t="s">
        <v>111</v>
      </c>
      <c r="I20" s="136">
        <v>620.19484999999997</v>
      </c>
      <c r="J20" s="137">
        <v>207240.80000000002</v>
      </c>
      <c r="K20" s="138">
        <f t="shared" si="0"/>
        <v>128529676.86988001</v>
      </c>
      <c r="L20" s="10"/>
      <c r="M20" s="5"/>
    </row>
    <row r="21" spans="1:13" ht="30" customHeight="1">
      <c r="A21" s="5"/>
      <c r="B21" s="9"/>
      <c r="C21" s="133">
        <v>1.8</v>
      </c>
      <c r="D21" s="134"/>
      <c r="E21" s="134"/>
      <c r="F21" s="134"/>
      <c r="G21" s="135" t="s">
        <v>112</v>
      </c>
      <c r="H21" s="134" t="s">
        <v>107</v>
      </c>
      <c r="I21" s="136">
        <v>1341.1680000000001</v>
      </c>
      <c r="J21" s="137">
        <v>28061.8</v>
      </c>
      <c r="K21" s="138">
        <f t="shared" si="0"/>
        <v>37635588.182400003</v>
      </c>
      <c r="L21" s="10"/>
      <c r="M21" s="5"/>
    </row>
    <row r="22" spans="1:13" ht="30" customHeight="1">
      <c r="A22" s="5"/>
      <c r="B22" s="9"/>
      <c r="C22" s="133">
        <v>1.9</v>
      </c>
      <c r="D22" s="134"/>
      <c r="E22" s="134"/>
      <c r="F22" s="134"/>
      <c r="G22" s="135" t="s">
        <v>113</v>
      </c>
      <c r="H22" s="134" t="s">
        <v>107</v>
      </c>
      <c r="I22" s="136">
        <v>4784.9610000000002</v>
      </c>
      <c r="J22" s="137">
        <v>9146.8000000000011</v>
      </c>
      <c r="K22" s="138">
        <f t="shared" si="0"/>
        <v>43767081.27480001</v>
      </c>
      <c r="L22" s="10"/>
      <c r="M22" s="5"/>
    </row>
    <row r="23" spans="1:13" ht="30" customHeight="1">
      <c r="A23" s="5"/>
      <c r="B23" s="9"/>
      <c r="C23" s="369">
        <v>1.1000000000000001</v>
      </c>
      <c r="D23" s="134"/>
      <c r="E23" s="134"/>
      <c r="F23" s="134"/>
      <c r="G23" s="135" t="s">
        <v>114</v>
      </c>
      <c r="H23" s="134" t="s">
        <v>104</v>
      </c>
      <c r="I23" s="136">
        <v>22</v>
      </c>
      <c r="J23" s="137">
        <v>1515335.9000000001</v>
      </c>
      <c r="K23" s="138">
        <f t="shared" si="0"/>
        <v>33337389.800000004</v>
      </c>
      <c r="L23" s="10"/>
      <c r="M23" s="5"/>
    </row>
    <row r="24" spans="1:13" ht="30" customHeight="1">
      <c r="A24" s="5"/>
      <c r="B24" s="9"/>
      <c r="C24" s="369">
        <v>1.1100000000000001</v>
      </c>
      <c r="D24" s="134"/>
      <c r="E24" s="134"/>
      <c r="F24" s="134"/>
      <c r="G24" s="135" t="s">
        <v>115</v>
      </c>
      <c r="H24" s="134" t="s">
        <v>104</v>
      </c>
      <c r="I24" s="136">
        <v>1</v>
      </c>
      <c r="J24" s="137">
        <v>5305678.3</v>
      </c>
      <c r="K24" s="138">
        <f t="shared" si="0"/>
        <v>5305678.3</v>
      </c>
      <c r="L24" s="10"/>
      <c r="M24" s="5"/>
    </row>
    <row r="25" spans="1:13" ht="30" customHeight="1" thickBot="1">
      <c r="A25" s="5"/>
      <c r="B25" s="9"/>
      <c r="C25" s="139" t="s">
        <v>13</v>
      </c>
      <c r="D25" s="140"/>
      <c r="E25" s="140"/>
      <c r="F25" s="140"/>
      <c r="G25" s="141"/>
      <c r="H25" s="140"/>
      <c r="I25" s="136"/>
      <c r="J25" s="142"/>
      <c r="K25" s="143">
        <f>SUM(K14:K24)</f>
        <v>630462527.91027999</v>
      </c>
      <c r="L25" s="10"/>
      <c r="M25" s="5"/>
    </row>
    <row r="26" spans="1:13" ht="30" customHeight="1" thickBot="1">
      <c r="A26" s="5"/>
      <c r="B26" s="9"/>
      <c r="C26" s="130" t="s">
        <v>116</v>
      </c>
      <c r="D26" s="131"/>
      <c r="E26" s="131"/>
      <c r="F26" s="131"/>
      <c r="G26" s="131"/>
      <c r="H26" s="131"/>
      <c r="I26" s="131"/>
      <c r="J26" s="131"/>
      <c r="K26" s="132"/>
      <c r="L26" s="10"/>
      <c r="M26" s="5"/>
    </row>
    <row r="27" spans="1:13" ht="30" customHeight="1">
      <c r="A27" s="5"/>
      <c r="B27" s="9"/>
      <c r="C27" s="133">
        <v>2.1</v>
      </c>
      <c r="D27" s="134"/>
      <c r="E27" s="134"/>
      <c r="F27" s="134"/>
      <c r="G27" s="144" t="s">
        <v>117</v>
      </c>
      <c r="H27" s="134" t="s">
        <v>111</v>
      </c>
      <c r="I27" s="136">
        <v>702</v>
      </c>
      <c r="J27" s="137">
        <v>80835.3</v>
      </c>
      <c r="K27" s="138">
        <f t="shared" ref="K27:K33" si="1">I27*J27</f>
        <v>56746380.600000001</v>
      </c>
      <c r="L27" s="10"/>
      <c r="M27" s="5"/>
    </row>
    <row r="28" spans="1:13" ht="30" customHeight="1">
      <c r="A28" s="5"/>
      <c r="B28" s="9"/>
      <c r="C28" s="133">
        <v>2.2000000000000002</v>
      </c>
      <c r="D28" s="134"/>
      <c r="E28" s="134"/>
      <c r="F28" s="134"/>
      <c r="G28" s="144" t="s">
        <v>118</v>
      </c>
      <c r="H28" s="134" t="s">
        <v>102</v>
      </c>
      <c r="I28" s="136">
        <v>6791.47</v>
      </c>
      <c r="J28" s="137">
        <v>324268.10000000003</v>
      </c>
      <c r="K28" s="138">
        <f t="shared" si="1"/>
        <v>2202257073.1070004</v>
      </c>
      <c r="L28" s="10"/>
      <c r="M28" s="5"/>
    </row>
    <row r="29" spans="1:13" s="5" customFormat="1" ht="30" customHeight="1">
      <c r="B29" s="9"/>
      <c r="C29" s="133">
        <v>2.2999999999999998</v>
      </c>
      <c r="D29" s="145"/>
      <c r="E29" s="145"/>
      <c r="F29" s="145"/>
      <c r="G29" s="146" t="s">
        <v>119</v>
      </c>
      <c r="H29" s="145" t="s">
        <v>111</v>
      </c>
      <c r="I29" s="136">
        <v>4404.3999999999996</v>
      </c>
      <c r="J29" s="137">
        <v>158644.20000000001</v>
      </c>
      <c r="K29" s="138">
        <f t="shared" si="1"/>
        <v>698732514.48000002</v>
      </c>
      <c r="L29" s="10"/>
    </row>
    <row r="30" spans="1:13" ht="30" customHeight="1">
      <c r="B30" s="16"/>
      <c r="C30" s="133">
        <v>2.4</v>
      </c>
      <c r="D30" s="134"/>
      <c r="E30" s="134"/>
      <c r="F30" s="134"/>
      <c r="G30" s="144" t="s">
        <v>120</v>
      </c>
      <c r="H30" s="134" t="s">
        <v>111</v>
      </c>
      <c r="I30" s="136">
        <v>3341.46</v>
      </c>
      <c r="J30" s="137">
        <v>186305.6</v>
      </c>
      <c r="K30" s="138">
        <f t="shared" si="1"/>
        <v>622532710.176</v>
      </c>
      <c r="L30" s="17"/>
    </row>
    <row r="31" spans="1:13" ht="30" customHeight="1">
      <c r="A31" s="5"/>
      <c r="B31" s="9"/>
      <c r="C31" s="133">
        <v>2.5</v>
      </c>
      <c r="D31" s="134"/>
      <c r="E31" s="134"/>
      <c r="F31" s="134"/>
      <c r="G31" s="144" t="s">
        <v>121</v>
      </c>
      <c r="H31" s="134" t="s">
        <v>107</v>
      </c>
      <c r="I31" s="136">
        <v>14194.8</v>
      </c>
      <c r="J31" s="137">
        <v>34399.300000000003</v>
      </c>
      <c r="K31" s="138">
        <f t="shared" si="1"/>
        <v>488291183.64000005</v>
      </c>
      <c r="L31" s="10"/>
      <c r="M31" s="5"/>
    </row>
    <row r="32" spans="1:13" s="5" customFormat="1" ht="30" customHeight="1">
      <c r="B32" s="9"/>
      <c r="C32" s="133">
        <v>2.6</v>
      </c>
      <c r="D32" s="145"/>
      <c r="E32" s="145"/>
      <c r="F32" s="145"/>
      <c r="G32" s="146" t="s">
        <v>122</v>
      </c>
      <c r="H32" s="145" t="s">
        <v>111</v>
      </c>
      <c r="I32" s="136">
        <v>429.91</v>
      </c>
      <c r="J32" s="137">
        <v>244839.4</v>
      </c>
      <c r="K32" s="138">
        <f t="shared" si="1"/>
        <v>105258906.454</v>
      </c>
      <c r="L32" s="10"/>
    </row>
    <row r="33" spans="1:13" ht="30" customHeight="1">
      <c r="B33" s="16"/>
      <c r="C33" s="133">
        <v>2.7</v>
      </c>
      <c r="D33" s="134"/>
      <c r="E33" s="134"/>
      <c r="F33" s="134"/>
      <c r="G33" s="144" t="s">
        <v>123</v>
      </c>
      <c r="H33" s="134" t="s">
        <v>111</v>
      </c>
      <c r="I33" s="136">
        <v>190.5</v>
      </c>
      <c r="J33" s="137">
        <v>234397.80000000002</v>
      </c>
      <c r="K33" s="138">
        <f t="shared" si="1"/>
        <v>44652780.900000006</v>
      </c>
      <c r="L33" s="17"/>
    </row>
    <row r="34" spans="1:13" ht="30" customHeight="1" thickBot="1">
      <c r="A34" s="5"/>
      <c r="B34" s="9"/>
      <c r="C34" s="139" t="s">
        <v>13</v>
      </c>
      <c r="D34" s="147"/>
      <c r="E34" s="148"/>
      <c r="F34" s="147"/>
      <c r="G34" s="147"/>
      <c r="H34" s="147"/>
      <c r="I34" s="136"/>
      <c r="J34" s="147"/>
      <c r="K34" s="143">
        <f>SUM(K27:K33)</f>
        <v>4218471549.3570004</v>
      </c>
      <c r="L34" s="10"/>
      <c r="M34" s="5"/>
    </row>
    <row r="35" spans="1:13" ht="30" customHeight="1" thickBot="1">
      <c r="A35" s="5"/>
      <c r="B35" s="9"/>
      <c r="C35" s="130" t="s">
        <v>124</v>
      </c>
      <c r="D35" s="131"/>
      <c r="E35" s="131"/>
      <c r="F35" s="131"/>
      <c r="G35" s="131"/>
      <c r="H35" s="131"/>
      <c r="I35" s="131"/>
      <c r="J35" s="131"/>
      <c r="K35" s="132"/>
      <c r="L35" s="10"/>
      <c r="M35" s="5"/>
    </row>
    <row r="36" spans="1:13" ht="30" customHeight="1">
      <c r="A36" s="5"/>
      <c r="B36" s="9"/>
      <c r="C36" s="133">
        <v>3.1</v>
      </c>
      <c r="D36" s="149"/>
      <c r="E36" s="149"/>
      <c r="F36" s="149"/>
      <c r="G36" s="150" t="s">
        <v>125</v>
      </c>
      <c r="H36" s="149" t="s">
        <v>107</v>
      </c>
      <c r="I36" s="136">
        <v>3888.4048999999995</v>
      </c>
      <c r="J36" s="137">
        <v>63918.400000000001</v>
      </c>
      <c r="K36" s="138">
        <f t="shared" ref="K36:K40" si="2">I36*J36</f>
        <v>248540619.76015997</v>
      </c>
      <c r="L36" s="10"/>
      <c r="M36" s="5"/>
    </row>
    <row r="37" spans="1:13" ht="30" customHeight="1">
      <c r="A37" s="5"/>
      <c r="B37" s="9"/>
      <c r="C37" s="133">
        <v>3.2</v>
      </c>
      <c r="D37" s="151"/>
      <c r="E37" s="151"/>
      <c r="F37" s="151"/>
      <c r="G37" s="150" t="s">
        <v>126</v>
      </c>
      <c r="H37" s="149" t="s">
        <v>111</v>
      </c>
      <c r="I37" s="136">
        <v>8673.3089980307013</v>
      </c>
      <c r="J37" s="137">
        <v>1171848.6000000001</v>
      </c>
      <c r="K37" s="138">
        <f t="shared" si="2"/>
        <v>10163805006.709681</v>
      </c>
      <c r="L37" s="10"/>
      <c r="M37" s="5"/>
    </row>
    <row r="38" spans="1:13" ht="30" customHeight="1">
      <c r="A38" s="5"/>
      <c r="B38" s="9"/>
      <c r="C38" s="133">
        <v>3.3</v>
      </c>
      <c r="D38" s="149"/>
      <c r="E38" s="149"/>
      <c r="F38" s="149"/>
      <c r="G38" s="150" t="s">
        <v>127</v>
      </c>
      <c r="H38" s="149" t="s">
        <v>111</v>
      </c>
      <c r="I38" s="136">
        <v>185.15099400000003</v>
      </c>
      <c r="J38" s="137">
        <v>1306475.3</v>
      </c>
      <c r="K38" s="138">
        <f t="shared" si="2"/>
        <v>241895200.43144825</v>
      </c>
      <c r="L38" s="10"/>
      <c r="M38" s="5"/>
    </row>
    <row r="39" spans="1:13" s="5" customFormat="1" ht="30" customHeight="1">
      <c r="B39" s="9"/>
      <c r="C39" s="133">
        <v>3.4</v>
      </c>
      <c r="D39" s="145"/>
      <c r="E39" s="145"/>
      <c r="F39" s="145"/>
      <c r="G39" s="152" t="s">
        <v>128</v>
      </c>
      <c r="H39" s="145" t="s">
        <v>111</v>
      </c>
      <c r="I39" s="136">
        <v>5080.5878200000006</v>
      </c>
      <c r="J39" s="137">
        <v>1572863.5</v>
      </c>
      <c r="K39" s="138">
        <f t="shared" si="2"/>
        <v>7991071140.622571</v>
      </c>
      <c r="L39" s="10"/>
    </row>
    <row r="40" spans="1:13" ht="30" customHeight="1">
      <c r="A40" s="5"/>
      <c r="B40" s="9"/>
      <c r="C40" s="133">
        <v>3.5</v>
      </c>
      <c r="D40" s="149"/>
      <c r="E40" s="149"/>
      <c r="F40" s="149"/>
      <c r="G40" s="150" t="s">
        <v>129</v>
      </c>
      <c r="H40" s="149" t="s">
        <v>130</v>
      </c>
      <c r="I40" s="136">
        <v>1382518.6781015033</v>
      </c>
      <c r="J40" s="153">
        <v>11078.6</v>
      </c>
      <c r="K40" s="138">
        <f t="shared" si="2"/>
        <v>15316371427.215315</v>
      </c>
      <c r="L40" s="10"/>
      <c r="M40" s="5"/>
    </row>
    <row r="41" spans="1:13" ht="30" customHeight="1" thickBot="1">
      <c r="A41" s="5"/>
      <c r="B41" s="9"/>
      <c r="C41" s="154" t="s">
        <v>13</v>
      </c>
      <c r="D41" s="155"/>
      <c r="E41" s="155"/>
      <c r="F41" s="155"/>
      <c r="G41" s="156"/>
      <c r="H41" s="155"/>
      <c r="I41" s="136"/>
      <c r="J41" s="157"/>
      <c r="K41" s="158">
        <f>SUM(K36:K40)</f>
        <v>33961683394.739174</v>
      </c>
      <c r="L41" s="10"/>
      <c r="M41" s="5"/>
    </row>
    <row r="42" spans="1:13" ht="30" customHeight="1" thickBot="1">
      <c r="A42" s="5"/>
      <c r="B42" s="9"/>
      <c r="C42" s="130" t="s">
        <v>131</v>
      </c>
      <c r="D42" s="131"/>
      <c r="E42" s="131"/>
      <c r="F42" s="131"/>
      <c r="G42" s="131"/>
      <c r="H42" s="131"/>
      <c r="I42" s="131"/>
      <c r="J42" s="131"/>
      <c r="K42" s="132"/>
      <c r="L42" s="10"/>
      <c r="M42" s="5"/>
    </row>
    <row r="43" spans="1:13" ht="30" customHeight="1">
      <c r="A43" s="5"/>
      <c r="B43" s="9"/>
      <c r="C43" s="133">
        <v>4.0999999999999996</v>
      </c>
      <c r="D43" s="149"/>
      <c r="E43" s="149"/>
      <c r="F43" s="149"/>
      <c r="G43" s="150" t="s">
        <v>132</v>
      </c>
      <c r="H43" s="149" t="s">
        <v>111</v>
      </c>
      <c r="I43" s="136">
        <v>2848.3150000000001</v>
      </c>
      <c r="J43" s="137">
        <v>3014278.8000000003</v>
      </c>
      <c r="K43" s="138">
        <f t="shared" ref="K43:K50" si="3">I43*J43</f>
        <v>8585615520.2220011</v>
      </c>
      <c r="L43" s="10"/>
      <c r="M43" s="5"/>
    </row>
    <row r="44" spans="1:13" ht="30" customHeight="1">
      <c r="A44" s="5"/>
      <c r="B44" s="9"/>
      <c r="C44" s="133">
        <v>4.2</v>
      </c>
      <c r="D44" s="149"/>
      <c r="E44" s="149"/>
      <c r="F44" s="149"/>
      <c r="G44" s="150" t="s">
        <v>133</v>
      </c>
      <c r="H44" s="149" t="s">
        <v>111</v>
      </c>
      <c r="I44" s="136">
        <v>1175.1559999999999</v>
      </c>
      <c r="J44" s="137">
        <v>1670766.5</v>
      </c>
      <c r="K44" s="138">
        <f t="shared" si="3"/>
        <v>1963411277.0739999</v>
      </c>
      <c r="L44" s="10"/>
      <c r="M44" s="5"/>
    </row>
    <row r="45" spans="1:13" ht="30" customHeight="1">
      <c r="A45" s="5"/>
      <c r="B45" s="9"/>
      <c r="C45" s="133">
        <v>4.3</v>
      </c>
      <c r="D45" s="149"/>
      <c r="E45" s="149"/>
      <c r="F45" s="149"/>
      <c r="G45" s="150" t="s">
        <v>134</v>
      </c>
      <c r="H45" s="149" t="s">
        <v>111</v>
      </c>
      <c r="I45" s="136">
        <v>2166.4519999999998</v>
      </c>
      <c r="J45" s="137">
        <v>1775742.8</v>
      </c>
      <c r="K45" s="138">
        <f t="shared" si="3"/>
        <v>3847061540.5455995</v>
      </c>
      <c r="L45" s="10"/>
      <c r="M45" s="5"/>
    </row>
    <row r="46" spans="1:13" ht="30" customHeight="1">
      <c r="A46" s="5"/>
      <c r="B46" s="9"/>
      <c r="C46" s="133">
        <v>4.4000000000000004</v>
      </c>
      <c r="D46" s="149"/>
      <c r="E46" s="149"/>
      <c r="F46" s="149"/>
      <c r="G46" s="150" t="s">
        <v>135</v>
      </c>
      <c r="H46" s="149" t="s">
        <v>111</v>
      </c>
      <c r="I46" s="136">
        <v>314.95</v>
      </c>
      <c r="J46" s="137">
        <v>2827472.7</v>
      </c>
      <c r="K46" s="138">
        <f t="shared" si="3"/>
        <v>890512526.86500001</v>
      </c>
      <c r="L46" s="10"/>
      <c r="M46" s="5"/>
    </row>
    <row r="47" spans="1:13" ht="30" customHeight="1">
      <c r="A47" s="5"/>
      <c r="B47" s="9"/>
      <c r="C47" s="133">
        <v>4.5</v>
      </c>
      <c r="D47" s="149"/>
      <c r="E47" s="149"/>
      <c r="F47" s="149"/>
      <c r="G47" s="150" t="s">
        <v>129</v>
      </c>
      <c r="H47" s="149" t="s">
        <v>130</v>
      </c>
      <c r="I47" s="136">
        <v>822035.86982539995</v>
      </c>
      <c r="J47" s="137">
        <v>11078.6</v>
      </c>
      <c r="K47" s="138">
        <f t="shared" si="3"/>
        <v>9107006587.4476757</v>
      </c>
      <c r="L47" s="10"/>
      <c r="M47" s="5"/>
    </row>
    <row r="48" spans="1:13" ht="30" customHeight="1">
      <c r="A48" s="5"/>
      <c r="B48" s="9"/>
      <c r="C48" s="133">
        <v>4.5999999999999996</v>
      </c>
      <c r="D48" s="149"/>
      <c r="E48" s="149"/>
      <c r="F48" s="149"/>
      <c r="G48" s="150" t="s">
        <v>136</v>
      </c>
      <c r="H48" s="149" t="s">
        <v>130</v>
      </c>
      <c r="I48" s="136">
        <v>1662.84</v>
      </c>
      <c r="J48" s="137">
        <v>34466.9</v>
      </c>
      <c r="K48" s="138">
        <f t="shared" si="3"/>
        <v>57312939.995999999</v>
      </c>
      <c r="L48" s="10"/>
      <c r="M48" s="5"/>
    </row>
    <row r="49" spans="1:13" ht="30" customHeight="1">
      <c r="A49" s="5"/>
      <c r="B49" s="9"/>
      <c r="C49" s="133">
        <v>4.7</v>
      </c>
      <c r="D49" s="149"/>
      <c r="E49" s="149"/>
      <c r="F49" s="149"/>
      <c r="G49" s="150" t="s">
        <v>137</v>
      </c>
      <c r="H49" s="149" t="s">
        <v>102</v>
      </c>
      <c r="I49" s="136">
        <v>477</v>
      </c>
      <c r="J49" s="137">
        <v>312665.60000000003</v>
      </c>
      <c r="K49" s="138">
        <f t="shared" si="3"/>
        <v>149141491.20000002</v>
      </c>
      <c r="L49" s="10"/>
      <c r="M49" s="5"/>
    </row>
    <row r="50" spans="1:13" ht="30" customHeight="1">
      <c r="A50" s="5"/>
      <c r="B50" s="9"/>
      <c r="C50" s="133">
        <v>4.8</v>
      </c>
      <c r="D50" s="149"/>
      <c r="E50" s="149"/>
      <c r="F50" s="149"/>
      <c r="G50" s="150" t="s">
        <v>138</v>
      </c>
      <c r="H50" s="149" t="s">
        <v>139</v>
      </c>
      <c r="I50" s="136">
        <v>65.5</v>
      </c>
      <c r="J50" s="137">
        <v>1107927.6000000001</v>
      </c>
      <c r="K50" s="138">
        <f t="shared" si="3"/>
        <v>72569257.800000012</v>
      </c>
      <c r="L50" s="10"/>
      <c r="M50" s="5"/>
    </row>
    <row r="51" spans="1:13" ht="30" customHeight="1" thickBot="1">
      <c r="A51" s="5"/>
      <c r="B51" s="9"/>
      <c r="C51" s="139" t="s">
        <v>13</v>
      </c>
      <c r="D51" s="159"/>
      <c r="E51" s="159"/>
      <c r="F51" s="159"/>
      <c r="G51" s="160"/>
      <c r="H51" s="161"/>
      <c r="I51" s="136"/>
      <c r="J51" s="142"/>
      <c r="K51" s="143">
        <f>SUM(K43:K50)</f>
        <v>24672631141.150272</v>
      </c>
      <c r="L51" s="10"/>
      <c r="M51" s="5"/>
    </row>
    <row r="52" spans="1:13" ht="30" customHeight="1" thickBot="1">
      <c r="A52" s="5"/>
      <c r="B52" s="9"/>
      <c r="C52" s="130" t="s">
        <v>140</v>
      </c>
      <c r="D52" s="131"/>
      <c r="E52" s="131"/>
      <c r="F52" s="131"/>
      <c r="G52" s="131"/>
      <c r="H52" s="131"/>
      <c r="I52" s="131"/>
      <c r="J52" s="131"/>
      <c r="K52" s="132"/>
      <c r="L52" s="10"/>
      <c r="M52" s="5"/>
    </row>
    <row r="53" spans="1:13" ht="30" customHeight="1">
      <c r="A53" s="5"/>
      <c r="B53" s="9"/>
      <c r="C53" s="133">
        <v>5.0999999999999996</v>
      </c>
      <c r="D53" s="134"/>
      <c r="E53" s="134"/>
      <c r="F53" s="134"/>
      <c r="G53" s="144" t="s">
        <v>141</v>
      </c>
      <c r="H53" s="134" t="s">
        <v>107</v>
      </c>
      <c r="I53" s="136">
        <v>2261.2600000000002</v>
      </c>
      <c r="J53" s="137">
        <v>83119.400000000009</v>
      </c>
      <c r="K53" s="138">
        <f t="shared" ref="K53:K59" si="4">I53*J53</f>
        <v>187954574.44400004</v>
      </c>
      <c r="L53" s="10"/>
      <c r="M53" s="5"/>
    </row>
    <row r="54" spans="1:13" ht="30" customHeight="1">
      <c r="A54" s="5"/>
      <c r="B54" s="9"/>
      <c r="C54" s="133">
        <v>5.2</v>
      </c>
      <c r="D54" s="134"/>
      <c r="E54" s="134"/>
      <c r="F54" s="134"/>
      <c r="G54" s="144" t="s">
        <v>142</v>
      </c>
      <c r="H54" s="134" t="s">
        <v>107</v>
      </c>
      <c r="I54" s="136">
        <v>2454.84</v>
      </c>
      <c r="J54" s="137">
        <v>67367.3</v>
      </c>
      <c r="K54" s="138">
        <f t="shared" si="4"/>
        <v>165375942.73200002</v>
      </c>
      <c r="L54" s="10"/>
      <c r="M54" s="5"/>
    </row>
    <row r="55" spans="1:13" s="5" customFormat="1" ht="30" customHeight="1">
      <c r="B55" s="9"/>
      <c r="C55" s="133">
        <v>5.3</v>
      </c>
      <c r="D55" s="145"/>
      <c r="E55" s="145"/>
      <c r="F55" s="145"/>
      <c r="G55" s="146" t="s">
        <v>143</v>
      </c>
      <c r="H55" s="145" t="s">
        <v>107</v>
      </c>
      <c r="I55" s="136">
        <v>53.34</v>
      </c>
      <c r="J55" s="137">
        <v>1107996.5</v>
      </c>
      <c r="K55" s="138">
        <f t="shared" si="4"/>
        <v>59100533.310000002</v>
      </c>
      <c r="L55" s="10"/>
    </row>
    <row r="56" spans="1:13" ht="30" customHeight="1">
      <c r="B56" s="16"/>
      <c r="C56" s="133">
        <v>5.4</v>
      </c>
      <c r="D56" s="134"/>
      <c r="E56" s="134"/>
      <c r="F56" s="134"/>
      <c r="G56" s="144" t="s">
        <v>144</v>
      </c>
      <c r="H56" s="134" t="s">
        <v>107</v>
      </c>
      <c r="I56" s="136">
        <v>223.45</v>
      </c>
      <c r="J56" s="137">
        <v>247241.80000000002</v>
      </c>
      <c r="K56" s="138">
        <f t="shared" si="4"/>
        <v>55246180.210000001</v>
      </c>
      <c r="L56" s="17"/>
    </row>
    <row r="57" spans="1:13" ht="30" customHeight="1">
      <c r="A57" s="5"/>
      <c r="B57" s="9"/>
      <c r="C57" s="133">
        <v>5.5</v>
      </c>
      <c r="D57" s="134"/>
      <c r="E57" s="134"/>
      <c r="F57" s="134"/>
      <c r="G57" s="144" t="s">
        <v>145</v>
      </c>
      <c r="H57" s="134" t="s">
        <v>107</v>
      </c>
      <c r="I57" s="136">
        <v>372.2</v>
      </c>
      <c r="J57" s="137">
        <v>131638</v>
      </c>
      <c r="K57" s="138">
        <f t="shared" si="4"/>
        <v>48995663.600000001</v>
      </c>
      <c r="L57" s="10"/>
      <c r="M57" s="5"/>
    </row>
    <row r="58" spans="1:13" s="5" customFormat="1" ht="30" customHeight="1">
      <c r="B58" s="9"/>
      <c r="C58" s="133">
        <v>5.6</v>
      </c>
      <c r="D58" s="145"/>
      <c r="E58" s="145"/>
      <c r="F58" s="145"/>
      <c r="G58" s="146" t="s">
        <v>146</v>
      </c>
      <c r="H58" s="145" t="s">
        <v>107</v>
      </c>
      <c r="I58" s="136">
        <v>83.2</v>
      </c>
      <c r="J58" s="137">
        <v>1439779.9000000001</v>
      </c>
      <c r="K58" s="138">
        <f t="shared" si="4"/>
        <v>119789687.68000002</v>
      </c>
      <c r="L58" s="10"/>
    </row>
    <row r="59" spans="1:13" ht="30" customHeight="1">
      <c r="B59" s="16"/>
      <c r="C59" s="133">
        <v>5.7</v>
      </c>
      <c r="D59" s="134"/>
      <c r="E59" s="134"/>
      <c r="F59" s="134"/>
      <c r="G59" s="144" t="s">
        <v>147</v>
      </c>
      <c r="H59" s="134" t="s">
        <v>107</v>
      </c>
      <c r="I59" s="136">
        <v>492.5</v>
      </c>
      <c r="J59" s="137">
        <v>489060</v>
      </c>
      <c r="K59" s="138">
        <f t="shared" si="4"/>
        <v>240862050</v>
      </c>
      <c r="L59" s="17"/>
    </row>
    <row r="60" spans="1:13" ht="30" customHeight="1" thickBot="1">
      <c r="A60" s="5"/>
      <c r="B60" s="9"/>
      <c r="C60" s="139" t="s">
        <v>13</v>
      </c>
      <c r="D60" s="147"/>
      <c r="E60" s="148"/>
      <c r="F60" s="147"/>
      <c r="G60" s="147"/>
      <c r="H60" s="147"/>
      <c r="I60" s="136"/>
      <c r="J60" s="147"/>
      <c r="K60" s="143">
        <f>SUM(K53:K59)</f>
        <v>877324631.97600007</v>
      </c>
      <c r="L60" s="10"/>
      <c r="M60" s="5"/>
    </row>
    <row r="61" spans="1:13" ht="30" customHeight="1" thickBot="1">
      <c r="A61" s="5"/>
      <c r="B61" s="9"/>
      <c r="C61" s="130" t="s">
        <v>148</v>
      </c>
      <c r="D61" s="131"/>
      <c r="E61" s="131"/>
      <c r="F61" s="131"/>
      <c r="G61" s="131"/>
      <c r="H61" s="131"/>
      <c r="I61" s="131"/>
      <c r="J61" s="131"/>
      <c r="K61" s="132"/>
      <c r="L61" s="10"/>
      <c r="M61" s="5"/>
    </row>
    <row r="62" spans="1:13" ht="30" customHeight="1">
      <c r="A62" s="5"/>
      <c r="B62" s="9"/>
      <c r="C62" s="133">
        <v>6.1</v>
      </c>
      <c r="D62" s="134"/>
      <c r="E62" s="134"/>
      <c r="F62" s="134"/>
      <c r="G62" s="135" t="s">
        <v>149</v>
      </c>
      <c r="H62" s="134" t="s">
        <v>107</v>
      </c>
      <c r="I62" s="136">
        <v>1733.2000000000003</v>
      </c>
      <c r="J62" s="137">
        <v>93098.2</v>
      </c>
      <c r="K62" s="138">
        <f>I62*J62</f>
        <v>161357800.24000001</v>
      </c>
      <c r="L62" s="10"/>
      <c r="M62" s="5"/>
    </row>
    <row r="63" spans="1:13" ht="30" customHeight="1">
      <c r="A63" s="5"/>
      <c r="B63" s="9"/>
      <c r="C63" s="133">
        <v>6.2</v>
      </c>
      <c r="D63" s="134"/>
      <c r="E63" s="134"/>
      <c r="F63" s="134"/>
      <c r="G63" s="135" t="s">
        <v>150</v>
      </c>
      <c r="H63" s="134" t="s">
        <v>107</v>
      </c>
      <c r="I63" s="136">
        <v>454.89000000000004</v>
      </c>
      <c r="J63" s="137">
        <v>204968.4</v>
      </c>
      <c r="K63" s="138">
        <f t="shared" ref="K63:K80" si="5">I63*J63</f>
        <v>93238075.476000011</v>
      </c>
      <c r="L63" s="10"/>
      <c r="M63" s="5"/>
    </row>
    <row r="64" spans="1:13" ht="30" customHeight="1">
      <c r="A64" s="5"/>
      <c r="B64" s="9"/>
      <c r="C64" s="133">
        <v>6.3</v>
      </c>
      <c r="D64" s="134"/>
      <c r="E64" s="134"/>
      <c r="F64" s="134"/>
      <c r="G64" s="135" t="s">
        <v>151</v>
      </c>
      <c r="H64" s="134" t="s">
        <v>107</v>
      </c>
      <c r="I64" s="136">
        <v>3466.4000000000005</v>
      </c>
      <c r="J64" s="137">
        <v>55863.6</v>
      </c>
      <c r="K64" s="138">
        <f t="shared" ref="K64:K72" si="6">I64*J64</f>
        <v>193645583.04000002</v>
      </c>
      <c r="L64" s="10"/>
      <c r="M64" s="5"/>
    </row>
    <row r="65" spans="1:13" ht="30" customHeight="1">
      <c r="A65" s="5"/>
      <c r="B65" s="9"/>
      <c r="C65" s="133">
        <v>6.4</v>
      </c>
      <c r="D65" s="134"/>
      <c r="E65" s="134"/>
      <c r="F65" s="134"/>
      <c r="G65" s="135" t="s">
        <v>152</v>
      </c>
      <c r="H65" s="134" t="s">
        <v>107</v>
      </c>
      <c r="I65" s="136">
        <v>1490.0300000000002</v>
      </c>
      <c r="J65" s="137">
        <v>65535.600000000006</v>
      </c>
      <c r="K65" s="138">
        <f t="shared" si="6"/>
        <v>97650010.068000019</v>
      </c>
      <c r="L65" s="10"/>
      <c r="M65" s="5"/>
    </row>
    <row r="66" spans="1:13" ht="30" customHeight="1">
      <c r="A66" s="5"/>
      <c r="B66" s="9"/>
      <c r="C66" s="133">
        <v>6.5</v>
      </c>
      <c r="D66" s="134"/>
      <c r="E66" s="134"/>
      <c r="F66" s="134"/>
      <c r="G66" s="135" t="s">
        <v>153</v>
      </c>
      <c r="H66" s="134" t="s">
        <v>107</v>
      </c>
      <c r="I66" s="136">
        <v>9010.2200000000012</v>
      </c>
      <c r="J66" s="137">
        <v>81588</v>
      </c>
      <c r="K66" s="138">
        <f t="shared" si="6"/>
        <v>735125829.36000013</v>
      </c>
      <c r="L66" s="10"/>
      <c r="M66" s="5"/>
    </row>
    <row r="67" spans="1:13" ht="30" customHeight="1">
      <c r="A67" s="5"/>
      <c r="B67" s="9"/>
      <c r="C67" s="133">
        <v>6.6</v>
      </c>
      <c r="D67" s="134"/>
      <c r="E67" s="134"/>
      <c r="F67" s="134"/>
      <c r="G67" s="135" t="s">
        <v>154</v>
      </c>
      <c r="H67" s="134" t="s">
        <v>107</v>
      </c>
      <c r="I67" s="136">
        <v>2376.9900000000002</v>
      </c>
      <c r="J67" s="137">
        <v>62422.1</v>
      </c>
      <c r="K67" s="138">
        <f t="shared" si="6"/>
        <v>148376707.479</v>
      </c>
      <c r="L67" s="10"/>
      <c r="M67" s="5"/>
    </row>
    <row r="68" spans="1:13" ht="30" customHeight="1">
      <c r="A68" s="5"/>
      <c r="B68" s="9"/>
      <c r="C68" s="133">
        <v>6.7</v>
      </c>
      <c r="D68" s="134"/>
      <c r="E68" s="134"/>
      <c r="F68" s="134"/>
      <c r="G68" s="135" t="s">
        <v>155</v>
      </c>
      <c r="H68" s="134" t="s">
        <v>107</v>
      </c>
      <c r="I68" s="136">
        <v>331.2</v>
      </c>
      <c r="J68" s="137">
        <v>410619.3</v>
      </c>
      <c r="K68" s="138">
        <f t="shared" si="6"/>
        <v>135997112.16</v>
      </c>
      <c r="L68" s="10"/>
      <c r="M68" s="5"/>
    </row>
    <row r="69" spans="1:13" ht="30" customHeight="1">
      <c r="A69" s="5"/>
      <c r="B69" s="9"/>
      <c r="C69" s="133">
        <v>6.8</v>
      </c>
      <c r="D69" s="134"/>
      <c r="E69" s="134"/>
      <c r="F69" s="134"/>
      <c r="G69" s="135" t="s">
        <v>156</v>
      </c>
      <c r="H69" s="134" t="s">
        <v>107</v>
      </c>
      <c r="I69" s="136">
        <v>100.19999999999999</v>
      </c>
      <c r="J69" s="137">
        <v>61289.8</v>
      </c>
      <c r="K69" s="138">
        <f t="shared" si="6"/>
        <v>6141237.96</v>
      </c>
      <c r="L69" s="10"/>
      <c r="M69" s="5"/>
    </row>
    <row r="70" spans="1:13" ht="30" customHeight="1">
      <c r="A70" s="5"/>
      <c r="B70" s="9"/>
      <c r="C70" s="133">
        <v>6.9</v>
      </c>
      <c r="D70" s="134"/>
      <c r="E70" s="134"/>
      <c r="F70" s="134"/>
      <c r="G70" s="135" t="s">
        <v>157</v>
      </c>
      <c r="H70" s="134" t="s">
        <v>107</v>
      </c>
      <c r="I70" s="136">
        <v>182.23</v>
      </c>
      <c r="J70" s="137">
        <v>2001649</v>
      </c>
      <c r="K70" s="138">
        <f t="shared" si="6"/>
        <v>364760497.26999998</v>
      </c>
      <c r="L70" s="10"/>
      <c r="M70" s="5"/>
    </row>
    <row r="71" spans="1:13" ht="30" customHeight="1">
      <c r="A71" s="5"/>
      <c r="B71" s="9"/>
      <c r="C71" s="369">
        <v>6.1</v>
      </c>
      <c r="D71" s="134"/>
      <c r="E71" s="134"/>
      <c r="F71" s="134"/>
      <c r="G71" s="135" t="s">
        <v>158</v>
      </c>
      <c r="H71" s="134" t="s">
        <v>107</v>
      </c>
      <c r="I71" s="136">
        <v>431.26</v>
      </c>
      <c r="J71" s="137">
        <v>2001649</v>
      </c>
      <c r="K71" s="138">
        <f t="shared" si="6"/>
        <v>863231147.74000001</v>
      </c>
      <c r="L71" s="10"/>
      <c r="M71" s="5"/>
    </row>
    <row r="72" spans="1:13" ht="30" customHeight="1">
      <c r="A72" s="5"/>
      <c r="B72" s="9"/>
      <c r="C72" s="369">
        <v>6.11</v>
      </c>
      <c r="D72" s="134"/>
      <c r="E72" s="134"/>
      <c r="F72" s="134"/>
      <c r="G72" s="135" t="s">
        <v>159</v>
      </c>
      <c r="H72" s="134" t="s">
        <v>107</v>
      </c>
      <c r="I72" s="136">
        <v>172.61</v>
      </c>
      <c r="J72" s="137">
        <v>2001649</v>
      </c>
      <c r="K72" s="138">
        <f t="shared" si="6"/>
        <v>345504633.89000005</v>
      </c>
      <c r="L72" s="10"/>
      <c r="M72" s="5"/>
    </row>
    <row r="73" spans="1:13" ht="30" customHeight="1">
      <c r="A73" s="5"/>
      <c r="B73" s="9"/>
      <c r="C73" s="369">
        <v>6.12</v>
      </c>
      <c r="D73" s="134"/>
      <c r="E73" s="134"/>
      <c r="F73" s="134"/>
      <c r="G73" s="135" t="s">
        <v>160</v>
      </c>
      <c r="H73" s="134" t="s">
        <v>161</v>
      </c>
      <c r="I73" s="136">
        <v>1</v>
      </c>
      <c r="J73" s="137">
        <v>13772037.5</v>
      </c>
      <c r="K73" s="138">
        <f t="shared" si="5"/>
        <v>13772037.5</v>
      </c>
      <c r="L73" s="10"/>
      <c r="M73" s="5"/>
    </row>
    <row r="74" spans="1:13" ht="30" customHeight="1">
      <c r="A74" s="5"/>
      <c r="B74" s="9"/>
      <c r="C74" s="369">
        <v>6.13</v>
      </c>
      <c r="D74" s="134"/>
      <c r="E74" s="134"/>
      <c r="F74" s="134"/>
      <c r="G74" s="135" t="s">
        <v>162</v>
      </c>
      <c r="H74" s="134" t="s">
        <v>161</v>
      </c>
      <c r="I74" s="136">
        <v>1</v>
      </c>
      <c r="J74" s="137">
        <v>11045938.800000001</v>
      </c>
      <c r="K74" s="138">
        <f t="shared" si="5"/>
        <v>11045938.800000001</v>
      </c>
      <c r="L74" s="10"/>
      <c r="M74" s="5"/>
    </row>
    <row r="75" spans="1:13" ht="30" customHeight="1">
      <c r="A75" s="5"/>
      <c r="B75" s="9"/>
      <c r="C75" s="369">
        <v>6.14</v>
      </c>
      <c r="D75" s="134"/>
      <c r="E75" s="134"/>
      <c r="F75" s="134"/>
      <c r="G75" s="135" t="s">
        <v>163</v>
      </c>
      <c r="H75" s="134" t="s">
        <v>161</v>
      </c>
      <c r="I75" s="136">
        <v>1</v>
      </c>
      <c r="J75" s="137">
        <v>12424103.9</v>
      </c>
      <c r="K75" s="138">
        <f t="shared" si="5"/>
        <v>12424103.9</v>
      </c>
      <c r="L75" s="10"/>
      <c r="M75" s="5"/>
    </row>
    <row r="76" spans="1:13" ht="30" customHeight="1">
      <c r="A76" s="5"/>
      <c r="B76" s="9"/>
      <c r="C76" s="369">
        <v>6.15</v>
      </c>
      <c r="D76" s="134"/>
      <c r="E76" s="134"/>
      <c r="F76" s="134"/>
      <c r="G76" s="135" t="s">
        <v>164</v>
      </c>
      <c r="H76" s="134" t="s">
        <v>161</v>
      </c>
      <c r="I76" s="136">
        <v>1</v>
      </c>
      <c r="J76" s="137">
        <v>12424103.9</v>
      </c>
      <c r="K76" s="138">
        <f t="shared" si="5"/>
        <v>12424103.9</v>
      </c>
      <c r="L76" s="10"/>
      <c r="M76" s="5"/>
    </row>
    <row r="77" spans="1:13" ht="30" customHeight="1">
      <c r="A77" s="5"/>
      <c r="B77" s="9"/>
      <c r="C77" s="369">
        <v>6.16</v>
      </c>
      <c r="D77" s="134"/>
      <c r="E77" s="134"/>
      <c r="F77" s="134"/>
      <c r="G77" s="135" t="s">
        <v>165</v>
      </c>
      <c r="H77" s="134" t="s">
        <v>161</v>
      </c>
      <c r="I77" s="136">
        <v>1</v>
      </c>
      <c r="J77" s="137">
        <v>7420033.4000000004</v>
      </c>
      <c r="K77" s="138">
        <f t="shared" si="5"/>
        <v>7420033.4000000004</v>
      </c>
      <c r="L77" s="10"/>
      <c r="M77" s="5"/>
    </row>
    <row r="78" spans="1:13" ht="30" customHeight="1">
      <c r="A78" s="5"/>
      <c r="B78" s="9"/>
      <c r="C78" s="369">
        <v>6.17</v>
      </c>
      <c r="D78" s="134"/>
      <c r="E78" s="134"/>
      <c r="F78" s="134"/>
      <c r="G78" s="135" t="s">
        <v>166</v>
      </c>
      <c r="H78" s="134" t="s">
        <v>161</v>
      </c>
      <c r="I78" s="136">
        <v>1</v>
      </c>
      <c r="J78" s="137">
        <v>33694991.200000003</v>
      </c>
      <c r="K78" s="138">
        <f t="shared" si="5"/>
        <v>33694991.200000003</v>
      </c>
      <c r="L78" s="10"/>
      <c r="M78" s="5"/>
    </row>
    <row r="79" spans="1:13" ht="30" customHeight="1">
      <c r="A79" s="5"/>
      <c r="B79" s="9"/>
      <c r="C79" s="369">
        <v>6.1800000000000104</v>
      </c>
      <c r="D79" s="134"/>
      <c r="E79" s="134"/>
      <c r="F79" s="134"/>
      <c r="G79" s="135" t="s">
        <v>167</v>
      </c>
      <c r="H79" s="134" t="s">
        <v>161</v>
      </c>
      <c r="I79" s="136">
        <v>1</v>
      </c>
      <c r="J79" s="137">
        <v>7412919.7999999998</v>
      </c>
      <c r="K79" s="138">
        <f t="shared" si="5"/>
        <v>7412919.7999999998</v>
      </c>
      <c r="L79" s="10"/>
      <c r="M79" s="5"/>
    </row>
    <row r="80" spans="1:13" ht="30" customHeight="1">
      <c r="A80" s="5"/>
      <c r="B80" s="9"/>
      <c r="C80" s="369">
        <v>6.1900000000000102</v>
      </c>
      <c r="D80" s="134"/>
      <c r="E80" s="134"/>
      <c r="F80" s="134"/>
      <c r="G80" s="135" t="s">
        <v>168</v>
      </c>
      <c r="H80" s="134" t="s">
        <v>161</v>
      </c>
      <c r="I80" s="136">
        <v>1</v>
      </c>
      <c r="J80" s="137">
        <v>10446659.6</v>
      </c>
      <c r="K80" s="138">
        <f t="shared" si="5"/>
        <v>10446659.6</v>
      </c>
      <c r="L80" s="10"/>
      <c r="M80" s="5"/>
    </row>
    <row r="81" spans="1:13" ht="30" customHeight="1" thickBot="1">
      <c r="A81" s="5"/>
      <c r="B81" s="9"/>
      <c r="C81" s="139" t="s">
        <v>13</v>
      </c>
      <c r="D81" s="140"/>
      <c r="E81" s="140"/>
      <c r="F81" s="140"/>
      <c r="G81" s="141"/>
      <c r="H81" s="140"/>
      <c r="I81" s="136"/>
      <c r="J81" s="142"/>
      <c r="K81" s="143">
        <f>SUM(K62:K80)</f>
        <v>3253669422.7830005</v>
      </c>
      <c r="L81" s="10"/>
      <c r="M81" s="5"/>
    </row>
    <row r="82" spans="1:13" ht="30" customHeight="1" thickBot="1">
      <c r="A82" s="5"/>
      <c r="B82" s="9"/>
      <c r="C82" s="130" t="s">
        <v>169</v>
      </c>
      <c r="D82" s="131"/>
      <c r="E82" s="131"/>
      <c r="F82" s="131"/>
      <c r="G82" s="131"/>
      <c r="H82" s="131"/>
      <c r="I82" s="131"/>
      <c r="J82" s="131"/>
      <c r="K82" s="132"/>
      <c r="L82" s="10"/>
      <c r="M82" s="5"/>
    </row>
    <row r="83" spans="1:13" ht="30" customHeight="1">
      <c r="A83" s="5"/>
      <c r="B83" s="9"/>
      <c r="C83" s="133">
        <v>7.1</v>
      </c>
      <c r="D83" s="134"/>
      <c r="E83" s="134"/>
      <c r="F83" s="134"/>
      <c r="G83" s="135" t="s">
        <v>170</v>
      </c>
      <c r="H83" s="134" t="s">
        <v>107</v>
      </c>
      <c r="I83" s="136">
        <v>7201.2699999999995</v>
      </c>
      <c r="J83" s="137">
        <v>53768</v>
      </c>
      <c r="K83" s="138">
        <f>I83*J83</f>
        <v>387197885.35999995</v>
      </c>
      <c r="L83" s="10"/>
      <c r="M83" s="5"/>
    </row>
    <row r="84" spans="1:13" ht="30" customHeight="1">
      <c r="A84" s="5"/>
      <c r="B84" s="9"/>
      <c r="C84" s="133">
        <v>7.2</v>
      </c>
      <c r="D84" s="134"/>
      <c r="E84" s="134"/>
      <c r="F84" s="134"/>
      <c r="G84" s="135" t="s">
        <v>171</v>
      </c>
      <c r="H84" s="134" t="s">
        <v>107</v>
      </c>
      <c r="I84" s="136">
        <v>3868.6899999999996</v>
      </c>
      <c r="J84" s="137">
        <v>170878.5</v>
      </c>
      <c r="K84" s="138">
        <f t="shared" ref="K84:K94" si="7">I84*J84</f>
        <v>661075944.16499996</v>
      </c>
      <c r="L84" s="10"/>
      <c r="M84" s="5"/>
    </row>
    <row r="85" spans="1:13" ht="30" customHeight="1">
      <c r="A85" s="5"/>
      <c r="B85" s="9"/>
      <c r="C85" s="133">
        <v>7.3</v>
      </c>
      <c r="D85" s="134"/>
      <c r="E85" s="134"/>
      <c r="F85" s="134"/>
      <c r="G85" s="135" t="s">
        <v>172</v>
      </c>
      <c r="H85" s="134" t="s">
        <v>107</v>
      </c>
      <c r="I85" s="136">
        <v>869.25</v>
      </c>
      <c r="J85" s="137">
        <v>282052.84636035003</v>
      </c>
      <c r="K85" s="138">
        <f t="shared" si="7"/>
        <v>245174436.69873425</v>
      </c>
      <c r="L85" s="10"/>
      <c r="M85" s="5"/>
    </row>
    <row r="86" spans="1:13" ht="30" customHeight="1">
      <c r="A86" s="5"/>
      <c r="B86" s="9"/>
      <c r="C86" s="133">
        <v>7.4</v>
      </c>
      <c r="D86" s="134"/>
      <c r="E86" s="134"/>
      <c r="F86" s="134"/>
      <c r="G86" s="135" t="s">
        <v>173</v>
      </c>
      <c r="H86" s="134" t="s">
        <v>107</v>
      </c>
      <c r="I86" s="136">
        <v>2875.84</v>
      </c>
      <c r="J86" s="137">
        <v>465073.7</v>
      </c>
      <c r="K86" s="138">
        <f t="shared" si="7"/>
        <v>1337477549.408</v>
      </c>
      <c r="L86" s="10"/>
      <c r="M86" s="5"/>
    </row>
    <row r="87" spans="1:13" ht="30" customHeight="1">
      <c r="A87" s="5"/>
      <c r="B87" s="9"/>
      <c r="C87" s="133">
        <v>7.5</v>
      </c>
      <c r="D87" s="134"/>
      <c r="E87" s="134"/>
      <c r="F87" s="134"/>
      <c r="G87" s="135" t="s">
        <v>174</v>
      </c>
      <c r="H87" s="134" t="s">
        <v>107</v>
      </c>
      <c r="I87" s="136">
        <v>931.62</v>
      </c>
      <c r="J87" s="137">
        <v>466005.8</v>
      </c>
      <c r="K87" s="138">
        <f t="shared" si="7"/>
        <v>434140323.39599997</v>
      </c>
      <c r="L87" s="10"/>
      <c r="M87" s="5"/>
    </row>
    <row r="88" spans="1:13" ht="30" customHeight="1">
      <c r="A88" s="5"/>
      <c r="B88" s="9"/>
      <c r="C88" s="133">
        <v>7.6</v>
      </c>
      <c r="D88" s="134"/>
      <c r="E88" s="134"/>
      <c r="F88" s="134"/>
      <c r="G88" s="135" t="s">
        <v>175</v>
      </c>
      <c r="H88" s="134" t="s">
        <v>107</v>
      </c>
      <c r="I88" s="136">
        <v>195.7</v>
      </c>
      <c r="J88" s="137">
        <v>950765.4</v>
      </c>
      <c r="K88" s="138">
        <f t="shared" si="7"/>
        <v>186064788.78</v>
      </c>
      <c r="L88" s="10"/>
      <c r="M88" s="5"/>
    </row>
    <row r="89" spans="1:13" ht="30" customHeight="1">
      <c r="A89" s="5"/>
      <c r="B89" s="9"/>
      <c r="C89" s="133">
        <v>7.7</v>
      </c>
      <c r="D89" s="134"/>
      <c r="E89" s="134"/>
      <c r="F89" s="134"/>
      <c r="G89" s="135" t="s">
        <v>176</v>
      </c>
      <c r="H89" s="134" t="s">
        <v>107</v>
      </c>
      <c r="I89" s="136">
        <v>87</v>
      </c>
      <c r="J89" s="137">
        <v>927227.6</v>
      </c>
      <c r="K89" s="138">
        <f t="shared" si="7"/>
        <v>80668801.200000003</v>
      </c>
      <c r="L89" s="10"/>
      <c r="M89" s="5"/>
    </row>
    <row r="90" spans="1:13" ht="30" customHeight="1">
      <c r="A90" s="5"/>
      <c r="B90" s="9"/>
      <c r="C90" s="133">
        <v>7.8</v>
      </c>
      <c r="D90" s="134"/>
      <c r="E90" s="134"/>
      <c r="F90" s="134"/>
      <c r="G90" s="135" t="s">
        <v>177</v>
      </c>
      <c r="H90" s="134" t="s">
        <v>107</v>
      </c>
      <c r="I90" s="136">
        <v>2261.1</v>
      </c>
      <c r="J90" s="137">
        <v>606716.5</v>
      </c>
      <c r="K90" s="138">
        <f t="shared" si="7"/>
        <v>1371846678.1499999</v>
      </c>
      <c r="L90" s="10"/>
      <c r="M90" s="5"/>
    </row>
    <row r="91" spans="1:13" ht="30" customHeight="1">
      <c r="A91" s="5"/>
      <c r="B91" s="9"/>
      <c r="C91" s="133">
        <v>7.9</v>
      </c>
      <c r="D91" s="134"/>
      <c r="E91" s="134"/>
      <c r="F91" s="134"/>
      <c r="G91" s="135" t="s">
        <v>178</v>
      </c>
      <c r="H91" s="134" t="s">
        <v>107</v>
      </c>
      <c r="I91" s="136">
        <v>204.86</v>
      </c>
      <c r="J91" s="137">
        <v>145347.80000000002</v>
      </c>
      <c r="K91" s="138">
        <f t="shared" si="7"/>
        <v>29775950.308000006</v>
      </c>
      <c r="L91" s="10"/>
      <c r="M91" s="5"/>
    </row>
    <row r="92" spans="1:13" ht="30" customHeight="1">
      <c r="A92" s="5"/>
      <c r="B92" s="9"/>
      <c r="C92" s="369">
        <v>7.1</v>
      </c>
      <c r="D92" s="134"/>
      <c r="E92" s="134"/>
      <c r="F92" s="134"/>
      <c r="G92" s="135" t="s">
        <v>179</v>
      </c>
      <c r="H92" s="134" t="s">
        <v>107</v>
      </c>
      <c r="I92" s="136">
        <v>645.15</v>
      </c>
      <c r="J92" s="137">
        <v>456426.10000000003</v>
      </c>
      <c r="K92" s="138">
        <f t="shared" si="7"/>
        <v>294463298.41500002</v>
      </c>
      <c r="L92" s="10"/>
      <c r="M92" s="5"/>
    </row>
    <row r="93" spans="1:13" ht="30" customHeight="1">
      <c r="A93" s="5"/>
      <c r="B93" s="9"/>
      <c r="C93" s="369">
        <v>7.11</v>
      </c>
      <c r="D93" s="134"/>
      <c r="E93" s="134"/>
      <c r="F93" s="134"/>
      <c r="G93" s="135" t="s">
        <v>180</v>
      </c>
      <c r="H93" s="134" t="s">
        <v>102</v>
      </c>
      <c r="I93" s="136">
        <v>240</v>
      </c>
      <c r="J93" s="137">
        <v>40179.1</v>
      </c>
      <c r="K93" s="138">
        <f t="shared" si="7"/>
        <v>9642984</v>
      </c>
      <c r="L93" s="10"/>
      <c r="M93" s="5"/>
    </row>
    <row r="94" spans="1:13" ht="30" customHeight="1">
      <c r="A94" s="5"/>
      <c r="B94" s="9"/>
      <c r="C94" s="369">
        <v>7.12</v>
      </c>
      <c r="D94" s="134"/>
      <c r="E94" s="134"/>
      <c r="F94" s="134"/>
      <c r="G94" s="135" t="s">
        <v>181</v>
      </c>
      <c r="H94" s="134" t="s">
        <v>102</v>
      </c>
      <c r="I94" s="136">
        <v>892.65</v>
      </c>
      <c r="J94" s="137">
        <v>98872.8</v>
      </c>
      <c r="K94" s="138">
        <f t="shared" si="7"/>
        <v>88258804.920000002</v>
      </c>
      <c r="L94" s="10"/>
      <c r="M94" s="5"/>
    </row>
    <row r="95" spans="1:13" ht="30" customHeight="1" thickBot="1">
      <c r="A95" s="5"/>
      <c r="B95" s="9"/>
      <c r="C95" s="139" t="s">
        <v>13</v>
      </c>
      <c r="D95" s="140"/>
      <c r="E95" s="140"/>
      <c r="F95" s="140"/>
      <c r="G95" s="141"/>
      <c r="H95" s="140"/>
      <c r="I95" s="136"/>
      <c r="J95" s="142"/>
      <c r="K95" s="143">
        <f>SUM(K83:K94)</f>
        <v>5125787444.8007336</v>
      </c>
      <c r="L95" s="10"/>
      <c r="M95" s="5"/>
    </row>
    <row r="96" spans="1:13" ht="30" customHeight="1" thickBot="1">
      <c r="A96" s="5"/>
      <c r="B96" s="9"/>
      <c r="C96" s="130" t="s">
        <v>182</v>
      </c>
      <c r="D96" s="131"/>
      <c r="E96" s="131"/>
      <c r="F96" s="131"/>
      <c r="G96" s="131"/>
      <c r="H96" s="131"/>
      <c r="I96" s="131"/>
      <c r="J96" s="131"/>
      <c r="K96" s="132"/>
      <c r="L96" s="10"/>
      <c r="M96" s="5"/>
    </row>
    <row r="97" spans="1:13" ht="30" customHeight="1">
      <c r="A97" s="5"/>
      <c r="B97" s="9"/>
      <c r="C97" s="133">
        <v>8.1</v>
      </c>
      <c r="D97" s="134"/>
      <c r="E97" s="134"/>
      <c r="F97" s="134"/>
      <c r="G97" s="135" t="s">
        <v>183</v>
      </c>
      <c r="H97" s="134" t="s">
        <v>161</v>
      </c>
      <c r="I97" s="136">
        <v>9</v>
      </c>
      <c r="J97" s="137">
        <v>927319.9</v>
      </c>
      <c r="K97" s="138">
        <f>I97*J97</f>
        <v>8345879.1000000006</v>
      </c>
      <c r="L97" s="10"/>
      <c r="M97" s="5"/>
    </row>
    <row r="98" spans="1:13" ht="30" customHeight="1">
      <c r="A98" s="5"/>
      <c r="B98" s="9"/>
      <c r="C98" s="133">
        <v>8.1999999999999993</v>
      </c>
      <c r="D98" s="134"/>
      <c r="E98" s="134"/>
      <c r="F98" s="134"/>
      <c r="G98" s="135" t="s">
        <v>184</v>
      </c>
      <c r="H98" s="134" t="s">
        <v>102</v>
      </c>
      <c r="I98" s="136">
        <v>17.510000000000002</v>
      </c>
      <c r="J98" s="137">
        <v>1084751.2</v>
      </c>
      <c r="K98" s="138">
        <f t="shared" ref="K98:K114" si="8">I98*J98</f>
        <v>18993993.512000002</v>
      </c>
      <c r="L98" s="10"/>
      <c r="M98" s="5"/>
    </row>
    <row r="99" spans="1:13" ht="30" customHeight="1">
      <c r="A99" s="5"/>
      <c r="B99" s="9"/>
      <c r="C99" s="133">
        <v>8.3000000000000007</v>
      </c>
      <c r="D99" s="134"/>
      <c r="E99" s="134"/>
      <c r="F99" s="134"/>
      <c r="G99" s="135" t="s">
        <v>185</v>
      </c>
      <c r="H99" s="134" t="s">
        <v>161</v>
      </c>
      <c r="I99" s="136">
        <v>30</v>
      </c>
      <c r="J99" s="137">
        <v>1183111.8</v>
      </c>
      <c r="K99" s="138">
        <f t="shared" si="8"/>
        <v>35493354</v>
      </c>
      <c r="L99" s="10"/>
      <c r="M99" s="5"/>
    </row>
    <row r="100" spans="1:13" ht="30" customHeight="1">
      <c r="A100" s="5"/>
      <c r="B100" s="9"/>
      <c r="C100" s="133">
        <v>8.4</v>
      </c>
      <c r="D100" s="134"/>
      <c r="E100" s="134"/>
      <c r="F100" s="134"/>
      <c r="G100" s="135" t="s">
        <v>186</v>
      </c>
      <c r="H100" s="134" t="s">
        <v>161</v>
      </c>
      <c r="I100" s="136">
        <v>40</v>
      </c>
      <c r="J100" s="137">
        <v>4045683.2</v>
      </c>
      <c r="K100" s="138">
        <f t="shared" si="8"/>
        <v>161827328</v>
      </c>
      <c r="L100" s="10"/>
      <c r="M100" s="5"/>
    </row>
    <row r="101" spans="1:13" ht="30" customHeight="1">
      <c r="A101" s="5"/>
      <c r="B101" s="9"/>
      <c r="C101" s="133">
        <v>8.5</v>
      </c>
      <c r="D101" s="134"/>
      <c r="E101" s="134"/>
      <c r="F101" s="134"/>
      <c r="G101" s="135" t="s">
        <v>187</v>
      </c>
      <c r="H101" s="134" t="s">
        <v>161</v>
      </c>
      <c r="I101" s="136">
        <v>15</v>
      </c>
      <c r="J101" s="137">
        <v>1838678.4000000001</v>
      </c>
      <c r="K101" s="138">
        <f t="shared" si="8"/>
        <v>27580176.000000004</v>
      </c>
      <c r="L101" s="10"/>
      <c r="M101" s="5"/>
    </row>
    <row r="102" spans="1:13" ht="30" customHeight="1">
      <c r="A102" s="5"/>
      <c r="B102" s="9"/>
      <c r="C102" s="133">
        <v>8.6</v>
      </c>
      <c r="D102" s="134"/>
      <c r="E102" s="134"/>
      <c r="F102" s="134"/>
      <c r="G102" s="135" t="s">
        <v>188</v>
      </c>
      <c r="H102" s="134" t="s">
        <v>161</v>
      </c>
      <c r="I102" s="136">
        <v>2</v>
      </c>
      <c r="J102" s="137">
        <v>3268527.6</v>
      </c>
      <c r="K102" s="138">
        <f t="shared" si="8"/>
        <v>6537055.2000000002</v>
      </c>
      <c r="L102" s="10"/>
      <c r="M102" s="5"/>
    </row>
    <row r="103" spans="1:13" ht="30" customHeight="1">
      <c r="A103" s="5"/>
      <c r="B103" s="9"/>
      <c r="C103" s="133">
        <v>8.6999999999999993</v>
      </c>
      <c r="D103" s="134"/>
      <c r="E103" s="134"/>
      <c r="F103" s="134"/>
      <c r="G103" s="135" t="s">
        <v>189</v>
      </c>
      <c r="H103" s="134" t="s">
        <v>161</v>
      </c>
      <c r="I103" s="136">
        <v>14</v>
      </c>
      <c r="J103" s="137">
        <v>1134014.7</v>
      </c>
      <c r="K103" s="138">
        <f t="shared" si="8"/>
        <v>15876205.799999999</v>
      </c>
      <c r="L103" s="10"/>
      <c r="M103" s="5"/>
    </row>
    <row r="104" spans="1:13" ht="30" customHeight="1">
      <c r="A104" s="5"/>
      <c r="B104" s="9"/>
      <c r="C104" s="133">
        <v>8.8000000000000007</v>
      </c>
      <c r="D104" s="134"/>
      <c r="E104" s="134"/>
      <c r="F104" s="134"/>
      <c r="G104" s="135" t="s">
        <v>190</v>
      </c>
      <c r="H104" s="134" t="s">
        <v>107</v>
      </c>
      <c r="I104" s="136">
        <v>106.61000000000001</v>
      </c>
      <c r="J104" s="137">
        <v>1333678.6969999999</v>
      </c>
      <c r="K104" s="138">
        <f t="shared" si="8"/>
        <v>142183485.88717002</v>
      </c>
      <c r="L104" s="10"/>
      <c r="M104" s="5"/>
    </row>
    <row r="105" spans="1:13" ht="30" customHeight="1">
      <c r="A105" s="5"/>
      <c r="B105" s="9"/>
      <c r="C105" s="133">
        <v>8.9</v>
      </c>
      <c r="D105" s="134"/>
      <c r="E105" s="134"/>
      <c r="F105" s="134"/>
      <c r="G105" s="135" t="s">
        <v>191</v>
      </c>
      <c r="H105" s="134" t="s">
        <v>107</v>
      </c>
      <c r="I105" s="136">
        <v>15.417000000000002</v>
      </c>
      <c r="J105" s="137">
        <v>397317.7</v>
      </c>
      <c r="K105" s="138">
        <f t="shared" si="8"/>
        <v>6125446.9809000008</v>
      </c>
      <c r="L105" s="10"/>
      <c r="M105" s="5"/>
    </row>
    <row r="106" spans="1:13" ht="30" customHeight="1">
      <c r="A106" s="5"/>
      <c r="B106" s="9"/>
      <c r="C106" s="369">
        <v>8.1</v>
      </c>
      <c r="D106" s="134"/>
      <c r="E106" s="134"/>
      <c r="F106" s="134"/>
      <c r="G106" s="135" t="s">
        <v>192</v>
      </c>
      <c r="H106" s="134" t="s">
        <v>161</v>
      </c>
      <c r="I106" s="136">
        <v>6</v>
      </c>
      <c r="J106" s="137">
        <v>1029368.6000000001</v>
      </c>
      <c r="K106" s="138">
        <f t="shared" si="8"/>
        <v>6176211.6000000006</v>
      </c>
      <c r="L106" s="10"/>
      <c r="M106" s="5"/>
    </row>
    <row r="107" spans="1:13" ht="30" customHeight="1">
      <c r="A107" s="5"/>
      <c r="B107" s="9"/>
      <c r="C107" s="369">
        <v>8.11</v>
      </c>
      <c r="D107" s="134"/>
      <c r="E107" s="134"/>
      <c r="F107" s="134"/>
      <c r="G107" s="135" t="s">
        <v>193</v>
      </c>
      <c r="H107" s="134" t="s">
        <v>161</v>
      </c>
      <c r="I107" s="136">
        <v>6</v>
      </c>
      <c r="J107" s="137">
        <v>494852.8</v>
      </c>
      <c r="K107" s="138">
        <f t="shared" si="8"/>
        <v>2969116.8</v>
      </c>
      <c r="L107" s="10"/>
      <c r="M107" s="5"/>
    </row>
    <row r="108" spans="1:13" ht="30" customHeight="1">
      <c r="A108" s="5"/>
      <c r="B108" s="9"/>
      <c r="C108" s="369">
        <v>8.1199999999999992</v>
      </c>
      <c r="D108" s="134"/>
      <c r="E108" s="134"/>
      <c r="F108" s="134"/>
      <c r="G108" s="135" t="s">
        <v>194</v>
      </c>
      <c r="H108" s="134" t="s">
        <v>161</v>
      </c>
      <c r="I108" s="136">
        <v>39</v>
      </c>
      <c r="J108" s="137">
        <v>567361.6</v>
      </c>
      <c r="K108" s="138">
        <f t="shared" si="8"/>
        <v>22127102.399999999</v>
      </c>
      <c r="L108" s="10"/>
      <c r="M108" s="5"/>
    </row>
    <row r="109" spans="1:13" ht="30" customHeight="1">
      <c r="A109" s="5"/>
      <c r="B109" s="9"/>
      <c r="C109" s="369">
        <v>8.1300000000000008</v>
      </c>
      <c r="D109" s="134"/>
      <c r="E109" s="134"/>
      <c r="F109" s="134"/>
      <c r="G109" s="135" t="s">
        <v>195</v>
      </c>
      <c r="H109" s="134" t="s">
        <v>161</v>
      </c>
      <c r="I109" s="136">
        <v>9</v>
      </c>
      <c r="J109" s="137">
        <v>388583</v>
      </c>
      <c r="K109" s="138">
        <f t="shared" si="8"/>
        <v>3497247</v>
      </c>
      <c r="L109" s="10"/>
      <c r="M109" s="5"/>
    </row>
    <row r="110" spans="1:13" ht="30" customHeight="1">
      <c r="A110" s="5"/>
      <c r="B110" s="9"/>
      <c r="C110" s="369">
        <v>8.14</v>
      </c>
      <c r="D110" s="134"/>
      <c r="E110" s="134"/>
      <c r="F110" s="134"/>
      <c r="G110" s="135" t="s">
        <v>196</v>
      </c>
      <c r="H110" s="134" t="s">
        <v>161</v>
      </c>
      <c r="I110" s="136">
        <v>9</v>
      </c>
      <c r="J110" s="137">
        <v>2338057.8000000003</v>
      </c>
      <c r="K110" s="138">
        <f t="shared" si="8"/>
        <v>21042520.200000003</v>
      </c>
      <c r="L110" s="10"/>
      <c r="M110" s="5"/>
    </row>
    <row r="111" spans="1:13" ht="30" customHeight="1">
      <c r="A111" s="5"/>
      <c r="B111" s="9"/>
      <c r="C111" s="369">
        <v>8.15</v>
      </c>
      <c r="D111" s="134"/>
      <c r="E111" s="134"/>
      <c r="F111" s="134"/>
      <c r="G111" s="135" t="s">
        <v>197</v>
      </c>
      <c r="H111" s="134" t="s">
        <v>161</v>
      </c>
      <c r="I111" s="136">
        <v>39</v>
      </c>
      <c r="J111" s="137">
        <v>315452.79999999999</v>
      </c>
      <c r="K111" s="138">
        <f t="shared" si="8"/>
        <v>12302659.199999999</v>
      </c>
      <c r="L111" s="10"/>
      <c r="M111" s="5"/>
    </row>
    <row r="112" spans="1:13" ht="30" customHeight="1">
      <c r="A112" s="5"/>
      <c r="B112" s="9"/>
      <c r="C112" s="369">
        <v>8.16</v>
      </c>
      <c r="D112" s="134"/>
      <c r="E112" s="134"/>
      <c r="F112" s="134"/>
      <c r="G112" s="135" t="s">
        <v>198</v>
      </c>
      <c r="H112" s="134" t="s">
        <v>161</v>
      </c>
      <c r="I112" s="136">
        <v>21</v>
      </c>
      <c r="J112" s="137">
        <v>81004.3</v>
      </c>
      <c r="K112" s="138">
        <f t="shared" si="8"/>
        <v>1701090.3</v>
      </c>
      <c r="L112" s="10"/>
      <c r="M112" s="5"/>
    </row>
    <row r="113" spans="1:13" ht="30" customHeight="1">
      <c r="A113" s="5"/>
      <c r="B113" s="9"/>
      <c r="C113" s="369">
        <v>8.17</v>
      </c>
      <c r="D113" s="134"/>
      <c r="E113" s="134"/>
      <c r="F113" s="134"/>
      <c r="G113" s="135" t="s">
        <v>199</v>
      </c>
      <c r="H113" s="134" t="s">
        <v>104</v>
      </c>
      <c r="I113" s="136">
        <v>16</v>
      </c>
      <c r="J113" s="137">
        <v>385044.4</v>
      </c>
      <c r="K113" s="138">
        <f t="shared" si="8"/>
        <v>6160710.4000000004</v>
      </c>
      <c r="L113" s="10"/>
      <c r="M113" s="5"/>
    </row>
    <row r="114" spans="1:13" ht="30" customHeight="1">
      <c r="A114" s="5"/>
      <c r="B114" s="9"/>
      <c r="C114" s="369">
        <v>8.18</v>
      </c>
      <c r="D114" s="134"/>
      <c r="E114" s="134"/>
      <c r="F114" s="134"/>
      <c r="G114" s="135" t="s">
        <v>200</v>
      </c>
      <c r="H114" s="134" t="s">
        <v>102</v>
      </c>
      <c r="I114" s="136">
        <v>4</v>
      </c>
      <c r="J114" s="137">
        <v>582186.80000000005</v>
      </c>
      <c r="K114" s="138">
        <f t="shared" si="8"/>
        <v>2328747.2000000002</v>
      </c>
      <c r="L114" s="10"/>
      <c r="M114" s="5"/>
    </row>
    <row r="115" spans="1:13" ht="30" customHeight="1" thickBot="1">
      <c r="A115" s="5"/>
      <c r="B115" s="9"/>
      <c r="C115" s="139" t="s">
        <v>13</v>
      </c>
      <c r="D115" s="140"/>
      <c r="E115" s="140"/>
      <c r="F115" s="140"/>
      <c r="G115" s="141"/>
      <c r="H115" s="140"/>
      <c r="I115" s="136"/>
      <c r="J115" s="142"/>
      <c r="K115" s="143">
        <f>SUM(K97:K114)</f>
        <v>501268329.58006996</v>
      </c>
      <c r="L115" s="10"/>
      <c r="M115" s="5"/>
    </row>
    <row r="116" spans="1:13" ht="30" customHeight="1" thickBot="1">
      <c r="A116" s="5"/>
      <c r="B116" s="9"/>
      <c r="C116" s="130" t="s">
        <v>201</v>
      </c>
      <c r="D116" s="131"/>
      <c r="E116" s="131"/>
      <c r="F116" s="131"/>
      <c r="G116" s="131"/>
      <c r="H116" s="131"/>
      <c r="I116" s="131"/>
      <c r="J116" s="131"/>
      <c r="K116" s="132"/>
      <c r="L116" s="10"/>
      <c r="M116" s="5"/>
    </row>
    <row r="117" spans="1:13" ht="30" customHeight="1" thickBot="1">
      <c r="A117" s="5"/>
      <c r="B117" s="9"/>
      <c r="C117" s="130" t="s">
        <v>341</v>
      </c>
      <c r="D117" s="131"/>
      <c r="E117" s="131"/>
      <c r="F117" s="131"/>
      <c r="G117" s="131"/>
      <c r="H117" s="131"/>
      <c r="I117" s="131"/>
      <c r="J117" s="131"/>
      <c r="K117" s="132"/>
      <c r="L117" s="10"/>
      <c r="M117" s="5"/>
    </row>
    <row r="118" spans="1:13" ht="30" customHeight="1">
      <c r="A118" s="5"/>
      <c r="B118" s="9"/>
      <c r="C118" s="133" t="s">
        <v>342</v>
      </c>
      <c r="D118" s="134"/>
      <c r="E118" s="134"/>
      <c r="F118" s="134"/>
      <c r="G118" s="135" t="s">
        <v>202</v>
      </c>
      <c r="H118" s="134" t="s">
        <v>104</v>
      </c>
      <c r="I118" s="136">
        <v>1</v>
      </c>
      <c r="J118" s="137">
        <v>25579668.400000002</v>
      </c>
      <c r="K118" s="138">
        <f>I118*J118</f>
        <v>25579668.400000002</v>
      </c>
      <c r="L118" s="10"/>
      <c r="M118" s="5"/>
    </row>
    <row r="119" spans="1:13" ht="30" customHeight="1">
      <c r="A119" s="5"/>
      <c r="B119" s="9"/>
      <c r="C119" s="133" t="s">
        <v>343</v>
      </c>
      <c r="D119" s="134"/>
      <c r="E119" s="134"/>
      <c r="F119" s="134"/>
      <c r="G119" s="135" t="s">
        <v>203</v>
      </c>
      <c r="H119" s="134" t="s">
        <v>104</v>
      </c>
      <c r="I119" s="136">
        <v>1</v>
      </c>
      <c r="J119" s="137">
        <v>25705676.100000001</v>
      </c>
      <c r="K119" s="138">
        <f t="shared" ref="K119:K161" si="9">I119*J119</f>
        <v>25705676.100000001</v>
      </c>
      <c r="L119" s="10"/>
      <c r="M119" s="5"/>
    </row>
    <row r="120" spans="1:13" ht="30" customHeight="1">
      <c r="A120" s="5"/>
      <c r="B120" s="9"/>
      <c r="C120" s="133" t="s">
        <v>344</v>
      </c>
      <c r="D120" s="134"/>
      <c r="E120" s="134"/>
      <c r="F120" s="134"/>
      <c r="G120" s="135" t="s">
        <v>204</v>
      </c>
      <c r="H120" s="134" t="s">
        <v>104</v>
      </c>
      <c r="I120" s="136">
        <v>2</v>
      </c>
      <c r="J120" s="137">
        <v>74903372.700000003</v>
      </c>
      <c r="K120" s="138">
        <f t="shared" si="9"/>
        <v>149806745.40000001</v>
      </c>
      <c r="L120" s="10"/>
      <c r="M120" s="5"/>
    </row>
    <row r="121" spans="1:13" ht="30" customHeight="1">
      <c r="A121" s="5"/>
      <c r="B121" s="9"/>
      <c r="C121" s="133" t="s">
        <v>345</v>
      </c>
      <c r="D121" s="134"/>
      <c r="E121" s="134"/>
      <c r="F121" s="134"/>
      <c r="G121" s="135" t="s">
        <v>205</v>
      </c>
      <c r="H121" s="134" t="s">
        <v>104</v>
      </c>
      <c r="I121" s="136">
        <v>2</v>
      </c>
      <c r="J121" s="137">
        <v>182946444.20000002</v>
      </c>
      <c r="K121" s="138">
        <f t="shared" si="9"/>
        <v>365892888.40000004</v>
      </c>
      <c r="L121" s="10"/>
      <c r="M121" s="5"/>
    </row>
    <row r="122" spans="1:13" ht="30" customHeight="1">
      <c r="A122" s="5"/>
      <c r="B122" s="9"/>
      <c r="C122" s="133" t="s">
        <v>346</v>
      </c>
      <c r="D122" s="134"/>
      <c r="E122" s="134"/>
      <c r="F122" s="134"/>
      <c r="G122" s="135" t="s">
        <v>206</v>
      </c>
      <c r="H122" s="134" t="s">
        <v>104</v>
      </c>
      <c r="I122" s="136">
        <v>1</v>
      </c>
      <c r="J122" s="137">
        <v>52973445.200000003</v>
      </c>
      <c r="K122" s="138">
        <f t="shared" si="9"/>
        <v>52973445.200000003</v>
      </c>
      <c r="L122" s="10"/>
      <c r="M122" s="5"/>
    </row>
    <row r="123" spans="1:13" ht="30" customHeight="1">
      <c r="A123" s="5"/>
      <c r="B123" s="9"/>
      <c r="C123" s="133" t="s">
        <v>347</v>
      </c>
      <c r="D123" s="134"/>
      <c r="E123" s="134"/>
      <c r="F123" s="134"/>
      <c r="G123" s="135" t="s">
        <v>207</v>
      </c>
      <c r="H123" s="134" t="s">
        <v>104</v>
      </c>
      <c r="I123" s="136">
        <v>1</v>
      </c>
      <c r="J123" s="137">
        <v>107944505.5</v>
      </c>
      <c r="K123" s="138">
        <f t="shared" si="9"/>
        <v>107944505.5</v>
      </c>
      <c r="L123" s="10"/>
      <c r="M123" s="5"/>
    </row>
    <row r="124" spans="1:13" ht="30" customHeight="1">
      <c r="A124" s="5"/>
      <c r="B124" s="9"/>
      <c r="C124" s="133" t="s">
        <v>348</v>
      </c>
      <c r="D124" s="134"/>
      <c r="E124" s="134"/>
      <c r="F124" s="134"/>
      <c r="G124" s="135" t="s">
        <v>208</v>
      </c>
      <c r="H124" s="134" t="s">
        <v>104</v>
      </c>
      <c r="I124" s="136">
        <v>1</v>
      </c>
      <c r="J124" s="137">
        <v>330404986.60000002</v>
      </c>
      <c r="K124" s="138">
        <f t="shared" si="9"/>
        <v>330404986.60000002</v>
      </c>
      <c r="L124" s="10"/>
      <c r="M124" s="5"/>
    </row>
    <row r="125" spans="1:13" ht="30" customHeight="1">
      <c r="A125" s="5"/>
      <c r="B125" s="9"/>
      <c r="C125" s="133" t="s">
        <v>349</v>
      </c>
      <c r="D125" s="134"/>
      <c r="E125" s="134"/>
      <c r="F125" s="134"/>
      <c r="G125" s="135" t="s">
        <v>209</v>
      </c>
      <c r="H125" s="134" t="s">
        <v>104</v>
      </c>
      <c r="I125" s="136">
        <v>1</v>
      </c>
      <c r="J125" s="137">
        <v>92692811.900000006</v>
      </c>
      <c r="K125" s="138">
        <f t="shared" ref="K125:K135" si="10">I125*J125</f>
        <v>92692811.900000006</v>
      </c>
      <c r="L125" s="10"/>
      <c r="M125" s="5"/>
    </row>
    <row r="126" spans="1:13" ht="30" customHeight="1">
      <c r="A126" s="5"/>
      <c r="B126" s="9"/>
      <c r="C126" s="133" t="s">
        <v>350</v>
      </c>
      <c r="D126" s="134"/>
      <c r="E126" s="134"/>
      <c r="F126" s="134"/>
      <c r="G126" s="135" t="s">
        <v>210</v>
      </c>
      <c r="H126" s="134" t="s">
        <v>104</v>
      </c>
      <c r="I126" s="136">
        <v>1</v>
      </c>
      <c r="J126" s="137">
        <v>93305639.700000003</v>
      </c>
      <c r="K126" s="138">
        <f t="shared" si="10"/>
        <v>93305639.700000003</v>
      </c>
      <c r="L126" s="10"/>
      <c r="M126" s="5"/>
    </row>
    <row r="127" spans="1:13" ht="30" customHeight="1">
      <c r="A127" s="5"/>
      <c r="B127" s="9"/>
      <c r="C127" s="133" t="s">
        <v>351</v>
      </c>
      <c r="D127" s="134"/>
      <c r="E127" s="134"/>
      <c r="F127" s="134"/>
      <c r="G127" s="135" t="s">
        <v>211</v>
      </c>
      <c r="H127" s="134" t="s">
        <v>104</v>
      </c>
      <c r="I127" s="136">
        <v>1</v>
      </c>
      <c r="J127" s="137">
        <v>62261266.600000001</v>
      </c>
      <c r="K127" s="138">
        <f t="shared" si="10"/>
        <v>62261266.600000001</v>
      </c>
      <c r="L127" s="10"/>
      <c r="M127" s="5"/>
    </row>
    <row r="128" spans="1:13" ht="30" customHeight="1">
      <c r="A128" s="5"/>
      <c r="B128" s="9"/>
      <c r="C128" s="133" t="s">
        <v>352</v>
      </c>
      <c r="D128" s="134"/>
      <c r="E128" s="134"/>
      <c r="F128" s="134"/>
      <c r="G128" s="135" t="s">
        <v>212</v>
      </c>
      <c r="H128" s="134" t="s">
        <v>104</v>
      </c>
      <c r="I128" s="136">
        <v>1</v>
      </c>
      <c r="J128" s="137">
        <v>68436338.100000009</v>
      </c>
      <c r="K128" s="138">
        <f t="shared" si="10"/>
        <v>68436338.100000009</v>
      </c>
      <c r="L128" s="10"/>
      <c r="M128" s="5"/>
    </row>
    <row r="129" spans="1:13" ht="30" customHeight="1">
      <c r="A129" s="5"/>
      <c r="B129" s="9"/>
      <c r="C129" s="133" t="s">
        <v>353</v>
      </c>
      <c r="D129" s="134"/>
      <c r="E129" s="134"/>
      <c r="F129" s="134"/>
      <c r="G129" s="135" t="s">
        <v>213</v>
      </c>
      <c r="H129" s="134" t="s">
        <v>104</v>
      </c>
      <c r="I129" s="136">
        <v>1</v>
      </c>
      <c r="J129" s="137">
        <v>52508913.600000001</v>
      </c>
      <c r="K129" s="138">
        <f t="shared" si="10"/>
        <v>52508913.600000001</v>
      </c>
      <c r="L129" s="10"/>
      <c r="M129" s="5"/>
    </row>
    <row r="130" spans="1:13" ht="30" customHeight="1">
      <c r="A130" s="5"/>
      <c r="B130" s="9"/>
      <c r="C130" s="133" t="s">
        <v>354</v>
      </c>
      <c r="D130" s="134"/>
      <c r="E130" s="134"/>
      <c r="F130" s="134"/>
      <c r="G130" s="135" t="s">
        <v>214</v>
      </c>
      <c r="H130" s="134" t="s">
        <v>104</v>
      </c>
      <c r="I130" s="136">
        <v>1</v>
      </c>
      <c r="J130" s="137">
        <v>51185976.399999999</v>
      </c>
      <c r="K130" s="138">
        <f t="shared" si="10"/>
        <v>51185976.399999999</v>
      </c>
      <c r="L130" s="10"/>
      <c r="M130" s="5"/>
    </row>
    <row r="131" spans="1:13" ht="30" customHeight="1">
      <c r="A131" s="5"/>
      <c r="B131" s="9"/>
      <c r="C131" s="133" t="s">
        <v>355</v>
      </c>
      <c r="D131" s="134"/>
      <c r="E131" s="134"/>
      <c r="F131" s="134"/>
      <c r="G131" s="135" t="s">
        <v>215</v>
      </c>
      <c r="H131" s="134" t="s">
        <v>104</v>
      </c>
      <c r="I131" s="136">
        <v>1</v>
      </c>
      <c r="J131" s="137">
        <v>390157771.90000004</v>
      </c>
      <c r="K131" s="138">
        <f t="shared" si="10"/>
        <v>390157771.90000004</v>
      </c>
      <c r="L131" s="10"/>
      <c r="M131" s="5"/>
    </row>
    <row r="132" spans="1:13" ht="30" customHeight="1">
      <c r="A132" s="5"/>
      <c r="B132" s="9"/>
      <c r="C132" s="133" t="s">
        <v>356</v>
      </c>
      <c r="D132" s="134"/>
      <c r="E132" s="134"/>
      <c r="F132" s="134"/>
      <c r="G132" s="135" t="s">
        <v>216</v>
      </c>
      <c r="H132" s="134" t="s">
        <v>104</v>
      </c>
      <c r="I132" s="136">
        <v>1</v>
      </c>
      <c r="J132" s="137">
        <v>37012908.399999999</v>
      </c>
      <c r="K132" s="138">
        <f t="shared" si="10"/>
        <v>37012908.399999999</v>
      </c>
      <c r="L132" s="10"/>
      <c r="M132" s="5"/>
    </row>
    <row r="133" spans="1:13" ht="30" customHeight="1">
      <c r="A133" s="5"/>
      <c r="B133" s="9"/>
      <c r="C133" s="133" t="s">
        <v>357</v>
      </c>
      <c r="D133" s="134"/>
      <c r="E133" s="134"/>
      <c r="F133" s="134"/>
      <c r="G133" s="135" t="s">
        <v>217</v>
      </c>
      <c r="H133" s="134" t="s">
        <v>104</v>
      </c>
      <c r="I133" s="136">
        <v>1</v>
      </c>
      <c r="J133" s="137">
        <v>56076897.5</v>
      </c>
      <c r="K133" s="138">
        <f t="shared" si="10"/>
        <v>56076897.5</v>
      </c>
      <c r="L133" s="10"/>
      <c r="M133" s="5"/>
    </row>
    <row r="134" spans="1:13" ht="30" customHeight="1">
      <c r="A134" s="5"/>
      <c r="B134" s="9"/>
      <c r="C134" s="133" t="s">
        <v>358</v>
      </c>
      <c r="D134" s="134"/>
      <c r="E134" s="134"/>
      <c r="F134" s="134"/>
      <c r="G134" s="135" t="s">
        <v>218</v>
      </c>
      <c r="H134" s="134" t="s">
        <v>104</v>
      </c>
      <c r="I134" s="136">
        <v>1</v>
      </c>
      <c r="J134" s="137">
        <v>53938550.899999999</v>
      </c>
      <c r="K134" s="138">
        <f t="shared" si="10"/>
        <v>53938550.899999999</v>
      </c>
      <c r="L134" s="10"/>
      <c r="M134" s="5"/>
    </row>
    <row r="135" spans="1:13" ht="30" customHeight="1">
      <c r="A135" s="5"/>
      <c r="B135" s="9"/>
      <c r="C135" s="133" t="s">
        <v>359</v>
      </c>
      <c r="D135" s="134"/>
      <c r="E135" s="134"/>
      <c r="F135" s="134"/>
      <c r="G135" s="135" t="s">
        <v>219</v>
      </c>
      <c r="H135" s="134" t="s">
        <v>104</v>
      </c>
      <c r="I135" s="136">
        <v>1</v>
      </c>
      <c r="J135" s="137">
        <v>26799594.900000002</v>
      </c>
      <c r="K135" s="138">
        <f t="shared" si="10"/>
        <v>26799594.900000002</v>
      </c>
      <c r="L135" s="10"/>
      <c r="M135" s="5"/>
    </row>
    <row r="136" spans="1:13" ht="30" customHeight="1">
      <c r="A136" s="5"/>
      <c r="B136" s="9"/>
      <c r="C136" s="133" t="s">
        <v>360</v>
      </c>
      <c r="D136" s="134"/>
      <c r="E136" s="134"/>
      <c r="F136" s="134"/>
      <c r="G136" s="135" t="s">
        <v>220</v>
      </c>
      <c r="H136" s="134" t="s">
        <v>104</v>
      </c>
      <c r="I136" s="136">
        <v>1</v>
      </c>
      <c r="J136" s="137">
        <v>95709724.5</v>
      </c>
      <c r="K136" s="138">
        <f t="shared" si="9"/>
        <v>95709724.5</v>
      </c>
      <c r="L136" s="10"/>
      <c r="M136" s="5"/>
    </row>
    <row r="137" spans="1:13" ht="30" customHeight="1">
      <c r="A137" s="5"/>
      <c r="B137" s="9"/>
      <c r="C137" s="133" t="s">
        <v>361</v>
      </c>
      <c r="D137" s="134"/>
      <c r="E137" s="134"/>
      <c r="F137" s="134"/>
      <c r="G137" s="135" t="s">
        <v>221</v>
      </c>
      <c r="H137" s="134" t="s">
        <v>104</v>
      </c>
      <c r="I137" s="136">
        <v>1</v>
      </c>
      <c r="J137" s="137">
        <v>53561885</v>
      </c>
      <c r="K137" s="138">
        <f t="shared" si="9"/>
        <v>53561885</v>
      </c>
      <c r="L137" s="10"/>
      <c r="M137" s="5"/>
    </row>
    <row r="138" spans="1:13" ht="30" customHeight="1">
      <c r="A138" s="5"/>
      <c r="B138" s="9"/>
      <c r="C138" s="133" t="s">
        <v>362</v>
      </c>
      <c r="D138" s="134"/>
      <c r="E138" s="134"/>
      <c r="F138" s="134"/>
      <c r="G138" s="135" t="s">
        <v>222</v>
      </c>
      <c r="H138" s="134" t="s">
        <v>104</v>
      </c>
      <c r="I138" s="136">
        <v>1</v>
      </c>
      <c r="J138" s="137">
        <v>14021554.300000001</v>
      </c>
      <c r="K138" s="138">
        <f t="shared" si="9"/>
        <v>14021554.300000001</v>
      </c>
      <c r="L138" s="10"/>
      <c r="M138" s="5"/>
    </row>
    <row r="139" spans="1:13" ht="30" customHeight="1">
      <c r="A139" s="5"/>
      <c r="B139" s="9"/>
      <c r="C139" s="133" t="s">
        <v>363</v>
      </c>
      <c r="D139" s="134"/>
      <c r="E139" s="134"/>
      <c r="F139" s="134"/>
      <c r="G139" s="135" t="s">
        <v>223</v>
      </c>
      <c r="H139" s="134" t="s">
        <v>104</v>
      </c>
      <c r="I139" s="136">
        <v>1</v>
      </c>
      <c r="J139" s="137">
        <v>29686317.699999999</v>
      </c>
      <c r="K139" s="138">
        <f t="shared" si="9"/>
        <v>29686317.699999999</v>
      </c>
      <c r="L139" s="10"/>
      <c r="M139" s="5"/>
    </row>
    <row r="140" spans="1:13" ht="30" customHeight="1">
      <c r="A140" s="5"/>
      <c r="B140" s="9"/>
      <c r="C140" s="133" t="s">
        <v>364</v>
      </c>
      <c r="D140" s="134"/>
      <c r="E140" s="134"/>
      <c r="F140" s="134"/>
      <c r="G140" s="135" t="s">
        <v>224</v>
      </c>
      <c r="H140" s="134" t="s">
        <v>104</v>
      </c>
      <c r="I140" s="136">
        <v>1</v>
      </c>
      <c r="J140" s="137">
        <v>65639765.451000005</v>
      </c>
      <c r="K140" s="138">
        <f t="shared" si="9"/>
        <v>65639765.451000005</v>
      </c>
      <c r="L140" s="10"/>
      <c r="M140" s="5"/>
    </row>
    <row r="141" spans="1:13" ht="30" customHeight="1">
      <c r="A141" s="5"/>
      <c r="B141" s="9"/>
      <c r="C141" s="133" t="s">
        <v>365</v>
      </c>
      <c r="D141" s="134"/>
      <c r="E141" s="134"/>
      <c r="F141" s="134"/>
      <c r="G141" s="135" t="s">
        <v>225</v>
      </c>
      <c r="H141" s="134" t="s">
        <v>104</v>
      </c>
      <c r="I141" s="136">
        <v>1</v>
      </c>
      <c r="J141" s="137">
        <v>48616088.300000004</v>
      </c>
      <c r="K141" s="138">
        <f t="shared" si="9"/>
        <v>48616088.300000004</v>
      </c>
      <c r="L141" s="10"/>
      <c r="M141" s="5"/>
    </row>
    <row r="142" spans="1:13" ht="30" customHeight="1">
      <c r="A142" s="5"/>
      <c r="B142" s="9"/>
      <c r="C142" s="133" t="s">
        <v>366</v>
      </c>
      <c r="D142" s="134"/>
      <c r="E142" s="134"/>
      <c r="F142" s="134"/>
      <c r="G142" s="135" t="s">
        <v>226</v>
      </c>
      <c r="H142" s="134" t="s">
        <v>104</v>
      </c>
      <c r="I142" s="136">
        <v>1</v>
      </c>
      <c r="J142" s="137">
        <v>14841786.700000001</v>
      </c>
      <c r="K142" s="138">
        <f t="shared" si="9"/>
        <v>14841786.700000001</v>
      </c>
      <c r="L142" s="10"/>
      <c r="M142" s="5"/>
    </row>
    <row r="143" spans="1:13" ht="30" customHeight="1">
      <c r="A143" s="5"/>
      <c r="B143" s="9"/>
      <c r="C143" s="133" t="s">
        <v>367</v>
      </c>
      <c r="D143" s="134"/>
      <c r="E143" s="134"/>
      <c r="F143" s="134"/>
      <c r="G143" s="135" t="s">
        <v>227</v>
      </c>
      <c r="H143" s="134" t="s">
        <v>104</v>
      </c>
      <c r="I143" s="136">
        <v>1</v>
      </c>
      <c r="J143" s="137">
        <v>31640208.600000001</v>
      </c>
      <c r="K143" s="138">
        <f t="shared" si="9"/>
        <v>31640208.600000001</v>
      </c>
      <c r="L143" s="10"/>
      <c r="M143" s="5"/>
    </row>
    <row r="144" spans="1:13" ht="30" customHeight="1">
      <c r="A144" s="5"/>
      <c r="B144" s="9"/>
      <c r="C144" s="133" t="s">
        <v>368</v>
      </c>
      <c r="D144" s="134"/>
      <c r="E144" s="134"/>
      <c r="F144" s="134"/>
      <c r="G144" s="135" t="s">
        <v>228</v>
      </c>
      <c r="H144" s="134" t="s">
        <v>104</v>
      </c>
      <c r="I144" s="136">
        <v>1</v>
      </c>
      <c r="J144" s="137">
        <v>17063528.300000001</v>
      </c>
      <c r="K144" s="138">
        <f t="shared" si="9"/>
        <v>17063528.300000001</v>
      </c>
      <c r="L144" s="10"/>
      <c r="M144" s="5"/>
    </row>
    <row r="145" spans="1:13" ht="30" customHeight="1">
      <c r="A145" s="5"/>
      <c r="B145" s="9"/>
      <c r="C145" s="133" t="s">
        <v>369</v>
      </c>
      <c r="D145" s="134"/>
      <c r="E145" s="134"/>
      <c r="F145" s="134"/>
      <c r="G145" s="135" t="s">
        <v>229</v>
      </c>
      <c r="H145" s="134" t="s">
        <v>104</v>
      </c>
      <c r="I145" s="136">
        <v>1</v>
      </c>
      <c r="J145" s="137">
        <v>14129798.800000001</v>
      </c>
      <c r="K145" s="138">
        <f t="shared" si="9"/>
        <v>14129798.800000001</v>
      </c>
      <c r="L145" s="10"/>
      <c r="M145" s="5"/>
    </row>
    <row r="146" spans="1:13" ht="30" customHeight="1">
      <c r="A146" s="5"/>
      <c r="B146" s="9"/>
      <c r="C146" s="133" t="s">
        <v>370</v>
      </c>
      <c r="D146" s="134"/>
      <c r="E146" s="134"/>
      <c r="F146" s="134"/>
      <c r="G146" s="135" t="s">
        <v>230</v>
      </c>
      <c r="H146" s="134" t="s">
        <v>104</v>
      </c>
      <c r="I146" s="136">
        <v>1</v>
      </c>
      <c r="J146" s="137">
        <v>23614064.5</v>
      </c>
      <c r="K146" s="138">
        <f t="shared" si="9"/>
        <v>23614064.5</v>
      </c>
      <c r="L146" s="10"/>
      <c r="M146" s="5"/>
    </row>
    <row r="147" spans="1:13" ht="30" customHeight="1">
      <c r="A147" s="5"/>
      <c r="B147" s="9"/>
      <c r="C147" s="133" t="s">
        <v>371</v>
      </c>
      <c r="D147" s="134"/>
      <c r="E147" s="134"/>
      <c r="F147" s="134"/>
      <c r="G147" s="135" t="s">
        <v>231</v>
      </c>
      <c r="H147" s="134" t="s">
        <v>104</v>
      </c>
      <c r="I147" s="136">
        <v>1</v>
      </c>
      <c r="J147" s="137">
        <v>129802559.90000001</v>
      </c>
      <c r="K147" s="138">
        <f t="shared" ref="K147:K157" si="11">I147*J147</f>
        <v>129802559.90000001</v>
      </c>
      <c r="L147" s="10"/>
      <c r="M147" s="5"/>
    </row>
    <row r="148" spans="1:13" ht="30" customHeight="1">
      <c r="A148" s="5"/>
      <c r="B148" s="9"/>
      <c r="C148" s="133" t="s">
        <v>372</v>
      </c>
      <c r="D148" s="134"/>
      <c r="E148" s="134"/>
      <c r="F148" s="134"/>
      <c r="G148" s="135" t="s">
        <v>232</v>
      </c>
      <c r="H148" s="134" t="s">
        <v>104</v>
      </c>
      <c r="I148" s="136">
        <v>1</v>
      </c>
      <c r="J148" s="137">
        <v>105743583.40000001</v>
      </c>
      <c r="K148" s="138">
        <f t="shared" si="11"/>
        <v>105743583.40000001</v>
      </c>
      <c r="L148" s="10"/>
      <c r="M148" s="5"/>
    </row>
    <row r="149" spans="1:13" ht="30" customHeight="1">
      <c r="A149" s="5"/>
      <c r="B149" s="9"/>
      <c r="C149" s="133" t="s">
        <v>373</v>
      </c>
      <c r="D149" s="134"/>
      <c r="E149" s="134"/>
      <c r="F149" s="134"/>
      <c r="G149" s="135" t="s">
        <v>233</v>
      </c>
      <c r="H149" s="134" t="s">
        <v>104</v>
      </c>
      <c r="I149" s="136">
        <v>1</v>
      </c>
      <c r="J149" s="137">
        <v>13040128.4</v>
      </c>
      <c r="K149" s="138">
        <f t="shared" si="11"/>
        <v>13040128.4</v>
      </c>
      <c r="L149" s="10"/>
      <c r="M149" s="5"/>
    </row>
    <row r="150" spans="1:13" ht="30" customHeight="1">
      <c r="A150" s="5"/>
      <c r="B150" s="9"/>
      <c r="C150" s="133" t="s">
        <v>374</v>
      </c>
      <c r="D150" s="134"/>
      <c r="E150" s="134"/>
      <c r="F150" s="134"/>
      <c r="G150" s="135" t="s">
        <v>234</v>
      </c>
      <c r="H150" s="134" t="s">
        <v>104</v>
      </c>
      <c r="I150" s="136">
        <v>1</v>
      </c>
      <c r="J150" s="137">
        <v>11275100.200000001</v>
      </c>
      <c r="K150" s="138">
        <f t="shared" si="11"/>
        <v>11275100.200000001</v>
      </c>
      <c r="L150" s="10"/>
      <c r="M150" s="5"/>
    </row>
    <row r="151" spans="1:13" ht="30" customHeight="1">
      <c r="A151" s="5"/>
      <c r="B151" s="9"/>
      <c r="C151" s="133" t="s">
        <v>375</v>
      </c>
      <c r="D151" s="134"/>
      <c r="E151" s="134"/>
      <c r="F151" s="134"/>
      <c r="G151" s="135" t="s">
        <v>235</v>
      </c>
      <c r="H151" s="134" t="s">
        <v>104</v>
      </c>
      <c r="I151" s="136">
        <v>1</v>
      </c>
      <c r="J151" s="137">
        <v>33403802.900000002</v>
      </c>
      <c r="K151" s="138">
        <f t="shared" si="11"/>
        <v>33403802.900000002</v>
      </c>
      <c r="L151" s="10"/>
      <c r="M151" s="5"/>
    </row>
    <row r="152" spans="1:13" ht="30" customHeight="1">
      <c r="A152" s="5"/>
      <c r="B152" s="9"/>
      <c r="C152" s="133" t="s">
        <v>376</v>
      </c>
      <c r="D152" s="134"/>
      <c r="E152" s="134"/>
      <c r="F152" s="134"/>
      <c r="G152" s="135" t="s">
        <v>236</v>
      </c>
      <c r="H152" s="134" t="s">
        <v>104</v>
      </c>
      <c r="I152" s="136">
        <v>16</v>
      </c>
      <c r="J152" s="137">
        <v>6381710.4000000004</v>
      </c>
      <c r="K152" s="138">
        <f t="shared" si="11"/>
        <v>102107366.40000001</v>
      </c>
      <c r="L152" s="10"/>
      <c r="M152" s="5"/>
    </row>
    <row r="153" spans="1:13" ht="30" customHeight="1">
      <c r="A153" s="5"/>
      <c r="B153" s="9"/>
      <c r="C153" s="133" t="s">
        <v>377</v>
      </c>
      <c r="D153" s="134"/>
      <c r="E153" s="134"/>
      <c r="F153" s="134"/>
      <c r="G153" s="135" t="s">
        <v>236</v>
      </c>
      <c r="H153" s="134" t="s">
        <v>104</v>
      </c>
      <c r="I153" s="136">
        <v>1</v>
      </c>
      <c r="J153" s="137">
        <v>9031057.0999999996</v>
      </c>
      <c r="K153" s="138">
        <f t="shared" si="11"/>
        <v>9031057.0999999996</v>
      </c>
      <c r="L153" s="10"/>
      <c r="M153" s="5"/>
    </row>
    <row r="154" spans="1:13" ht="30" customHeight="1">
      <c r="A154" s="5"/>
      <c r="B154" s="9"/>
      <c r="C154" s="133" t="s">
        <v>378</v>
      </c>
      <c r="D154" s="134"/>
      <c r="E154" s="134"/>
      <c r="F154" s="134"/>
      <c r="G154" s="135" t="s">
        <v>237</v>
      </c>
      <c r="H154" s="134" t="s">
        <v>104</v>
      </c>
      <c r="I154" s="136">
        <v>1</v>
      </c>
      <c r="J154" s="137">
        <v>17518329.400000002</v>
      </c>
      <c r="K154" s="138">
        <f t="shared" si="11"/>
        <v>17518329.400000002</v>
      </c>
      <c r="L154" s="10"/>
      <c r="M154" s="5"/>
    </row>
    <row r="155" spans="1:13" ht="30" customHeight="1">
      <c r="A155" s="5"/>
      <c r="B155" s="9"/>
      <c r="C155" s="133" t="s">
        <v>379</v>
      </c>
      <c r="D155" s="134"/>
      <c r="E155" s="134"/>
      <c r="F155" s="134"/>
      <c r="G155" s="135" t="s">
        <v>238</v>
      </c>
      <c r="H155" s="134" t="s">
        <v>104</v>
      </c>
      <c r="I155" s="136">
        <v>1</v>
      </c>
      <c r="J155" s="137">
        <v>99340744.100000009</v>
      </c>
      <c r="K155" s="138">
        <f t="shared" si="11"/>
        <v>99340744.100000009</v>
      </c>
      <c r="L155" s="10"/>
      <c r="M155" s="5"/>
    </row>
    <row r="156" spans="1:13" ht="30" customHeight="1">
      <c r="A156" s="5"/>
      <c r="B156" s="9"/>
      <c r="C156" s="133" t="s">
        <v>380</v>
      </c>
      <c r="D156" s="134"/>
      <c r="E156" s="134"/>
      <c r="F156" s="134"/>
      <c r="G156" s="135" t="s">
        <v>239</v>
      </c>
      <c r="H156" s="134" t="s">
        <v>104</v>
      </c>
      <c r="I156" s="136">
        <v>1</v>
      </c>
      <c r="J156" s="137">
        <v>112872497.40000001</v>
      </c>
      <c r="K156" s="138">
        <f t="shared" si="11"/>
        <v>112872497.40000001</v>
      </c>
      <c r="L156" s="10"/>
      <c r="M156" s="5"/>
    </row>
    <row r="157" spans="1:13" ht="30" customHeight="1">
      <c r="A157" s="5"/>
      <c r="B157" s="9"/>
      <c r="C157" s="133" t="s">
        <v>381</v>
      </c>
      <c r="D157" s="134"/>
      <c r="E157" s="134"/>
      <c r="F157" s="134"/>
      <c r="G157" s="135" t="s">
        <v>240</v>
      </c>
      <c r="H157" s="134" t="s">
        <v>104</v>
      </c>
      <c r="I157" s="136">
        <v>1</v>
      </c>
      <c r="J157" s="137">
        <v>300399534.5</v>
      </c>
      <c r="K157" s="138">
        <f t="shared" si="11"/>
        <v>300399534.5</v>
      </c>
      <c r="L157" s="10"/>
      <c r="M157" s="5"/>
    </row>
    <row r="158" spans="1:13" ht="30" customHeight="1">
      <c r="A158" s="5"/>
      <c r="B158" s="9"/>
      <c r="C158" s="133" t="s">
        <v>382</v>
      </c>
      <c r="D158" s="134"/>
      <c r="E158" s="134"/>
      <c r="F158" s="134"/>
      <c r="G158" s="135" t="s">
        <v>241</v>
      </c>
      <c r="H158" s="134" t="s">
        <v>107</v>
      </c>
      <c r="I158" s="136">
        <v>69.885099999999994</v>
      </c>
      <c r="J158" s="137">
        <v>7737347.7999999998</v>
      </c>
      <c r="K158" s="138">
        <f t="shared" si="9"/>
        <v>540725324.73777997</v>
      </c>
      <c r="L158" s="10"/>
      <c r="M158" s="5"/>
    </row>
    <row r="159" spans="1:13" ht="30" customHeight="1">
      <c r="A159" s="5"/>
      <c r="B159" s="9"/>
      <c r="C159" s="133" t="s">
        <v>383</v>
      </c>
      <c r="D159" s="134"/>
      <c r="E159" s="134"/>
      <c r="F159" s="134"/>
      <c r="G159" s="135" t="s">
        <v>242</v>
      </c>
      <c r="H159" s="134" t="s">
        <v>107</v>
      </c>
      <c r="I159" s="136">
        <v>35.36</v>
      </c>
      <c r="J159" s="137">
        <v>7630123.7999999998</v>
      </c>
      <c r="K159" s="138">
        <f t="shared" si="9"/>
        <v>269801177.56800002</v>
      </c>
      <c r="L159" s="10"/>
      <c r="M159" s="5"/>
    </row>
    <row r="160" spans="1:13" ht="30" customHeight="1">
      <c r="A160" s="5"/>
      <c r="B160" s="9"/>
      <c r="C160" s="133" t="s">
        <v>384</v>
      </c>
      <c r="D160" s="134"/>
      <c r="E160" s="134"/>
      <c r="F160" s="134"/>
      <c r="G160" s="135" t="s">
        <v>243</v>
      </c>
      <c r="H160" s="134" t="s">
        <v>107</v>
      </c>
      <c r="I160" s="136">
        <v>21.896000000000001</v>
      </c>
      <c r="J160" s="137">
        <v>8575959.5999999996</v>
      </c>
      <c r="K160" s="138">
        <f t="shared" si="9"/>
        <v>187779211.4016</v>
      </c>
      <c r="L160" s="10"/>
      <c r="M160" s="5"/>
    </row>
    <row r="161" spans="1:13" ht="30" customHeight="1" thickBot="1">
      <c r="A161" s="5"/>
      <c r="B161" s="9"/>
      <c r="C161" s="133" t="s">
        <v>385</v>
      </c>
      <c r="D161" s="134"/>
      <c r="E161" s="134"/>
      <c r="F161" s="134"/>
      <c r="G161" s="135" t="s">
        <v>244</v>
      </c>
      <c r="H161" s="134" t="s">
        <v>107</v>
      </c>
      <c r="I161" s="136">
        <v>46.786800000000007</v>
      </c>
      <c r="J161" s="137">
        <v>8494505.5</v>
      </c>
      <c r="K161" s="138">
        <f t="shared" si="9"/>
        <v>397430729.92740005</v>
      </c>
      <c r="L161" s="10"/>
      <c r="M161" s="5"/>
    </row>
    <row r="162" spans="1:13" ht="30" customHeight="1" thickBot="1">
      <c r="A162" s="5"/>
      <c r="B162" s="9"/>
      <c r="C162" s="130" t="s">
        <v>386</v>
      </c>
      <c r="D162" s="131"/>
      <c r="E162" s="131"/>
      <c r="F162" s="131"/>
      <c r="G162" s="131"/>
      <c r="H162" s="131"/>
      <c r="I162" s="131"/>
      <c r="J162" s="131"/>
      <c r="K162" s="132"/>
      <c r="L162" s="10"/>
      <c r="M162" s="5"/>
    </row>
    <row r="163" spans="1:13" ht="30" customHeight="1">
      <c r="A163" s="5"/>
      <c r="B163" s="9"/>
      <c r="C163" s="133" t="s">
        <v>387</v>
      </c>
      <c r="D163" s="134"/>
      <c r="E163" s="134"/>
      <c r="F163" s="134"/>
      <c r="G163" s="135" t="s">
        <v>245</v>
      </c>
      <c r="H163" s="134" t="s">
        <v>246</v>
      </c>
      <c r="I163" s="136">
        <v>2</v>
      </c>
      <c r="J163" s="137">
        <v>2839265</v>
      </c>
      <c r="K163" s="138">
        <f>I163*J163</f>
        <v>5678530</v>
      </c>
      <c r="L163" s="10"/>
      <c r="M163" s="5"/>
    </row>
    <row r="164" spans="1:13" ht="30" customHeight="1">
      <c r="A164" s="5"/>
      <c r="B164" s="9"/>
      <c r="C164" s="133" t="s">
        <v>388</v>
      </c>
      <c r="D164" s="134"/>
      <c r="E164" s="134"/>
      <c r="F164" s="134"/>
      <c r="G164" s="135" t="s">
        <v>247</v>
      </c>
      <c r="H164" s="134" t="s">
        <v>246</v>
      </c>
      <c r="I164" s="136">
        <v>3</v>
      </c>
      <c r="J164" s="137">
        <v>3154738.6</v>
      </c>
      <c r="K164" s="138">
        <f t="shared" ref="K164:K187" si="12">I164*J164</f>
        <v>9464215.8000000007</v>
      </c>
      <c r="L164" s="10"/>
      <c r="M164" s="5"/>
    </row>
    <row r="165" spans="1:13" ht="30" customHeight="1">
      <c r="A165" s="5"/>
      <c r="B165" s="9"/>
      <c r="C165" s="133" t="s">
        <v>389</v>
      </c>
      <c r="D165" s="134"/>
      <c r="E165" s="134"/>
      <c r="F165" s="134"/>
      <c r="G165" s="135" t="s">
        <v>248</v>
      </c>
      <c r="H165" s="134" t="s">
        <v>246</v>
      </c>
      <c r="I165" s="136">
        <v>6</v>
      </c>
      <c r="J165" s="137">
        <v>2467706.8000000003</v>
      </c>
      <c r="K165" s="138">
        <f t="shared" si="12"/>
        <v>14806240.800000001</v>
      </c>
      <c r="L165" s="10"/>
      <c r="M165" s="5"/>
    </row>
    <row r="166" spans="1:13" ht="30" customHeight="1">
      <c r="A166" s="5"/>
      <c r="B166" s="9"/>
      <c r="C166" s="133" t="s">
        <v>390</v>
      </c>
      <c r="D166" s="134"/>
      <c r="E166" s="134"/>
      <c r="F166" s="134"/>
      <c r="G166" s="135" t="s">
        <v>249</v>
      </c>
      <c r="H166" s="134" t="s">
        <v>246</v>
      </c>
      <c r="I166" s="136">
        <v>4</v>
      </c>
      <c r="J166" s="137">
        <v>2467706.8000000003</v>
      </c>
      <c r="K166" s="138">
        <f t="shared" si="12"/>
        <v>9870827.2000000011</v>
      </c>
      <c r="L166" s="10"/>
      <c r="M166" s="5"/>
    </row>
    <row r="167" spans="1:13" ht="30" customHeight="1">
      <c r="A167" s="5"/>
      <c r="B167" s="9"/>
      <c r="C167" s="133" t="s">
        <v>391</v>
      </c>
      <c r="D167" s="134"/>
      <c r="E167" s="134"/>
      <c r="F167" s="134"/>
      <c r="G167" s="135" t="s">
        <v>250</v>
      </c>
      <c r="H167" s="134" t="s">
        <v>246</v>
      </c>
      <c r="I167" s="136">
        <v>4</v>
      </c>
      <c r="J167" s="137">
        <v>3084633.5</v>
      </c>
      <c r="K167" s="138">
        <f t="shared" si="12"/>
        <v>12338534</v>
      </c>
      <c r="L167" s="10"/>
      <c r="M167" s="5"/>
    </row>
    <row r="168" spans="1:13" ht="30" customHeight="1">
      <c r="A168" s="5"/>
      <c r="B168" s="9"/>
      <c r="C168" s="133" t="s">
        <v>392</v>
      </c>
      <c r="D168" s="134"/>
      <c r="E168" s="134"/>
      <c r="F168" s="134"/>
      <c r="G168" s="135" t="s">
        <v>251</v>
      </c>
      <c r="H168" s="134" t="s">
        <v>246</v>
      </c>
      <c r="I168" s="136">
        <v>8</v>
      </c>
      <c r="J168" s="137">
        <v>3084633.5</v>
      </c>
      <c r="K168" s="138">
        <f t="shared" si="12"/>
        <v>24677068</v>
      </c>
      <c r="L168" s="10"/>
      <c r="M168" s="5"/>
    </row>
    <row r="169" spans="1:13" ht="30" customHeight="1">
      <c r="A169" s="5"/>
      <c r="B169" s="9"/>
      <c r="C169" s="133" t="s">
        <v>393</v>
      </c>
      <c r="D169" s="134"/>
      <c r="E169" s="134"/>
      <c r="F169" s="134"/>
      <c r="G169" s="135" t="s">
        <v>252</v>
      </c>
      <c r="H169" s="134" t="s">
        <v>246</v>
      </c>
      <c r="I169" s="136">
        <v>1</v>
      </c>
      <c r="J169" s="137">
        <v>3084633.5</v>
      </c>
      <c r="K169" s="138">
        <f t="shared" si="12"/>
        <v>3084633.5</v>
      </c>
      <c r="L169" s="10"/>
      <c r="M169" s="5"/>
    </row>
    <row r="170" spans="1:13" ht="30" customHeight="1">
      <c r="A170" s="5"/>
      <c r="B170" s="9"/>
      <c r="C170" s="133" t="s">
        <v>394</v>
      </c>
      <c r="D170" s="134"/>
      <c r="E170" s="134"/>
      <c r="F170" s="134"/>
      <c r="G170" s="135" t="s">
        <v>253</v>
      </c>
      <c r="H170" s="134" t="s">
        <v>246</v>
      </c>
      <c r="I170" s="136">
        <v>3</v>
      </c>
      <c r="J170" s="137">
        <v>3084633.5</v>
      </c>
      <c r="K170" s="138">
        <f t="shared" si="12"/>
        <v>9253900.5</v>
      </c>
      <c r="L170" s="10"/>
      <c r="M170" s="5"/>
    </row>
    <row r="171" spans="1:13" ht="30" customHeight="1">
      <c r="A171" s="5"/>
      <c r="B171" s="9"/>
      <c r="C171" s="133" t="s">
        <v>395</v>
      </c>
      <c r="D171" s="134"/>
      <c r="E171" s="134"/>
      <c r="F171" s="134"/>
      <c r="G171" s="135" t="s">
        <v>254</v>
      </c>
      <c r="H171" s="134" t="s">
        <v>246</v>
      </c>
      <c r="I171" s="136">
        <v>1</v>
      </c>
      <c r="J171" s="137">
        <v>3084633.5</v>
      </c>
      <c r="K171" s="138">
        <f t="shared" si="12"/>
        <v>3084633.5</v>
      </c>
      <c r="L171" s="10"/>
      <c r="M171" s="5"/>
    </row>
    <row r="172" spans="1:13" ht="30" customHeight="1">
      <c r="A172" s="5"/>
      <c r="B172" s="9"/>
      <c r="C172" s="133" t="s">
        <v>396</v>
      </c>
      <c r="D172" s="134"/>
      <c r="E172" s="134"/>
      <c r="F172" s="134"/>
      <c r="G172" s="135" t="s">
        <v>255</v>
      </c>
      <c r="H172" s="134" t="s">
        <v>246</v>
      </c>
      <c r="I172" s="136">
        <v>1</v>
      </c>
      <c r="J172" s="137">
        <v>6276270</v>
      </c>
      <c r="K172" s="138">
        <f t="shared" si="12"/>
        <v>6276270</v>
      </c>
      <c r="L172" s="10"/>
      <c r="M172" s="5"/>
    </row>
    <row r="173" spans="1:13" ht="30" customHeight="1">
      <c r="A173" s="5"/>
      <c r="B173" s="9"/>
      <c r="C173" s="133" t="s">
        <v>397</v>
      </c>
      <c r="D173" s="134"/>
      <c r="E173" s="134"/>
      <c r="F173" s="134"/>
      <c r="G173" s="135" t="s">
        <v>256</v>
      </c>
      <c r="H173" s="134" t="s">
        <v>246</v>
      </c>
      <c r="I173" s="136">
        <v>1</v>
      </c>
      <c r="J173" s="137">
        <v>3068399.1</v>
      </c>
      <c r="K173" s="138">
        <f t="shared" si="12"/>
        <v>3068399.1</v>
      </c>
      <c r="L173" s="10"/>
      <c r="M173" s="5"/>
    </row>
    <row r="174" spans="1:13" ht="30" customHeight="1">
      <c r="A174" s="5"/>
      <c r="B174" s="9"/>
      <c r="C174" s="133" t="s">
        <v>398</v>
      </c>
      <c r="D174" s="134"/>
      <c r="E174" s="134"/>
      <c r="F174" s="134"/>
      <c r="G174" s="135" t="s">
        <v>257</v>
      </c>
      <c r="H174" s="134" t="s">
        <v>246</v>
      </c>
      <c r="I174" s="136">
        <v>3</v>
      </c>
      <c r="J174" s="137">
        <v>6169267</v>
      </c>
      <c r="K174" s="138">
        <f t="shared" si="12"/>
        <v>18507801</v>
      </c>
      <c r="L174" s="10"/>
      <c r="M174" s="5"/>
    </row>
    <row r="175" spans="1:13" ht="30" customHeight="1">
      <c r="A175" s="5"/>
      <c r="B175" s="9"/>
      <c r="C175" s="133" t="s">
        <v>399</v>
      </c>
      <c r="D175" s="134"/>
      <c r="E175" s="134"/>
      <c r="F175" s="134"/>
      <c r="G175" s="135" t="s">
        <v>258</v>
      </c>
      <c r="H175" s="134" t="s">
        <v>246</v>
      </c>
      <c r="I175" s="136">
        <v>2</v>
      </c>
      <c r="J175" s="137">
        <v>2776170.8000000003</v>
      </c>
      <c r="K175" s="138">
        <f t="shared" si="12"/>
        <v>5552341.6000000006</v>
      </c>
      <c r="L175" s="10"/>
      <c r="M175" s="5"/>
    </row>
    <row r="176" spans="1:13" ht="30" customHeight="1">
      <c r="A176" s="5"/>
      <c r="B176" s="9"/>
      <c r="C176" s="133" t="s">
        <v>400</v>
      </c>
      <c r="D176" s="134"/>
      <c r="E176" s="134"/>
      <c r="F176" s="134"/>
      <c r="G176" s="135" t="s">
        <v>259</v>
      </c>
      <c r="H176" s="134" t="s">
        <v>246</v>
      </c>
      <c r="I176" s="136">
        <v>1</v>
      </c>
      <c r="J176" s="137">
        <v>2776170.8000000003</v>
      </c>
      <c r="K176" s="138">
        <f t="shared" si="12"/>
        <v>2776170.8000000003</v>
      </c>
      <c r="L176" s="10"/>
      <c r="M176" s="5"/>
    </row>
    <row r="177" spans="1:13" ht="30" customHeight="1">
      <c r="A177" s="5"/>
      <c r="B177" s="9"/>
      <c r="C177" s="133" t="s">
        <v>401</v>
      </c>
      <c r="D177" s="134"/>
      <c r="E177" s="134"/>
      <c r="F177" s="134"/>
      <c r="G177" s="135" t="s">
        <v>260</v>
      </c>
      <c r="H177" s="134" t="s">
        <v>246</v>
      </c>
      <c r="I177" s="136">
        <v>5</v>
      </c>
      <c r="J177" s="137">
        <v>3084633.5</v>
      </c>
      <c r="K177" s="138">
        <f t="shared" si="12"/>
        <v>15423167.5</v>
      </c>
      <c r="L177" s="10"/>
      <c r="M177" s="5"/>
    </row>
    <row r="178" spans="1:13" ht="30" customHeight="1">
      <c r="A178" s="5"/>
      <c r="B178" s="9"/>
      <c r="C178" s="133" t="s">
        <v>402</v>
      </c>
      <c r="D178" s="134"/>
      <c r="E178" s="134"/>
      <c r="F178" s="134"/>
      <c r="G178" s="135" t="s">
        <v>261</v>
      </c>
      <c r="H178" s="134" t="s">
        <v>246</v>
      </c>
      <c r="I178" s="136">
        <v>3</v>
      </c>
      <c r="J178" s="137">
        <v>2776170.8000000003</v>
      </c>
      <c r="K178" s="138">
        <f t="shared" si="12"/>
        <v>8328512.4000000004</v>
      </c>
      <c r="L178" s="10"/>
      <c r="M178" s="5"/>
    </row>
    <row r="179" spans="1:13" ht="30" customHeight="1">
      <c r="A179" s="5"/>
      <c r="B179" s="9"/>
      <c r="C179" s="133" t="s">
        <v>403</v>
      </c>
      <c r="D179" s="134"/>
      <c r="E179" s="134"/>
      <c r="F179" s="134"/>
      <c r="G179" s="135" t="s">
        <v>262</v>
      </c>
      <c r="H179" s="134" t="s">
        <v>246</v>
      </c>
      <c r="I179" s="136">
        <v>2</v>
      </c>
      <c r="J179" s="137">
        <v>2776170.8000000003</v>
      </c>
      <c r="K179" s="138">
        <f t="shared" si="12"/>
        <v>5552341.6000000006</v>
      </c>
      <c r="L179" s="10"/>
      <c r="M179" s="5"/>
    </row>
    <row r="180" spans="1:13" ht="30" customHeight="1">
      <c r="A180" s="5"/>
      <c r="B180" s="9"/>
      <c r="C180" s="133" t="s">
        <v>404</v>
      </c>
      <c r="D180" s="134"/>
      <c r="E180" s="134"/>
      <c r="F180" s="134"/>
      <c r="G180" s="135" t="s">
        <v>263</v>
      </c>
      <c r="H180" s="134" t="s">
        <v>246</v>
      </c>
      <c r="I180" s="136">
        <v>2</v>
      </c>
      <c r="J180" s="137">
        <v>2776170.8000000003</v>
      </c>
      <c r="K180" s="138">
        <f t="shared" si="12"/>
        <v>5552341.6000000006</v>
      </c>
      <c r="L180" s="10"/>
      <c r="M180" s="5"/>
    </row>
    <row r="181" spans="1:13" ht="30" customHeight="1">
      <c r="A181" s="5"/>
      <c r="B181" s="9"/>
      <c r="C181" s="133" t="s">
        <v>405</v>
      </c>
      <c r="D181" s="134"/>
      <c r="E181" s="134"/>
      <c r="F181" s="134"/>
      <c r="G181" s="135" t="s">
        <v>264</v>
      </c>
      <c r="H181" s="134" t="s">
        <v>246</v>
      </c>
      <c r="I181" s="136">
        <v>4</v>
      </c>
      <c r="J181" s="137">
        <v>2776170.8000000003</v>
      </c>
      <c r="K181" s="138">
        <f t="shared" si="12"/>
        <v>11104683.200000001</v>
      </c>
      <c r="L181" s="10"/>
      <c r="M181" s="5"/>
    </row>
    <row r="182" spans="1:13" ht="30" customHeight="1">
      <c r="A182" s="5"/>
      <c r="B182" s="9"/>
      <c r="C182" s="133" t="s">
        <v>406</v>
      </c>
      <c r="D182" s="134"/>
      <c r="E182" s="134"/>
      <c r="F182" s="134"/>
      <c r="G182" s="135" t="s">
        <v>265</v>
      </c>
      <c r="H182" s="134" t="s">
        <v>246</v>
      </c>
      <c r="I182" s="136">
        <v>2</v>
      </c>
      <c r="J182" s="137">
        <v>2454718.5</v>
      </c>
      <c r="K182" s="138">
        <f t="shared" si="12"/>
        <v>4909437</v>
      </c>
      <c r="L182" s="10"/>
      <c r="M182" s="5"/>
    </row>
    <row r="183" spans="1:13" ht="30" customHeight="1">
      <c r="A183" s="5"/>
      <c r="B183" s="9"/>
      <c r="C183" s="133" t="s">
        <v>407</v>
      </c>
      <c r="D183" s="134"/>
      <c r="E183" s="134"/>
      <c r="F183" s="134"/>
      <c r="G183" s="135" t="s">
        <v>266</v>
      </c>
      <c r="H183" s="134" t="s">
        <v>246</v>
      </c>
      <c r="I183" s="136">
        <v>2</v>
      </c>
      <c r="J183" s="137">
        <v>2761558.8000000003</v>
      </c>
      <c r="K183" s="138">
        <f t="shared" si="12"/>
        <v>5523117.6000000006</v>
      </c>
      <c r="L183" s="10"/>
      <c r="M183" s="5"/>
    </row>
    <row r="184" spans="1:13" ht="30" customHeight="1">
      <c r="A184" s="5"/>
      <c r="B184" s="9"/>
      <c r="C184" s="133" t="s">
        <v>408</v>
      </c>
      <c r="D184" s="134"/>
      <c r="E184" s="134"/>
      <c r="F184" s="134"/>
      <c r="G184" s="135" t="s">
        <v>267</v>
      </c>
      <c r="H184" s="134" t="s">
        <v>246</v>
      </c>
      <c r="I184" s="136">
        <v>1</v>
      </c>
      <c r="J184" s="137">
        <v>2454718.5</v>
      </c>
      <c r="K184" s="138">
        <f t="shared" si="12"/>
        <v>2454718.5</v>
      </c>
      <c r="L184" s="10"/>
      <c r="M184" s="5"/>
    </row>
    <row r="185" spans="1:13" ht="30" customHeight="1">
      <c r="A185" s="5"/>
      <c r="B185" s="9"/>
      <c r="C185" s="133" t="s">
        <v>409</v>
      </c>
      <c r="D185" s="134"/>
      <c r="E185" s="134"/>
      <c r="F185" s="134"/>
      <c r="G185" s="135" t="s">
        <v>268</v>
      </c>
      <c r="H185" s="134" t="s">
        <v>246</v>
      </c>
      <c r="I185" s="136">
        <v>1</v>
      </c>
      <c r="J185" s="137">
        <v>2454718.5</v>
      </c>
      <c r="K185" s="138">
        <f t="shared" si="12"/>
        <v>2454718.5</v>
      </c>
      <c r="L185" s="10"/>
      <c r="M185" s="5"/>
    </row>
    <row r="186" spans="1:13" ht="30" customHeight="1">
      <c r="A186" s="5"/>
      <c r="B186" s="9"/>
      <c r="C186" s="133" t="s">
        <v>410</v>
      </c>
      <c r="D186" s="134"/>
      <c r="E186" s="134"/>
      <c r="F186" s="134"/>
      <c r="G186" s="135" t="s">
        <v>269</v>
      </c>
      <c r="H186" s="134" t="s">
        <v>246</v>
      </c>
      <c r="I186" s="136">
        <v>2</v>
      </c>
      <c r="J186" s="137">
        <v>3138135</v>
      </c>
      <c r="K186" s="138">
        <f t="shared" si="12"/>
        <v>6276270</v>
      </c>
      <c r="L186" s="10"/>
      <c r="M186" s="5"/>
    </row>
    <row r="187" spans="1:13" ht="30" customHeight="1">
      <c r="A187" s="5"/>
      <c r="B187" s="9"/>
      <c r="C187" s="133" t="s">
        <v>411</v>
      </c>
      <c r="D187" s="134"/>
      <c r="E187" s="134"/>
      <c r="F187" s="134"/>
      <c r="G187" s="135" t="s">
        <v>270</v>
      </c>
      <c r="H187" s="134" t="s">
        <v>246</v>
      </c>
      <c r="I187" s="136">
        <v>52</v>
      </c>
      <c r="J187" s="137">
        <v>3138135</v>
      </c>
      <c r="K187" s="138">
        <f t="shared" si="12"/>
        <v>163183020</v>
      </c>
      <c r="L187" s="10"/>
      <c r="M187" s="5"/>
    </row>
    <row r="188" spans="1:13" ht="30" customHeight="1" thickBot="1">
      <c r="A188" s="5"/>
      <c r="B188" s="9"/>
      <c r="C188" s="139" t="s">
        <v>13</v>
      </c>
      <c r="D188" s="140"/>
      <c r="E188" s="140"/>
      <c r="F188" s="140"/>
      <c r="G188" s="141"/>
      <c r="H188" s="140"/>
      <c r="I188" s="136"/>
      <c r="J188" s="142"/>
      <c r="K188" s="143">
        <f>SUM(K118:K187)</f>
        <v>5140682348.6857824</v>
      </c>
      <c r="L188" s="10"/>
      <c r="M188" s="5"/>
    </row>
    <row r="189" spans="1:13" ht="30" customHeight="1" thickBot="1">
      <c r="A189" s="5"/>
      <c r="B189" s="9"/>
      <c r="C189" s="130" t="s">
        <v>271</v>
      </c>
      <c r="D189" s="131"/>
      <c r="E189" s="131"/>
      <c r="F189" s="131"/>
      <c r="G189" s="131"/>
      <c r="H189" s="131"/>
      <c r="I189" s="131"/>
      <c r="J189" s="131"/>
      <c r="K189" s="132"/>
      <c r="L189" s="10"/>
      <c r="M189" s="5"/>
    </row>
    <row r="190" spans="1:13" ht="30" customHeight="1" thickBot="1">
      <c r="A190" s="5"/>
      <c r="B190" s="9"/>
      <c r="C190" s="130" t="s">
        <v>272</v>
      </c>
      <c r="D190" s="131"/>
      <c r="E190" s="131"/>
      <c r="F190" s="131"/>
      <c r="G190" s="131"/>
      <c r="H190" s="131"/>
      <c r="I190" s="131"/>
      <c r="J190" s="131"/>
      <c r="K190" s="132"/>
      <c r="L190" s="10"/>
      <c r="M190" s="5"/>
    </row>
    <row r="191" spans="1:13" ht="30" customHeight="1">
      <c r="A191" s="5"/>
      <c r="B191" s="9"/>
      <c r="C191" s="133" t="s">
        <v>273</v>
      </c>
      <c r="D191" s="134"/>
      <c r="E191" s="134"/>
      <c r="F191" s="134"/>
      <c r="G191" s="135" t="s">
        <v>295</v>
      </c>
      <c r="H191" s="134" t="s">
        <v>102</v>
      </c>
      <c r="I191" s="136">
        <v>826.7</v>
      </c>
      <c r="J191" s="137">
        <v>21428.218299999997</v>
      </c>
      <c r="K191" s="138">
        <f>I191*J191</f>
        <v>17714708.068609998</v>
      </c>
      <c r="L191" s="10"/>
      <c r="M191" s="5"/>
    </row>
    <row r="192" spans="1:13" ht="30" customHeight="1">
      <c r="A192" s="5"/>
      <c r="B192" s="9"/>
      <c r="C192" s="133" t="s">
        <v>274</v>
      </c>
      <c r="D192" s="134"/>
      <c r="E192" s="134"/>
      <c r="F192" s="134"/>
      <c r="G192" s="135" t="s">
        <v>296</v>
      </c>
      <c r="H192" s="134" t="s">
        <v>102</v>
      </c>
      <c r="I192" s="136">
        <v>200.37</v>
      </c>
      <c r="J192" s="137">
        <v>22807.731499999998</v>
      </c>
      <c r="K192" s="138">
        <f t="shared" ref="K192:K212" si="13">I192*J192</f>
        <v>4569985.1606549993</v>
      </c>
      <c r="L192" s="10"/>
      <c r="M192" s="5"/>
    </row>
    <row r="193" spans="1:13" ht="30" customHeight="1">
      <c r="A193" s="5"/>
      <c r="B193" s="9"/>
      <c r="C193" s="133" t="s">
        <v>275</v>
      </c>
      <c r="D193" s="134"/>
      <c r="E193" s="134"/>
      <c r="F193" s="134"/>
      <c r="G193" s="135" t="s">
        <v>297</v>
      </c>
      <c r="H193" s="134" t="s">
        <v>102</v>
      </c>
      <c r="I193" s="136">
        <v>253.96</v>
      </c>
      <c r="J193" s="137">
        <v>24462.400749999997</v>
      </c>
      <c r="K193" s="138">
        <f t="shared" si="13"/>
        <v>6212471.2944699991</v>
      </c>
      <c r="L193" s="10"/>
      <c r="M193" s="5"/>
    </row>
    <row r="194" spans="1:13" ht="30" customHeight="1">
      <c r="A194" s="5"/>
      <c r="B194" s="9"/>
      <c r="C194" s="133" t="s">
        <v>276</v>
      </c>
      <c r="D194" s="134"/>
      <c r="E194" s="134"/>
      <c r="F194" s="134"/>
      <c r="G194" s="135" t="s">
        <v>298</v>
      </c>
      <c r="H194" s="134" t="s">
        <v>102</v>
      </c>
      <c r="I194" s="136">
        <v>105.2</v>
      </c>
      <c r="J194" s="137">
        <v>27775.8</v>
      </c>
      <c r="K194" s="138">
        <f t="shared" si="13"/>
        <v>2922014.16</v>
      </c>
      <c r="L194" s="10"/>
      <c r="M194" s="5"/>
    </row>
    <row r="195" spans="1:13" ht="30" customHeight="1">
      <c r="A195" s="5"/>
      <c r="B195" s="9"/>
      <c r="C195" s="133" t="s">
        <v>277</v>
      </c>
      <c r="D195" s="134"/>
      <c r="E195" s="134"/>
      <c r="F195" s="134"/>
      <c r="G195" s="135" t="s">
        <v>299</v>
      </c>
      <c r="H195" s="134" t="s">
        <v>102</v>
      </c>
      <c r="I195" s="136">
        <v>45.83</v>
      </c>
      <c r="J195" s="137">
        <v>41577.612500000003</v>
      </c>
      <c r="K195" s="138">
        <f t="shared" si="13"/>
        <v>1905501.9808750001</v>
      </c>
      <c r="L195" s="10"/>
      <c r="M195" s="5"/>
    </row>
    <row r="196" spans="1:13" ht="30" customHeight="1">
      <c r="A196" s="5"/>
      <c r="B196" s="9"/>
      <c r="C196" s="133" t="s">
        <v>278</v>
      </c>
      <c r="D196" s="134"/>
      <c r="E196" s="134"/>
      <c r="F196" s="134"/>
      <c r="G196" s="135" t="s">
        <v>300</v>
      </c>
      <c r="H196" s="134" t="s">
        <v>102</v>
      </c>
      <c r="I196" s="136">
        <v>74.56</v>
      </c>
      <c r="J196" s="137">
        <v>57933.068500000008</v>
      </c>
      <c r="K196" s="138">
        <f t="shared" si="13"/>
        <v>4319489.5873600012</v>
      </c>
      <c r="L196" s="10"/>
      <c r="M196" s="5"/>
    </row>
    <row r="197" spans="1:13" ht="30" customHeight="1">
      <c r="A197" s="5"/>
      <c r="B197" s="9"/>
      <c r="C197" s="133" t="s">
        <v>279</v>
      </c>
      <c r="D197" s="134"/>
      <c r="E197" s="134"/>
      <c r="F197" s="134"/>
      <c r="G197" s="135" t="s">
        <v>301</v>
      </c>
      <c r="H197" s="134" t="s">
        <v>102</v>
      </c>
      <c r="I197" s="136">
        <v>21.14</v>
      </c>
      <c r="J197" s="137">
        <v>82179.5</v>
      </c>
      <c r="K197" s="138">
        <f t="shared" si="13"/>
        <v>1737274.6300000001</v>
      </c>
      <c r="L197" s="10"/>
      <c r="M197" s="5"/>
    </row>
    <row r="198" spans="1:13" ht="30" customHeight="1">
      <c r="A198" s="5"/>
      <c r="B198" s="9"/>
      <c r="C198" s="133" t="s">
        <v>280</v>
      </c>
      <c r="D198" s="134"/>
      <c r="E198" s="134"/>
      <c r="F198" s="134"/>
      <c r="G198" s="135" t="s">
        <v>302</v>
      </c>
      <c r="H198" s="134" t="s">
        <v>102</v>
      </c>
      <c r="I198" s="136">
        <v>122.4</v>
      </c>
      <c r="J198" s="137">
        <v>118249.3</v>
      </c>
      <c r="K198" s="138">
        <f t="shared" si="13"/>
        <v>14473714.32</v>
      </c>
      <c r="L198" s="10"/>
      <c r="M198" s="5"/>
    </row>
    <row r="199" spans="1:13" ht="30" customHeight="1">
      <c r="A199" s="5"/>
      <c r="B199" s="9"/>
      <c r="C199" s="133" t="s">
        <v>281</v>
      </c>
      <c r="D199" s="134"/>
      <c r="E199" s="134"/>
      <c r="F199" s="134"/>
      <c r="G199" s="135" t="s">
        <v>303</v>
      </c>
      <c r="H199" s="134" t="s">
        <v>102</v>
      </c>
      <c r="I199" s="136">
        <v>106.96</v>
      </c>
      <c r="J199" s="137">
        <v>94152.5</v>
      </c>
      <c r="K199" s="138">
        <f t="shared" si="13"/>
        <v>10070551.399999999</v>
      </c>
      <c r="L199" s="10"/>
      <c r="M199" s="5"/>
    </row>
    <row r="200" spans="1:13" ht="30" customHeight="1">
      <c r="A200" s="5"/>
      <c r="B200" s="9"/>
      <c r="C200" s="133" t="s">
        <v>282</v>
      </c>
      <c r="D200" s="134"/>
      <c r="E200" s="134"/>
      <c r="F200" s="134"/>
      <c r="G200" s="135" t="s">
        <v>304</v>
      </c>
      <c r="H200" s="134" t="s">
        <v>104</v>
      </c>
      <c r="I200" s="136">
        <v>4</v>
      </c>
      <c r="J200" s="137">
        <v>173043</v>
      </c>
      <c r="K200" s="138">
        <f t="shared" si="13"/>
        <v>692172</v>
      </c>
      <c r="L200" s="10"/>
      <c r="M200" s="5"/>
    </row>
    <row r="201" spans="1:13" ht="30" customHeight="1">
      <c r="A201" s="5"/>
      <c r="B201" s="9"/>
      <c r="C201" s="133" t="s">
        <v>283</v>
      </c>
      <c r="D201" s="134"/>
      <c r="E201" s="134"/>
      <c r="F201" s="134"/>
      <c r="G201" s="135" t="s">
        <v>305</v>
      </c>
      <c r="H201" s="134" t="s">
        <v>104</v>
      </c>
      <c r="I201" s="136">
        <v>2</v>
      </c>
      <c r="J201" s="137">
        <v>215209.80000000002</v>
      </c>
      <c r="K201" s="138">
        <f t="shared" si="13"/>
        <v>430419.60000000003</v>
      </c>
      <c r="L201" s="10"/>
      <c r="M201" s="5"/>
    </row>
    <row r="202" spans="1:13" ht="30" customHeight="1">
      <c r="A202" s="5"/>
      <c r="B202" s="9"/>
      <c r="C202" s="133" t="s">
        <v>284</v>
      </c>
      <c r="D202" s="134"/>
      <c r="E202" s="134"/>
      <c r="F202" s="134"/>
      <c r="G202" s="135" t="s">
        <v>306</v>
      </c>
      <c r="H202" s="134" t="s">
        <v>104</v>
      </c>
      <c r="I202" s="136">
        <v>6</v>
      </c>
      <c r="J202" s="137">
        <v>511886.7</v>
      </c>
      <c r="K202" s="138">
        <f t="shared" si="13"/>
        <v>3071320.2</v>
      </c>
      <c r="L202" s="10"/>
      <c r="M202" s="5"/>
    </row>
    <row r="203" spans="1:13" ht="30" customHeight="1">
      <c r="A203" s="5"/>
      <c r="B203" s="9"/>
      <c r="C203" s="133" t="s">
        <v>285</v>
      </c>
      <c r="D203" s="134"/>
      <c r="E203" s="134"/>
      <c r="F203" s="134"/>
      <c r="G203" s="135" t="s">
        <v>307</v>
      </c>
      <c r="H203" s="134" t="s">
        <v>308</v>
      </c>
      <c r="I203" s="136">
        <v>15</v>
      </c>
      <c r="J203" s="137">
        <v>123981</v>
      </c>
      <c r="K203" s="138">
        <f t="shared" si="13"/>
        <v>1859715</v>
      </c>
      <c r="L203" s="10"/>
      <c r="M203" s="5"/>
    </row>
    <row r="204" spans="1:13" ht="30" customHeight="1">
      <c r="A204" s="5"/>
      <c r="B204" s="9"/>
      <c r="C204" s="133" t="s">
        <v>286</v>
      </c>
      <c r="D204" s="134"/>
      <c r="E204" s="134"/>
      <c r="F204" s="134"/>
      <c r="G204" s="135" t="s">
        <v>309</v>
      </c>
      <c r="H204" s="134" t="s">
        <v>308</v>
      </c>
      <c r="I204" s="136">
        <v>38</v>
      </c>
      <c r="J204" s="137">
        <v>72649.2</v>
      </c>
      <c r="K204" s="138">
        <f t="shared" si="13"/>
        <v>2760669.6</v>
      </c>
      <c r="L204" s="10"/>
      <c r="M204" s="5"/>
    </row>
    <row r="205" spans="1:13" ht="30" customHeight="1">
      <c r="A205" s="5"/>
      <c r="B205" s="9"/>
      <c r="C205" s="133" t="s">
        <v>287</v>
      </c>
      <c r="D205" s="134"/>
      <c r="E205" s="134"/>
      <c r="F205" s="134"/>
      <c r="G205" s="135" t="s">
        <v>310</v>
      </c>
      <c r="H205" s="134" t="s">
        <v>308</v>
      </c>
      <c r="I205" s="136">
        <v>6</v>
      </c>
      <c r="J205" s="137">
        <v>152527.70000000001</v>
      </c>
      <c r="K205" s="138">
        <f t="shared" si="13"/>
        <v>915166.20000000007</v>
      </c>
      <c r="L205" s="10"/>
      <c r="M205" s="5"/>
    </row>
    <row r="206" spans="1:13" ht="30" customHeight="1">
      <c r="A206" s="5"/>
      <c r="B206" s="9"/>
      <c r="C206" s="133" t="s">
        <v>288</v>
      </c>
      <c r="D206" s="134"/>
      <c r="E206" s="134"/>
      <c r="F206" s="134"/>
      <c r="G206" s="135" t="s">
        <v>311</v>
      </c>
      <c r="H206" s="134" t="s">
        <v>104</v>
      </c>
      <c r="I206" s="136">
        <v>30</v>
      </c>
      <c r="J206" s="137">
        <v>40316.9</v>
      </c>
      <c r="K206" s="138">
        <f t="shared" si="13"/>
        <v>1209507</v>
      </c>
      <c r="L206" s="10"/>
      <c r="M206" s="5"/>
    </row>
    <row r="207" spans="1:13" ht="30" customHeight="1">
      <c r="A207" s="5"/>
      <c r="B207" s="9"/>
      <c r="C207" s="133" t="s">
        <v>289</v>
      </c>
      <c r="D207" s="134"/>
      <c r="E207" s="134"/>
      <c r="F207" s="134"/>
      <c r="G207" s="135" t="s">
        <v>312</v>
      </c>
      <c r="H207" s="134" t="s">
        <v>104</v>
      </c>
      <c r="I207" s="136">
        <v>6</v>
      </c>
      <c r="J207" s="137">
        <v>68344.900000000009</v>
      </c>
      <c r="K207" s="138">
        <f t="shared" si="13"/>
        <v>410069.4</v>
      </c>
      <c r="L207" s="10"/>
      <c r="M207" s="5"/>
    </row>
    <row r="208" spans="1:13" ht="30" customHeight="1">
      <c r="A208" s="5"/>
      <c r="B208" s="9"/>
      <c r="C208" s="133" t="s">
        <v>290</v>
      </c>
      <c r="D208" s="134"/>
      <c r="E208" s="134"/>
      <c r="F208" s="134"/>
      <c r="G208" s="135" t="s">
        <v>313</v>
      </c>
      <c r="H208" s="134" t="s">
        <v>314</v>
      </c>
      <c r="I208" s="136">
        <v>15</v>
      </c>
      <c r="J208" s="137">
        <v>2591789.2000000002</v>
      </c>
      <c r="K208" s="138">
        <f t="shared" si="13"/>
        <v>38876838</v>
      </c>
      <c r="L208" s="10"/>
      <c r="M208" s="5"/>
    </row>
    <row r="209" spans="1:13" ht="30" customHeight="1">
      <c r="A209" s="5"/>
      <c r="B209" s="9"/>
      <c r="C209" s="133" t="s">
        <v>291</v>
      </c>
      <c r="D209" s="134"/>
      <c r="E209" s="134"/>
      <c r="F209" s="134"/>
      <c r="G209" s="135" t="s">
        <v>315</v>
      </c>
      <c r="H209" s="134" t="s">
        <v>316</v>
      </c>
      <c r="I209" s="136">
        <v>2</v>
      </c>
      <c r="J209" s="137">
        <v>584998.70000000007</v>
      </c>
      <c r="K209" s="138">
        <f t="shared" si="13"/>
        <v>1169997.4000000001</v>
      </c>
      <c r="L209" s="10"/>
      <c r="M209" s="5"/>
    </row>
    <row r="210" spans="1:13" ht="30" customHeight="1">
      <c r="A210" s="5"/>
      <c r="B210" s="9"/>
      <c r="C210" s="133" t="s">
        <v>292</v>
      </c>
      <c r="D210" s="134"/>
      <c r="E210" s="134"/>
      <c r="F210" s="134"/>
      <c r="G210" s="135" t="s">
        <v>317</v>
      </c>
      <c r="H210" s="134" t="s">
        <v>104</v>
      </c>
      <c r="I210" s="136">
        <v>24</v>
      </c>
      <c r="J210" s="137">
        <v>440349</v>
      </c>
      <c r="K210" s="138">
        <f t="shared" si="13"/>
        <v>10568376</v>
      </c>
      <c r="L210" s="10"/>
      <c r="M210" s="5"/>
    </row>
    <row r="211" spans="1:13" ht="30" customHeight="1">
      <c r="A211" s="5"/>
      <c r="B211" s="9"/>
      <c r="C211" s="133" t="s">
        <v>293</v>
      </c>
      <c r="D211" s="134"/>
      <c r="E211" s="134"/>
      <c r="F211" s="134"/>
      <c r="G211" s="135" t="s">
        <v>318</v>
      </c>
      <c r="H211" s="134" t="s">
        <v>104</v>
      </c>
      <c r="I211" s="136">
        <v>6</v>
      </c>
      <c r="J211" s="137">
        <v>2044838.9000000001</v>
      </c>
      <c r="K211" s="138">
        <f t="shared" si="13"/>
        <v>12269033.4</v>
      </c>
      <c r="L211" s="10"/>
      <c r="M211" s="5"/>
    </row>
    <row r="212" spans="1:13" ht="30" customHeight="1" thickBot="1">
      <c r="A212" s="5"/>
      <c r="B212" s="9"/>
      <c r="C212" s="133" t="s">
        <v>294</v>
      </c>
      <c r="D212" s="134"/>
      <c r="E212" s="134"/>
      <c r="F212" s="134"/>
      <c r="G212" s="135" t="s">
        <v>319</v>
      </c>
      <c r="H212" s="134" t="s">
        <v>104</v>
      </c>
      <c r="I212" s="136">
        <v>12</v>
      </c>
      <c r="J212" s="137">
        <v>1105523.9000000001</v>
      </c>
      <c r="K212" s="138">
        <f t="shared" si="13"/>
        <v>13266286.800000001</v>
      </c>
      <c r="L212" s="10"/>
      <c r="M212" s="5"/>
    </row>
    <row r="213" spans="1:13" ht="30" customHeight="1" thickBot="1">
      <c r="A213" s="5"/>
      <c r="B213" s="9"/>
      <c r="C213" s="130" t="s">
        <v>320</v>
      </c>
      <c r="D213" s="131"/>
      <c r="E213" s="131"/>
      <c r="F213" s="131"/>
      <c r="G213" s="131"/>
      <c r="H213" s="131"/>
      <c r="I213" s="131"/>
      <c r="J213" s="131"/>
      <c r="K213" s="132"/>
      <c r="L213" s="10"/>
      <c r="M213" s="5"/>
    </row>
    <row r="214" spans="1:13" ht="30" customHeight="1">
      <c r="A214" s="5"/>
      <c r="B214" s="9"/>
      <c r="C214" s="133" t="s">
        <v>321</v>
      </c>
      <c r="D214" s="134"/>
      <c r="E214" s="134"/>
      <c r="F214" s="134"/>
      <c r="G214" s="135" t="s">
        <v>330</v>
      </c>
      <c r="H214" s="134" t="s">
        <v>111</v>
      </c>
      <c r="I214" s="136">
        <v>205.98</v>
      </c>
      <c r="J214" s="137">
        <v>35400.300000000003</v>
      </c>
      <c r="K214" s="138">
        <f>I214*J214</f>
        <v>7291753.7940000007</v>
      </c>
      <c r="L214" s="10"/>
      <c r="M214" s="5"/>
    </row>
    <row r="215" spans="1:13" ht="30" customHeight="1">
      <c r="A215" s="5"/>
      <c r="B215" s="9"/>
      <c r="C215" s="133" t="s">
        <v>322</v>
      </c>
      <c r="D215" s="134"/>
      <c r="E215" s="134"/>
      <c r="F215" s="134"/>
      <c r="G215" s="135" t="s">
        <v>331</v>
      </c>
      <c r="H215" s="134" t="s">
        <v>111</v>
      </c>
      <c r="I215" s="136">
        <v>41.195999999999998</v>
      </c>
      <c r="J215" s="137">
        <v>138006.70000000001</v>
      </c>
      <c r="K215" s="138">
        <f t="shared" ref="K215:K222" si="14">I215*J215</f>
        <v>5685324.0131999999</v>
      </c>
      <c r="L215" s="10"/>
      <c r="M215" s="5"/>
    </row>
    <row r="216" spans="1:13" ht="30" customHeight="1">
      <c r="A216" s="5"/>
      <c r="B216" s="9"/>
      <c r="C216" s="133" t="s">
        <v>323</v>
      </c>
      <c r="D216" s="134"/>
      <c r="E216" s="134"/>
      <c r="F216" s="134"/>
      <c r="G216" s="135" t="s">
        <v>332</v>
      </c>
      <c r="H216" s="134" t="s">
        <v>107</v>
      </c>
      <c r="I216" s="136">
        <v>68.66</v>
      </c>
      <c r="J216" s="137">
        <v>41246.400000000001</v>
      </c>
      <c r="K216" s="138">
        <f t="shared" si="14"/>
        <v>2831977.824</v>
      </c>
      <c r="L216" s="10"/>
      <c r="M216" s="5"/>
    </row>
    <row r="217" spans="1:13" ht="30" customHeight="1">
      <c r="A217" s="5"/>
      <c r="B217" s="9"/>
      <c r="C217" s="133" t="s">
        <v>324</v>
      </c>
      <c r="D217" s="134"/>
      <c r="E217" s="134"/>
      <c r="F217" s="134"/>
      <c r="G217" s="135" t="s">
        <v>333</v>
      </c>
      <c r="H217" s="134" t="s">
        <v>111</v>
      </c>
      <c r="I217" s="136">
        <v>104.09</v>
      </c>
      <c r="J217" s="137">
        <v>1619204.6</v>
      </c>
      <c r="K217" s="138">
        <f t="shared" si="14"/>
        <v>168543006.81400001</v>
      </c>
      <c r="L217" s="10"/>
      <c r="M217" s="5"/>
    </row>
    <row r="218" spans="1:13" ht="30" customHeight="1">
      <c r="A218" s="5"/>
      <c r="B218" s="9"/>
      <c r="C218" s="133" t="s">
        <v>325</v>
      </c>
      <c r="D218" s="134"/>
      <c r="E218" s="134"/>
      <c r="F218" s="134"/>
      <c r="G218" s="135" t="s">
        <v>334</v>
      </c>
      <c r="H218" s="134" t="s">
        <v>335</v>
      </c>
      <c r="I218" s="136">
        <v>19256.650000000001</v>
      </c>
      <c r="J218" s="137">
        <v>10592.4</v>
      </c>
      <c r="K218" s="138">
        <f t="shared" si="14"/>
        <v>203974139.46000001</v>
      </c>
      <c r="L218" s="10"/>
      <c r="M218" s="5"/>
    </row>
    <row r="219" spans="1:13" ht="30" customHeight="1">
      <c r="A219" s="5"/>
      <c r="B219" s="9"/>
      <c r="C219" s="133" t="s">
        <v>326</v>
      </c>
      <c r="D219" s="134"/>
      <c r="E219" s="134"/>
      <c r="F219" s="134"/>
      <c r="G219" s="135" t="s">
        <v>336</v>
      </c>
      <c r="H219" s="134" t="s">
        <v>104</v>
      </c>
      <c r="I219" s="136">
        <v>4</v>
      </c>
      <c r="J219" s="137">
        <v>739833.9</v>
      </c>
      <c r="K219" s="138">
        <f t="shared" si="14"/>
        <v>2959335.6</v>
      </c>
      <c r="L219" s="10"/>
      <c r="M219" s="5"/>
    </row>
    <row r="220" spans="1:13" ht="30" customHeight="1">
      <c r="A220" s="5"/>
      <c r="B220" s="9"/>
      <c r="C220" s="133" t="s">
        <v>327</v>
      </c>
      <c r="D220" s="134"/>
      <c r="E220" s="134"/>
      <c r="F220" s="134"/>
      <c r="G220" s="135" t="s">
        <v>337</v>
      </c>
      <c r="H220" s="134" t="s">
        <v>104</v>
      </c>
      <c r="I220" s="136">
        <v>28</v>
      </c>
      <c r="J220" s="137">
        <v>154685.70000000001</v>
      </c>
      <c r="K220" s="138">
        <f t="shared" si="14"/>
        <v>4331199.6000000006</v>
      </c>
      <c r="L220" s="10"/>
      <c r="M220" s="5"/>
    </row>
    <row r="221" spans="1:13" ht="30" customHeight="1">
      <c r="A221" s="5"/>
      <c r="B221" s="9"/>
      <c r="C221" s="133" t="s">
        <v>328</v>
      </c>
      <c r="D221" s="134"/>
      <c r="E221" s="134"/>
      <c r="F221" s="134"/>
      <c r="G221" s="135" t="s">
        <v>338</v>
      </c>
      <c r="H221" s="134" t="s">
        <v>107</v>
      </c>
      <c r="I221" s="136">
        <v>282.89999999999998</v>
      </c>
      <c r="J221" s="137">
        <v>47187.4</v>
      </c>
      <c r="K221" s="138">
        <f t="shared" si="14"/>
        <v>13349315.459999999</v>
      </c>
      <c r="L221" s="10"/>
      <c r="M221" s="5"/>
    </row>
    <row r="222" spans="1:13" ht="30" customHeight="1" thickBot="1">
      <c r="A222" s="5"/>
      <c r="B222" s="9"/>
      <c r="C222" s="133" t="s">
        <v>329</v>
      </c>
      <c r="D222" s="134"/>
      <c r="E222" s="134"/>
      <c r="F222" s="134"/>
      <c r="G222" s="135" t="s">
        <v>339</v>
      </c>
      <c r="H222" s="134" t="s">
        <v>107</v>
      </c>
      <c r="I222" s="136">
        <v>282.89999999999998</v>
      </c>
      <c r="J222" s="137">
        <v>40621.1</v>
      </c>
      <c r="K222" s="138">
        <f t="shared" si="14"/>
        <v>11491709.189999999</v>
      </c>
      <c r="L222" s="10"/>
      <c r="M222" s="5"/>
    </row>
    <row r="223" spans="1:13" ht="30" customHeight="1" thickBot="1">
      <c r="A223" s="5"/>
      <c r="B223" s="9"/>
      <c r="C223" s="130" t="s">
        <v>340</v>
      </c>
      <c r="D223" s="131"/>
      <c r="E223" s="131"/>
      <c r="F223" s="131"/>
      <c r="G223" s="131"/>
      <c r="H223" s="131"/>
      <c r="I223" s="131"/>
      <c r="J223" s="131"/>
      <c r="K223" s="132"/>
      <c r="L223" s="10"/>
      <c r="M223" s="5"/>
    </row>
    <row r="224" spans="1:13" ht="30" customHeight="1">
      <c r="A224" s="5"/>
      <c r="B224" s="9"/>
      <c r="C224" s="133" t="s">
        <v>412</v>
      </c>
      <c r="D224" s="134"/>
      <c r="E224" s="134"/>
      <c r="F224" s="134"/>
      <c r="G224" s="135" t="s">
        <v>441</v>
      </c>
      <c r="H224" s="134" t="s">
        <v>102</v>
      </c>
      <c r="I224" s="136">
        <v>238.18</v>
      </c>
      <c r="J224" s="137">
        <v>99949.2</v>
      </c>
      <c r="K224" s="138">
        <f>I224*J224</f>
        <v>23805900.456</v>
      </c>
      <c r="L224" s="10"/>
      <c r="M224" s="5"/>
    </row>
    <row r="225" spans="1:13" ht="30" customHeight="1">
      <c r="A225" s="5"/>
      <c r="B225" s="9"/>
      <c r="C225" s="133" t="s">
        <v>413</v>
      </c>
      <c r="D225" s="134"/>
      <c r="E225" s="134"/>
      <c r="F225" s="134"/>
      <c r="G225" s="135" t="s">
        <v>442</v>
      </c>
      <c r="H225" s="134" t="s">
        <v>102</v>
      </c>
      <c r="I225" s="136">
        <v>152.08000000000001</v>
      </c>
      <c r="J225" s="137">
        <v>47590.400000000001</v>
      </c>
      <c r="K225" s="138">
        <f t="shared" ref="K225:K252" si="15">I225*J225</f>
        <v>7237548.0320000006</v>
      </c>
      <c r="L225" s="10"/>
      <c r="M225" s="5"/>
    </row>
    <row r="226" spans="1:13" ht="30" customHeight="1">
      <c r="A226" s="5"/>
      <c r="B226" s="9"/>
      <c r="C226" s="133" t="s">
        <v>414</v>
      </c>
      <c r="D226" s="134"/>
      <c r="E226" s="134"/>
      <c r="F226" s="134"/>
      <c r="G226" s="135" t="s">
        <v>443</v>
      </c>
      <c r="H226" s="134" t="s">
        <v>102</v>
      </c>
      <c r="I226" s="136">
        <v>153.5</v>
      </c>
      <c r="J226" s="137">
        <v>27164.799999999999</v>
      </c>
      <c r="K226" s="138">
        <f t="shared" si="15"/>
        <v>4169796.8</v>
      </c>
      <c r="L226" s="10"/>
      <c r="M226" s="5"/>
    </row>
    <row r="227" spans="1:13" ht="30" customHeight="1">
      <c r="A227" s="5"/>
      <c r="B227" s="9"/>
      <c r="C227" s="133" t="s">
        <v>415</v>
      </c>
      <c r="D227" s="134"/>
      <c r="E227" s="134"/>
      <c r="F227" s="134"/>
      <c r="G227" s="135" t="s">
        <v>444</v>
      </c>
      <c r="H227" s="134" t="s">
        <v>102</v>
      </c>
      <c r="I227" s="136">
        <v>66.92</v>
      </c>
      <c r="J227" s="137">
        <v>22696.7</v>
      </c>
      <c r="K227" s="138">
        <f t="shared" si="15"/>
        <v>1518863.1640000001</v>
      </c>
      <c r="L227" s="10"/>
      <c r="M227" s="5"/>
    </row>
    <row r="228" spans="1:13" ht="30" customHeight="1">
      <c r="A228" s="5"/>
      <c r="B228" s="9"/>
      <c r="C228" s="133" t="s">
        <v>416</v>
      </c>
      <c r="D228" s="134"/>
      <c r="E228" s="134"/>
      <c r="F228" s="134"/>
      <c r="G228" s="135" t="s">
        <v>445</v>
      </c>
      <c r="H228" s="134" t="s">
        <v>104</v>
      </c>
      <c r="I228" s="136">
        <v>11</v>
      </c>
      <c r="J228" s="137">
        <v>17621.5</v>
      </c>
      <c r="K228" s="138">
        <f t="shared" si="15"/>
        <v>193836.5</v>
      </c>
      <c r="L228" s="10"/>
      <c r="M228" s="5"/>
    </row>
    <row r="229" spans="1:13" ht="30" customHeight="1">
      <c r="A229" s="5"/>
      <c r="B229" s="9"/>
      <c r="C229" s="133" t="s">
        <v>417</v>
      </c>
      <c r="D229" s="134"/>
      <c r="E229" s="134"/>
      <c r="F229" s="134"/>
      <c r="G229" s="135" t="s">
        <v>446</v>
      </c>
      <c r="H229" s="134" t="s">
        <v>104</v>
      </c>
      <c r="I229" s="136">
        <v>4</v>
      </c>
      <c r="J229" s="137">
        <v>27623.7</v>
      </c>
      <c r="K229" s="138">
        <f t="shared" si="15"/>
        <v>110494.8</v>
      </c>
      <c r="L229" s="10"/>
      <c r="M229" s="5"/>
    </row>
    <row r="230" spans="1:13" ht="30" customHeight="1">
      <c r="A230" s="5"/>
      <c r="B230" s="9"/>
      <c r="C230" s="133" t="s">
        <v>418</v>
      </c>
      <c r="D230" s="134"/>
      <c r="E230" s="134"/>
      <c r="F230" s="134"/>
      <c r="G230" s="135" t="s">
        <v>447</v>
      </c>
      <c r="H230" s="134" t="s">
        <v>104</v>
      </c>
      <c r="I230" s="136">
        <v>3</v>
      </c>
      <c r="J230" s="137">
        <v>29354</v>
      </c>
      <c r="K230" s="138">
        <f t="shared" si="15"/>
        <v>88062</v>
      </c>
      <c r="L230" s="10"/>
      <c r="M230" s="5"/>
    </row>
    <row r="231" spans="1:13" ht="30" customHeight="1">
      <c r="A231" s="5"/>
      <c r="B231" s="9"/>
      <c r="C231" s="133" t="s">
        <v>419</v>
      </c>
      <c r="D231" s="134"/>
      <c r="E231" s="134"/>
      <c r="F231" s="134"/>
      <c r="G231" s="135" t="s">
        <v>448</v>
      </c>
      <c r="H231" s="134" t="s">
        <v>104</v>
      </c>
      <c r="I231" s="136">
        <v>11</v>
      </c>
      <c r="J231" s="137">
        <v>15259.4</v>
      </c>
      <c r="K231" s="138">
        <f t="shared" si="15"/>
        <v>167853.4</v>
      </c>
      <c r="L231" s="10"/>
      <c r="M231" s="5"/>
    </row>
    <row r="232" spans="1:13" ht="30" customHeight="1">
      <c r="A232" s="5"/>
      <c r="B232" s="9"/>
      <c r="C232" s="133" t="s">
        <v>420</v>
      </c>
      <c r="D232" s="134"/>
      <c r="E232" s="134"/>
      <c r="F232" s="134"/>
      <c r="G232" s="135" t="s">
        <v>449</v>
      </c>
      <c r="H232" s="134" t="s">
        <v>104</v>
      </c>
      <c r="I232" s="136">
        <v>17</v>
      </c>
      <c r="J232" s="137">
        <v>20012.2</v>
      </c>
      <c r="K232" s="138">
        <f t="shared" si="15"/>
        <v>340207.4</v>
      </c>
      <c r="L232" s="10"/>
      <c r="M232" s="5"/>
    </row>
    <row r="233" spans="1:13" ht="30" customHeight="1">
      <c r="A233" s="5"/>
      <c r="B233" s="9"/>
      <c r="C233" s="133" t="s">
        <v>421</v>
      </c>
      <c r="D233" s="134"/>
      <c r="E233" s="134"/>
      <c r="F233" s="134"/>
      <c r="G233" s="135" t="s">
        <v>450</v>
      </c>
      <c r="H233" s="134" t="s">
        <v>104</v>
      </c>
      <c r="I233" s="136">
        <v>35</v>
      </c>
      <c r="J233" s="137">
        <v>31713.5</v>
      </c>
      <c r="K233" s="138">
        <f t="shared" si="15"/>
        <v>1109972.5</v>
      </c>
      <c r="L233" s="10"/>
      <c r="M233" s="5"/>
    </row>
    <row r="234" spans="1:13" ht="30" customHeight="1">
      <c r="A234" s="5"/>
      <c r="B234" s="9"/>
      <c r="C234" s="133" t="s">
        <v>422</v>
      </c>
      <c r="D234" s="134"/>
      <c r="E234" s="134"/>
      <c r="F234" s="134"/>
      <c r="G234" s="135" t="s">
        <v>451</v>
      </c>
      <c r="H234" s="134" t="s">
        <v>104</v>
      </c>
      <c r="I234" s="136">
        <v>35</v>
      </c>
      <c r="J234" s="137">
        <v>12551.5</v>
      </c>
      <c r="K234" s="138">
        <f t="shared" si="15"/>
        <v>439302.5</v>
      </c>
      <c r="L234" s="10"/>
      <c r="M234" s="5"/>
    </row>
    <row r="235" spans="1:13" ht="30" customHeight="1">
      <c r="A235" s="5"/>
      <c r="B235" s="9"/>
      <c r="C235" s="133" t="s">
        <v>423</v>
      </c>
      <c r="D235" s="134"/>
      <c r="E235" s="134"/>
      <c r="F235" s="134"/>
      <c r="G235" s="135" t="s">
        <v>452</v>
      </c>
      <c r="H235" s="134" t="s">
        <v>104</v>
      </c>
      <c r="I235" s="136">
        <v>22</v>
      </c>
      <c r="J235" s="137">
        <v>20108.400000000001</v>
      </c>
      <c r="K235" s="138">
        <f t="shared" si="15"/>
        <v>442384.80000000005</v>
      </c>
      <c r="L235" s="10"/>
      <c r="M235" s="5"/>
    </row>
    <row r="236" spans="1:13" ht="30" customHeight="1">
      <c r="A236" s="5"/>
      <c r="B236" s="9"/>
      <c r="C236" s="133" t="s">
        <v>424</v>
      </c>
      <c r="D236" s="134"/>
      <c r="E236" s="134"/>
      <c r="F236" s="134"/>
      <c r="G236" s="135" t="s">
        <v>453</v>
      </c>
      <c r="H236" s="134" t="s">
        <v>104</v>
      </c>
      <c r="I236" s="136">
        <v>23</v>
      </c>
      <c r="J236" s="137">
        <v>25970.100000000002</v>
      </c>
      <c r="K236" s="138">
        <f t="shared" si="15"/>
        <v>597312.30000000005</v>
      </c>
      <c r="L236" s="10"/>
      <c r="M236" s="5"/>
    </row>
    <row r="237" spans="1:13" ht="30" customHeight="1">
      <c r="A237" s="5"/>
      <c r="B237" s="9"/>
      <c r="C237" s="133" t="s">
        <v>425</v>
      </c>
      <c r="D237" s="134"/>
      <c r="E237" s="134"/>
      <c r="F237" s="134"/>
      <c r="G237" s="135" t="s">
        <v>454</v>
      </c>
      <c r="H237" s="134" t="s">
        <v>104</v>
      </c>
      <c r="I237" s="136">
        <v>72</v>
      </c>
      <c r="J237" s="137">
        <v>10812.1</v>
      </c>
      <c r="K237" s="138">
        <f t="shared" si="15"/>
        <v>778471.20000000007</v>
      </c>
      <c r="L237" s="10"/>
      <c r="M237" s="5"/>
    </row>
    <row r="238" spans="1:13" ht="30" customHeight="1">
      <c r="A238" s="5"/>
      <c r="B238" s="9"/>
      <c r="C238" s="133" t="s">
        <v>426</v>
      </c>
      <c r="D238" s="134"/>
      <c r="E238" s="134"/>
      <c r="F238" s="134"/>
      <c r="G238" s="135" t="s">
        <v>455</v>
      </c>
      <c r="H238" s="134" t="s">
        <v>104</v>
      </c>
      <c r="I238" s="136">
        <v>40</v>
      </c>
      <c r="J238" s="137">
        <v>29087.5</v>
      </c>
      <c r="K238" s="138">
        <f t="shared" si="15"/>
        <v>1163500</v>
      </c>
      <c r="L238" s="10"/>
      <c r="M238" s="5"/>
    </row>
    <row r="239" spans="1:13" ht="30" customHeight="1">
      <c r="A239" s="5"/>
      <c r="B239" s="9"/>
      <c r="C239" s="133" t="s">
        <v>427</v>
      </c>
      <c r="D239" s="134"/>
      <c r="E239" s="134"/>
      <c r="F239" s="134"/>
      <c r="G239" s="135" t="s">
        <v>456</v>
      </c>
      <c r="H239" s="134" t="s">
        <v>104</v>
      </c>
      <c r="I239" s="136">
        <v>29</v>
      </c>
      <c r="J239" s="137">
        <v>19789.900000000001</v>
      </c>
      <c r="K239" s="138">
        <f t="shared" ref="K239:K245" si="16">I239*J239</f>
        <v>573907.10000000009</v>
      </c>
      <c r="L239" s="10"/>
      <c r="M239" s="5"/>
    </row>
    <row r="240" spans="1:13" ht="30" customHeight="1">
      <c r="A240" s="5"/>
      <c r="B240" s="9"/>
      <c r="C240" s="133" t="s">
        <v>428</v>
      </c>
      <c r="D240" s="134"/>
      <c r="E240" s="134"/>
      <c r="F240" s="134"/>
      <c r="G240" s="135" t="s">
        <v>457</v>
      </c>
      <c r="H240" s="134" t="s">
        <v>104</v>
      </c>
      <c r="I240" s="136">
        <v>9</v>
      </c>
      <c r="J240" s="137">
        <v>25031.5</v>
      </c>
      <c r="K240" s="138">
        <f t="shared" si="16"/>
        <v>225283.5</v>
      </c>
      <c r="L240" s="10"/>
      <c r="M240" s="5"/>
    </row>
    <row r="241" spans="1:13" ht="30" customHeight="1">
      <c r="A241" s="5"/>
      <c r="B241" s="9"/>
      <c r="C241" s="133" t="s">
        <v>429</v>
      </c>
      <c r="D241" s="134"/>
      <c r="E241" s="134"/>
      <c r="F241" s="134"/>
      <c r="G241" s="135" t="s">
        <v>458</v>
      </c>
      <c r="H241" s="134" t="s">
        <v>104</v>
      </c>
      <c r="I241" s="136">
        <v>26</v>
      </c>
      <c r="J241" s="137">
        <v>19849.7</v>
      </c>
      <c r="K241" s="138">
        <f t="shared" si="16"/>
        <v>516092.2</v>
      </c>
      <c r="L241" s="10"/>
      <c r="M241" s="5"/>
    </row>
    <row r="242" spans="1:13" ht="30" customHeight="1">
      <c r="A242" s="5"/>
      <c r="B242" s="9"/>
      <c r="C242" s="133" t="s">
        <v>430</v>
      </c>
      <c r="D242" s="134"/>
      <c r="E242" s="134"/>
      <c r="F242" s="134"/>
      <c r="G242" s="135" t="s">
        <v>459</v>
      </c>
      <c r="H242" s="134" t="s">
        <v>104</v>
      </c>
      <c r="I242" s="136">
        <v>17</v>
      </c>
      <c r="J242" s="137">
        <v>38454</v>
      </c>
      <c r="K242" s="138">
        <f t="shared" si="16"/>
        <v>653718</v>
      </c>
      <c r="L242" s="10"/>
      <c r="M242" s="5"/>
    </row>
    <row r="243" spans="1:13" ht="30" customHeight="1">
      <c r="A243" s="5"/>
      <c r="B243" s="9"/>
      <c r="C243" s="133" t="s">
        <v>431</v>
      </c>
      <c r="D243" s="134"/>
      <c r="E243" s="134"/>
      <c r="F243" s="134"/>
      <c r="G243" s="135" t="s">
        <v>460</v>
      </c>
      <c r="H243" s="134" t="s">
        <v>104</v>
      </c>
      <c r="I243" s="136">
        <v>23</v>
      </c>
      <c r="J243" s="137">
        <v>54895.1</v>
      </c>
      <c r="K243" s="138">
        <f t="shared" si="16"/>
        <v>1262587.3</v>
      </c>
      <c r="L243" s="10"/>
      <c r="M243" s="5"/>
    </row>
    <row r="244" spans="1:13" ht="30" customHeight="1">
      <c r="A244" s="5"/>
      <c r="B244" s="9"/>
      <c r="C244" s="133" t="s">
        <v>432</v>
      </c>
      <c r="D244" s="134"/>
      <c r="E244" s="134"/>
      <c r="F244" s="134"/>
      <c r="G244" s="135" t="s">
        <v>461</v>
      </c>
      <c r="H244" s="134" t="s">
        <v>104</v>
      </c>
      <c r="I244" s="136">
        <v>23</v>
      </c>
      <c r="J244" s="137">
        <v>52900.9</v>
      </c>
      <c r="K244" s="138">
        <f t="shared" si="16"/>
        <v>1216720.7</v>
      </c>
      <c r="L244" s="10"/>
      <c r="M244" s="5"/>
    </row>
    <row r="245" spans="1:13" ht="30" customHeight="1">
      <c r="A245" s="5"/>
      <c r="B245" s="9"/>
      <c r="C245" s="133" t="s">
        <v>433</v>
      </c>
      <c r="D245" s="134"/>
      <c r="E245" s="134"/>
      <c r="F245" s="134"/>
      <c r="G245" s="135" t="s">
        <v>462</v>
      </c>
      <c r="H245" s="134" t="s">
        <v>104</v>
      </c>
      <c r="I245" s="136">
        <v>29</v>
      </c>
      <c r="J245" s="137">
        <v>75073.7</v>
      </c>
      <c r="K245" s="138">
        <f t="shared" si="16"/>
        <v>2177137.2999999998</v>
      </c>
      <c r="L245" s="10"/>
      <c r="M245" s="5"/>
    </row>
    <row r="246" spans="1:13" ht="30" customHeight="1">
      <c r="A246" s="5"/>
      <c r="B246" s="9"/>
      <c r="C246" s="133" t="s">
        <v>434</v>
      </c>
      <c r="D246" s="134"/>
      <c r="E246" s="134"/>
      <c r="F246" s="134"/>
      <c r="G246" s="135" t="s">
        <v>463</v>
      </c>
      <c r="H246" s="134" t="s">
        <v>104</v>
      </c>
      <c r="I246" s="136">
        <v>8</v>
      </c>
      <c r="J246" s="137">
        <v>85068.1</v>
      </c>
      <c r="K246" s="138">
        <f t="shared" si="15"/>
        <v>680544.8</v>
      </c>
      <c r="L246" s="10"/>
      <c r="M246" s="5"/>
    </row>
    <row r="247" spans="1:13" ht="30" customHeight="1">
      <c r="A247" s="5"/>
      <c r="B247" s="9"/>
      <c r="C247" s="133" t="s">
        <v>435</v>
      </c>
      <c r="D247" s="134"/>
      <c r="E247" s="134"/>
      <c r="F247" s="134"/>
      <c r="G247" s="135" t="s">
        <v>464</v>
      </c>
      <c r="H247" s="134" t="s">
        <v>104</v>
      </c>
      <c r="I247" s="136">
        <v>60</v>
      </c>
      <c r="J247" s="137">
        <v>31388.5</v>
      </c>
      <c r="K247" s="138">
        <f t="shared" si="15"/>
        <v>1883310</v>
      </c>
      <c r="L247" s="10"/>
      <c r="M247" s="5"/>
    </row>
    <row r="248" spans="1:13" ht="30" customHeight="1">
      <c r="A248" s="5"/>
      <c r="B248" s="9"/>
      <c r="C248" s="133" t="s">
        <v>436</v>
      </c>
      <c r="D248" s="134"/>
      <c r="E248" s="134"/>
      <c r="F248" s="134"/>
      <c r="G248" s="135" t="s">
        <v>465</v>
      </c>
      <c r="H248" s="134" t="s">
        <v>104</v>
      </c>
      <c r="I248" s="136">
        <v>10</v>
      </c>
      <c r="J248" s="137">
        <v>51330.5</v>
      </c>
      <c r="K248" s="138">
        <f t="shared" si="15"/>
        <v>513305</v>
      </c>
      <c r="L248" s="10"/>
      <c r="M248" s="5"/>
    </row>
    <row r="249" spans="1:13" ht="30" customHeight="1">
      <c r="A249" s="5"/>
      <c r="B249" s="9"/>
      <c r="C249" s="133" t="s">
        <v>437</v>
      </c>
      <c r="D249" s="134"/>
      <c r="E249" s="134"/>
      <c r="F249" s="134"/>
      <c r="G249" s="135" t="s">
        <v>466</v>
      </c>
      <c r="H249" s="134" t="s">
        <v>104</v>
      </c>
      <c r="I249" s="136">
        <v>66</v>
      </c>
      <c r="J249" s="137">
        <v>88708.1</v>
      </c>
      <c r="K249" s="138">
        <f t="shared" si="15"/>
        <v>5854734.6000000006</v>
      </c>
      <c r="L249" s="10"/>
      <c r="M249" s="5"/>
    </row>
    <row r="250" spans="1:13" ht="30" customHeight="1">
      <c r="A250" s="5"/>
      <c r="B250" s="9"/>
      <c r="C250" s="133" t="s">
        <v>438</v>
      </c>
      <c r="D250" s="134"/>
      <c r="E250" s="134"/>
      <c r="F250" s="134"/>
      <c r="G250" s="135" t="s">
        <v>467</v>
      </c>
      <c r="H250" s="134" t="s">
        <v>104</v>
      </c>
      <c r="I250" s="136">
        <v>21</v>
      </c>
      <c r="J250" s="137">
        <v>1803397.7</v>
      </c>
      <c r="K250" s="138">
        <f t="shared" si="15"/>
        <v>37871351.699999996</v>
      </c>
      <c r="L250" s="10"/>
      <c r="M250" s="5"/>
    </row>
    <row r="251" spans="1:13" ht="30" customHeight="1">
      <c r="A251" s="5"/>
      <c r="B251" s="9"/>
      <c r="C251" s="133" t="s">
        <v>439</v>
      </c>
      <c r="D251" s="134"/>
      <c r="E251" s="134"/>
      <c r="F251" s="134"/>
      <c r="G251" s="135" t="s">
        <v>468</v>
      </c>
      <c r="H251" s="134" t="s">
        <v>111</v>
      </c>
      <c r="I251" s="136">
        <v>305.39</v>
      </c>
      <c r="J251" s="137">
        <v>71580.600000000006</v>
      </c>
      <c r="K251" s="138">
        <f t="shared" si="15"/>
        <v>21859999.434</v>
      </c>
      <c r="L251" s="10"/>
      <c r="M251" s="5"/>
    </row>
    <row r="252" spans="1:13" ht="30" customHeight="1" thickBot="1">
      <c r="A252" s="5"/>
      <c r="B252" s="9"/>
      <c r="C252" s="133" t="s">
        <v>440</v>
      </c>
      <c r="D252" s="134"/>
      <c r="E252" s="134"/>
      <c r="F252" s="134"/>
      <c r="G252" s="135" t="s">
        <v>469</v>
      </c>
      <c r="H252" s="134" t="s">
        <v>111</v>
      </c>
      <c r="I252" s="136">
        <v>76.347499999999997</v>
      </c>
      <c r="J252" s="137">
        <v>137246.20000000001</v>
      </c>
      <c r="K252" s="138">
        <f t="shared" si="15"/>
        <v>10478404.2545</v>
      </c>
      <c r="L252" s="10"/>
      <c r="M252" s="5"/>
    </row>
    <row r="253" spans="1:13" ht="30" customHeight="1" thickBot="1">
      <c r="A253" s="5"/>
      <c r="B253" s="9"/>
      <c r="C253" s="130" t="s">
        <v>470</v>
      </c>
      <c r="D253" s="131"/>
      <c r="E253" s="131"/>
      <c r="F253" s="131"/>
      <c r="G253" s="131"/>
      <c r="H253" s="131"/>
      <c r="I253" s="131"/>
      <c r="J253" s="131"/>
      <c r="K253" s="132"/>
      <c r="L253" s="10"/>
      <c r="M253" s="5"/>
    </row>
    <row r="254" spans="1:13" ht="30" customHeight="1">
      <c r="A254" s="5"/>
      <c r="B254" s="9"/>
      <c r="C254" s="133" t="s">
        <v>471</v>
      </c>
      <c r="D254" s="134"/>
      <c r="E254" s="134"/>
      <c r="F254" s="134"/>
      <c r="G254" s="135" t="s">
        <v>444</v>
      </c>
      <c r="H254" s="134" t="s">
        <v>102</v>
      </c>
      <c r="I254" s="136">
        <v>66.92</v>
      </c>
      <c r="J254" s="137">
        <v>22696.7</v>
      </c>
      <c r="K254" s="138">
        <f>I254*J254</f>
        <v>1518863.1640000001</v>
      </c>
      <c r="L254" s="10"/>
      <c r="M254" s="5"/>
    </row>
    <row r="255" spans="1:13" ht="30" customHeight="1">
      <c r="A255" s="5"/>
      <c r="B255" s="9"/>
      <c r="C255" s="133" t="s">
        <v>472</v>
      </c>
      <c r="D255" s="134"/>
      <c r="E255" s="134"/>
      <c r="F255" s="134"/>
      <c r="G255" s="135" t="s">
        <v>477</v>
      </c>
      <c r="H255" s="134" t="s">
        <v>104</v>
      </c>
      <c r="I255" s="136">
        <v>33</v>
      </c>
      <c r="J255" s="137">
        <v>20627.100000000002</v>
      </c>
      <c r="K255" s="138">
        <f t="shared" ref="K255:K259" si="17">I255*J255</f>
        <v>680694.3</v>
      </c>
      <c r="L255" s="10"/>
      <c r="M255" s="5"/>
    </row>
    <row r="256" spans="1:13" ht="30" customHeight="1">
      <c r="A256" s="5"/>
      <c r="B256" s="9"/>
      <c r="C256" s="133" t="s">
        <v>473</v>
      </c>
      <c r="D256" s="134"/>
      <c r="E256" s="134"/>
      <c r="F256" s="134"/>
      <c r="G256" s="135" t="s">
        <v>478</v>
      </c>
      <c r="H256" s="134" t="s">
        <v>104</v>
      </c>
      <c r="I256" s="136">
        <v>14</v>
      </c>
      <c r="J256" s="137">
        <v>82053.400000000009</v>
      </c>
      <c r="K256" s="138">
        <f t="shared" si="17"/>
        <v>1148747.6000000001</v>
      </c>
      <c r="L256" s="10"/>
      <c r="M256" s="5"/>
    </row>
    <row r="257" spans="1:13" ht="30" customHeight="1">
      <c r="A257" s="5"/>
      <c r="B257" s="9"/>
      <c r="C257" s="133" t="s">
        <v>474</v>
      </c>
      <c r="D257" s="134"/>
      <c r="E257" s="134"/>
      <c r="F257" s="134"/>
      <c r="G257" s="135" t="s">
        <v>454</v>
      </c>
      <c r="H257" s="134" t="s">
        <v>104</v>
      </c>
      <c r="I257" s="136">
        <v>30</v>
      </c>
      <c r="J257" s="137">
        <v>10812.1</v>
      </c>
      <c r="K257" s="138">
        <f t="shared" si="17"/>
        <v>324363</v>
      </c>
      <c r="L257" s="10"/>
      <c r="M257" s="5"/>
    </row>
    <row r="258" spans="1:13" ht="30" customHeight="1">
      <c r="A258" s="5"/>
      <c r="B258" s="9"/>
      <c r="C258" s="133" t="s">
        <v>475</v>
      </c>
      <c r="D258" s="134"/>
      <c r="E258" s="134"/>
      <c r="F258" s="134"/>
      <c r="G258" s="135" t="s">
        <v>479</v>
      </c>
      <c r="H258" s="134" t="s">
        <v>104</v>
      </c>
      <c r="I258" s="136">
        <v>47</v>
      </c>
      <c r="J258" s="137">
        <v>213423.6</v>
      </c>
      <c r="K258" s="138">
        <f t="shared" si="17"/>
        <v>10030909.200000001</v>
      </c>
      <c r="L258" s="10"/>
      <c r="M258" s="5"/>
    </row>
    <row r="259" spans="1:13" ht="30" customHeight="1" thickBot="1">
      <c r="A259" s="5"/>
      <c r="B259" s="9"/>
      <c r="C259" s="133" t="s">
        <v>476</v>
      </c>
      <c r="D259" s="134"/>
      <c r="E259" s="134"/>
      <c r="F259" s="134"/>
      <c r="G259" s="135" t="s">
        <v>458</v>
      </c>
      <c r="H259" s="134" t="s">
        <v>104</v>
      </c>
      <c r="I259" s="136">
        <v>47</v>
      </c>
      <c r="J259" s="137">
        <v>19849.7</v>
      </c>
      <c r="K259" s="138">
        <f t="shared" si="17"/>
        <v>932935.9</v>
      </c>
      <c r="L259" s="10"/>
      <c r="M259" s="5"/>
    </row>
    <row r="260" spans="1:13" ht="30" customHeight="1" thickBot="1">
      <c r="A260" s="5"/>
      <c r="B260" s="9"/>
      <c r="C260" s="130" t="s">
        <v>480</v>
      </c>
      <c r="D260" s="131"/>
      <c r="E260" s="131"/>
      <c r="F260" s="131"/>
      <c r="G260" s="131"/>
      <c r="H260" s="131"/>
      <c r="I260" s="131"/>
      <c r="J260" s="131"/>
      <c r="K260" s="132"/>
      <c r="L260" s="10"/>
      <c r="M260" s="5"/>
    </row>
    <row r="261" spans="1:13" ht="30" customHeight="1">
      <c r="A261" s="5"/>
      <c r="B261" s="9"/>
      <c r="C261" s="133" t="s">
        <v>481</v>
      </c>
      <c r="D261" s="134"/>
      <c r="E261" s="134"/>
      <c r="F261" s="134"/>
      <c r="G261" s="135" t="s">
        <v>501</v>
      </c>
      <c r="H261" s="134" t="s">
        <v>102</v>
      </c>
      <c r="I261" s="136">
        <v>300.23</v>
      </c>
      <c r="J261" s="137">
        <v>825791.20000000007</v>
      </c>
      <c r="K261" s="138">
        <f>I261*J261</f>
        <v>247927291.97600004</v>
      </c>
      <c r="L261" s="10"/>
      <c r="M261" s="5"/>
    </row>
    <row r="262" spans="1:13" ht="30" customHeight="1">
      <c r="A262" s="5"/>
      <c r="B262" s="9"/>
      <c r="C262" s="133" t="s">
        <v>482</v>
      </c>
      <c r="D262" s="134"/>
      <c r="E262" s="134"/>
      <c r="F262" s="134"/>
      <c r="G262" s="135" t="s">
        <v>502</v>
      </c>
      <c r="H262" s="134" t="s">
        <v>104</v>
      </c>
      <c r="I262" s="136">
        <v>6</v>
      </c>
      <c r="J262" s="137">
        <v>3197603.5</v>
      </c>
      <c r="K262" s="138">
        <f t="shared" ref="K262:K280" si="18">I262*J262</f>
        <v>19185621</v>
      </c>
      <c r="L262" s="10"/>
      <c r="M262" s="5"/>
    </row>
    <row r="263" spans="1:13" ht="30" customHeight="1">
      <c r="A263" s="5"/>
      <c r="B263" s="9"/>
      <c r="C263" s="133" t="s">
        <v>483</v>
      </c>
      <c r="D263" s="134"/>
      <c r="E263" s="134"/>
      <c r="F263" s="134"/>
      <c r="G263" s="135" t="s">
        <v>503</v>
      </c>
      <c r="H263" s="134" t="s">
        <v>102</v>
      </c>
      <c r="I263" s="136">
        <v>58</v>
      </c>
      <c r="J263" s="137">
        <v>154199.7178658433</v>
      </c>
      <c r="K263" s="138">
        <f t="shared" si="18"/>
        <v>8943583.636218911</v>
      </c>
      <c r="L263" s="10"/>
      <c r="M263" s="5"/>
    </row>
    <row r="264" spans="1:13" ht="30" customHeight="1">
      <c r="A264" s="5"/>
      <c r="B264" s="9"/>
      <c r="C264" s="133" t="s">
        <v>484</v>
      </c>
      <c r="D264" s="134"/>
      <c r="E264" s="134"/>
      <c r="F264" s="134"/>
      <c r="G264" s="135" t="s">
        <v>504</v>
      </c>
      <c r="H264" s="134" t="s">
        <v>102</v>
      </c>
      <c r="I264" s="136">
        <v>109.73</v>
      </c>
      <c r="J264" s="137">
        <v>120079.7</v>
      </c>
      <c r="K264" s="138">
        <f t="shared" si="18"/>
        <v>13176345.481000001</v>
      </c>
      <c r="L264" s="10"/>
      <c r="M264" s="5"/>
    </row>
    <row r="265" spans="1:13" ht="30" customHeight="1">
      <c r="A265" s="5"/>
      <c r="B265" s="9"/>
      <c r="C265" s="133" t="s">
        <v>485</v>
      </c>
      <c r="D265" s="134"/>
      <c r="E265" s="134"/>
      <c r="F265" s="134"/>
      <c r="G265" s="135" t="s">
        <v>441</v>
      </c>
      <c r="H265" s="134" t="s">
        <v>102</v>
      </c>
      <c r="I265" s="136">
        <v>56</v>
      </c>
      <c r="J265" s="137">
        <v>99949.2</v>
      </c>
      <c r="K265" s="138">
        <f t="shared" si="18"/>
        <v>5597155.2000000002</v>
      </c>
      <c r="L265" s="10"/>
      <c r="M265" s="5"/>
    </row>
    <row r="266" spans="1:13" ht="30" customHeight="1">
      <c r="A266" s="5"/>
      <c r="B266" s="9"/>
      <c r="C266" s="133" t="s">
        <v>486</v>
      </c>
      <c r="D266" s="134"/>
      <c r="E266" s="134"/>
      <c r="F266" s="134"/>
      <c r="G266" s="135" t="s">
        <v>443</v>
      </c>
      <c r="H266" s="134" t="s">
        <v>102</v>
      </c>
      <c r="I266" s="136">
        <v>113.65</v>
      </c>
      <c r="J266" s="137">
        <v>27164.799999999999</v>
      </c>
      <c r="K266" s="138">
        <f t="shared" si="18"/>
        <v>3087279.52</v>
      </c>
      <c r="L266" s="10"/>
      <c r="M266" s="5"/>
    </row>
    <row r="267" spans="1:13" ht="30" customHeight="1">
      <c r="A267" s="5"/>
      <c r="B267" s="9"/>
      <c r="C267" s="133" t="s">
        <v>487</v>
      </c>
      <c r="D267" s="134"/>
      <c r="E267" s="134"/>
      <c r="F267" s="134"/>
      <c r="G267" s="135" t="s">
        <v>505</v>
      </c>
      <c r="H267" s="134" t="s">
        <v>104</v>
      </c>
      <c r="I267" s="136">
        <v>5</v>
      </c>
      <c r="J267" s="137">
        <v>20909.2</v>
      </c>
      <c r="K267" s="138">
        <f t="shared" si="18"/>
        <v>104546</v>
      </c>
      <c r="L267" s="10"/>
      <c r="M267" s="5"/>
    </row>
    <row r="268" spans="1:13" ht="30" customHeight="1">
      <c r="A268" s="5"/>
      <c r="B268" s="9"/>
      <c r="C268" s="133" t="s">
        <v>488</v>
      </c>
      <c r="D268" s="134"/>
      <c r="E268" s="134"/>
      <c r="F268" s="134"/>
      <c r="G268" s="135" t="s">
        <v>506</v>
      </c>
      <c r="H268" s="134" t="s">
        <v>104</v>
      </c>
      <c r="I268" s="136">
        <v>2</v>
      </c>
      <c r="J268" s="137">
        <v>691567.5</v>
      </c>
      <c r="K268" s="138">
        <f t="shared" si="18"/>
        <v>1383135</v>
      </c>
      <c r="L268" s="10"/>
      <c r="M268" s="5"/>
    </row>
    <row r="269" spans="1:13" ht="30" customHeight="1">
      <c r="A269" s="5"/>
      <c r="B269" s="9"/>
      <c r="C269" s="133" t="s">
        <v>489</v>
      </c>
      <c r="D269" s="134"/>
      <c r="E269" s="134"/>
      <c r="F269" s="134"/>
      <c r="G269" s="135" t="s">
        <v>507</v>
      </c>
      <c r="H269" s="134" t="s">
        <v>104</v>
      </c>
      <c r="I269" s="136">
        <v>8</v>
      </c>
      <c r="J269" s="137">
        <v>422116.5</v>
      </c>
      <c r="K269" s="138">
        <f t="shared" si="18"/>
        <v>3376932</v>
      </c>
      <c r="L269" s="10"/>
      <c r="M269" s="5"/>
    </row>
    <row r="270" spans="1:13" ht="30" customHeight="1">
      <c r="A270" s="5"/>
      <c r="B270" s="9"/>
      <c r="C270" s="133" t="s">
        <v>490</v>
      </c>
      <c r="D270" s="134"/>
      <c r="E270" s="134"/>
      <c r="F270" s="134"/>
      <c r="G270" s="135" t="s">
        <v>508</v>
      </c>
      <c r="H270" s="134" t="s">
        <v>104</v>
      </c>
      <c r="I270" s="136">
        <v>6</v>
      </c>
      <c r="J270" s="137">
        <v>286330.2</v>
      </c>
      <c r="K270" s="138">
        <f t="shared" si="18"/>
        <v>1717981.2000000002</v>
      </c>
      <c r="L270" s="10"/>
      <c r="M270" s="5"/>
    </row>
    <row r="271" spans="1:13" ht="30" customHeight="1">
      <c r="A271" s="5"/>
      <c r="B271" s="9"/>
      <c r="C271" s="133" t="s">
        <v>491</v>
      </c>
      <c r="D271" s="134"/>
      <c r="E271" s="134"/>
      <c r="F271" s="134"/>
      <c r="G271" s="135" t="s">
        <v>467</v>
      </c>
      <c r="H271" s="134" t="s">
        <v>104</v>
      </c>
      <c r="I271" s="136">
        <v>14</v>
      </c>
      <c r="J271" s="137">
        <v>1803397.7</v>
      </c>
      <c r="K271" s="138">
        <f t="shared" si="18"/>
        <v>25247567.800000001</v>
      </c>
      <c r="L271" s="10"/>
      <c r="M271" s="5"/>
    </row>
    <row r="272" spans="1:13" ht="30" customHeight="1">
      <c r="A272" s="5"/>
      <c r="B272" s="9"/>
      <c r="C272" s="133" t="s">
        <v>492</v>
      </c>
      <c r="D272" s="134"/>
      <c r="E272" s="134"/>
      <c r="F272" s="134"/>
      <c r="G272" s="135" t="s">
        <v>449</v>
      </c>
      <c r="H272" s="134" t="s">
        <v>104</v>
      </c>
      <c r="I272" s="136">
        <v>18</v>
      </c>
      <c r="J272" s="137">
        <v>20012.2</v>
      </c>
      <c r="K272" s="138">
        <f t="shared" si="18"/>
        <v>360219.60000000003</v>
      </c>
      <c r="L272" s="10"/>
      <c r="M272" s="5"/>
    </row>
    <row r="273" spans="1:13" ht="30" customHeight="1">
      <c r="A273" s="5"/>
      <c r="B273" s="9"/>
      <c r="C273" s="133" t="s">
        <v>493</v>
      </c>
      <c r="D273" s="134"/>
      <c r="E273" s="134"/>
      <c r="F273" s="134"/>
      <c r="G273" s="135" t="s">
        <v>459</v>
      </c>
      <c r="H273" s="134" t="s">
        <v>104</v>
      </c>
      <c r="I273" s="136">
        <v>4</v>
      </c>
      <c r="J273" s="137">
        <v>38454</v>
      </c>
      <c r="K273" s="138">
        <f t="shared" si="18"/>
        <v>153816</v>
      </c>
      <c r="L273" s="10"/>
      <c r="M273" s="5"/>
    </row>
    <row r="274" spans="1:13" ht="30" customHeight="1">
      <c r="A274" s="5"/>
      <c r="B274" s="9"/>
      <c r="C274" s="133" t="s">
        <v>494</v>
      </c>
      <c r="D274" s="134"/>
      <c r="E274" s="134"/>
      <c r="F274" s="134"/>
      <c r="G274" s="135" t="s">
        <v>509</v>
      </c>
      <c r="H274" s="134" t="s">
        <v>104</v>
      </c>
      <c r="I274" s="136">
        <v>4</v>
      </c>
      <c r="J274" s="137">
        <v>344921.2</v>
      </c>
      <c r="K274" s="138">
        <f t="shared" si="18"/>
        <v>1379684.8</v>
      </c>
      <c r="L274" s="10"/>
      <c r="M274" s="5"/>
    </row>
    <row r="275" spans="1:13" ht="30" customHeight="1">
      <c r="A275" s="5"/>
      <c r="B275" s="9"/>
      <c r="C275" s="133" t="s">
        <v>495</v>
      </c>
      <c r="D275" s="134"/>
      <c r="E275" s="134"/>
      <c r="F275" s="134"/>
      <c r="G275" s="135" t="s">
        <v>510</v>
      </c>
      <c r="H275" s="134" t="s">
        <v>104</v>
      </c>
      <c r="I275" s="136">
        <v>1</v>
      </c>
      <c r="J275" s="137">
        <v>1014403</v>
      </c>
      <c r="K275" s="138">
        <f t="shared" si="18"/>
        <v>1014403</v>
      </c>
      <c r="L275" s="10"/>
      <c r="M275" s="5"/>
    </row>
    <row r="276" spans="1:13" ht="30" customHeight="1">
      <c r="A276" s="5"/>
      <c r="B276" s="9"/>
      <c r="C276" s="133" t="s">
        <v>496</v>
      </c>
      <c r="D276" s="134"/>
      <c r="E276" s="134"/>
      <c r="F276" s="134"/>
      <c r="G276" s="135" t="s">
        <v>511</v>
      </c>
      <c r="H276" s="134" t="s">
        <v>104</v>
      </c>
      <c r="I276" s="136">
        <v>3</v>
      </c>
      <c r="J276" s="137">
        <v>154341.20000000001</v>
      </c>
      <c r="K276" s="138">
        <f t="shared" si="18"/>
        <v>463023.60000000003</v>
      </c>
      <c r="L276" s="10"/>
      <c r="M276" s="5"/>
    </row>
    <row r="277" spans="1:13" ht="30" customHeight="1">
      <c r="A277" s="5"/>
      <c r="B277" s="9"/>
      <c r="C277" s="133" t="s">
        <v>497</v>
      </c>
      <c r="D277" s="134"/>
      <c r="E277" s="134"/>
      <c r="F277" s="134"/>
      <c r="G277" s="135" t="s">
        <v>465</v>
      </c>
      <c r="H277" s="134" t="s">
        <v>104</v>
      </c>
      <c r="I277" s="136">
        <v>10</v>
      </c>
      <c r="J277" s="137">
        <v>51330.5</v>
      </c>
      <c r="K277" s="138">
        <f t="shared" si="18"/>
        <v>513305</v>
      </c>
      <c r="L277" s="10"/>
      <c r="M277" s="5"/>
    </row>
    <row r="278" spans="1:13" ht="30" customHeight="1">
      <c r="A278" s="5"/>
      <c r="B278" s="9"/>
      <c r="C278" s="133" t="s">
        <v>498</v>
      </c>
      <c r="D278" s="134"/>
      <c r="E278" s="134"/>
      <c r="F278" s="134"/>
      <c r="G278" s="135" t="s">
        <v>468</v>
      </c>
      <c r="H278" s="134" t="s">
        <v>111</v>
      </c>
      <c r="I278" s="136">
        <v>393.15999999999997</v>
      </c>
      <c r="J278" s="137">
        <v>71580.600000000006</v>
      </c>
      <c r="K278" s="138">
        <f t="shared" si="18"/>
        <v>28142628.695999999</v>
      </c>
      <c r="L278" s="10"/>
      <c r="M278" s="5"/>
    </row>
    <row r="279" spans="1:13" ht="30" customHeight="1">
      <c r="A279" s="5"/>
      <c r="B279" s="9"/>
      <c r="C279" s="133" t="s">
        <v>499</v>
      </c>
      <c r="D279" s="134"/>
      <c r="E279" s="134"/>
      <c r="F279" s="134"/>
      <c r="G279" s="135" t="s">
        <v>469</v>
      </c>
      <c r="H279" s="134" t="s">
        <v>111</v>
      </c>
      <c r="I279" s="136">
        <v>42.125</v>
      </c>
      <c r="J279" s="137">
        <v>137246.20000000001</v>
      </c>
      <c r="K279" s="138">
        <f t="shared" si="18"/>
        <v>5781496.1750000007</v>
      </c>
      <c r="L279" s="10"/>
      <c r="M279" s="5"/>
    </row>
    <row r="280" spans="1:13" ht="30" customHeight="1" thickBot="1">
      <c r="A280" s="5"/>
      <c r="B280" s="9"/>
      <c r="C280" s="133" t="s">
        <v>500</v>
      </c>
      <c r="D280" s="134"/>
      <c r="E280" s="134"/>
      <c r="F280" s="134"/>
      <c r="G280" s="135" t="s">
        <v>512</v>
      </c>
      <c r="H280" s="134" t="s">
        <v>102</v>
      </c>
      <c r="I280" s="136">
        <v>180.31</v>
      </c>
      <c r="J280" s="137">
        <v>654771</v>
      </c>
      <c r="K280" s="138">
        <f t="shared" si="18"/>
        <v>118061759.01000001</v>
      </c>
      <c r="L280" s="10"/>
      <c r="M280" s="5"/>
    </row>
    <row r="281" spans="1:13" ht="30" customHeight="1" thickBot="1">
      <c r="A281" s="5"/>
      <c r="B281" s="9"/>
      <c r="C281" s="130" t="s">
        <v>513</v>
      </c>
      <c r="D281" s="131"/>
      <c r="E281" s="131"/>
      <c r="F281" s="131"/>
      <c r="G281" s="131"/>
      <c r="H281" s="131"/>
      <c r="I281" s="131"/>
      <c r="J281" s="131"/>
      <c r="K281" s="132"/>
      <c r="L281" s="10"/>
      <c r="M281" s="5"/>
    </row>
    <row r="282" spans="1:13" ht="30" customHeight="1">
      <c r="A282" s="5"/>
      <c r="B282" s="9"/>
      <c r="C282" s="133" t="s">
        <v>514</v>
      </c>
      <c r="D282" s="134"/>
      <c r="E282" s="134"/>
      <c r="F282" s="134"/>
      <c r="G282" s="135" t="s">
        <v>551</v>
      </c>
      <c r="H282" s="134" t="s">
        <v>102</v>
      </c>
      <c r="I282" s="136">
        <v>18</v>
      </c>
      <c r="J282" s="137">
        <v>287833</v>
      </c>
      <c r="K282" s="138">
        <f>I282*J282</f>
        <v>5180994</v>
      </c>
      <c r="L282" s="10"/>
      <c r="M282" s="5"/>
    </row>
    <row r="283" spans="1:13" ht="30" customHeight="1">
      <c r="A283" s="5"/>
      <c r="B283" s="9"/>
      <c r="C283" s="133" t="s">
        <v>515</v>
      </c>
      <c r="D283" s="134"/>
      <c r="E283" s="134"/>
      <c r="F283" s="134"/>
      <c r="G283" s="135" t="s">
        <v>552</v>
      </c>
      <c r="H283" s="134" t="s">
        <v>102</v>
      </c>
      <c r="I283" s="136">
        <v>16</v>
      </c>
      <c r="J283" s="137">
        <v>172380</v>
      </c>
      <c r="K283" s="138">
        <f t="shared" ref="K283:K318" si="19">I283*J283</f>
        <v>2758080</v>
      </c>
      <c r="L283" s="10"/>
      <c r="M283" s="5"/>
    </row>
    <row r="284" spans="1:13" ht="30" customHeight="1">
      <c r="A284" s="5"/>
      <c r="B284" s="9"/>
      <c r="C284" s="133" t="s">
        <v>516</v>
      </c>
      <c r="D284" s="134"/>
      <c r="E284" s="134"/>
      <c r="F284" s="134"/>
      <c r="G284" s="135" t="s">
        <v>553</v>
      </c>
      <c r="H284" s="134" t="s">
        <v>102</v>
      </c>
      <c r="I284" s="136">
        <v>5</v>
      </c>
      <c r="J284" s="137">
        <v>117936</v>
      </c>
      <c r="K284" s="138">
        <f t="shared" si="19"/>
        <v>589680</v>
      </c>
      <c r="L284" s="10"/>
      <c r="M284" s="5"/>
    </row>
    <row r="285" spans="1:13" ht="30" customHeight="1">
      <c r="A285" s="5"/>
      <c r="B285" s="9"/>
      <c r="C285" s="133" t="s">
        <v>517</v>
      </c>
      <c r="D285" s="134"/>
      <c r="E285" s="134"/>
      <c r="F285" s="134"/>
      <c r="G285" s="135" t="s">
        <v>554</v>
      </c>
      <c r="H285" s="134" t="s">
        <v>102</v>
      </c>
      <c r="I285" s="136">
        <v>5</v>
      </c>
      <c r="J285" s="137">
        <v>183092</v>
      </c>
      <c r="K285" s="138">
        <f t="shared" si="19"/>
        <v>915460</v>
      </c>
      <c r="L285" s="10"/>
      <c r="M285" s="5"/>
    </row>
    <row r="286" spans="1:13" ht="30" customHeight="1">
      <c r="A286" s="5"/>
      <c r="B286" s="9"/>
      <c r="C286" s="133" t="s">
        <v>518</v>
      </c>
      <c r="D286" s="134"/>
      <c r="E286" s="134"/>
      <c r="F286" s="134"/>
      <c r="G286" s="135" t="s">
        <v>555</v>
      </c>
      <c r="H286" s="134" t="s">
        <v>102</v>
      </c>
      <c r="I286" s="136">
        <v>5</v>
      </c>
      <c r="J286" s="137">
        <v>62348</v>
      </c>
      <c r="K286" s="138">
        <f t="shared" si="19"/>
        <v>311740</v>
      </c>
      <c r="L286" s="10"/>
      <c r="M286" s="5"/>
    </row>
    <row r="287" spans="1:13" ht="30" customHeight="1">
      <c r="A287" s="5"/>
      <c r="B287" s="9"/>
      <c r="C287" s="133" t="s">
        <v>519</v>
      </c>
      <c r="D287" s="134"/>
      <c r="E287" s="134"/>
      <c r="F287" s="134"/>
      <c r="G287" s="135" t="s">
        <v>556</v>
      </c>
      <c r="H287" s="134" t="s">
        <v>102</v>
      </c>
      <c r="I287" s="136">
        <v>7</v>
      </c>
      <c r="J287" s="137">
        <v>41977</v>
      </c>
      <c r="K287" s="138">
        <f t="shared" si="19"/>
        <v>293839</v>
      </c>
      <c r="L287" s="10"/>
      <c r="M287" s="5"/>
    </row>
    <row r="288" spans="1:13" ht="30" customHeight="1">
      <c r="A288" s="5"/>
      <c r="B288" s="9"/>
      <c r="C288" s="133" t="s">
        <v>520</v>
      </c>
      <c r="D288" s="134"/>
      <c r="E288" s="134"/>
      <c r="F288" s="134"/>
      <c r="G288" s="135" t="s">
        <v>557</v>
      </c>
      <c r="H288" s="134" t="s">
        <v>104</v>
      </c>
      <c r="I288" s="136">
        <v>15</v>
      </c>
      <c r="J288" s="137">
        <v>754778.70000000007</v>
      </c>
      <c r="K288" s="138">
        <f t="shared" si="19"/>
        <v>11321680.500000002</v>
      </c>
      <c r="L288" s="10"/>
      <c r="M288" s="5"/>
    </row>
    <row r="289" spans="1:13" ht="30" customHeight="1">
      <c r="A289" s="5"/>
      <c r="B289" s="9"/>
      <c r="C289" s="133" t="s">
        <v>521</v>
      </c>
      <c r="D289" s="134"/>
      <c r="E289" s="134"/>
      <c r="F289" s="134"/>
      <c r="G289" s="135" t="s">
        <v>558</v>
      </c>
      <c r="H289" s="134" t="s">
        <v>104</v>
      </c>
      <c r="I289" s="136">
        <v>6</v>
      </c>
      <c r="J289" s="137">
        <v>525200</v>
      </c>
      <c r="K289" s="138">
        <f t="shared" si="19"/>
        <v>3151200</v>
      </c>
      <c r="L289" s="10"/>
      <c r="M289" s="5"/>
    </row>
    <row r="290" spans="1:13" ht="30" customHeight="1">
      <c r="A290" s="5"/>
      <c r="B290" s="9"/>
      <c r="C290" s="133" t="s">
        <v>522</v>
      </c>
      <c r="D290" s="134"/>
      <c r="E290" s="134"/>
      <c r="F290" s="134"/>
      <c r="G290" s="135" t="s">
        <v>559</v>
      </c>
      <c r="H290" s="134" t="s">
        <v>104</v>
      </c>
      <c r="I290" s="136">
        <v>2</v>
      </c>
      <c r="J290" s="137">
        <v>433728.10000000003</v>
      </c>
      <c r="K290" s="138">
        <f t="shared" si="19"/>
        <v>867456.20000000007</v>
      </c>
      <c r="L290" s="10"/>
      <c r="M290" s="5"/>
    </row>
    <row r="291" spans="1:13" ht="30" customHeight="1">
      <c r="A291" s="5"/>
      <c r="B291" s="9"/>
      <c r="C291" s="133" t="s">
        <v>523</v>
      </c>
      <c r="D291" s="134"/>
      <c r="E291" s="134"/>
      <c r="F291" s="134"/>
      <c r="G291" s="135" t="s">
        <v>560</v>
      </c>
      <c r="H291" s="134" t="s">
        <v>104</v>
      </c>
      <c r="I291" s="136">
        <v>2</v>
      </c>
      <c r="J291" s="137">
        <v>356570.5</v>
      </c>
      <c r="K291" s="138">
        <f t="shared" si="19"/>
        <v>713141</v>
      </c>
      <c r="L291" s="10"/>
      <c r="M291" s="5"/>
    </row>
    <row r="292" spans="1:13" ht="30" customHeight="1">
      <c r="A292" s="5"/>
      <c r="B292" s="9"/>
      <c r="C292" s="133" t="s">
        <v>524</v>
      </c>
      <c r="D292" s="134"/>
      <c r="E292" s="134"/>
      <c r="F292" s="134"/>
      <c r="G292" s="135" t="s">
        <v>561</v>
      </c>
      <c r="H292" s="134" t="s">
        <v>104</v>
      </c>
      <c r="I292" s="136">
        <v>2</v>
      </c>
      <c r="J292" s="137">
        <v>310482.90000000002</v>
      </c>
      <c r="K292" s="138">
        <f t="shared" ref="K292:K305" si="20">I292*J292</f>
        <v>620965.80000000005</v>
      </c>
      <c r="L292" s="10"/>
      <c r="M292" s="5"/>
    </row>
    <row r="293" spans="1:13" ht="30" customHeight="1">
      <c r="A293" s="5"/>
      <c r="B293" s="9"/>
      <c r="C293" s="133" t="s">
        <v>525</v>
      </c>
      <c r="D293" s="134"/>
      <c r="E293" s="134"/>
      <c r="F293" s="134"/>
      <c r="G293" s="135" t="s">
        <v>562</v>
      </c>
      <c r="H293" s="134" t="s">
        <v>104</v>
      </c>
      <c r="I293" s="136">
        <v>6</v>
      </c>
      <c r="J293" s="137">
        <v>250783</v>
      </c>
      <c r="K293" s="138">
        <f t="shared" si="20"/>
        <v>1504698</v>
      </c>
      <c r="L293" s="10"/>
      <c r="M293" s="5"/>
    </row>
    <row r="294" spans="1:13" ht="30" customHeight="1">
      <c r="A294" s="5"/>
      <c r="B294" s="9"/>
      <c r="C294" s="133" t="s">
        <v>526</v>
      </c>
      <c r="D294" s="134"/>
      <c r="E294" s="134"/>
      <c r="F294" s="134"/>
      <c r="G294" s="135" t="s">
        <v>563</v>
      </c>
      <c r="H294" s="134" t="s">
        <v>104</v>
      </c>
      <c r="I294" s="136">
        <v>38</v>
      </c>
      <c r="J294" s="137">
        <v>91559</v>
      </c>
      <c r="K294" s="138">
        <f t="shared" si="20"/>
        <v>3479242</v>
      </c>
      <c r="L294" s="10"/>
      <c r="M294" s="5"/>
    </row>
    <row r="295" spans="1:13" ht="30" customHeight="1">
      <c r="A295" s="5"/>
      <c r="B295" s="9"/>
      <c r="C295" s="133" t="s">
        <v>527</v>
      </c>
      <c r="D295" s="134"/>
      <c r="E295" s="134"/>
      <c r="F295" s="134"/>
      <c r="G295" s="135" t="s">
        <v>564</v>
      </c>
      <c r="H295" s="134" t="s">
        <v>104</v>
      </c>
      <c r="I295" s="136">
        <v>15</v>
      </c>
      <c r="J295" s="137">
        <v>52702</v>
      </c>
      <c r="K295" s="138">
        <f t="shared" si="20"/>
        <v>790530</v>
      </c>
      <c r="L295" s="10"/>
      <c r="M295" s="5"/>
    </row>
    <row r="296" spans="1:13" ht="30" customHeight="1">
      <c r="A296" s="5"/>
      <c r="B296" s="9"/>
      <c r="C296" s="133" t="s">
        <v>528</v>
      </c>
      <c r="D296" s="134"/>
      <c r="E296" s="134"/>
      <c r="F296" s="134"/>
      <c r="G296" s="135" t="s">
        <v>565</v>
      </c>
      <c r="H296" s="134" t="s">
        <v>104</v>
      </c>
      <c r="I296" s="136">
        <v>5</v>
      </c>
      <c r="J296" s="137">
        <v>40612</v>
      </c>
      <c r="K296" s="138">
        <f t="shared" si="20"/>
        <v>203060</v>
      </c>
      <c r="L296" s="10"/>
      <c r="M296" s="5"/>
    </row>
    <row r="297" spans="1:13" ht="30" customHeight="1">
      <c r="A297" s="5"/>
      <c r="B297" s="9"/>
      <c r="C297" s="133" t="s">
        <v>529</v>
      </c>
      <c r="D297" s="134"/>
      <c r="E297" s="134"/>
      <c r="F297" s="134"/>
      <c r="G297" s="135" t="s">
        <v>566</v>
      </c>
      <c r="H297" s="134" t="s">
        <v>104</v>
      </c>
      <c r="I297" s="136">
        <v>5</v>
      </c>
      <c r="J297" s="137">
        <v>38441</v>
      </c>
      <c r="K297" s="138">
        <f t="shared" si="20"/>
        <v>192205</v>
      </c>
      <c r="L297" s="10"/>
      <c r="M297" s="5"/>
    </row>
    <row r="298" spans="1:13" ht="30" customHeight="1">
      <c r="A298" s="5"/>
      <c r="B298" s="9"/>
      <c r="C298" s="133" t="s">
        <v>530</v>
      </c>
      <c r="D298" s="134"/>
      <c r="E298" s="134"/>
      <c r="F298" s="134"/>
      <c r="G298" s="135" t="s">
        <v>567</v>
      </c>
      <c r="H298" s="134" t="s">
        <v>568</v>
      </c>
      <c r="I298" s="136">
        <v>5</v>
      </c>
      <c r="J298" s="137">
        <v>30238</v>
      </c>
      <c r="K298" s="138">
        <f t="shared" si="20"/>
        <v>151190</v>
      </c>
      <c r="L298" s="10"/>
      <c r="M298" s="5"/>
    </row>
    <row r="299" spans="1:13" ht="30" customHeight="1">
      <c r="A299" s="5"/>
      <c r="B299" s="9"/>
      <c r="C299" s="133" t="s">
        <v>531</v>
      </c>
      <c r="D299" s="134"/>
      <c r="E299" s="134"/>
      <c r="F299" s="134"/>
      <c r="G299" s="135" t="s">
        <v>569</v>
      </c>
      <c r="H299" s="134" t="s">
        <v>104</v>
      </c>
      <c r="I299" s="136">
        <v>5</v>
      </c>
      <c r="J299" s="137">
        <v>25480</v>
      </c>
      <c r="K299" s="138">
        <f t="shared" si="20"/>
        <v>127400</v>
      </c>
      <c r="L299" s="10"/>
      <c r="M299" s="5"/>
    </row>
    <row r="300" spans="1:13" ht="30" customHeight="1">
      <c r="A300" s="5"/>
      <c r="B300" s="9"/>
      <c r="C300" s="133" t="s">
        <v>532</v>
      </c>
      <c r="D300" s="134"/>
      <c r="E300" s="134"/>
      <c r="F300" s="134"/>
      <c r="G300" s="135" t="s">
        <v>570</v>
      </c>
      <c r="H300" s="134" t="s">
        <v>104</v>
      </c>
      <c r="I300" s="136">
        <v>15</v>
      </c>
      <c r="J300" s="137">
        <v>4782956.1000000006</v>
      </c>
      <c r="K300" s="138">
        <f t="shared" si="20"/>
        <v>71744341.500000015</v>
      </c>
      <c r="L300" s="10"/>
      <c r="M300" s="5"/>
    </row>
    <row r="301" spans="1:13" ht="30" customHeight="1">
      <c r="A301" s="5"/>
      <c r="B301" s="9"/>
      <c r="C301" s="133" t="s">
        <v>533</v>
      </c>
      <c r="D301" s="134"/>
      <c r="E301" s="134"/>
      <c r="F301" s="134"/>
      <c r="G301" s="135" t="s">
        <v>571</v>
      </c>
      <c r="H301" s="134" t="s">
        <v>104</v>
      </c>
      <c r="I301" s="136">
        <v>1</v>
      </c>
      <c r="J301" s="137">
        <v>1673157.2</v>
      </c>
      <c r="K301" s="138">
        <f t="shared" si="20"/>
        <v>1673157.2</v>
      </c>
      <c r="L301" s="10"/>
      <c r="M301" s="5"/>
    </row>
    <row r="302" spans="1:13" ht="30" customHeight="1">
      <c r="A302" s="5"/>
      <c r="B302" s="9"/>
      <c r="C302" s="133" t="s">
        <v>534</v>
      </c>
      <c r="D302" s="134"/>
      <c r="E302" s="134"/>
      <c r="F302" s="134"/>
      <c r="G302" s="135" t="s">
        <v>572</v>
      </c>
      <c r="H302" s="134" t="s">
        <v>104</v>
      </c>
      <c r="I302" s="136">
        <v>1</v>
      </c>
      <c r="J302" s="137">
        <v>1183648.7</v>
      </c>
      <c r="K302" s="138">
        <f t="shared" si="20"/>
        <v>1183648.7</v>
      </c>
      <c r="L302" s="10"/>
      <c r="M302" s="5"/>
    </row>
    <row r="303" spans="1:13" ht="30" customHeight="1">
      <c r="A303" s="5"/>
      <c r="B303" s="9"/>
      <c r="C303" s="133" t="s">
        <v>535</v>
      </c>
      <c r="D303" s="134"/>
      <c r="E303" s="134"/>
      <c r="F303" s="134"/>
      <c r="G303" s="135" t="s">
        <v>573</v>
      </c>
      <c r="H303" s="134" t="s">
        <v>104</v>
      </c>
      <c r="I303" s="136">
        <v>2</v>
      </c>
      <c r="J303" s="137">
        <v>221371.80000000002</v>
      </c>
      <c r="K303" s="138">
        <f t="shared" si="20"/>
        <v>442743.60000000003</v>
      </c>
      <c r="L303" s="10"/>
      <c r="M303" s="5"/>
    </row>
    <row r="304" spans="1:13" ht="30" customHeight="1">
      <c r="A304" s="5"/>
      <c r="B304" s="9"/>
      <c r="C304" s="133" t="s">
        <v>536</v>
      </c>
      <c r="D304" s="134"/>
      <c r="E304" s="134"/>
      <c r="F304" s="134"/>
      <c r="G304" s="135" t="s">
        <v>574</v>
      </c>
      <c r="H304" s="134" t="s">
        <v>104</v>
      </c>
      <c r="I304" s="136">
        <v>1</v>
      </c>
      <c r="J304" s="137">
        <v>5519183.7999999998</v>
      </c>
      <c r="K304" s="138">
        <f t="shared" si="20"/>
        <v>5519183.7999999998</v>
      </c>
      <c r="L304" s="10"/>
      <c r="M304" s="5"/>
    </row>
    <row r="305" spans="1:13" ht="30" customHeight="1">
      <c r="A305" s="5"/>
      <c r="B305" s="9"/>
      <c r="C305" s="133" t="s">
        <v>537</v>
      </c>
      <c r="D305" s="134"/>
      <c r="E305" s="134"/>
      <c r="F305" s="134"/>
      <c r="G305" s="135" t="s">
        <v>575</v>
      </c>
      <c r="H305" s="134" t="s">
        <v>104</v>
      </c>
      <c r="I305" s="136">
        <v>1</v>
      </c>
      <c r="J305" s="137">
        <v>430795.3</v>
      </c>
      <c r="K305" s="138">
        <f t="shared" si="20"/>
        <v>430795.3</v>
      </c>
      <c r="L305" s="10"/>
      <c r="M305" s="5"/>
    </row>
    <row r="306" spans="1:13" ht="30" customHeight="1">
      <c r="A306" s="5"/>
      <c r="B306" s="9"/>
      <c r="C306" s="133" t="s">
        <v>538</v>
      </c>
      <c r="D306" s="134"/>
      <c r="E306" s="134"/>
      <c r="F306" s="134"/>
      <c r="G306" s="135" t="s">
        <v>576</v>
      </c>
      <c r="H306" s="134" t="s">
        <v>104</v>
      </c>
      <c r="I306" s="136">
        <v>2</v>
      </c>
      <c r="J306" s="137">
        <v>127051.6</v>
      </c>
      <c r="K306" s="138">
        <f t="shared" si="19"/>
        <v>254103.2</v>
      </c>
      <c r="L306" s="10"/>
      <c r="M306" s="5"/>
    </row>
    <row r="307" spans="1:13" ht="30" customHeight="1">
      <c r="A307" s="5"/>
      <c r="B307" s="9"/>
      <c r="C307" s="133" t="s">
        <v>539</v>
      </c>
      <c r="D307" s="134"/>
      <c r="E307" s="134"/>
      <c r="F307" s="134"/>
      <c r="G307" s="135" t="s">
        <v>577</v>
      </c>
      <c r="H307" s="134" t="s">
        <v>104</v>
      </c>
      <c r="I307" s="136">
        <v>2</v>
      </c>
      <c r="J307" s="137">
        <v>48752.6</v>
      </c>
      <c r="K307" s="138">
        <f t="shared" si="19"/>
        <v>97505.2</v>
      </c>
      <c r="L307" s="10"/>
      <c r="M307" s="5"/>
    </row>
    <row r="308" spans="1:13" ht="30" customHeight="1">
      <c r="A308" s="5"/>
      <c r="B308" s="9"/>
      <c r="C308" s="133" t="s">
        <v>540</v>
      </c>
      <c r="D308" s="134"/>
      <c r="E308" s="134"/>
      <c r="F308" s="134"/>
      <c r="G308" s="135" t="s">
        <v>578</v>
      </c>
      <c r="H308" s="134" t="s">
        <v>104</v>
      </c>
      <c r="I308" s="136">
        <v>1</v>
      </c>
      <c r="J308" s="137">
        <v>926380</v>
      </c>
      <c r="K308" s="138">
        <f t="shared" si="19"/>
        <v>926380</v>
      </c>
      <c r="L308" s="10"/>
      <c r="M308" s="5"/>
    </row>
    <row r="309" spans="1:13" ht="30" customHeight="1">
      <c r="A309" s="5"/>
      <c r="B309" s="9"/>
      <c r="C309" s="133" t="s">
        <v>541</v>
      </c>
      <c r="D309" s="134"/>
      <c r="E309" s="134"/>
      <c r="F309" s="134"/>
      <c r="G309" s="135" t="s">
        <v>579</v>
      </c>
      <c r="H309" s="134" t="s">
        <v>104</v>
      </c>
      <c r="I309" s="136">
        <v>1</v>
      </c>
      <c r="J309" s="137">
        <v>2065664.9000000001</v>
      </c>
      <c r="K309" s="138">
        <f t="shared" si="19"/>
        <v>2065664.9000000001</v>
      </c>
      <c r="L309" s="10"/>
      <c r="M309" s="5"/>
    </row>
    <row r="310" spans="1:13" ht="30" customHeight="1">
      <c r="A310" s="5"/>
      <c r="B310" s="9"/>
      <c r="C310" s="133" t="s">
        <v>542</v>
      </c>
      <c r="D310" s="134"/>
      <c r="E310" s="134"/>
      <c r="F310" s="134"/>
      <c r="G310" s="135" t="s">
        <v>580</v>
      </c>
      <c r="H310" s="134" t="s">
        <v>104</v>
      </c>
      <c r="I310" s="136">
        <v>1</v>
      </c>
      <c r="J310" s="137">
        <v>2438966.4</v>
      </c>
      <c r="K310" s="138">
        <f t="shared" si="19"/>
        <v>2438966.4</v>
      </c>
      <c r="L310" s="10"/>
      <c r="M310" s="5"/>
    </row>
    <row r="311" spans="1:13" ht="30" customHeight="1">
      <c r="A311" s="5"/>
      <c r="B311" s="9"/>
      <c r="C311" s="133" t="s">
        <v>543</v>
      </c>
      <c r="D311" s="134"/>
      <c r="E311" s="134"/>
      <c r="F311" s="134"/>
      <c r="G311" s="135" t="s">
        <v>581</v>
      </c>
      <c r="H311" s="134" t="s">
        <v>104</v>
      </c>
      <c r="I311" s="136">
        <v>4</v>
      </c>
      <c r="J311" s="137">
        <v>5615478.7000000002</v>
      </c>
      <c r="K311" s="138">
        <f t="shared" si="19"/>
        <v>22461914.800000001</v>
      </c>
      <c r="L311" s="10"/>
      <c r="M311" s="5"/>
    </row>
    <row r="312" spans="1:13" ht="30" customHeight="1">
      <c r="A312" s="5"/>
      <c r="B312" s="9"/>
      <c r="C312" s="133" t="s">
        <v>544</v>
      </c>
      <c r="D312" s="134"/>
      <c r="E312" s="134"/>
      <c r="F312" s="134"/>
      <c r="G312" s="135" t="s">
        <v>582</v>
      </c>
      <c r="H312" s="134" t="s">
        <v>104</v>
      </c>
      <c r="I312" s="136">
        <v>1</v>
      </c>
      <c r="J312" s="137">
        <v>2257152.3000000003</v>
      </c>
      <c r="K312" s="138">
        <f t="shared" si="19"/>
        <v>2257152.3000000003</v>
      </c>
      <c r="L312" s="10"/>
      <c r="M312" s="5"/>
    </row>
    <row r="313" spans="1:13" ht="30" customHeight="1">
      <c r="A313" s="5"/>
      <c r="B313" s="9"/>
      <c r="C313" s="133" t="s">
        <v>545</v>
      </c>
      <c r="D313" s="134"/>
      <c r="E313" s="134"/>
      <c r="F313" s="134"/>
      <c r="G313" s="135" t="s">
        <v>583</v>
      </c>
      <c r="H313" s="134" t="s">
        <v>104</v>
      </c>
      <c r="I313" s="136">
        <v>4</v>
      </c>
      <c r="J313" s="137">
        <v>840295.3</v>
      </c>
      <c r="K313" s="138">
        <f t="shared" si="19"/>
        <v>3361181.2</v>
      </c>
      <c r="L313" s="10"/>
      <c r="M313" s="5"/>
    </row>
    <row r="314" spans="1:13" ht="30" customHeight="1">
      <c r="A314" s="5"/>
      <c r="B314" s="9"/>
      <c r="C314" s="133" t="s">
        <v>546</v>
      </c>
      <c r="D314" s="134"/>
      <c r="E314" s="134"/>
      <c r="F314" s="134"/>
      <c r="G314" s="135" t="s">
        <v>584</v>
      </c>
      <c r="H314" s="134" t="s">
        <v>104</v>
      </c>
      <c r="I314" s="136">
        <v>3</v>
      </c>
      <c r="J314" s="137">
        <v>199663.1</v>
      </c>
      <c r="K314" s="138">
        <f t="shared" si="19"/>
        <v>598989.30000000005</v>
      </c>
      <c r="L314" s="10"/>
      <c r="M314" s="5"/>
    </row>
    <row r="315" spans="1:13" ht="30" customHeight="1">
      <c r="A315" s="5"/>
      <c r="B315" s="9"/>
      <c r="C315" s="133" t="s">
        <v>547</v>
      </c>
      <c r="D315" s="134"/>
      <c r="E315" s="134"/>
      <c r="F315" s="134"/>
      <c r="G315" s="135" t="s">
        <v>585</v>
      </c>
      <c r="H315" s="134" t="s">
        <v>104</v>
      </c>
      <c r="I315" s="136">
        <v>1</v>
      </c>
      <c r="J315" s="137">
        <v>3684978.7</v>
      </c>
      <c r="K315" s="138">
        <f t="shared" si="19"/>
        <v>3684978.7</v>
      </c>
      <c r="L315" s="10"/>
      <c r="M315" s="5"/>
    </row>
    <row r="316" spans="1:13" ht="30" customHeight="1">
      <c r="A316" s="5"/>
      <c r="B316" s="9"/>
      <c r="C316" s="133" t="s">
        <v>548</v>
      </c>
      <c r="D316" s="134"/>
      <c r="E316" s="134"/>
      <c r="F316" s="134"/>
      <c r="G316" s="135" t="s">
        <v>586</v>
      </c>
      <c r="H316" s="134" t="s">
        <v>104</v>
      </c>
      <c r="I316" s="136">
        <v>1</v>
      </c>
      <c r="J316" s="137">
        <v>3035025.5</v>
      </c>
      <c r="K316" s="138">
        <f t="shared" si="19"/>
        <v>3035025.5</v>
      </c>
      <c r="L316" s="10"/>
      <c r="M316" s="5"/>
    </row>
    <row r="317" spans="1:13" ht="30" customHeight="1">
      <c r="A317" s="5"/>
      <c r="B317" s="9"/>
      <c r="C317" s="133" t="s">
        <v>549</v>
      </c>
      <c r="D317" s="134"/>
      <c r="E317" s="134"/>
      <c r="F317" s="134"/>
      <c r="G317" s="135" t="s">
        <v>587</v>
      </c>
      <c r="H317" s="134" t="s">
        <v>104</v>
      </c>
      <c r="I317" s="136">
        <v>1</v>
      </c>
      <c r="J317" s="137">
        <v>2503598.5</v>
      </c>
      <c r="K317" s="138">
        <f t="shared" si="19"/>
        <v>2503598.5</v>
      </c>
      <c r="L317" s="10"/>
      <c r="M317" s="5"/>
    </row>
    <row r="318" spans="1:13" ht="30" customHeight="1" thickBot="1">
      <c r="A318" s="5"/>
      <c r="B318" s="9"/>
      <c r="C318" s="133" t="s">
        <v>550</v>
      </c>
      <c r="D318" s="134"/>
      <c r="E318" s="134"/>
      <c r="F318" s="134"/>
      <c r="G318" s="135" t="s">
        <v>588</v>
      </c>
      <c r="H318" s="134" t="s">
        <v>104</v>
      </c>
      <c r="I318" s="136">
        <v>1</v>
      </c>
      <c r="J318" s="137">
        <v>2438598.5</v>
      </c>
      <c r="K318" s="138">
        <f t="shared" si="19"/>
        <v>2438598.5</v>
      </c>
      <c r="L318" s="10"/>
      <c r="M318" s="5"/>
    </row>
    <row r="319" spans="1:13" ht="30" customHeight="1" thickBot="1">
      <c r="A319" s="5"/>
      <c r="B319" s="9"/>
      <c r="C319" s="130" t="s">
        <v>589</v>
      </c>
      <c r="D319" s="131"/>
      <c r="E319" s="131"/>
      <c r="F319" s="131"/>
      <c r="G319" s="131"/>
      <c r="H319" s="131"/>
      <c r="I319" s="131"/>
      <c r="J319" s="131"/>
      <c r="K319" s="132"/>
      <c r="L319" s="10"/>
      <c r="M319" s="5"/>
    </row>
    <row r="320" spans="1:13" ht="30" customHeight="1">
      <c r="A320" s="5"/>
      <c r="B320" s="9"/>
      <c r="C320" s="133" t="s">
        <v>590</v>
      </c>
      <c r="D320" s="134"/>
      <c r="E320" s="134"/>
      <c r="F320" s="134"/>
      <c r="G320" s="135" t="s">
        <v>715</v>
      </c>
      <c r="H320" s="134" t="s">
        <v>102</v>
      </c>
      <c r="I320" s="136">
        <v>60</v>
      </c>
      <c r="J320" s="137">
        <v>130920.40000000001</v>
      </c>
      <c r="K320" s="138">
        <f>I320*J320</f>
        <v>7855224.0000000009</v>
      </c>
      <c r="L320" s="10"/>
      <c r="M320" s="5"/>
    </row>
    <row r="321" spans="1:13" ht="30" customHeight="1">
      <c r="A321" s="5"/>
      <c r="B321" s="9"/>
      <c r="C321" s="133" t="s">
        <v>591</v>
      </c>
      <c r="D321" s="134"/>
      <c r="E321" s="134"/>
      <c r="F321" s="134"/>
      <c r="G321" s="135" t="s">
        <v>716</v>
      </c>
      <c r="H321" s="134" t="s">
        <v>102</v>
      </c>
      <c r="I321" s="136">
        <v>185</v>
      </c>
      <c r="J321" s="137">
        <v>125572.2</v>
      </c>
      <c r="K321" s="138">
        <f t="shared" ref="K321:K340" si="21">I321*J321</f>
        <v>23230857</v>
      </c>
      <c r="L321" s="10"/>
      <c r="M321" s="5"/>
    </row>
    <row r="322" spans="1:13" ht="30" customHeight="1">
      <c r="A322" s="5"/>
      <c r="B322" s="9"/>
      <c r="C322" s="133" t="s">
        <v>592</v>
      </c>
      <c r="D322" s="134"/>
      <c r="E322" s="134"/>
      <c r="F322" s="134"/>
      <c r="G322" s="135" t="s">
        <v>636</v>
      </c>
      <c r="H322" s="134" t="s">
        <v>102</v>
      </c>
      <c r="I322" s="136">
        <v>28</v>
      </c>
      <c r="J322" s="137">
        <v>105340.3</v>
      </c>
      <c r="K322" s="138">
        <f t="shared" si="21"/>
        <v>2949528.4</v>
      </c>
      <c r="L322" s="10"/>
      <c r="M322" s="5"/>
    </row>
    <row r="323" spans="1:13" ht="30" customHeight="1">
      <c r="A323" s="5"/>
      <c r="B323" s="9"/>
      <c r="C323" s="133" t="s">
        <v>593</v>
      </c>
      <c r="D323" s="134"/>
      <c r="E323" s="134"/>
      <c r="F323" s="134"/>
      <c r="G323" s="135" t="s">
        <v>717</v>
      </c>
      <c r="H323" s="134" t="s">
        <v>104</v>
      </c>
      <c r="I323" s="136">
        <v>8</v>
      </c>
      <c r="J323" s="137">
        <v>1484078.7</v>
      </c>
      <c r="K323" s="138">
        <f t="shared" si="21"/>
        <v>11872629.6</v>
      </c>
      <c r="L323" s="10"/>
      <c r="M323" s="5"/>
    </row>
    <row r="324" spans="1:13" ht="30" customHeight="1">
      <c r="A324" s="5"/>
      <c r="B324" s="9"/>
      <c r="C324" s="133" t="s">
        <v>594</v>
      </c>
      <c r="D324" s="134"/>
      <c r="E324" s="134"/>
      <c r="F324" s="134"/>
      <c r="G324" s="135" t="s">
        <v>718</v>
      </c>
      <c r="H324" s="134" t="s">
        <v>104</v>
      </c>
      <c r="I324" s="136">
        <v>2</v>
      </c>
      <c r="J324" s="137">
        <v>1268148.7</v>
      </c>
      <c r="K324" s="138">
        <f t="shared" si="21"/>
        <v>2536297.4</v>
      </c>
      <c r="L324" s="10"/>
      <c r="M324" s="5"/>
    </row>
    <row r="325" spans="1:13" ht="30" customHeight="1">
      <c r="A325" s="5"/>
      <c r="B325" s="9"/>
      <c r="C325" s="133" t="s">
        <v>595</v>
      </c>
      <c r="D325" s="134"/>
      <c r="E325" s="134"/>
      <c r="F325" s="134"/>
      <c r="G325" s="135" t="s">
        <v>719</v>
      </c>
      <c r="H325" s="134" t="s">
        <v>104</v>
      </c>
      <c r="I325" s="136">
        <v>16</v>
      </c>
      <c r="J325" s="137">
        <v>1200561.7</v>
      </c>
      <c r="K325" s="138">
        <f t="shared" si="21"/>
        <v>19208987.199999999</v>
      </c>
      <c r="L325" s="10"/>
      <c r="M325" s="5"/>
    </row>
    <row r="326" spans="1:13" ht="30" customHeight="1">
      <c r="A326" s="5"/>
      <c r="B326" s="9"/>
      <c r="C326" s="133" t="s">
        <v>596</v>
      </c>
      <c r="D326" s="134"/>
      <c r="E326" s="134"/>
      <c r="F326" s="134"/>
      <c r="G326" s="135" t="s">
        <v>720</v>
      </c>
      <c r="H326" s="134" t="s">
        <v>104</v>
      </c>
      <c r="I326" s="136">
        <v>1</v>
      </c>
      <c r="J326" s="137">
        <v>3827978.7</v>
      </c>
      <c r="K326" s="138">
        <f t="shared" si="21"/>
        <v>3827978.7</v>
      </c>
      <c r="L326" s="10"/>
      <c r="M326" s="5"/>
    </row>
    <row r="327" spans="1:13" ht="30" customHeight="1">
      <c r="A327" s="5"/>
      <c r="B327" s="9"/>
      <c r="C327" s="133" t="s">
        <v>597</v>
      </c>
      <c r="D327" s="134"/>
      <c r="E327" s="134"/>
      <c r="F327" s="134"/>
      <c r="G327" s="135" t="s">
        <v>721</v>
      </c>
      <c r="H327" s="134" t="s">
        <v>104</v>
      </c>
      <c r="I327" s="136">
        <v>1</v>
      </c>
      <c r="J327" s="137">
        <v>616400.20000000007</v>
      </c>
      <c r="K327" s="138">
        <f t="shared" si="21"/>
        <v>616400.20000000007</v>
      </c>
      <c r="L327" s="10"/>
      <c r="M327" s="5"/>
    </row>
    <row r="328" spans="1:13" ht="30" customHeight="1">
      <c r="A328" s="5"/>
      <c r="B328" s="9"/>
      <c r="C328" s="133" t="s">
        <v>598</v>
      </c>
      <c r="D328" s="134"/>
      <c r="E328" s="134"/>
      <c r="F328" s="134"/>
      <c r="G328" s="135" t="s">
        <v>722</v>
      </c>
      <c r="H328" s="134" t="s">
        <v>104</v>
      </c>
      <c r="I328" s="136">
        <v>62</v>
      </c>
      <c r="J328" s="137">
        <v>57617.3</v>
      </c>
      <c r="K328" s="138">
        <f t="shared" si="21"/>
        <v>3572272.6</v>
      </c>
      <c r="L328" s="10"/>
      <c r="M328" s="5"/>
    </row>
    <row r="329" spans="1:13" ht="30" customHeight="1">
      <c r="A329" s="5"/>
      <c r="B329" s="9"/>
      <c r="C329" s="133" t="s">
        <v>599</v>
      </c>
      <c r="D329" s="134"/>
      <c r="E329" s="134"/>
      <c r="F329" s="134"/>
      <c r="G329" s="135" t="s">
        <v>645</v>
      </c>
      <c r="H329" s="134" t="s">
        <v>104</v>
      </c>
      <c r="I329" s="136">
        <v>10</v>
      </c>
      <c r="J329" s="137">
        <v>45176.3</v>
      </c>
      <c r="K329" s="138">
        <f t="shared" si="21"/>
        <v>451763</v>
      </c>
      <c r="L329" s="10"/>
      <c r="M329" s="5"/>
    </row>
    <row r="330" spans="1:13" ht="30" customHeight="1">
      <c r="A330" s="5"/>
      <c r="B330" s="9"/>
      <c r="C330" s="133" t="s">
        <v>600</v>
      </c>
      <c r="D330" s="134"/>
      <c r="E330" s="134"/>
      <c r="F330" s="134"/>
      <c r="G330" s="135" t="s">
        <v>723</v>
      </c>
      <c r="H330" s="134" t="s">
        <v>104</v>
      </c>
      <c r="I330" s="136">
        <v>16</v>
      </c>
      <c r="J330" s="137">
        <v>152752.6</v>
      </c>
      <c r="K330" s="138">
        <f t="shared" si="21"/>
        <v>2444041.6</v>
      </c>
      <c r="L330" s="10"/>
      <c r="M330" s="5"/>
    </row>
    <row r="331" spans="1:13" ht="30" customHeight="1">
      <c r="A331" s="5"/>
      <c r="B331" s="9"/>
      <c r="C331" s="133" t="s">
        <v>601</v>
      </c>
      <c r="D331" s="134"/>
      <c r="E331" s="134"/>
      <c r="F331" s="134"/>
      <c r="G331" s="135" t="s">
        <v>724</v>
      </c>
      <c r="H331" s="134" t="s">
        <v>104</v>
      </c>
      <c r="I331" s="136">
        <v>8</v>
      </c>
      <c r="J331" s="137">
        <v>127297.3</v>
      </c>
      <c r="K331" s="138">
        <f t="shared" si="21"/>
        <v>1018378.4</v>
      </c>
      <c r="L331" s="10"/>
      <c r="M331" s="5"/>
    </row>
    <row r="332" spans="1:13" ht="30" customHeight="1">
      <c r="A332" s="5"/>
      <c r="B332" s="9"/>
      <c r="C332" s="133" t="s">
        <v>602</v>
      </c>
      <c r="D332" s="134"/>
      <c r="E332" s="134"/>
      <c r="F332" s="134"/>
      <c r="G332" s="135" t="s">
        <v>725</v>
      </c>
      <c r="H332" s="134" t="s">
        <v>104</v>
      </c>
      <c r="I332" s="136">
        <v>2</v>
      </c>
      <c r="J332" s="137">
        <v>444145</v>
      </c>
      <c r="K332" s="138">
        <f t="shared" si="21"/>
        <v>888290</v>
      </c>
      <c r="L332" s="10"/>
      <c r="M332" s="5"/>
    </row>
    <row r="333" spans="1:13" ht="30" customHeight="1">
      <c r="A333" s="5"/>
      <c r="B333" s="9"/>
      <c r="C333" s="133" t="s">
        <v>603</v>
      </c>
      <c r="D333" s="134"/>
      <c r="E333" s="134"/>
      <c r="F333" s="134"/>
      <c r="G333" s="135" t="s">
        <v>652</v>
      </c>
      <c r="H333" s="134" t="s">
        <v>104</v>
      </c>
      <c r="I333" s="136">
        <v>4</v>
      </c>
      <c r="J333" s="137">
        <v>378456</v>
      </c>
      <c r="K333" s="138">
        <f t="shared" si="21"/>
        <v>1513824</v>
      </c>
      <c r="L333" s="10"/>
      <c r="M333" s="5"/>
    </row>
    <row r="334" spans="1:13" ht="30" customHeight="1">
      <c r="A334" s="5"/>
      <c r="B334" s="9"/>
      <c r="C334" s="133" t="s">
        <v>604</v>
      </c>
      <c r="D334" s="134"/>
      <c r="E334" s="134"/>
      <c r="F334" s="134"/>
      <c r="G334" s="135" t="s">
        <v>726</v>
      </c>
      <c r="H334" s="134" t="s">
        <v>104</v>
      </c>
      <c r="I334" s="136">
        <v>3</v>
      </c>
      <c r="J334" s="137">
        <v>154368.5</v>
      </c>
      <c r="K334" s="138">
        <f t="shared" si="21"/>
        <v>463105.5</v>
      </c>
      <c r="L334" s="10"/>
      <c r="M334" s="5"/>
    </row>
    <row r="335" spans="1:13" ht="30" customHeight="1">
      <c r="A335" s="5"/>
      <c r="B335" s="9"/>
      <c r="C335" s="133" t="s">
        <v>605</v>
      </c>
      <c r="D335" s="134"/>
      <c r="E335" s="134"/>
      <c r="F335" s="134"/>
      <c r="G335" s="135" t="s">
        <v>727</v>
      </c>
      <c r="H335" s="134" t="s">
        <v>102</v>
      </c>
      <c r="I335" s="136">
        <v>185</v>
      </c>
      <c r="J335" s="137">
        <v>20732.400000000001</v>
      </c>
      <c r="K335" s="138">
        <f t="shared" si="21"/>
        <v>3835494.0000000005</v>
      </c>
      <c r="L335" s="10"/>
      <c r="M335" s="5"/>
    </row>
    <row r="336" spans="1:13" ht="30" customHeight="1">
      <c r="A336" s="5"/>
      <c r="B336" s="9"/>
      <c r="C336" s="133" t="s">
        <v>606</v>
      </c>
      <c r="D336" s="134"/>
      <c r="E336" s="134"/>
      <c r="F336" s="134"/>
      <c r="G336" s="135" t="s">
        <v>654</v>
      </c>
      <c r="H336" s="134" t="s">
        <v>102</v>
      </c>
      <c r="I336" s="136">
        <v>28</v>
      </c>
      <c r="J336" s="137">
        <v>16854.5</v>
      </c>
      <c r="K336" s="138">
        <f t="shared" si="21"/>
        <v>471926</v>
      </c>
      <c r="L336" s="10"/>
      <c r="M336" s="5"/>
    </row>
    <row r="337" spans="1:13" ht="30" customHeight="1">
      <c r="A337" s="5"/>
      <c r="B337" s="9"/>
      <c r="C337" s="133" t="s">
        <v>607</v>
      </c>
      <c r="D337" s="134"/>
      <c r="E337" s="134"/>
      <c r="F337" s="134"/>
      <c r="G337" s="135" t="s">
        <v>468</v>
      </c>
      <c r="H337" s="134" t="s">
        <v>111</v>
      </c>
      <c r="I337" s="136">
        <v>36</v>
      </c>
      <c r="J337" s="137">
        <v>71580.600000000006</v>
      </c>
      <c r="K337" s="138">
        <f t="shared" si="21"/>
        <v>2576901.6</v>
      </c>
      <c r="L337" s="10"/>
      <c r="M337" s="5"/>
    </row>
    <row r="338" spans="1:13" ht="30" customHeight="1">
      <c r="A338" s="5"/>
      <c r="B338" s="9"/>
      <c r="C338" s="133" t="s">
        <v>608</v>
      </c>
      <c r="D338" s="134"/>
      <c r="E338" s="134"/>
      <c r="F338" s="134"/>
      <c r="G338" s="135" t="s">
        <v>469</v>
      </c>
      <c r="H338" s="134" t="s">
        <v>111</v>
      </c>
      <c r="I338" s="136">
        <v>5</v>
      </c>
      <c r="J338" s="137">
        <v>137246.20000000001</v>
      </c>
      <c r="K338" s="138">
        <f t="shared" si="21"/>
        <v>686231</v>
      </c>
      <c r="L338" s="10"/>
      <c r="M338" s="5"/>
    </row>
    <row r="339" spans="1:13" ht="30" customHeight="1">
      <c r="A339" s="5"/>
      <c r="B339" s="9"/>
      <c r="C339" s="133" t="s">
        <v>609</v>
      </c>
      <c r="D339" s="134"/>
      <c r="E339" s="134"/>
      <c r="F339" s="134"/>
      <c r="G339" s="135" t="s">
        <v>728</v>
      </c>
      <c r="H339" s="134" t="s">
        <v>111</v>
      </c>
      <c r="I339" s="136">
        <v>30</v>
      </c>
      <c r="J339" s="137">
        <v>150212.4</v>
      </c>
      <c r="K339" s="138">
        <f t="shared" si="21"/>
        <v>4506372</v>
      </c>
      <c r="L339" s="10"/>
      <c r="M339" s="5"/>
    </row>
    <row r="340" spans="1:13" ht="30" customHeight="1" thickBot="1">
      <c r="A340" s="5"/>
      <c r="B340" s="9"/>
      <c r="C340" s="133" t="s">
        <v>610</v>
      </c>
      <c r="D340" s="134"/>
      <c r="E340" s="134"/>
      <c r="F340" s="134"/>
      <c r="G340" s="135" t="s">
        <v>729</v>
      </c>
      <c r="H340" s="134" t="s">
        <v>730</v>
      </c>
      <c r="I340" s="136">
        <v>45</v>
      </c>
      <c r="J340" s="137">
        <v>77192.569999999992</v>
      </c>
      <c r="K340" s="138">
        <f t="shared" si="21"/>
        <v>3473665.6499999994</v>
      </c>
      <c r="L340" s="10"/>
      <c r="M340" s="5"/>
    </row>
    <row r="341" spans="1:13" ht="30" customHeight="1" thickBot="1">
      <c r="A341" s="5"/>
      <c r="B341" s="9"/>
      <c r="C341" s="130" t="s">
        <v>611</v>
      </c>
      <c r="D341" s="131"/>
      <c r="E341" s="131"/>
      <c r="F341" s="131"/>
      <c r="G341" s="131"/>
      <c r="H341" s="131"/>
      <c r="I341" s="131"/>
      <c r="J341" s="131"/>
      <c r="K341" s="132"/>
      <c r="L341" s="10"/>
      <c r="M341" s="5"/>
    </row>
    <row r="342" spans="1:13" ht="30" customHeight="1">
      <c r="A342" s="5"/>
      <c r="B342" s="9"/>
      <c r="C342" s="133" t="s">
        <v>612</v>
      </c>
      <c r="D342" s="134"/>
      <c r="E342" s="134"/>
      <c r="F342" s="134"/>
      <c r="G342" s="135" t="s">
        <v>636</v>
      </c>
      <c r="H342" s="134" t="s">
        <v>102</v>
      </c>
      <c r="I342" s="136">
        <v>319</v>
      </c>
      <c r="J342" s="137">
        <v>105340.3</v>
      </c>
      <c r="K342" s="138">
        <f>I342*J342</f>
        <v>33603555.700000003</v>
      </c>
      <c r="L342" s="10"/>
      <c r="M342" s="5"/>
    </row>
    <row r="343" spans="1:13" ht="30" customHeight="1">
      <c r="A343" s="5"/>
      <c r="B343" s="9"/>
      <c r="C343" s="133" t="s">
        <v>613</v>
      </c>
      <c r="D343" s="134"/>
      <c r="E343" s="134"/>
      <c r="F343" s="134"/>
      <c r="G343" s="135" t="s">
        <v>637</v>
      </c>
      <c r="H343" s="134" t="s">
        <v>102</v>
      </c>
      <c r="I343" s="136">
        <v>104</v>
      </c>
      <c r="J343" s="137">
        <v>80730</v>
      </c>
      <c r="K343" s="138">
        <f t="shared" ref="K343:K365" si="22">I343*J343</f>
        <v>8395920</v>
      </c>
      <c r="L343" s="10"/>
      <c r="M343" s="5"/>
    </row>
    <row r="344" spans="1:13" ht="30" customHeight="1">
      <c r="A344" s="5"/>
      <c r="B344" s="9"/>
      <c r="C344" s="133" t="s">
        <v>614</v>
      </c>
      <c r="D344" s="134"/>
      <c r="E344" s="134"/>
      <c r="F344" s="134"/>
      <c r="G344" s="135" t="s">
        <v>638</v>
      </c>
      <c r="H344" s="134" t="s">
        <v>102</v>
      </c>
      <c r="I344" s="136">
        <v>130</v>
      </c>
      <c r="J344" s="137">
        <v>77060.100000000006</v>
      </c>
      <c r="K344" s="138">
        <f t="shared" si="22"/>
        <v>10017813</v>
      </c>
      <c r="L344" s="10"/>
      <c r="M344" s="5"/>
    </row>
    <row r="345" spans="1:13" ht="30" customHeight="1">
      <c r="A345" s="5"/>
      <c r="B345" s="9"/>
      <c r="C345" s="133" t="s">
        <v>615</v>
      </c>
      <c r="D345" s="134"/>
      <c r="E345" s="134"/>
      <c r="F345" s="134"/>
      <c r="G345" s="135" t="s">
        <v>639</v>
      </c>
      <c r="H345" s="134" t="s">
        <v>102</v>
      </c>
      <c r="I345" s="136">
        <v>234</v>
      </c>
      <c r="J345" s="137">
        <v>67550.600000000006</v>
      </c>
      <c r="K345" s="138">
        <f t="shared" si="22"/>
        <v>15806840.400000002</v>
      </c>
      <c r="L345" s="10"/>
      <c r="M345" s="5"/>
    </row>
    <row r="346" spans="1:13" ht="30" customHeight="1">
      <c r="A346" s="5"/>
      <c r="B346" s="9"/>
      <c r="C346" s="133" t="s">
        <v>616</v>
      </c>
      <c r="D346" s="134"/>
      <c r="E346" s="134"/>
      <c r="F346" s="134"/>
      <c r="G346" s="135" t="s">
        <v>640</v>
      </c>
      <c r="H346" s="134" t="s">
        <v>102</v>
      </c>
      <c r="I346" s="136">
        <v>332</v>
      </c>
      <c r="J346" s="137">
        <v>49692.5</v>
      </c>
      <c r="K346" s="138">
        <f t="shared" si="22"/>
        <v>16497910</v>
      </c>
      <c r="L346" s="10"/>
      <c r="M346" s="5"/>
    </row>
    <row r="347" spans="1:13" ht="30" customHeight="1">
      <c r="A347" s="5"/>
      <c r="B347" s="9"/>
      <c r="C347" s="133" t="s">
        <v>617</v>
      </c>
      <c r="D347" s="134"/>
      <c r="E347" s="134"/>
      <c r="F347" s="134"/>
      <c r="G347" s="135" t="s">
        <v>641</v>
      </c>
      <c r="H347" s="134" t="s">
        <v>104</v>
      </c>
      <c r="I347" s="136">
        <v>45</v>
      </c>
      <c r="J347" s="137">
        <v>95383.6</v>
      </c>
      <c r="K347" s="138">
        <f t="shared" si="22"/>
        <v>4292262</v>
      </c>
      <c r="L347" s="10"/>
      <c r="M347" s="5"/>
    </row>
    <row r="348" spans="1:13" ht="30" customHeight="1">
      <c r="A348" s="5"/>
      <c r="B348" s="9"/>
      <c r="C348" s="133" t="s">
        <v>618</v>
      </c>
      <c r="D348" s="134"/>
      <c r="E348" s="134"/>
      <c r="F348" s="134"/>
      <c r="G348" s="135" t="s">
        <v>642</v>
      </c>
      <c r="H348" s="134" t="s">
        <v>104</v>
      </c>
      <c r="I348" s="136">
        <v>264</v>
      </c>
      <c r="J348" s="137">
        <v>142216.1</v>
      </c>
      <c r="K348" s="138">
        <f t="shared" si="22"/>
        <v>37545050.399999999</v>
      </c>
      <c r="L348" s="10"/>
      <c r="M348" s="5"/>
    </row>
    <row r="349" spans="1:13" ht="30" customHeight="1">
      <c r="A349" s="5"/>
      <c r="B349" s="9"/>
      <c r="C349" s="133" t="s">
        <v>619</v>
      </c>
      <c r="D349" s="134"/>
      <c r="E349" s="134"/>
      <c r="F349" s="134"/>
      <c r="G349" s="135" t="s">
        <v>643</v>
      </c>
      <c r="H349" s="134" t="s">
        <v>104</v>
      </c>
      <c r="I349" s="136">
        <v>309</v>
      </c>
      <c r="J349" s="137">
        <v>27470.3</v>
      </c>
      <c r="K349" s="138">
        <f t="shared" si="22"/>
        <v>8488322.6999999993</v>
      </c>
      <c r="L349" s="10"/>
      <c r="M349" s="5"/>
    </row>
    <row r="350" spans="1:13" ht="30" customHeight="1">
      <c r="A350" s="5"/>
      <c r="B350" s="9"/>
      <c r="C350" s="133" t="s">
        <v>620</v>
      </c>
      <c r="D350" s="134"/>
      <c r="E350" s="134"/>
      <c r="F350" s="134"/>
      <c r="G350" s="135" t="s">
        <v>644</v>
      </c>
      <c r="H350" s="134" t="s">
        <v>104</v>
      </c>
      <c r="I350" s="136">
        <v>309</v>
      </c>
      <c r="J350" s="137">
        <v>146187.6</v>
      </c>
      <c r="K350" s="138">
        <f t="shared" si="22"/>
        <v>45171968.399999999</v>
      </c>
      <c r="L350" s="10"/>
      <c r="M350" s="5"/>
    </row>
    <row r="351" spans="1:13" ht="30" customHeight="1">
      <c r="A351" s="5"/>
      <c r="B351" s="9"/>
      <c r="C351" s="133" t="s">
        <v>621</v>
      </c>
      <c r="D351" s="134"/>
      <c r="E351" s="134"/>
      <c r="F351" s="134"/>
      <c r="G351" s="135" t="s">
        <v>645</v>
      </c>
      <c r="H351" s="134" t="s">
        <v>104</v>
      </c>
      <c r="I351" s="136">
        <v>107</v>
      </c>
      <c r="J351" s="137">
        <v>45176.3</v>
      </c>
      <c r="K351" s="138">
        <f t="shared" si="22"/>
        <v>4833864.1000000006</v>
      </c>
      <c r="L351" s="10"/>
      <c r="M351" s="5"/>
    </row>
    <row r="352" spans="1:13" ht="30" customHeight="1">
      <c r="A352" s="5"/>
      <c r="B352" s="9"/>
      <c r="C352" s="133" t="s">
        <v>622</v>
      </c>
      <c r="D352" s="134"/>
      <c r="E352" s="134"/>
      <c r="F352" s="134"/>
      <c r="G352" s="135" t="s">
        <v>646</v>
      </c>
      <c r="H352" s="134" t="s">
        <v>104</v>
      </c>
      <c r="I352" s="136">
        <v>35</v>
      </c>
      <c r="J352" s="137">
        <v>33049.9</v>
      </c>
      <c r="K352" s="138">
        <f t="shared" si="22"/>
        <v>1156746.5</v>
      </c>
      <c r="L352" s="10"/>
      <c r="M352" s="5"/>
    </row>
    <row r="353" spans="1:13" ht="30" customHeight="1">
      <c r="A353" s="5"/>
      <c r="B353" s="9"/>
      <c r="C353" s="133" t="s">
        <v>623</v>
      </c>
      <c r="D353" s="134"/>
      <c r="E353" s="134"/>
      <c r="F353" s="134"/>
      <c r="G353" s="135" t="s">
        <v>647</v>
      </c>
      <c r="H353" s="134" t="s">
        <v>104</v>
      </c>
      <c r="I353" s="136">
        <v>44</v>
      </c>
      <c r="J353" s="137">
        <v>29617.9</v>
      </c>
      <c r="K353" s="138">
        <f t="shared" si="22"/>
        <v>1303187.6000000001</v>
      </c>
      <c r="L353" s="10"/>
      <c r="M353" s="5"/>
    </row>
    <row r="354" spans="1:13" ht="30" customHeight="1">
      <c r="A354" s="5"/>
      <c r="B354" s="9"/>
      <c r="C354" s="133" t="s">
        <v>624</v>
      </c>
      <c r="D354" s="134"/>
      <c r="E354" s="134"/>
      <c r="F354" s="134"/>
      <c r="G354" s="135" t="s">
        <v>648</v>
      </c>
      <c r="H354" s="134" t="s">
        <v>104</v>
      </c>
      <c r="I354" s="136">
        <v>78</v>
      </c>
      <c r="J354" s="137">
        <v>25278.5</v>
      </c>
      <c r="K354" s="138">
        <f t="shared" si="22"/>
        <v>1971723</v>
      </c>
      <c r="L354" s="10"/>
      <c r="M354" s="5"/>
    </row>
    <row r="355" spans="1:13" ht="30" customHeight="1">
      <c r="A355" s="5"/>
      <c r="B355" s="9"/>
      <c r="C355" s="133" t="s">
        <v>625</v>
      </c>
      <c r="D355" s="134"/>
      <c r="E355" s="134"/>
      <c r="F355" s="134"/>
      <c r="G355" s="135" t="s">
        <v>649</v>
      </c>
      <c r="H355" s="134" t="s">
        <v>104</v>
      </c>
      <c r="I355" s="136">
        <v>110</v>
      </c>
      <c r="J355" s="137">
        <v>20592</v>
      </c>
      <c r="K355" s="138">
        <f t="shared" si="22"/>
        <v>2265120</v>
      </c>
      <c r="L355" s="10"/>
      <c r="M355" s="5"/>
    </row>
    <row r="356" spans="1:13" ht="30" customHeight="1">
      <c r="A356" s="5"/>
      <c r="B356" s="9"/>
      <c r="C356" s="133" t="s">
        <v>626</v>
      </c>
      <c r="D356" s="134"/>
      <c r="E356" s="134"/>
      <c r="F356" s="134"/>
      <c r="G356" s="135" t="s">
        <v>650</v>
      </c>
      <c r="H356" s="134" t="s">
        <v>104</v>
      </c>
      <c r="I356" s="136">
        <v>26</v>
      </c>
      <c r="J356" s="137">
        <v>143098.80000000002</v>
      </c>
      <c r="K356" s="138">
        <f t="shared" si="22"/>
        <v>3720568.8000000003</v>
      </c>
      <c r="L356" s="10"/>
      <c r="M356" s="5"/>
    </row>
    <row r="357" spans="1:13" ht="30" customHeight="1">
      <c r="A357" s="5"/>
      <c r="B357" s="9"/>
      <c r="C357" s="133" t="s">
        <v>627</v>
      </c>
      <c r="D357" s="134"/>
      <c r="E357" s="134"/>
      <c r="F357" s="134"/>
      <c r="G357" s="135" t="s">
        <v>651</v>
      </c>
      <c r="H357" s="134" t="s">
        <v>104</v>
      </c>
      <c r="I357" s="136">
        <v>13</v>
      </c>
      <c r="J357" s="137">
        <v>141148.80000000002</v>
      </c>
      <c r="K357" s="138">
        <f t="shared" si="22"/>
        <v>1834934.4000000001</v>
      </c>
      <c r="L357" s="10"/>
      <c r="M357" s="5"/>
    </row>
    <row r="358" spans="1:13" ht="30" customHeight="1">
      <c r="A358" s="5"/>
      <c r="B358" s="9"/>
      <c r="C358" s="133" t="s">
        <v>628</v>
      </c>
      <c r="D358" s="134"/>
      <c r="E358" s="134"/>
      <c r="F358" s="134"/>
      <c r="G358" s="135" t="s">
        <v>652</v>
      </c>
      <c r="H358" s="134" t="s">
        <v>104</v>
      </c>
      <c r="I358" s="136">
        <v>1</v>
      </c>
      <c r="J358" s="137">
        <v>378456</v>
      </c>
      <c r="K358" s="138">
        <f t="shared" si="22"/>
        <v>378456</v>
      </c>
      <c r="L358" s="10"/>
      <c r="M358" s="5"/>
    </row>
    <row r="359" spans="1:13" ht="30" customHeight="1">
      <c r="A359" s="5"/>
      <c r="B359" s="9"/>
      <c r="C359" s="133" t="s">
        <v>629</v>
      </c>
      <c r="D359" s="134"/>
      <c r="E359" s="134"/>
      <c r="F359" s="134"/>
      <c r="G359" s="135" t="s">
        <v>653</v>
      </c>
      <c r="H359" s="134" t="s">
        <v>104</v>
      </c>
      <c r="I359" s="136">
        <v>5</v>
      </c>
      <c r="J359" s="137">
        <v>143098.80000000002</v>
      </c>
      <c r="K359" s="138">
        <f t="shared" si="22"/>
        <v>715494.00000000012</v>
      </c>
      <c r="L359" s="10"/>
      <c r="M359" s="5"/>
    </row>
    <row r="360" spans="1:13" ht="30" customHeight="1">
      <c r="A360" s="5"/>
      <c r="B360" s="9"/>
      <c r="C360" s="133" t="s">
        <v>630</v>
      </c>
      <c r="D360" s="134"/>
      <c r="E360" s="134"/>
      <c r="F360" s="134"/>
      <c r="G360" s="135" t="s">
        <v>654</v>
      </c>
      <c r="H360" s="134" t="s">
        <v>102</v>
      </c>
      <c r="I360" s="136">
        <v>319</v>
      </c>
      <c r="J360" s="137">
        <v>16854.5</v>
      </c>
      <c r="K360" s="138">
        <f t="shared" si="22"/>
        <v>5376585.5</v>
      </c>
      <c r="L360" s="10"/>
      <c r="M360" s="5"/>
    </row>
    <row r="361" spans="1:13" ht="30" customHeight="1">
      <c r="A361" s="5"/>
      <c r="B361" s="9"/>
      <c r="C361" s="133" t="s">
        <v>631</v>
      </c>
      <c r="D361" s="134"/>
      <c r="E361" s="134"/>
      <c r="F361" s="134"/>
      <c r="G361" s="135" t="s">
        <v>655</v>
      </c>
      <c r="H361" s="134" t="s">
        <v>102</v>
      </c>
      <c r="I361" s="136">
        <v>104</v>
      </c>
      <c r="J361" s="137">
        <v>16374.800000000001</v>
      </c>
      <c r="K361" s="138">
        <f t="shared" si="22"/>
        <v>1702979.2000000002</v>
      </c>
      <c r="L361" s="10"/>
      <c r="M361" s="5"/>
    </row>
    <row r="362" spans="1:13" ht="30" customHeight="1">
      <c r="A362" s="5"/>
      <c r="B362" s="9"/>
      <c r="C362" s="133" t="s">
        <v>632</v>
      </c>
      <c r="D362" s="134"/>
      <c r="E362" s="134"/>
      <c r="F362" s="134"/>
      <c r="G362" s="135" t="s">
        <v>656</v>
      </c>
      <c r="H362" s="134" t="s">
        <v>102</v>
      </c>
      <c r="I362" s="136">
        <v>130</v>
      </c>
      <c r="J362" s="137">
        <v>14969.5</v>
      </c>
      <c r="K362" s="138">
        <f t="shared" si="22"/>
        <v>1946035</v>
      </c>
      <c r="L362" s="10"/>
      <c r="M362" s="5"/>
    </row>
    <row r="363" spans="1:13" ht="30" customHeight="1">
      <c r="A363" s="5"/>
      <c r="B363" s="9"/>
      <c r="C363" s="133" t="s">
        <v>633</v>
      </c>
      <c r="D363" s="134"/>
      <c r="E363" s="134"/>
      <c r="F363" s="134"/>
      <c r="G363" s="135" t="s">
        <v>657</v>
      </c>
      <c r="H363" s="134" t="s">
        <v>102</v>
      </c>
      <c r="I363" s="136">
        <v>234</v>
      </c>
      <c r="J363" s="137">
        <v>14749.800000000001</v>
      </c>
      <c r="K363" s="138">
        <f t="shared" si="22"/>
        <v>3451453.2</v>
      </c>
      <c r="L363" s="10"/>
      <c r="M363" s="5"/>
    </row>
    <row r="364" spans="1:13" ht="30" customHeight="1">
      <c r="A364" s="5"/>
      <c r="B364" s="9"/>
      <c r="C364" s="133" t="s">
        <v>634</v>
      </c>
      <c r="D364" s="134"/>
      <c r="E364" s="134"/>
      <c r="F364" s="134"/>
      <c r="G364" s="135" t="s">
        <v>658</v>
      </c>
      <c r="H364" s="134" t="s">
        <v>102</v>
      </c>
      <c r="I364" s="136">
        <v>332</v>
      </c>
      <c r="J364" s="137">
        <v>13664.300000000001</v>
      </c>
      <c r="K364" s="138">
        <f t="shared" si="22"/>
        <v>4536547.6000000006</v>
      </c>
      <c r="L364" s="10"/>
      <c r="M364" s="5"/>
    </row>
    <row r="365" spans="1:13" ht="30" customHeight="1" thickBot="1">
      <c r="A365" s="5"/>
      <c r="B365" s="9"/>
      <c r="C365" s="133" t="s">
        <v>635</v>
      </c>
      <c r="D365" s="134"/>
      <c r="E365" s="134"/>
      <c r="F365" s="134"/>
      <c r="G365" s="135" t="s">
        <v>659</v>
      </c>
      <c r="H365" s="134" t="s">
        <v>102</v>
      </c>
      <c r="I365" s="136">
        <v>1</v>
      </c>
      <c r="J365" s="137">
        <v>104483.6</v>
      </c>
      <c r="K365" s="138">
        <f t="shared" si="22"/>
        <v>104483.6</v>
      </c>
      <c r="L365" s="10"/>
      <c r="M365" s="5"/>
    </row>
    <row r="366" spans="1:13" ht="30" customHeight="1" thickBot="1">
      <c r="A366" s="5"/>
      <c r="B366" s="9"/>
      <c r="C366" s="130" t="s">
        <v>660</v>
      </c>
      <c r="D366" s="131"/>
      <c r="E366" s="131"/>
      <c r="F366" s="131"/>
      <c r="G366" s="131"/>
      <c r="H366" s="131"/>
      <c r="I366" s="131"/>
      <c r="J366" s="131"/>
      <c r="K366" s="132"/>
      <c r="L366" s="10"/>
      <c r="M366" s="5"/>
    </row>
    <row r="367" spans="1:13" ht="30" customHeight="1">
      <c r="A367" s="5"/>
      <c r="B367" s="9"/>
      <c r="C367" s="133" t="s">
        <v>661</v>
      </c>
      <c r="D367" s="134"/>
      <c r="E367" s="134"/>
      <c r="F367" s="134"/>
      <c r="G367" s="135" t="s">
        <v>692</v>
      </c>
      <c r="H367" s="134" t="s">
        <v>102</v>
      </c>
      <c r="I367" s="136">
        <v>348</v>
      </c>
      <c r="J367" s="137">
        <v>106538.90000000001</v>
      </c>
      <c r="K367" s="138">
        <f>I367*J367</f>
        <v>37075537.200000003</v>
      </c>
      <c r="L367" s="10"/>
      <c r="M367" s="5"/>
    </row>
    <row r="368" spans="1:13" ht="30" customHeight="1">
      <c r="A368" s="5"/>
      <c r="B368" s="9"/>
      <c r="C368" s="133" t="s">
        <v>662</v>
      </c>
      <c r="D368" s="134"/>
      <c r="E368" s="134"/>
      <c r="F368" s="134"/>
      <c r="G368" s="135" t="s">
        <v>636</v>
      </c>
      <c r="H368" s="134" t="s">
        <v>102</v>
      </c>
      <c r="I368" s="136">
        <v>106</v>
      </c>
      <c r="J368" s="137">
        <v>105340.3</v>
      </c>
      <c r="K368" s="138">
        <f t="shared" ref="K368:K397" si="23">I368*J368</f>
        <v>11166071.800000001</v>
      </c>
      <c r="L368" s="10"/>
      <c r="M368" s="5"/>
    </row>
    <row r="369" spans="1:13" ht="30" customHeight="1">
      <c r="A369" s="5"/>
      <c r="B369" s="9"/>
      <c r="C369" s="133" t="s">
        <v>663</v>
      </c>
      <c r="D369" s="134"/>
      <c r="E369" s="134"/>
      <c r="F369" s="134"/>
      <c r="G369" s="135" t="s">
        <v>637</v>
      </c>
      <c r="H369" s="134" t="s">
        <v>102</v>
      </c>
      <c r="I369" s="136">
        <v>247</v>
      </c>
      <c r="J369" s="137">
        <v>80730</v>
      </c>
      <c r="K369" s="138">
        <f t="shared" si="23"/>
        <v>19940310</v>
      </c>
      <c r="L369" s="10"/>
      <c r="M369" s="5"/>
    </row>
    <row r="370" spans="1:13" ht="30" customHeight="1">
      <c r="A370" s="5"/>
      <c r="B370" s="9"/>
      <c r="C370" s="133" t="s">
        <v>664</v>
      </c>
      <c r="D370" s="134"/>
      <c r="E370" s="134"/>
      <c r="F370" s="134"/>
      <c r="G370" s="135" t="s">
        <v>638</v>
      </c>
      <c r="H370" s="134" t="s">
        <v>102</v>
      </c>
      <c r="I370" s="136">
        <v>319</v>
      </c>
      <c r="J370" s="137">
        <v>77060.100000000006</v>
      </c>
      <c r="K370" s="138">
        <f t="shared" si="23"/>
        <v>24582171.900000002</v>
      </c>
      <c r="L370" s="10"/>
      <c r="M370" s="5"/>
    </row>
    <row r="371" spans="1:13" ht="30" customHeight="1">
      <c r="A371" s="5"/>
      <c r="B371" s="9"/>
      <c r="C371" s="133" t="s">
        <v>665</v>
      </c>
      <c r="D371" s="134"/>
      <c r="E371" s="134"/>
      <c r="F371" s="134"/>
      <c r="G371" s="135" t="s">
        <v>639</v>
      </c>
      <c r="H371" s="134" t="s">
        <v>102</v>
      </c>
      <c r="I371" s="136">
        <v>132</v>
      </c>
      <c r="J371" s="137">
        <v>67550.600000000006</v>
      </c>
      <c r="K371" s="138">
        <f t="shared" si="23"/>
        <v>8916679.2000000011</v>
      </c>
      <c r="L371" s="10"/>
      <c r="M371" s="5"/>
    </row>
    <row r="372" spans="1:13" ht="30" customHeight="1">
      <c r="A372" s="5"/>
      <c r="B372" s="9"/>
      <c r="C372" s="133" t="s">
        <v>666</v>
      </c>
      <c r="D372" s="134"/>
      <c r="E372" s="134"/>
      <c r="F372" s="134"/>
      <c r="G372" s="135" t="s">
        <v>640</v>
      </c>
      <c r="H372" s="134" t="s">
        <v>102</v>
      </c>
      <c r="I372" s="136">
        <v>143</v>
      </c>
      <c r="J372" s="137">
        <v>49692.5</v>
      </c>
      <c r="K372" s="138">
        <f t="shared" si="23"/>
        <v>7106027.5</v>
      </c>
      <c r="L372" s="10"/>
      <c r="M372" s="5"/>
    </row>
    <row r="373" spans="1:13" ht="30" customHeight="1">
      <c r="A373" s="5"/>
      <c r="B373" s="9"/>
      <c r="C373" s="133" t="s">
        <v>667</v>
      </c>
      <c r="D373" s="134"/>
      <c r="E373" s="134"/>
      <c r="F373" s="134"/>
      <c r="G373" s="135" t="s">
        <v>693</v>
      </c>
      <c r="H373" s="134" t="s">
        <v>104</v>
      </c>
      <c r="I373" s="136">
        <v>10</v>
      </c>
      <c r="J373" s="137">
        <v>222734.2</v>
      </c>
      <c r="K373" s="138">
        <f t="shared" si="23"/>
        <v>2227342</v>
      </c>
      <c r="L373" s="10"/>
      <c r="M373" s="5"/>
    </row>
    <row r="374" spans="1:13" ht="30" customHeight="1">
      <c r="A374" s="5"/>
      <c r="B374" s="9"/>
      <c r="C374" s="133" t="s">
        <v>668</v>
      </c>
      <c r="D374" s="134"/>
      <c r="E374" s="134"/>
      <c r="F374" s="134"/>
      <c r="G374" s="135" t="s">
        <v>694</v>
      </c>
      <c r="H374" s="134" t="s">
        <v>104</v>
      </c>
      <c r="I374" s="136">
        <v>153</v>
      </c>
      <c r="J374" s="137">
        <v>235734.2</v>
      </c>
      <c r="K374" s="138">
        <f t="shared" si="23"/>
        <v>36067332.600000001</v>
      </c>
      <c r="L374" s="10"/>
      <c r="M374" s="5"/>
    </row>
    <row r="375" spans="1:13" ht="30" customHeight="1">
      <c r="A375" s="5"/>
      <c r="B375" s="9"/>
      <c r="C375" s="133" t="s">
        <v>669</v>
      </c>
      <c r="D375" s="134"/>
      <c r="E375" s="134"/>
      <c r="F375" s="134"/>
      <c r="G375" s="135" t="s">
        <v>695</v>
      </c>
      <c r="H375" s="134" t="s">
        <v>104</v>
      </c>
      <c r="I375" s="136">
        <v>1</v>
      </c>
      <c r="J375" s="137">
        <v>251334.2</v>
      </c>
      <c r="K375" s="138">
        <f t="shared" si="23"/>
        <v>251334.2</v>
      </c>
      <c r="L375" s="10"/>
      <c r="M375" s="5"/>
    </row>
    <row r="376" spans="1:13" ht="30" customHeight="1">
      <c r="A376" s="5"/>
      <c r="B376" s="9"/>
      <c r="C376" s="133" t="s">
        <v>670</v>
      </c>
      <c r="D376" s="134"/>
      <c r="E376" s="134"/>
      <c r="F376" s="134"/>
      <c r="G376" s="135" t="s">
        <v>696</v>
      </c>
      <c r="H376" s="134" t="s">
        <v>104</v>
      </c>
      <c r="I376" s="136">
        <v>32</v>
      </c>
      <c r="J376" s="137">
        <v>261734.2</v>
      </c>
      <c r="K376" s="138">
        <f t="shared" si="23"/>
        <v>8375494.4000000004</v>
      </c>
      <c r="L376" s="10"/>
      <c r="M376" s="5"/>
    </row>
    <row r="377" spans="1:13" ht="30" customHeight="1">
      <c r="A377" s="5"/>
      <c r="B377" s="9"/>
      <c r="C377" s="133" t="s">
        <v>671</v>
      </c>
      <c r="D377" s="134"/>
      <c r="E377" s="134"/>
      <c r="F377" s="134"/>
      <c r="G377" s="135" t="s">
        <v>643</v>
      </c>
      <c r="H377" s="134" t="s">
        <v>104</v>
      </c>
      <c r="I377" s="136">
        <v>196</v>
      </c>
      <c r="J377" s="137">
        <v>27470.3</v>
      </c>
      <c r="K377" s="138">
        <f t="shared" si="23"/>
        <v>5384178.7999999998</v>
      </c>
      <c r="L377" s="10"/>
      <c r="M377" s="5"/>
    </row>
    <row r="378" spans="1:13" ht="30" customHeight="1">
      <c r="A378" s="5"/>
      <c r="B378" s="9"/>
      <c r="C378" s="133" t="s">
        <v>672</v>
      </c>
      <c r="D378" s="134"/>
      <c r="E378" s="134"/>
      <c r="F378" s="134"/>
      <c r="G378" s="135" t="s">
        <v>644</v>
      </c>
      <c r="H378" s="134" t="s">
        <v>104</v>
      </c>
      <c r="I378" s="136">
        <v>196</v>
      </c>
      <c r="J378" s="137">
        <v>146187.6</v>
      </c>
      <c r="K378" s="138">
        <f t="shared" si="23"/>
        <v>28652769.600000001</v>
      </c>
      <c r="L378" s="10"/>
      <c r="M378" s="5"/>
    </row>
    <row r="379" spans="1:13" ht="30" customHeight="1">
      <c r="A379" s="5"/>
      <c r="B379" s="9"/>
      <c r="C379" s="133" t="s">
        <v>673</v>
      </c>
      <c r="D379" s="134"/>
      <c r="E379" s="134"/>
      <c r="F379" s="134"/>
      <c r="G379" s="135" t="s">
        <v>697</v>
      </c>
      <c r="H379" s="134" t="s">
        <v>104</v>
      </c>
      <c r="I379" s="136">
        <v>116</v>
      </c>
      <c r="J379" s="137">
        <v>38522.9</v>
      </c>
      <c r="K379" s="138">
        <f t="shared" si="23"/>
        <v>4468656.4000000004</v>
      </c>
      <c r="L379" s="10"/>
      <c r="M379" s="5"/>
    </row>
    <row r="380" spans="1:13" ht="30" customHeight="1">
      <c r="A380" s="5"/>
      <c r="B380" s="9"/>
      <c r="C380" s="133" t="s">
        <v>674</v>
      </c>
      <c r="D380" s="134"/>
      <c r="E380" s="134"/>
      <c r="F380" s="134"/>
      <c r="G380" s="135" t="s">
        <v>645</v>
      </c>
      <c r="H380" s="134" t="s">
        <v>104</v>
      </c>
      <c r="I380" s="136">
        <v>36</v>
      </c>
      <c r="J380" s="137">
        <v>45176.3</v>
      </c>
      <c r="K380" s="138">
        <f t="shared" si="23"/>
        <v>1626346.8</v>
      </c>
      <c r="L380" s="10"/>
      <c r="M380" s="5"/>
    </row>
    <row r="381" spans="1:13" ht="30" customHeight="1">
      <c r="A381" s="5"/>
      <c r="B381" s="9"/>
      <c r="C381" s="133" t="s">
        <v>675</v>
      </c>
      <c r="D381" s="134"/>
      <c r="E381" s="134"/>
      <c r="F381" s="134"/>
      <c r="G381" s="135" t="s">
        <v>646</v>
      </c>
      <c r="H381" s="134" t="s">
        <v>104</v>
      </c>
      <c r="I381" s="136">
        <v>83</v>
      </c>
      <c r="J381" s="137">
        <v>33049.9</v>
      </c>
      <c r="K381" s="138">
        <f t="shared" si="23"/>
        <v>2743141.7</v>
      </c>
      <c r="L381" s="10"/>
      <c r="M381" s="5"/>
    </row>
    <row r="382" spans="1:13" ht="30" customHeight="1">
      <c r="A382" s="5"/>
      <c r="B382" s="9"/>
      <c r="C382" s="133" t="s">
        <v>676</v>
      </c>
      <c r="D382" s="134"/>
      <c r="E382" s="134"/>
      <c r="F382" s="134"/>
      <c r="G382" s="135" t="s">
        <v>647</v>
      </c>
      <c r="H382" s="134" t="s">
        <v>104</v>
      </c>
      <c r="I382" s="136">
        <v>107</v>
      </c>
      <c r="J382" s="137">
        <v>29617.9</v>
      </c>
      <c r="K382" s="138">
        <f t="shared" si="23"/>
        <v>3169115.3000000003</v>
      </c>
      <c r="L382" s="10"/>
      <c r="M382" s="5"/>
    </row>
    <row r="383" spans="1:13" ht="30" customHeight="1">
      <c r="A383" s="5"/>
      <c r="B383" s="9"/>
      <c r="C383" s="133" t="s">
        <v>677</v>
      </c>
      <c r="D383" s="134"/>
      <c r="E383" s="134"/>
      <c r="F383" s="134"/>
      <c r="G383" s="135" t="s">
        <v>648</v>
      </c>
      <c r="H383" s="134" t="s">
        <v>104</v>
      </c>
      <c r="I383" s="136">
        <v>44</v>
      </c>
      <c r="J383" s="137">
        <v>25278.5</v>
      </c>
      <c r="K383" s="138">
        <f t="shared" si="23"/>
        <v>1112254</v>
      </c>
      <c r="L383" s="10"/>
      <c r="M383" s="5"/>
    </row>
    <row r="384" spans="1:13" ht="30" customHeight="1">
      <c r="A384" s="5"/>
      <c r="B384" s="9"/>
      <c r="C384" s="133" t="s">
        <v>678</v>
      </c>
      <c r="D384" s="134"/>
      <c r="E384" s="134"/>
      <c r="F384" s="134"/>
      <c r="G384" s="135" t="s">
        <v>649</v>
      </c>
      <c r="H384" s="134" t="s">
        <v>104</v>
      </c>
      <c r="I384" s="136">
        <v>48</v>
      </c>
      <c r="J384" s="137">
        <v>20592</v>
      </c>
      <c r="K384" s="138">
        <f t="shared" si="23"/>
        <v>988416</v>
      </c>
      <c r="L384" s="10"/>
      <c r="M384" s="5"/>
    </row>
    <row r="385" spans="1:13" ht="30" customHeight="1">
      <c r="A385" s="5"/>
      <c r="B385" s="9"/>
      <c r="C385" s="133" t="s">
        <v>679</v>
      </c>
      <c r="D385" s="134"/>
      <c r="E385" s="134"/>
      <c r="F385" s="134"/>
      <c r="G385" s="135" t="s">
        <v>698</v>
      </c>
      <c r="H385" s="134" t="s">
        <v>104</v>
      </c>
      <c r="I385" s="136">
        <v>28</v>
      </c>
      <c r="J385" s="137">
        <v>202248.80000000002</v>
      </c>
      <c r="K385" s="138">
        <f t="shared" si="23"/>
        <v>5662966.4000000004</v>
      </c>
      <c r="L385" s="10"/>
      <c r="M385" s="5"/>
    </row>
    <row r="386" spans="1:13" ht="30" customHeight="1">
      <c r="A386" s="5"/>
      <c r="B386" s="9"/>
      <c r="C386" s="133" t="s">
        <v>680</v>
      </c>
      <c r="D386" s="134"/>
      <c r="E386" s="134"/>
      <c r="F386" s="134"/>
      <c r="G386" s="135" t="s">
        <v>699</v>
      </c>
      <c r="H386" s="134" t="s">
        <v>104</v>
      </c>
      <c r="I386" s="136">
        <v>14</v>
      </c>
      <c r="J386" s="137">
        <v>215248.80000000002</v>
      </c>
      <c r="K386" s="138">
        <f t="shared" si="23"/>
        <v>3013483.2</v>
      </c>
      <c r="L386" s="10"/>
      <c r="M386" s="5"/>
    </row>
    <row r="387" spans="1:13" ht="30" customHeight="1">
      <c r="A387" s="5"/>
      <c r="B387" s="9"/>
      <c r="C387" s="133" t="s">
        <v>681</v>
      </c>
      <c r="D387" s="134"/>
      <c r="E387" s="134"/>
      <c r="F387" s="134"/>
      <c r="G387" s="135" t="s">
        <v>650</v>
      </c>
      <c r="H387" s="134" t="s">
        <v>104</v>
      </c>
      <c r="I387" s="136">
        <v>8</v>
      </c>
      <c r="J387" s="137">
        <v>143098.80000000002</v>
      </c>
      <c r="K387" s="138">
        <f t="shared" si="23"/>
        <v>1144790.4000000001</v>
      </c>
      <c r="L387" s="10"/>
      <c r="M387" s="5"/>
    </row>
    <row r="388" spans="1:13" ht="30" customHeight="1">
      <c r="A388" s="5"/>
      <c r="B388" s="9"/>
      <c r="C388" s="133" t="s">
        <v>682</v>
      </c>
      <c r="D388" s="134"/>
      <c r="E388" s="134"/>
      <c r="F388" s="134"/>
      <c r="G388" s="135" t="s">
        <v>651</v>
      </c>
      <c r="H388" s="134" t="s">
        <v>104</v>
      </c>
      <c r="I388" s="136">
        <v>4</v>
      </c>
      <c r="J388" s="137">
        <v>141148.80000000002</v>
      </c>
      <c r="K388" s="138">
        <f t="shared" si="23"/>
        <v>564595.20000000007</v>
      </c>
      <c r="L388" s="10"/>
      <c r="M388" s="5"/>
    </row>
    <row r="389" spans="1:13" ht="30" customHeight="1">
      <c r="A389" s="5"/>
      <c r="B389" s="9"/>
      <c r="C389" s="133" t="s">
        <v>683</v>
      </c>
      <c r="D389" s="134"/>
      <c r="E389" s="134"/>
      <c r="F389" s="134"/>
      <c r="G389" s="135" t="s">
        <v>700</v>
      </c>
      <c r="H389" s="134" t="s">
        <v>104</v>
      </c>
      <c r="I389" s="136">
        <v>1</v>
      </c>
      <c r="J389" s="137">
        <v>332026.5</v>
      </c>
      <c r="K389" s="138">
        <f t="shared" si="23"/>
        <v>332026.5</v>
      </c>
      <c r="L389" s="10"/>
      <c r="M389" s="5"/>
    </row>
    <row r="390" spans="1:13" ht="30" customHeight="1">
      <c r="A390" s="5"/>
      <c r="B390" s="9"/>
      <c r="C390" s="133" t="s">
        <v>684</v>
      </c>
      <c r="D390" s="134"/>
      <c r="E390" s="134"/>
      <c r="F390" s="134"/>
      <c r="G390" s="135" t="s">
        <v>701</v>
      </c>
      <c r="H390" s="134" t="s">
        <v>104</v>
      </c>
      <c r="I390" s="136">
        <v>4</v>
      </c>
      <c r="J390" s="137">
        <v>147975.1</v>
      </c>
      <c r="K390" s="138">
        <f t="shared" si="23"/>
        <v>591900.4</v>
      </c>
      <c r="L390" s="10"/>
      <c r="M390" s="5"/>
    </row>
    <row r="391" spans="1:13" ht="30" customHeight="1">
      <c r="A391" s="5"/>
      <c r="B391" s="9"/>
      <c r="C391" s="133" t="s">
        <v>685</v>
      </c>
      <c r="D391" s="134"/>
      <c r="E391" s="134"/>
      <c r="F391" s="134"/>
      <c r="G391" s="135" t="s">
        <v>702</v>
      </c>
      <c r="H391" s="134" t="s">
        <v>102</v>
      </c>
      <c r="I391" s="136">
        <v>348</v>
      </c>
      <c r="J391" s="137">
        <v>18102.5</v>
      </c>
      <c r="K391" s="138">
        <f t="shared" si="23"/>
        <v>6299670</v>
      </c>
      <c r="L391" s="10"/>
      <c r="M391" s="5"/>
    </row>
    <row r="392" spans="1:13" ht="30" customHeight="1">
      <c r="A392" s="5"/>
      <c r="B392" s="9"/>
      <c r="C392" s="133" t="s">
        <v>686</v>
      </c>
      <c r="D392" s="134"/>
      <c r="E392" s="134"/>
      <c r="F392" s="134"/>
      <c r="G392" s="135" t="s">
        <v>654</v>
      </c>
      <c r="H392" s="134" t="s">
        <v>102</v>
      </c>
      <c r="I392" s="136">
        <v>106</v>
      </c>
      <c r="J392" s="137">
        <v>16854.5</v>
      </c>
      <c r="K392" s="138">
        <f t="shared" si="23"/>
        <v>1786577</v>
      </c>
      <c r="L392" s="10"/>
      <c r="M392" s="5"/>
    </row>
    <row r="393" spans="1:13" ht="30" customHeight="1">
      <c r="A393" s="5"/>
      <c r="B393" s="9"/>
      <c r="C393" s="133" t="s">
        <v>687</v>
      </c>
      <c r="D393" s="134"/>
      <c r="E393" s="134"/>
      <c r="F393" s="134"/>
      <c r="G393" s="135" t="s">
        <v>655</v>
      </c>
      <c r="H393" s="134" t="s">
        <v>102</v>
      </c>
      <c r="I393" s="136">
        <v>247</v>
      </c>
      <c r="J393" s="137">
        <v>16374.800000000001</v>
      </c>
      <c r="K393" s="138">
        <f t="shared" si="23"/>
        <v>4044575.6</v>
      </c>
      <c r="L393" s="10"/>
      <c r="M393" s="5"/>
    </row>
    <row r="394" spans="1:13" ht="30" customHeight="1">
      <c r="A394" s="5"/>
      <c r="B394" s="9"/>
      <c r="C394" s="133" t="s">
        <v>688</v>
      </c>
      <c r="D394" s="134"/>
      <c r="E394" s="134"/>
      <c r="F394" s="134"/>
      <c r="G394" s="135" t="s">
        <v>656</v>
      </c>
      <c r="H394" s="134" t="s">
        <v>102</v>
      </c>
      <c r="I394" s="136">
        <v>319</v>
      </c>
      <c r="J394" s="137">
        <v>14969.5</v>
      </c>
      <c r="K394" s="138">
        <f t="shared" si="23"/>
        <v>4775270.5</v>
      </c>
      <c r="L394" s="10"/>
      <c r="M394" s="5"/>
    </row>
    <row r="395" spans="1:13" ht="30" customHeight="1">
      <c r="A395" s="5"/>
      <c r="B395" s="9"/>
      <c r="C395" s="133" t="s">
        <v>689</v>
      </c>
      <c r="D395" s="134"/>
      <c r="E395" s="134"/>
      <c r="F395" s="134"/>
      <c r="G395" s="135" t="s">
        <v>657</v>
      </c>
      <c r="H395" s="134" t="s">
        <v>102</v>
      </c>
      <c r="I395" s="136">
        <v>132</v>
      </c>
      <c r="J395" s="137">
        <v>14749.800000000001</v>
      </c>
      <c r="K395" s="138">
        <f t="shared" si="23"/>
        <v>1946973.6</v>
      </c>
      <c r="L395" s="10"/>
      <c r="M395" s="5"/>
    </row>
    <row r="396" spans="1:13" ht="30" customHeight="1">
      <c r="A396" s="5"/>
      <c r="B396" s="9"/>
      <c r="C396" s="133" t="s">
        <v>690</v>
      </c>
      <c r="D396" s="134"/>
      <c r="E396" s="134"/>
      <c r="F396" s="134"/>
      <c r="G396" s="135" t="s">
        <v>658</v>
      </c>
      <c r="H396" s="134" t="s">
        <v>102</v>
      </c>
      <c r="I396" s="136">
        <v>143</v>
      </c>
      <c r="J396" s="137">
        <v>13664.300000000001</v>
      </c>
      <c r="K396" s="138">
        <f t="shared" si="23"/>
        <v>1953994.9000000001</v>
      </c>
      <c r="L396" s="10"/>
      <c r="M396" s="5"/>
    </row>
    <row r="397" spans="1:13" ht="30" customHeight="1" thickBot="1">
      <c r="A397" s="5"/>
      <c r="B397" s="9"/>
      <c r="C397" s="133" t="s">
        <v>691</v>
      </c>
      <c r="D397" s="134"/>
      <c r="E397" s="134"/>
      <c r="F397" s="134"/>
      <c r="G397" s="135" t="s">
        <v>659</v>
      </c>
      <c r="H397" s="134" t="s">
        <v>102</v>
      </c>
      <c r="I397" s="136">
        <v>1</v>
      </c>
      <c r="J397" s="137">
        <v>104483.6</v>
      </c>
      <c r="K397" s="138">
        <f t="shared" si="23"/>
        <v>104483.6</v>
      </c>
      <c r="L397" s="10"/>
      <c r="M397" s="5"/>
    </row>
    <row r="398" spans="1:13" ht="30" customHeight="1" thickBot="1">
      <c r="A398" s="5"/>
      <c r="B398" s="9"/>
      <c r="C398" s="130" t="s">
        <v>703</v>
      </c>
      <c r="D398" s="131"/>
      <c r="E398" s="131"/>
      <c r="F398" s="131"/>
      <c r="G398" s="131"/>
      <c r="H398" s="131"/>
      <c r="I398" s="131"/>
      <c r="J398" s="131"/>
      <c r="K398" s="132"/>
      <c r="L398" s="10"/>
      <c r="M398" s="5"/>
    </row>
    <row r="399" spans="1:13" ht="30" customHeight="1">
      <c r="A399" s="5"/>
      <c r="B399" s="9"/>
      <c r="C399" s="133" t="s">
        <v>273</v>
      </c>
      <c r="D399" s="134"/>
      <c r="E399" s="134"/>
      <c r="F399" s="134"/>
      <c r="G399" s="135" t="s">
        <v>704</v>
      </c>
      <c r="H399" s="134" t="s">
        <v>104</v>
      </c>
      <c r="I399" s="136">
        <v>4</v>
      </c>
      <c r="J399" s="137">
        <v>3144908</v>
      </c>
      <c r="K399" s="138">
        <f>I399*J399</f>
        <v>12579632</v>
      </c>
      <c r="L399" s="10"/>
      <c r="M399" s="5"/>
    </row>
    <row r="400" spans="1:13" ht="30" customHeight="1">
      <c r="A400" s="5"/>
      <c r="B400" s="9"/>
      <c r="C400" s="133" t="s">
        <v>274</v>
      </c>
      <c r="D400" s="134"/>
      <c r="E400" s="134"/>
      <c r="F400" s="134"/>
      <c r="G400" s="135" t="s">
        <v>705</v>
      </c>
      <c r="H400" s="134" t="s">
        <v>104</v>
      </c>
      <c r="I400" s="136">
        <v>1</v>
      </c>
      <c r="J400" s="137">
        <v>273135344.30000001</v>
      </c>
      <c r="K400" s="138">
        <f t="shared" ref="K400:K409" si="24">I400*J400</f>
        <v>273135344.30000001</v>
      </c>
      <c r="L400" s="10"/>
      <c r="M400" s="5"/>
    </row>
    <row r="401" spans="1:13" ht="30" customHeight="1">
      <c r="A401" s="5"/>
      <c r="B401" s="9"/>
      <c r="C401" s="133" t="s">
        <v>275</v>
      </c>
      <c r="D401" s="134"/>
      <c r="E401" s="134"/>
      <c r="F401" s="134"/>
      <c r="G401" s="135" t="s">
        <v>706</v>
      </c>
      <c r="H401" s="134" t="s">
        <v>104</v>
      </c>
      <c r="I401" s="136">
        <v>1</v>
      </c>
      <c r="J401" s="137">
        <v>15668447.6</v>
      </c>
      <c r="K401" s="138">
        <f t="shared" si="24"/>
        <v>15668447.6</v>
      </c>
      <c r="L401" s="10"/>
      <c r="M401" s="5"/>
    </row>
    <row r="402" spans="1:13" ht="30" customHeight="1">
      <c r="A402" s="5"/>
      <c r="B402" s="9"/>
      <c r="C402" s="133" t="s">
        <v>276</v>
      </c>
      <c r="D402" s="134"/>
      <c r="E402" s="134"/>
      <c r="F402" s="134"/>
      <c r="G402" s="135" t="s">
        <v>707</v>
      </c>
      <c r="H402" s="134" t="s">
        <v>104</v>
      </c>
      <c r="I402" s="136">
        <v>4</v>
      </c>
      <c r="J402" s="137">
        <v>999956.1</v>
      </c>
      <c r="K402" s="138">
        <f t="shared" si="24"/>
        <v>3999824.4</v>
      </c>
      <c r="L402" s="10"/>
      <c r="M402" s="5"/>
    </row>
    <row r="403" spans="1:13" ht="30" customHeight="1">
      <c r="A403" s="5"/>
      <c r="B403" s="9"/>
      <c r="C403" s="133" t="s">
        <v>277</v>
      </c>
      <c r="D403" s="134"/>
      <c r="E403" s="134"/>
      <c r="F403" s="134"/>
      <c r="G403" s="135" t="s">
        <v>708</v>
      </c>
      <c r="H403" s="134" t="s">
        <v>104</v>
      </c>
      <c r="I403" s="136">
        <v>1</v>
      </c>
      <c r="J403" s="137">
        <v>714253.8</v>
      </c>
      <c r="K403" s="138">
        <f t="shared" si="24"/>
        <v>714253.8</v>
      </c>
      <c r="L403" s="10"/>
      <c r="M403" s="5"/>
    </row>
    <row r="404" spans="1:13" ht="30" customHeight="1">
      <c r="A404" s="5"/>
      <c r="B404" s="9"/>
      <c r="C404" s="133" t="s">
        <v>278</v>
      </c>
      <c r="D404" s="134"/>
      <c r="E404" s="134"/>
      <c r="F404" s="134"/>
      <c r="G404" s="135" t="s">
        <v>709</v>
      </c>
      <c r="H404" s="134" t="s">
        <v>104</v>
      </c>
      <c r="I404" s="136">
        <v>1</v>
      </c>
      <c r="J404" s="137">
        <v>8071974.2999999998</v>
      </c>
      <c r="K404" s="138">
        <f t="shared" si="24"/>
        <v>8071974.2999999998</v>
      </c>
      <c r="L404" s="10"/>
      <c r="M404" s="5"/>
    </row>
    <row r="405" spans="1:13" ht="30" customHeight="1">
      <c r="A405" s="5"/>
      <c r="B405" s="9"/>
      <c r="C405" s="133" t="s">
        <v>279</v>
      </c>
      <c r="D405" s="134"/>
      <c r="E405" s="134"/>
      <c r="F405" s="134"/>
      <c r="G405" s="135" t="s">
        <v>710</v>
      </c>
      <c r="H405" s="134" t="s">
        <v>104</v>
      </c>
      <c r="I405" s="136">
        <v>1</v>
      </c>
      <c r="J405" s="137">
        <v>1707128.8</v>
      </c>
      <c r="K405" s="138">
        <f t="shared" si="24"/>
        <v>1707128.8</v>
      </c>
      <c r="L405" s="10"/>
      <c r="M405" s="5"/>
    </row>
    <row r="406" spans="1:13" ht="30" customHeight="1">
      <c r="A406" s="5"/>
      <c r="B406" s="9"/>
      <c r="C406" s="133" t="s">
        <v>280</v>
      </c>
      <c r="D406" s="134"/>
      <c r="E406" s="134"/>
      <c r="F406" s="134"/>
      <c r="G406" s="135" t="s">
        <v>711</v>
      </c>
      <c r="H406" s="134" t="s">
        <v>104</v>
      </c>
      <c r="I406" s="136">
        <v>1</v>
      </c>
      <c r="J406" s="137">
        <v>1990277.9000000001</v>
      </c>
      <c r="K406" s="138">
        <f t="shared" si="24"/>
        <v>1990277.9000000001</v>
      </c>
      <c r="L406" s="10"/>
      <c r="M406" s="5"/>
    </row>
    <row r="407" spans="1:13" ht="30" customHeight="1">
      <c r="A407" s="5"/>
      <c r="B407" s="9"/>
      <c r="C407" s="133" t="s">
        <v>281</v>
      </c>
      <c r="D407" s="134"/>
      <c r="E407" s="134"/>
      <c r="F407" s="134"/>
      <c r="G407" s="135" t="s">
        <v>712</v>
      </c>
      <c r="H407" s="134" t="s">
        <v>104</v>
      </c>
      <c r="I407" s="136">
        <v>3</v>
      </c>
      <c r="J407" s="137">
        <v>4417335</v>
      </c>
      <c r="K407" s="138">
        <f t="shared" si="24"/>
        <v>13252005</v>
      </c>
      <c r="L407" s="10"/>
      <c r="M407" s="5"/>
    </row>
    <row r="408" spans="1:13" ht="30" customHeight="1">
      <c r="A408" s="5"/>
      <c r="B408" s="9"/>
      <c r="C408" s="133" t="s">
        <v>282</v>
      </c>
      <c r="D408" s="134"/>
      <c r="E408" s="134"/>
      <c r="F408" s="134"/>
      <c r="G408" s="135" t="s">
        <v>713</v>
      </c>
      <c r="H408" s="134" t="s">
        <v>104</v>
      </c>
      <c r="I408" s="136">
        <v>1</v>
      </c>
      <c r="J408" s="137">
        <v>3933446.4</v>
      </c>
      <c r="K408" s="138">
        <f t="shared" si="24"/>
        <v>3933446.4</v>
      </c>
      <c r="L408" s="10"/>
      <c r="M408" s="5"/>
    </row>
    <row r="409" spans="1:13" ht="30" customHeight="1">
      <c r="A409" s="5"/>
      <c r="B409" s="9"/>
      <c r="C409" s="133" t="s">
        <v>283</v>
      </c>
      <c r="D409" s="134"/>
      <c r="E409" s="134"/>
      <c r="F409" s="134"/>
      <c r="G409" s="135" t="s">
        <v>714</v>
      </c>
      <c r="H409" s="134" t="s">
        <v>104</v>
      </c>
      <c r="I409" s="136">
        <v>8</v>
      </c>
      <c r="J409" s="137">
        <v>3389604.4</v>
      </c>
      <c r="K409" s="138">
        <f t="shared" si="24"/>
        <v>27116835.199999999</v>
      </c>
      <c r="L409" s="10"/>
      <c r="M409" s="5"/>
    </row>
    <row r="410" spans="1:13" ht="30" customHeight="1" thickBot="1">
      <c r="A410" s="5"/>
      <c r="B410" s="9"/>
      <c r="C410" s="139" t="s">
        <v>13</v>
      </c>
      <c r="D410" s="159"/>
      <c r="E410" s="159"/>
      <c r="F410" s="159"/>
      <c r="G410" s="162"/>
      <c r="H410" s="161"/>
      <c r="I410" s="136"/>
      <c r="J410" s="142"/>
      <c r="K410" s="143">
        <f>SUM(K191:K409)</f>
        <v>2271720068.0058904</v>
      </c>
      <c r="L410" s="10"/>
      <c r="M410" s="5"/>
    </row>
    <row r="411" spans="1:13" ht="30" customHeight="1" thickBot="1">
      <c r="A411" s="5"/>
      <c r="B411" s="9"/>
      <c r="C411" s="130" t="s">
        <v>731</v>
      </c>
      <c r="D411" s="131"/>
      <c r="E411" s="131"/>
      <c r="F411" s="131"/>
      <c r="G411" s="131"/>
      <c r="H411" s="131"/>
      <c r="I411" s="131"/>
      <c r="J411" s="131"/>
      <c r="K411" s="132"/>
      <c r="L411" s="10"/>
      <c r="M411" s="5"/>
    </row>
    <row r="412" spans="1:13" ht="30" customHeight="1" thickBot="1">
      <c r="A412" s="5"/>
      <c r="B412" s="9"/>
      <c r="C412" s="130" t="s">
        <v>732</v>
      </c>
      <c r="D412" s="131"/>
      <c r="E412" s="131"/>
      <c r="F412" s="131"/>
      <c r="G412" s="131"/>
      <c r="H412" s="131"/>
      <c r="I412" s="131"/>
      <c r="J412" s="131"/>
      <c r="K412" s="132"/>
      <c r="L412" s="10"/>
      <c r="M412" s="5"/>
    </row>
    <row r="413" spans="1:13" ht="30" customHeight="1">
      <c r="A413" s="5"/>
      <c r="B413" s="9"/>
      <c r="C413" s="133" t="s">
        <v>747</v>
      </c>
      <c r="D413" s="134"/>
      <c r="E413" s="134"/>
      <c r="F413" s="134"/>
      <c r="G413" s="135" t="s">
        <v>733</v>
      </c>
      <c r="H413" s="134" t="s">
        <v>734</v>
      </c>
      <c r="I413" s="136">
        <v>1</v>
      </c>
      <c r="J413" s="137">
        <v>172772600</v>
      </c>
      <c r="K413" s="138">
        <f>I413*J413</f>
        <v>172772600</v>
      </c>
      <c r="L413" s="10"/>
      <c r="M413" s="5"/>
    </row>
    <row r="414" spans="1:13" ht="30" customHeight="1">
      <c r="A414" s="5"/>
      <c r="B414" s="9"/>
      <c r="C414" s="133" t="s">
        <v>748</v>
      </c>
      <c r="D414" s="134"/>
      <c r="E414" s="134"/>
      <c r="F414" s="134"/>
      <c r="G414" s="135" t="s">
        <v>735</v>
      </c>
      <c r="H414" s="134" t="s">
        <v>734</v>
      </c>
      <c r="I414" s="136">
        <v>1</v>
      </c>
      <c r="J414" s="137">
        <v>3705772.2</v>
      </c>
      <c r="K414" s="138">
        <f t="shared" ref="K414:K424" si="25">I414*J414</f>
        <v>3705772.2</v>
      </c>
      <c r="L414" s="10"/>
      <c r="M414" s="5"/>
    </row>
    <row r="415" spans="1:13" ht="30" customHeight="1">
      <c r="A415" s="5"/>
      <c r="B415" s="9"/>
      <c r="C415" s="133" t="s">
        <v>749</v>
      </c>
      <c r="D415" s="134"/>
      <c r="E415" s="134"/>
      <c r="F415" s="134"/>
      <c r="G415" s="135" t="s">
        <v>736</v>
      </c>
      <c r="H415" s="134" t="s">
        <v>734</v>
      </c>
      <c r="I415" s="136">
        <v>1</v>
      </c>
      <c r="J415" s="137">
        <v>7947267.9000000004</v>
      </c>
      <c r="K415" s="138">
        <f t="shared" si="25"/>
        <v>7947267.9000000004</v>
      </c>
      <c r="L415" s="10"/>
      <c r="M415" s="5"/>
    </row>
    <row r="416" spans="1:13" ht="30" customHeight="1">
      <c r="A416" s="5"/>
      <c r="B416" s="9"/>
      <c r="C416" s="133" t="s">
        <v>750</v>
      </c>
      <c r="D416" s="134"/>
      <c r="E416" s="134"/>
      <c r="F416" s="134"/>
      <c r="G416" s="135" t="s">
        <v>737</v>
      </c>
      <c r="H416" s="134" t="s">
        <v>734</v>
      </c>
      <c r="I416" s="136">
        <v>1</v>
      </c>
      <c r="J416" s="137">
        <v>751077587</v>
      </c>
      <c r="K416" s="138">
        <f t="shared" si="25"/>
        <v>751077587</v>
      </c>
      <c r="L416" s="10"/>
      <c r="M416" s="5"/>
    </row>
    <row r="417" spans="1:13" ht="30" customHeight="1">
      <c r="A417" s="5"/>
      <c r="B417" s="9"/>
      <c r="C417" s="133" t="s">
        <v>751</v>
      </c>
      <c r="D417" s="134"/>
      <c r="E417" s="134"/>
      <c r="F417" s="134"/>
      <c r="G417" s="135" t="s">
        <v>738</v>
      </c>
      <c r="H417" s="134" t="s">
        <v>734</v>
      </c>
      <c r="I417" s="136">
        <v>1</v>
      </c>
      <c r="J417" s="137">
        <v>135927467</v>
      </c>
      <c r="K417" s="138">
        <f t="shared" si="25"/>
        <v>135927467</v>
      </c>
      <c r="L417" s="10"/>
      <c r="M417" s="5"/>
    </row>
    <row r="418" spans="1:13" ht="30" customHeight="1">
      <c r="A418" s="5"/>
      <c r="B418" s="9"/>
      <c r="C418" s="133" t="s">
        <v>752</v>
      </c>
      <c r="D418" s="134"/>
      <c r="E418" s="134"/>
      <c r="F418" s="134"/>
      <c r="G418" s="135" t="s">
        <v>739</v>
      </c>
      <c r="H418" s="134" t="s">
        <v>734</v>
      </c>
      <c r="I418" s="136">
        <v>1</v>
      </c>
      <c r="J418" s="137">
        <v>52602914</v>
      </c>
      <c r="K418" s="138">
        <f t="shared" si="25"/>
        <v>52602914</v>
      </c>
      <c r="L418" s="10"/>
      <c r="M418" s="5"/>
    </row>
    <row r="419" spans="1:13" ht="30" customHeight="1">
      <c r="A419" s="5"/>
      <c r="B419" s="9"/>
      <c r="C419" s="133" t="s">
        <v>753</v>
      </c>
      <c r="D419" s="134"/>
      <c r="E419" s="134"/>
      <c r="F419" s="134"/>
      <c r="G419" s="135" t="s">
        <v>740</v>
      </c>
      <c r="H419" s="134" t="s">
        <v>734</v>
      </c>
      <c r="I419" s="136">
        <v>1</v>
      </c>
      <c r="J419" s="137">
        <v>94941457</v>
      </c>
      <c r="K419" s="138">
        <f t="shared" si="25"/>
        <v>94941457</v>
      </c>
      <c r="L419" s="10"/>
      <c r="M419" s="5"/>
    </row>
    <row r="420" spans="1:13" ht="30" customHeight="1">
      <c r="A420" s="5"/>
      <c r="B420" s="9"/>
      <c r="C420" s="133" t="s">
        <v>754</v>
      </c>
      <c r="D420" s="134"/>
      <c r="E420" s="134"/>
      <c r="F420" s="134"/>
      <c r="G420" s="135" t="s">
        <v>741</v>
      </c>
      <c r="H420" s="134" t="s">
        <v>734</v>
      </c>
      <c r="I420" s="136">
        <v>170</v>
      </c>
      <c r="J420" s="137">
        <v>463535.8</v>
      </c>
      <c r="K420" s="138">
        <f t="shared" si="25"/>
        <v>78801086</v>
      </c>
      <c r="L420" s="10"/>
      <c r="M420" s="5"/>
    </row>
    <row r="421" spans="1:13" ht="30" customHeight="1">
      <c r="A421" s="5"/>
      <c r="B421" s="9"/>
      <c r="C421" s="133" t="s">
        <v>755</v>
      </c>
      <c r="D421" s="134"/>
      <c r="E421" s="134"/>
      <c r="F421" s="134"/>
      <c r="G421" s="135" t="s">
        <v>742</v>
      </c>
      <c r="H421" s="134" t="s">
        <v>734</v>
      </c>
      <c r="I421" s="136">
        <v>4</v>
      </c>
      <c r="J421" s="137">
        <v>1792122.8</v>
      </c>
      <c r="K421" s="138">
        <f t="shared" si="25"/>
        <v>7168491.2000000002</v>
      </c>
      <c r="L421" s="10"/>
      <c r="M421" s="5"/>
    </row>
    <row r="422" spans="1:13" ht="30" customHeight="1">
      <c r="A422" s="5"/>
      <c r="B422" s="9"/>
      <c r="C422" s="133" t="s">
        <v>756</v>
      </c>
      <c r="D422" s="134"/>
      <c r="E422" s="134"/>
      <c r="F422" s="134"/>
      <c r="G422" s="135" t="s">
        <v>743</v>
      </c>
      <c r="H422" s="134" t="s">
        <v>734</v>
      </c>
      <c r="I422" s="136">
        <v>1</v>
      </c>
      <c r="J422" s="137">
        <v>1988374.7</v>
      </c>
      <c r="K422" s="138">
        <f t="shared" si="25"/>
        <v>1988374.7</v>
      </c>
      <c r="L422" s="10"/>
      <c r="M422" s="5"/>
    </row>
    <row r="423" spans="1:13" ht="30" customHeight="1">
      <c r="A423" s="5"/>
      <c r="B423" s="9"/>
      <c r="C423" s="133" t="s">
        <v>757</v>
      </c>
      <c r="D423" s="134"/>
      <c r="E423" s="134"/>
      <c r="F423" s="134"/>
      <c r="G423" s="135" t="s">
        <v>744</v>
      </c>
      <c r="H423" s="134" t="s">
        <v>734</v>
      </c>
      <c r="I423" s="136">
        <v>1</v>
      </c>
      <c r="J423" s="137">
        <v>2484974.7000000002</v>
      </c>
      <c r="K423" s="138">
        <f t="shared" si="25"/>
        <v>2484974.7000000002</v>
      </c>
      <c r="L423" s="10"/>
      <c r="M423" s="5"/>
    </row>
    <row r="424" spans="1:13" ht="30" customHeight="1" thickBot="1">
      <c r="A424" s="5"/>
      <c r="B424" s="9"/>
      <c r="C424" s="133" t="s">
        <v>758</v>
      </c>
      <c r="D424" s="134"/>
      <c r="E424" s="134"/>
      <c r="F424" s="134"/>
      <c r="G424" s="135" t="s">
        <v>745</v>
      </c>
      <c r="H424" s="134" t="s">
        <v>734</v>
      </c>
      <c r="I424" s="136">
        <v>1</v>
      </c>
      <c r="J424" s="137">
        <v>8361600</v>
      </c>
      <c r="K424" s="138">
        <f t="shared" si="25"/>
        <v>8361600</v>
      </c>
      <c r="L424" s="10"/>
      <c r="M424" s="5"/>
    </row>
    <row r="425" spans="1:13" ht="30" customHeight="1" thickBot="1">
      <c r="A425" s="5"/>
      <c r="B425" s="9"/>
      <c r="C425" s="130" t="s">
        <v>746</v>
      </c>
      <c r="D425" s="131"/>
      <c r="E425" s="131"/>
      <c r="F425" s="131"/>
      <c r="G425" s="131"/>
      <c r="H425" s="131"/>
      <c r="I425" s="131"/>
      <c r="J425" s="131"/>
      <c r="K425" s="132"/>
      <c r="L425" s="10"/>
      <c r="M425" s="5"/>
    </row>
    <row r="426" spans="1:13" ht="30" customHeight="1">
      <c r="A426" s="5"/>
      <c r="B426" s="9"/>
      <c r="C426" s="133" t="s">
        <v>759</v>
      </c>
      <c r="D426" s="134"/>
      <c r="E426" s="134"/>
      <c r="F426" s="134"/>
      <c r="G426" s="135" t="s">
        <v>784</v>
      </c>
      <c r="H426" s="134" t="s">
        <v>785</v>
      </c>
      <c r="I426" s="136">
        <v>7.65</v>
      </c>
      <c r="J426" s="137">
        <v>3123199.3000000003</v>
      </c>
      <c r="K426" s="138">
        <f>I426*J426</f>
        <v>23892474.645000003</v>
      </c>
      <c r="L426" s="10"/>
      <c r="M426" s="5"/>
    </row>
    <row r="427" spans="1:13" ht="30" customHeight="1">
      <c r="A427" s="5"/>
      <c r="B427" s="9"/>
      <c r="C427" s="133" t="s">
        <v>760</v>
      </c>
      <c r="D427" s="134"/>
      <c r="E427" s="134"/>
      <c r="F427" s="134"/>
      <c r="G427" s="135" t="s">
        <v>786</v>
      </c>
      <c r="H427" s="134" t="s">
        <v>785</v>
      </c>
      <c r="I427" s="136">
        <v>25</v>
      </c>
      <c r="J427" s="137">
        <v>3123199.3000000003</v>
      </c>
      <c r="K427" s="138">
        <f t="shared" ref="K427:K434" si="26">I427*J427</f>
        <v>78079982.5</v>
      </c>
      <c r="L427" s="10"/>
      <c r="M427" s="5"/>
    </row>
    <row r="428" spans="1:13" ht="30" customHeight="1">
      <c r="A428" s="5"/>
      <c r="B428" s="9"/>
      <c r="C428" s="133" t="s">
        <v>761</v>
      </c>
      <c r="D428" s="134"/>
      <c r="E428" s="134"/>
      <c r="F428" s="134"/>
      <c r="G428" s="135" t="s">
        <v>787</v>
      </c>
      <c r="H428" s="134" t="s">
        <v>785</v>
      </c>
      <c r="I428" s="136">
        <v>26.5</v>
      </c>
      <c r="J428" s="137">
        <v>139123.4</v>
      </c>
      <c r="K428" s="138">
        <f t="shared" si="26"/>
        <v>3686770.0999999996</v>
      </c>
      <c r="L428" s="10"/>
      <c r="M428" s="5"/>
    </row>
    <row r="429" spans="1:13" ht="30" customHeight="1">
      <c r="A429" s="5"/>
      <c r="B429" s="9"/>
      <c r="C429" s="133" t="s">
        <v>762</v>
      </c>
      <c r="D429" s="134"/>
      <c r="E429" s="134"/>
      <c r="F429" s="134"/>
      <c r="G429" s="135" t="s">
        <v>788</v>
      </c>
      <c r="H429" s="134" t="s">
        <v>785</v>
      </c>
      <c r="I429" s="136">
        <v>580</v>
      </c>
      <c r="J429" s="137">
        <v>139773.4</v>
      </c>
      <c r="K429" s="138">
        <f t="shared" si="26"/>
        <v>81068572</v>
      </c>
      <c r="L429" s="10"/>
      <c r="M429" s="5"/>
    </row>
    <row r="430" spans="1:13" ht="30" customHeight="1">
      <c r="A430" s="5"/>
      <c r="B430" s="9"/>
      <c r="C430" s="133" t="s">
        <v>763</v>
      </c>
      <c r="D430" s="134"/>
      <c r="E430" s="134"/>
      <c r="F430" s="134"/>
      <c r="G430" s="135" t="s">
        <v>789</v>
      </c>
      <c r="H430" s="134" t="s">
        <v>785</v>
      </c>
      <c r="I430" s="136">
        <v>1103</v>
      </c>
      <c r="J430" s="137">
        <v>101628.8</v>
      </c>
      <c r="K430" s="138">
        <f t="shared" si="26"/>
        <v>112096566.40000001</v>
      </c>
      <c r="L430" s="10"/>
      <c r="M430" s="5"/>
    </row>
    <row r="431" spans="1:13" ht="30" customHeight="1">
      <c r="A431" s="5"/>
      <c r="B431" s="9"/>
      <c r="C431" s="133" t="s">
        <v>764</v>
      </c>
      <c r="D431" s="134"/>
      <c r="E431" s="134"/>
      <c r="F431" s="134"/>
      <c r="G431" s="135" t="s">
        <v>790</v>
      </c>
      <c r="H431" s="134" t="s">
        <v>785</v>
      </c>
      <c r="I431" s="136">
        <v>52</v>
      </c>
      <c r="J431" s="137">
        <v>10052438.5</v>
      </c>
      <c r="K431" s="138">
        <f t="shared" si="26"/>
        <v>522726802</v>
      </c>
      <c r="L431" s="10"/>
      <c r="M431" s="5"/>
    </row>
    <row r="432" spans="1:13" ht="30" customHeight="1">
      <c r="A432" s="5"/>
      <c r="B432" s="9"/>
      <c r="C432" s="133" t="s">
        <v>765</v>
      </c>
      <c r="D432" s="134"/>
      <c r="E432" s="134"/>
      <c r="F432" s="134"/>
      <c r="G432" s="135" t="s">
        <v>791</v>
      </c>
      <c r="H432" s="134" t="s">
        <v>785</v>
      </c>
      <c r="I432" s="136">
        <v>90</v>
      </c>
      <c r="J432" s="137">
        <v>186202.9</v>
      </c>
      <c r="K432" s="138">
        <f t="shared" si="26"/>
        <v>16758261</v>
      </c>
      <c r="L432" s="10"/>
      <c r="M432" s="5"/>
    </row>
    <row r="433" spans="1:13" ht="30" customHeight="1">
      <c r="A433" s="5"/>
      <c r="B433" s="9"/>
      <c r="C433" s="133" t="s">
        <v>766</v>
      </c>
      <c r="D433" s="134"/>
      <c r="E433" s="134"/>
      <c r="F433" s="134"/>
      <c r="G433" s="135" t="s">
        <v>792</v>
      </c>
      <c r="H433" s="134" t="s">
        <v>785</v>
      </c>
      <c r="I433" s="136">
        <v>105</v>
      </c>
      <c r="J433" s="137">
        <v>299026</v>
      </c>
      <c r="K433" s="138">
        <f t="shared" si="26"/>
        <v>31397730</v>
      </c>
      <c r="L433" s="10"/>
      <c r="M433" s="5"/>
    </row>
    <row r="434" spans="1:13" ht="30" customHeight="1">
      <c r="A434" s="5"/>
      <c r="B434" s="9"/>
      <c r="C434" s="133" t="s">
        <v>767</v>
      </c>
      <c r="D434" s="134"/>
      <c r="E434" s="134"/>
      <c r="F434" s="134"/>
      <c r="G434" s="135" t="s">
        <v>793</v>
      </c>
      <c r="H434" s="134" t="s">
        <v>785</v>
      </c>
      <c r="I434" s="136">
        <v>100</v>
      </c>
      <c r="J434" s="137">
        <v>274691.3</v>
      </c>
      <c r="K434" s="138">
        <f t="shared" si="26"/>
        <v>27469130</v>
      </c>
      <c r="L434" s="10"/>
      <c r="M434" s="5"/>
    </row>
    <row r="435" spans="1:13" ht="30" customHeight="1">
      <c r="A435" s="5"/>
      <c r="B435" s="9"/>
      <c r="C435" s="133" t="s">
        <v>768</v>
      </c>
      <c r="D435" s="134"/>
      <c r="E435" s="134"/>
      <c r="F435" s="134"/>
      <c r="G435" s="135" t="s">
        <v>794</v>
      </c>
      <c r="H435" s="134" t="s">
        <v>785</v>
      </c>
      <c r="I435" s="136">
        <v>101</v>
      </c>
      <c r="J435" s="137">
        <v>499861.7</v>
      </c>
      <c r="K435" s="138">
        <f t="shared" ref="K435:K442" si="27">I435*J435</f>
        <v>50486031.700000003</v>
      </c>
      <c r="L435" s="10"/>
      <c r="M435" s="5"/>
    </row>
    <row r="436" spans="1:13" ht="30" customHeight="1">
      <c r="A436" s="5"/>
      <c r="B436" s="9"/>
      <c r="C436" s="133" t="s">
        <v>769</v>
      </c>
      <c r="D436" s="134"/>
      <c r="E436" s="134"/>
      <c r="F436" s="134"/>
      <c r="G436" s="135" t="s">
        <v>795</v>
      </c>
      <c r="H436" s="134" t="s">
        <v>785</v>
      </c>
      <c r="I436" s="136">
        <v>83</v>
      </c>
      <c r="J436" s="137">
        <v>93492.1</v>
      </c>
      <c r="K436" s="138">
        <f t="shared" si="27"/>
        <v>7759844.3000000007</v>
      </c>
      <c r="L436" s="10"/>
      <c r="M436" s="5"/>
    </row>
    <row r="437" spans="1:13" ht="30" customHeight="1">
      <c r="A437" s="5"/>
      <c r="B437" s="9"/>
      <c r="C437" s="133" t="s">
        <v>770</v>
      </c>
      <c r="D437" s="134"/>
      <c r="E437" s="134"/>
      <c r="F437" s="134"/>
      <c r="G437" s="135" t="s">
        <v>796</v>
      </c>
      <c r="H437" s="134" t="s">
        <v>785</v>
      </c>
      <c r="I437" s="136">
        <v>64.5</v>
      </c>
      <c r="J437" s="137">
        <v>120373.5</v>
      </c>
      <c r="K437" s="138">
        <f t="shared" si="27"/>
        <v>7764090.75</v>
      </c>
      <c r="L437" s="10"/>
      <c r="M437" s="5"/>
    </row>
    <row r="438" spans="1:13" ht="30" customHeight="1">
      <c r="A438" s="5"/>
      <c r="B438" s="9"/>
      <c r="C438" s="133" t="s">
        <v>771</v>
      </c>
      <c r="D438" s="134"/>
      <c r="E438" s="134"/>
      <c r="F438" s="134"/>
      <c r="G438" s="135" t="s">
        <v>797</v>
      </c>
      <c r="H438" s="134" t="s">
        <v>785</v>
      </c>
      <c r="I438" s="136">
        <v>60</v>
      </c>
      <c r="J438" s="137">
        <v>116587.90000000001</v>
      </c>
      <c r="K438" s="138">
        <f t="shared" si="27"/>
        <v>6995274.0000000009</v>
      </c>
      <c r="L438" s="10"/>
      <c r="M438" s="5"/>
    </row>
    <row r="439" spans="1:13" ht="30" customHeight="1">
      <c r="A439" s="5"/>
      <c r="B439" s="9"/>
      <c r="C439" s="133" t="s">
        <v>772</v>
      </c>
      <c r="D439" s="134"/>
      <c r="E439" s="134"/>
      <c r="F439" s="134"/>
      <c r="G439" s="135" t="s">
        <v>798</v>
      </c>
      <c r="H439" s="134" t="s">
        <v>785</v>
      </c>
      <c r="I439" s="136">
        <v>35</v>
      </c>
      <c r="J439" s="137">
        <v>198212.30000000002</v>
      </c>
      <c r="K439" s="138">
        <f t="shared" si="27"/>
        <v>6937430.5000000009</v>
      </c>
      <c r="L439" s="10"/>
      <c r="M439" s="5"/>
    </row>
    <row r="440" spans="1:13" ht="30" customHeight="1">
      <c r="A440" s="5"/>
      <c r="B440" s="9"/>
      <c r="C440" s="133" t="s">
        <v>773</v>
      </c>
      <c r="D440" s="134"/>
      <c r="E440" s="134"/>
      <c r="F440" s="134"/>
      <c r="G440" s="135" t="s">
        <v>799</v>
      </c>
      <c r="H440" s="134" t="s">
        <v>785</v>
      </c>
      <c r="I440" s="136">
        <v>64</v>
      </c>
      <c r="J440" s="137">
        <v>118736.8</v>
      </c>
      <c r="K440" s="138">
        <f t="shared" si="27"/>
        <v>7599155.2000000002</v>
      </c>
      <c r="L440" s="10"/>
      <c r="M440" s="5"/>
    </row>
    <row r="441" spans="1:13" ht="30" customHeight="1">
      <c r="A441" s="5"/>
      <c r="B441" s="9"/>
      <c r="C441" s="133" t="s">
        <v>774</v>
      </c>
      <c r="D441" s="134"/>
      <c r="E441" s="134"/>
      <c r="F441" s="134"/>
      <c r="G441" s="135" t="s">
        <v>800</v>
      </c>
      <c r="H441" s="134" t="s">
        <v>785</v>
      </c>
      <c r="I441" s="136">
        <v>25</v>
      </c>
      <c r="J441" s="137">
        <v>114342.8</v>
      </c>
      <c r="K441" s="138">
        <f t="shared" si="27"/>
        <v>2858570</v>
      </c>
      <c r="L441" s="10"/>
      <c r="M441" s="5"/>
    </row>
    <row r="442" spans="1:13" ht="30" customHeight="1">
      <c r="A442" s="5"/>
      <c r="B442" s="9"/>
      <c r="C442" s="133" t="s">
        <v>775</v>
      </c>
      <c r="D442" s="134"/>
      <c r="E442" s="134"/>
      <c r="F442" s="134"/>
      <c r="G442" s="135" t="s">
        <v>801</v>
      </c>
      <c r="H442" s="134" t="s">
        <v>785</v>
      </c>
      <c r="I442" s="136">
        <v>110</v>
      </c>
      <c r="J442" s="137">
        <v>319190.3</v>
      </c>
      <c r="K442" s="138">
        <f t="shared" si="27"/>
        <v>35110933</v>
      </c>
      <c r="L442" s="10"/>
      <c r="M442" s="5"/>
    </row>
    <row r="443" spans="1:13" ht="30" customHeight="1">
      <c r="A443" s="5"/>
      <c r="B443" s="9"/>
      <c r="C443" s="133" t="s">
        <v>776</v>
      </c>
      <c r="D443" s="134"/>
      <c r="E443" s="134"/>
      <c r="F443" s="134"/>
      <c r="G443" s="135" t="s">
        <v>802</v>
      </c>
      <c r="H443" s="134" t="s">
        <v>785</v>
      </c>
      <c r="I443" s="136">
        <v>115</v>
      </c>
      <c r="J443" s="137">
        <v>141414</v>
      </c>
      <c r="K443" s="138">
        <f t="shared" ref="K443:K450" si="28">I443*J443</f>
        <v>16262610</v>
      </c>
      <c r="L443" s="10"/>
      <c r="M443" s="5"/>
    </row>
    <row r="444" spans="1:13" ht="30" customHeight="1">
      <c r="A444" s="5"/>
      <c r="B444" s="9"/>
      <c r="C444" s="133" t="s">
        <v>777</v>
      </c>
      <c r="D444" s="134"/>
      <c r="E444" s="134"/>
      <c r="F444" s="134"/>
      <c r="G444" s="135" t="s">
        <v>803</v>
      </c>
      <c r="H444" s="134" t="s">
        <v>785</v>
      </c>
      <c r="I444" s="136">
        <v>68</v>
      </c>
      <c r="J444" s="137">
        <v>75960.3</v>
      </c>
      <c r="K444" s="138">
        <f t="shared" si="28"/>
        <v>5165300.4000000004</v>
      </c>
      <c r="L444" s="10"/>
      <c r="M444" s="5"/>
    </row>
    <row r="445" spans="1:13" ht="30" customHeight="1">
      <c r="A445" s="5"/>
      <c r="B445" s="9"/>
      <c r="C445" s="133" t="s">
        <v>778</v>
      </c>
      <c r="D445" s="134"/>
      <c r="E445" s="134"/>
      <c r="F445" s="134"/>
      <c r="G445" s="135" t="s">
        <v>804</v>
      </c>
      <c r="H445" s="134" t="s">
        <v>785</v>
      </c>
      <c r="I445" s="136">
        <v>55</v>
      </c>
      <c r="J445" s="137">
        <v>75960.3</v>
      </c>
      <c r="K445" s="138">
        <f t="shared" si="28"/>
        <v>4177816.5</v>
      </c>
      <c r="L445" s="10"/>
      <c r="M445" s="5"/>
    </row>
    <row r="446" spans="1:13" ht="30" customHeight="1">
      <c r="A446" s="5"/>
      <c r="B446" s="9"/>
      <c r="C446" s="133" t="s">
        <v>779</v>
      </c>
      <c r="D446" s="134"/>
      <c r="E446" s="134"/>
      <c r="F446" s="134"/>
      <c r="G446" s="135" t="s">
        <v>805</v>
      </c>
      <c r="H446" s="134" t="s">
        <v>785</v>
      </c>
      <c r="I446" s="136">
        <v>35</v>
      </c>
      <c r="J446" s="137">
        <v>64746.5</v>
      </c>
      <c r="K446" s="138">
        <f t="shared" si="28"/>
        <v>2266127.5</v>
      </c>
      <c r="L446" s="10"/>
      <c r="M446" s="5"/>
    </row>
    <row r="447" spans="1:13" ht="30" customHeight="1">
      <c r="A447" s="5"/>
      <c r="B447" s="9"/>
      <c r="C447" s="133" t="s">
        <v>780</v>
      </c>
      <c r="D447" s="134"/>
      <c r="E447" s="134"/>
      <c r="F447" s="134"/>
      <c r="G447" s="135" t="s">
        <v>806</v>
      </c>
      <c r="H447" s="134" t="s">
        <v>785</v>
      </c>
      <c r="I447" s="136">
        <v>96</v>
      </c>
      <c r="J447" s="137">
        <v>75960.3</v>
      </c>
      <c r="K447" s="138">
        <f t="shared" si="28"/>
        <v>7292188.8000000007</v>
      </c>
      <c r="L447" s="10"/>
      <c r="M447" s="5"/>
    </row>
    <row r="448" spans="1:13" ht="30" customHeight="1">
      <c r="A448" s="5"/>
      <c r="B448" s="9"/>
      <c r="C448" s="133" t="s">
        <v>781</v>
      </c>
      <c r="D448" s="134"/>
      <c r="E448" s="134"/>
      <c r="F448" s="134"/>
      <c r="G448" s="135" t="s">
        <v>807</v>
      </c>
      <c r="H448" s="134" t="s">
        <v>104</v>
      </c>
      <c r="I448" s="136">
        <v>5</v>
      </c>
      <c r="J448" s="137">
        <v>981282.9</v>
      </c>
      <c r="K448" s="138">
        <f t="shared" si="28"/>
        <v>4906414.5</v>
      </c>
      <c r="L448" s="10"/>
      <c r="M448" s="5"/>
    </row>
    <row r="449" spans="1:13" ht="30" customHeight="1">
      <c r="A449" s="5"/>
      <c r="B449" s="9"/>
      <c r="C449" s="133" t="s">
        <v>782</v>
      </c>
      <c r="D449" s="134"/>
      <c r="E449" s="134"/>
      <c r="F449" s="134"/>
      <c r="G449" s="135" t="s">
        <v>808</v>
      </c>
      <c r="H449" s="134" t="s">
        <v>104</v>
      </c>
      <c r="I449" s="136">
        <v>16</v>
      </c>
      <c r="J449" s="137">
        <v>1826282.9000000001</v>
      </c>
      <c r="K449" s="138">
        <f t="shared" si="28"/>
        <v>29220526.400000002</v>
      </c>
      <c r="L449" s="10"/>
      <c r="M449" s="5"/>
    </row>
    <row r="450" spans="1:13" ht="30" customHeight="1" thickBot="1">
      <c r="A450" s="5"/>
      <c r="B450" s="9"/>
      <c r="C450" s="133" t="s">
        <v>783</v>
      </c>
      <c r="D450" s="134"/>
      <c r="E450" s="134"/>
      <c r="F450" s="134"/>
      <c r="G450" s="135" t="s">
        <v>809</v>
      </c>
      <c r="H450" s="134" t="s">
        <v>734</v>
      </c>
      <c r="I450" s="136">
        <v>8</v>
      </c>
      <c r="J450" s="137">
        <v>3547752</v>
      </c>
      <c r="K450" s="138">
        <f t="shared" si="28"/>
        <v>28382016</v>
      </c>
      <c r="L450" s="10"/>
      <c r="M450" s="5"/>
    </row>
    <row r="451" spans="1:13" ht="30" customHeight="1" thickBot="1">
      <c r="A451" s="5"/>
      <c r="B451" s="9"/>
      <c r="C451" s="130" t="s">
        <v>810</v>
      </c>
      <c r="D451" s="131"/>
      <c r="E451" s="131"/>
      <c r="F451" s="131"/>
      <c r="G451" s="131"/>
      <c r="H451" s="131"/>
      <c r="I451" s="131"/>
      <c r="J451" s="131"/>
      <c r="K451" s="132"/>
      <c r="L451" s="10"/>
      <c r="M451" s="5"/>
    </row>
    <row r="452" spans="1:13" ht="30" customHeight="1">
      <c r="A452" s="5"/>
      <c r="B452" s="9"/>
      <c r="C452" s="133" t="s">
        <v>811</v>
      </c>
      <c r="D452" s="134"/>
      <c r="E452" s="134"/>
      <c r="F452" s="134"/>
      <c r="G452" s="135" t="s">
        <v>827</v>
      </c>
      <c r="H452" s="134" t="s">
        <v>734</v>
      </c>
      <c r="I452" s="136">
        <v>2</v>
      </c>
      <c r="J452" s="137">
        <v>1457969.5</v>
      </c>
      <c r="K452" s="138">
        <f>I452*J452</f>
        <v>2915939</v>
      </c>
      <c r="L452" s="10"/>
      <c r="M452" s="5"/>
    </row>
    <row r="453" spans="1:13" ht="30" customHeight="1">
      <c r="A453" s="5"/>
      <c r="B453" s="9"/>
      <c r="C453" s="133" t="s">
        <v>812</v>
      </c>
      <c r="D453" s="134"/>
      <c r="E453" s="134"/>
      <c r="F453" s="134"/>
      <c r="G453" s="135" t="s">
        <v>828</v>
      </c>
      <c r="H453" s="134" t="s">
        <v>734</v>
      </c>
      <c r="I453" s="136">
        <v>9</v>
      </c>
      <c r="J453" s="137">
        <v>1537354</v>
      </c>
      <c r="K453" s="138">
        <f t="shared" ref="K453:K467" si="29">I453*J453</f>
        <v>13836186</v>
      </c>
      <c r="L453" s="10"/>
      <c r="M453" s="5"/>
    </row>
    <row r="454" spans="1:13" ht="30" customHeight="1">
      <c r="A454" s="5"/>
      <c r="B454" s="9"/>
      <c r="C454" s="133" t="s">
        <v>813</v>
      </c>
      <c r="D454" s="134"/>
      <c r="E454" s="134"/>
      <c r="F454" s="134"/>
      <c r="G454" s="135" t="s">
        <v>829</v>
      </c>
      <c r="H454" s="134" t="s">
        <v>104</v>
      </c>
      <c r="I454" s="136">
        <v>1</v>
      </c>
      <c r="J454" s="137">
        <v>1396428.8</v>
      </c>
      <c r="K454" s="138">
        <f t="shared" si="29"/>
        <v>1396428.8</v>
      </c>
      <c r="L454" s="10"/>
      <c r="M454" s="5"/>
    </row>
    <row r="455" spans="1:13" ht="30" customHeight="1">
      <c r="A455" s="5"/>
      <c r="B455" s="9"/>
      <c r="C455" s="133" t="s">
        <v>814</v>
      </c>
      <c r="D455" s="134"/>
      <c r="E455" s="134"/>
      <c r="F455" s="134"/>
      <c r="G455" s="135" t="s">
        <v>830</v>
      </c>
      <c r="H455" s="134" t="s">
        <v>104</v>
      </c>
      <c r="I455" s="136">
        <v>3</v>
      </c>
      <c r="J455" s="137">
        <v>1343830.8</v>
      </c>
      <c r="K455" s="138">
        <f t="shared" si="29"/>
        <v>4031492.4000000004</v>
      </c>
      <c r="L455" s="10"/>
      <c r="M455" s="5"/>
    </row>
    <row r="456" spans="1:13" ht="30" customHeight="1">
      <c r="A456" s="5"/>
      <c r="B456" s="9"/>
      <c r="C456" s="133" t="s">
        <v>815</v>
      </c>
      <c r="D456" s="134"/>
      <c r="E456" s="134"/>
      <c r="F456" s="134"/>
      <c r="G456" s="135" t="s">
        <v>831</v>
      </c>
      <c r="H456" s="134" t="s">
        <v>104</v>
      </c>
      <c r="I456" s="136">
        <v>5</v>
      </c>
      <c r="J456" s="137">
        <v>1027865.8</v>
      </c>
      <c r="K456" s="138">
        <f t="shared" si="29"/>
        <v>5139329</v>
      </c>
      <c r="L456" s="10"/>
      <c r="M456" s="5"/>
    </row>
    <row r="457" spans="1:13" ht="30" customHeight="1">
      <c r="A457" s="5"/>
      <c r="B457" s="9"/>
      <c r="C457" s="133" t="s">
        <v>816</v>
      </c>
      <c r="D457" s="134"/>
      <c r="E457" s="134"/>
      <c r="F457" s="134"/>
      <c r="G457" s="135" t="s">
        <v>832</v>
      </c>
      <c r="H457" s="134" t="s">
        <v>104</v>
      </c>
      <c r="I457" s="136">
        <v>5</v>
      </c>
      <c r="J457" s="137">
        <v>1027865.8</v>
      </c>
      <c r="K457" s="138">
        <f t="shared" si="29"/>
        <v>5139329</v>
      </c>
      <c r="L457" s="10"/>
      <c r="M457" s="5"/>
    </row>
    <row r="458" spans="1:13" ht="30" customHeight="1">
      <c r="A458" s="5"/>
      <c r="B458" s="9"/>
      <c r="C458" s="133" t="s">
        <v>817</v>
      </c>
      <c r="D458" s="134"/>
      <c r="E458" s="134"/>
      <c r="F458" s="134"/>
      <c r="G458" s="135" t="s">
        <v>833</v>
      </c>
      <c r="H458" s="134" t="s">
        <v>734</v>
      </c>
      <c r="I458" s="136">
        <v>133</v>
      </c>
      <c r="J458" s="137">
        <v>74025.900000000009</v>
      </c>
      <c r="K458" s="138">
        <f t="shared" si="29"/>
        <v>9845444.7000000011</v>
      </c>
      <c r="L458" s="10"/>
      <c r="M458" s="5"/>
    </row>
    <row r="459" spans="1:13" ht="30" customHeight="1">
      <c r="A459" s="5"/>
      <c r="B459" s="9"/>
      <c r="C459" s="133" t="s">
        <v>818</v>
      </c>
      <c r="D459" s="134"/>
      <c r="E459" s="134"/>
      <c r="F459" s="134"/>
      <c r="G459" s="135" t="s">
        <v>834</v>
      </c>
      <c r="H459" s="134" t="s">
        <v>104</v>
      </c>
      <c r="I459" s="136">
        <v>27</v>
      </c>
      <c r="J459" s="137">
        <v>152386</v>
      </c>
      <c r="K459" s="138">
        <f t="shared" si="29"/>
        <v>4114422</v>
      </c>
      <c r="L459" s="10"/>
      <c r="M459" s="5"/>
    </row>
    <row r="460" spans="1:13" ht="30" customHeight="1">
      <c r="A460" s="5"/>
      <c r="B460" s="9"/>
      <c r="C460" s="133" t="s">
        <v>819</v>
      </c>
      <c r="D460" s="134"/>
      <c r="E460" s="134"/>
      <c r="F460" s="134"/>
      <c r="G460" s="135" t="s">
        <v>835</v>
      </c>
      <c r="H460" s="134" t="s">
        <v>104</v>
      </c>
      <c r="I460" s="136">
        <v>7</v>
      </c>
      <c r="J460" s="137">
        <v>705913</v>
      </c>
      <c r="K460" s="138">
        <f t="shared" si="29"/>
        <v>4941391</v>
      </c>
      <c r="L460" s="10"/>
      <c r="M460" s="5"/>
    </row>
    <row r="461" spans="1:13" ht="30" customHeight="1">
      <c r="A461" s="5"/>
      <c r="B461" s="9"/>
      <c r="C461" s="133" t="s">
        <v>820</v>
      </c>
      <c r="D461" s="134"/>
      <c r="E461" s="134"/>
      <c r="F461" s="134"/>
      <c r="G461" s="135" t="s">
        <v>836</v>
      </c>
      <c r="H461" s="134" t="s">
        <v>104</v>
      </c>
      <c r="I461" s="136">
        <v>1</v>
      </c>
      <c r="J461" s="137">
        <v>385060</v>
      </c>
      <c r="K461" s="138">
        <f t="shared" si="29"/>
        <v>385060</v>
      </c>
      <c r="L461" s="10"/>
      <c r="M461" s="5"/>
    </row>
    <row r="462" spans="1:13" ht="30" customHeight="1">
      <c r="A462" s="5"/>
      <c r="B462" s="9"/>
      <c r="C462" s="133" t="s">
        <v>821</v>
      </c>
      <c r="D462" s="134"/>
      <c r="E462" s="134"/>
      <c r="F462" s="134"/>
      <c r="G462" s="135" t="s">
        <v>837</v>
      </c>
      <c r="H462" s="134" t="s">
        <v>104</v>
      </c>
      <c r="I462" s="136">
        <v>11</v>
      </c>
      <c r="J462" s="137">
        <v>385060</v>
      </c>
      <c r="K462" s="138">
        <f t="shared" si="29"/>
        <v>4235660</v>
      </c>
      <c r="L462" s="10"/>
      <c r="M462" s="5"/>
    </row>
    <row r="463" spans="1:13" ht="30" customHeight="1">
      <c r="A463" s="5"/>
      <c r="B463" s="9"/>
      <c r="C463" s="133" t="s">
        <v>822</v>
      </c>
      <c r="D463" s="134"/>
      <c r="E463" s="134"/>
      <c r="F463" s="134"/>
      <c r="G463" s="135" t="s">
        <v>838</v>
      </c>
      <c r="H463" s="134" t="s">
        <v>104</v>
      </c>
      <c r="I463" s="136">
        <v>5</v>
      </c>
      <c r="J463" s="137">
        <v>284505</v>
      </c>
      <c r="K463" s="138">
        <f t="shared" si="29"/>
        <v>1422525</v>
      </c>
      <c r="L463" s="10"/>
      <c r="M463" s="5"/>
    </row>
    <row r="464" spans="1:13" ht="30" customHeight="1">
      <c r="A464" s="5"/>
      <c r="B464" s="9"/>
      <c r="C464" s="133" t="s">
        <v>823</v>
      </c>
      <c r="D464" s="134"/>
      <c r="E464" s="134"/>
      <c r="F464" s="134"/>
      <c r="G464" s="135" t="s">
        <v>839</v>
      </c>
      <c r="H464" s="134" t="s">
        <v>104</v>
      </c>
      <c r="I464" s="136">
        <v>2</v>
      </c>
      <c r="J464" s="137">
        <v>394043</v>
      </c>
      <c r="K464" s="138">
        <f t="shared" si="29"/>
        <v>788086</v>
      </c>
      <c r="L464" s="10"/>
      <c r="M464" s="5"/>
    </row>
    <row r="465" spans="1:13" ht="30" customHeight="1">
      <c r="A465" s="5"/>
      <c r="B465" s="9"/>
      <c r="C465" s="133" t="s">
        <v>824</v>
      </c>
      <c r="D465" s="134"/>
      <c r="E465" s="134"/>
      <c r="F465" s="134"/>
      <c r="G465" s="135" t="s">
        <v>840</v>
      </c>
      <c r="H465" s="134" t="s">
        <v>734</v>
      </c>
      <c r="I465" s="136">
        <v>1</v>
      </c>
      <c r="J465" s="137">
        <v>92991769</v>
      </c>
      <c r="K465" s="138">
        <f t="shared" si="29"/>
        <v>92991769</v>
      </c>
      <c r="L465" s="10"/>
      <c r="M465" s="5"/>
    </row>
    <row r="466" spans="1:13" ht="30" customHeight="1">
      <c r="A466" s="5"/>
      <c r="B466" s="9"/>
      <c r="C466" s="133" t="s">
        <v>825</v>
      </c>
      <c r="D466" s="134"/>
      <c r="E466" s="134"/>
      <c r="F466" s="134"/>
      <c r="G466" s="135" t="s">
        <v>841</v>
      </c>
      <c r="H466" s="134" t="s">
        <v>734</v>
      </c>
      <c r="I466" s="136">
        <v>1</v>
      </c>
      <c r="J466" s="137">
        <v>22031009</v>
      </c>
      <c r="K466" s="138">
        <f t="shared" si="29"/>
        <v>22031009</v>
      </c>
      <c r="L466" s="10"/>
      <c r="M466" s="5"/>
    </row>
    <row r="467" spans="1:13" ht="30" customHeight="1" thickBot="1">
      <c r="A467" s="5"/>
      <c r="B467" s="9"/>
      <c r="C467" s="133" t="s">
        <v>826</v>
      </c>
      <c r="D467" s="134"/>
      <c r="E467" s="134"/>
      <c r="F467" s="134"/>
      <c r="G467" s="135" t="s">
        <v>842</v>
      </c>
      <c r="H467" s="134" t="s">
        <v>734</v>
      </c>
      <c r="I467" s="136">
        <v>1</v>
      </c>
      <c r="J467" s="137">
        <v>5898009</v>
      </c>
      <c r="K467" s="138">
        <f t="shared" si="29"/>
        <v>5898009</v>
      </c>
      <c r="L467" s="10"/>
      <c r="M467" s="5"/>
    </row>
    <row r="468" spans="1:13" ht="30" customHeight="1" thickBot="1">
      <c r="A468" s="5"/>
      <c r="B468" s="9"/>
      <c r="C468" s="130" t="s">
        <v>843</v>
      </c>
      <c r="D468" s="131"/>
      <c r="E468" s="131"/>
      <c r="F468" s="131"/>
      <c r="G468" s="131"/>
      <c r="H468" s="131"/>
      <c r="I468" s="131"/>
      <c r="J468" s="131"/>
      <c r="K468" s="132"/>
      <c r="L468" s="10"/>
      <c r="M468" s="5"/>
    </row>
    <row r="469" spans="1:13" ht="30" customHeight="1">
      <c r="A469" s="5"/>
      <c r="B469" s="9"/>
      <c r="C469" s="133" t="s">
        <v>844</v>
      </c>
      <c r="D469" s="134"/>
      <c r="E469" s="134"/>
      <c r="F469" s="134"/>
      <c r="G469" s="135" t="s">
        <v>863</v>
      </c>
      <c r="H469" s="134" t="s">
        <v>734</v>
      </c>
      <c r="I469" s="136">
        <v>806</v>
      </c>
      <c r="J469" s="137">
        <v>244838.1</v>
      </c>
      <c r="K469" s="138">
        <f>I469*J469</f>
        <v>197339508.59999999</v>
      </c>
      <c r="L469" s="10"/>
      <c r="M469" s="5"/>
    </row>
    <row r="470" spans="1:13" ht="30" customHeight="1">
      <c r="A470" s="5"/>
      <c r="B470" s="9"/>
      <c r="C470" s="133" t="s">
        <v>845</v>
      </c>
      <c r="D470" s="134"/>
      <c r="E470" s="134"/>
      <c r="F470" s="134"/>
      <c r="G470" s="135" t="s">
        <v>864</v>
      </c>
      <c r="H470" s="134" t="s">
        <v>734</v>
      </c>
      <c r="I470" s="136">
        <v>91</v>
      </c>
      <c r="J470" s="137">
        <v>291335.2</v>
      </c>
      <c r="K470" s="138">
        <f t="shared" ref="K470:K474" si="30">I470*J470</f>
        <v>26511503.199999999</v>
      </c>
      <c r="L470" s="10"/>
      <c r="M470" s="5"/>
    </row>
    <row r="471" spans="1:13" ht="30" customHeight="1">
      <c r="A471" s="5"/>
      <c r="B471" s="9"/>
      <c r="C471" s="133" t="s">
        <v>846</v>
      </c>
      <c r="D471" s="134"/>
      <c r="E471" s="134"/>
      <c r="F471" s="134"/>
      <c r="G471" s="135" t="s">
        <v>865</v>
      </c>
      <c r="H471" s="134" t="s">
        <v>734</v>
      </c>
      <c r="I471" s="136">
        <v>283</v>
      </c>
      <c r="J471" s="137">
        <v>185328</v>
      </c>
      <c r="K471" s="138">
        <f t="shared" si="30"/>
        <v>52447824</v>
      </c>
      <c r="L471" s="10"/>
      <c r="M471" s="5"/>
    </row>
    <row r="472" spans="1:13" ht="30" customHeight="1">
      <c r="A472" s="5"/>
      <c r="B472" s="9"/>
      <c r="C472" s="133" t="s">
        <v>847</v>
      </c>
      <c r="D472" s="134"/>
      <c r="E472" s="134"/>
      <c r="F472" s="134"/>
      <c r="G472" s="135" t="s">
        <v>866</v>
      </c>
      <c r="H472" s="134" t="s">
        <v>734</v>
      </c>
      <c r="I472" s="136">
        <v>13</v>
      </c>
      <c r="J472" s="137">
        <v>285019.8</v>
      </c>
      <c r="K472" s="138">
        <f t="shared" si="30"/>
        <v>3705257.4</v>
      </c>
      <c r="L472" s="10"/>
      <c r="M472" s="5"/>
    </row>
    <row r="473" spans="1:13" ht="30" customHeight="1">
      <c r="A473" s="5"/>
      <c r="B473" s="9"/>
      <c r="C473" s="133" t="s">
        <v>848</v>
      </c>
      <c r="D473" s="134"/>
      <c r="E473" s="134"/>
      <c r="F473" s="134"/>
      <c r="G473" s="135" t="s">
        <v>867</v>
      </c>
      <c r="H473" s="134" t="s">
        <v>734</v>
      </c>
      <c r="I473" s="136">
        <v>8</v>
      </c>
      <c r="J473" s="137">
        <v>291248.10000000003</v>
      </c>
      <c r="K473" s="138">
        <f t="shared" si="30"/>
        <v>2329984.8000000003</v>
      </c>
      <c r="L473" s="10"/>
      <c r="M473" s="5"/>
    </row>
    <row r="474" spans="1:13" ht="30" customHeight="1">
      <c r="A474" s="5"/>
      <c r="B474" s="9"/>
      <c r="C474" s="133" t="s">
        <v>849</v>
      </c>
      <c r="D474" s="134"/>
      <c r="E474" s="134"/>
      <c r="F474" s="134"/>
      <c r="G474" s="135" t="s">
        <v>868</v>
      </c>
      <c r="H474" s="134" t="s">
        <v>734</v>
      </c>
      <c r="I474" s="136">
        <v>6</v>
      </c>
      <c r="J474" s="137">
        <v>244838.1</v>
      </c>
      <c r="K474" s="138">
        <f t="shared" si="30"/>
        <v>1469028.6</v>
      </c>
      <c r="L474" s="10"/>
      <c r="M474" s="5"/>
    </row>
    <row r="475" spans="1:13" ht="30" customHeight="1">
      <c r="A475" s="5"/>
      <c r="B475" s="9"/>
      <c r="C475" s="133" t="s">
        <v>850</v>
      </c>
      <c r="D475" s="134"/>
      <c r="E475" s="134"/>
      <c r="F475" s="134"/>
      <c r="G475" s="135" t="s">
        <v>869</v>
      </c>
      <c r="H475" s="134" t="s">
        <v>734</v>
      </c>
      <c r="I475" s="136">
        <v>112</v>
      </c>
      <c r="J475" s="137">
        <v>237226.6</v>
      </c>
      <c r="K475" s="138">
        <f t="shared" ref="K475:K479" si="31">I475*J475</f>
        <v>26569379.199999999</v>
      </c>
      <c r="L475" s="10"/>
      <c r="M475" s="5"/>
    </row>
    <row r="476" spans="1:13" ht="30" customHeight="1">
      <c r="A476" s="5"/>
      <c r="B476" s="9"/>
      <c r="C476" s="133" t="s">
        <v>851</v>
      </c>
      <c r="D476" s="134"/>
      <c r="E476" s="134"/>
      <c r="F476" s="134"/>
      <c r="G476" s="135" t="s">
        <v>870</v>
      </c>
      <c r="H476" s="134" t="s">
        <v>734</v>
      </c>
      <c r="I476" s="136">
        <v>119</v>
      </c>
      <c r="J476" s="137">
        <v>539201</v>
      </c>
      <c r="K476" s="138">
        <f t="shared" si="31"/>
        <v>64164919</v>
      </c>
      <c r="L476" s="10"/>
      <c r="M476" s="5"/>
    </row>
    <row r="477" spans="1:13" ht="30" customHeight="1">
      <c r="A477" s="5"/>
      <c r="B477" s="9"/>
      <c r="C477" s="133" t="s">
        <v>852</v>
      </c>
      <c r="D477" s="134"/>
      <c r="E477" s="134"/>
      <c r="F477" s="134"/>
      <c r="G477" s="135" t="s">
        <v>871</v>
      </c>
      <c r="H477" s="134" t="s">
        <v>734</v>
      </c>
      <c r="I477" s="136">
        <v>157</v>
      </c>
      <c r="J477" s="137">
        <v>241995</v>
      </c>
      <c r="K477" s="138">
        <f t="shared" si="31"/>
        <v>37993215</v>
      </c>
      <c r="L477" s="10"/>
      <c r="M477" s="5"/>
    </row>
    <row r="478" spans="1:13" ht="30" customHeight="1">
      <c r="A478" s="5"/>
      <c r="B478" s="9"/>
      <c r="C478" s="133" t="s">
        <v>853</v>
      </c>
      <c r="D478" s="134"/>
      <c r="E478" s="134"/>
      <c r="F478" s="134"/>
      <c r="G478" s="135" t="s">
        <v>872</v>
      </c>
      <c r="H478" s="134" t="s">
        <v>734</v>
      </c>
      <c r="I478" s="136">
        <v>75</v>
      </c>
      <c r="J478" s="137">
        <v>207467</v>
      </c>
      <c r="K478" s="138">
        <f t="shared" si="31"/>
        <v>15560025</v>
      </c>
      <c r="L478" s="10"/>
      <c r="M478" s="5"/>
    </row>
    <row r="479" spans="1:13" ht="30" customHeight="1">
      <c r="A479" s="5"/>
      <c r="B479" s="9"/>
      <c r="C479" s="133" t="s">
        <v>854</v>
      </c>
      <c r="D479" s="134"/>
      <c r="E479" s="134"/>
      <c r="F479" s="134"/>
      <c r="G479" s="135" t="s">
        <v>873</v>
      </c>
      <c r="H479" s="134" t="s">
        <v>734</v>
      </c>
      <c r="I479" s="136">
        <v>56</v>
      </c>
      <c r="J479" s="137">
        <v>291824</v>
      </c>
      <c r="K479" s="138">
        <f t="shared" si="31"/>
        <v>16342144</v>
      </c>
      <c r="L479" s="10"/>
      <c r="M479" s="5"/>
    </row>
    <row r="480" spans="1:13" ht="30" customHeight="1">
      <c r="A480" s="5"/>
      <c r="B480" s="9"/>
      <c r="C480" s="133" t="s">
        <v>855</v>
      </c>
      <c r="D480" s="134"/>
      <c r="E480" s="134"/>
      <c r="F480" s="134"/>
      <c r="G480" s="135" t="s">
        <v>874</v>
      </c>
      <c r="H480" s="134" t="s">
        <v>734</v>
      </c>
      <c r="I480" s="136">
        <v>80</v>
      </c>
      <c r="J480" s="137">
        <v>386633</v>
      </c>
      <c r="K480" s="138">
        <f t="shared" ref="K480:K484" si="32">I480*J480</f>
        <v>30930640</v>
      </c>
      <c r="L480" s="10"/>
      <c r="M480" s="5"/>
    </row>
    <row r="481" spans="1:13" ht="30" customHeight="1">
      <c r="A481" s="5"/>
      <c r="B481" s="9"/>
      <c r="C481" s="133" t="s">
        <v>856</v>
      </c>
      <c r="D481" s="134"/>
      <c r="E481" s="134"/>
      <c r="F481" s="134"/>
      <c r="G481" s="135" t="s">
        <v>875</v>
      </c>
      <c r="H481" s="134" t="s">
        <v>734</v>
      </c>
      <c r="I481" s="136">
        <v>29</v>
      </c>
      <c r="J481" s="137">
        <v>750425</v>
      </c>
      <c r="K481" s="138">
        <f t="shared" si="32"/>
        <v>21762325</v>
      </c>
      <c r="L481" s="10"/>
      <c r="M481" s="5"/>
    </row>
    <row r="482" spans="1:13" ht="30" customHeight="1">
      <c r="A482" s="5"/>
      <c r="B482" s="9"/>
      <c r="C482" s="133" t="s">
        <v>857</v>
      </c>
      <c r="D482" s="134"/>
      <c r="E482" s="134"/>
      <c r="F482" s="134"/>
      <c r="G482" s="135" t="s">
        <v>876</v>
      </c>
      <c r="H482" s="134" t="s">
        <v>734</v>
      </c>
      <c r="I482" s="136">
        <v>30</v>
      </c>
      <c r="J482" s="137">
        <v>503425</v>
      </c>
      <c r="K482" s="138">
        <f t="shared" si="32"/>
        <v>15102750</v>
      </c>
      <c r="L482" s="10"/>
      <c r="M482" s="5"/>
    </row>
    <row r="483" spans="1:13" ht="30" customHeight="1">
      <c r="A483" s="5"/>
      <c r="B483" s="9"/>
      <c r="C483" s="133" t="s">
        <v>858</v>
      </c>
      <c r="D483" s="134"/>
      <c r="E483" s="134"/>
      <c r="F483" s="134"/>
      <c r="G483" s="135" t="s">
        <v>877</v>
      </c>
      <c r="H483" s="134" t="s">
        <v>734</v>
      </c>
      <c r="I483" s="136">
        <v>44</v>
      </c>
      <c r="J483" s="137">
        <v>204425</v>
      </c>
      <c r="K483" s="138">
        <f t="shared" si="32"/>
        <v>8994700</v>
      </c>
      <c r="L483" s="10"/>
      <c r="M483" s="5"/>
    </row>
    <row r="484" spans="1:13" ht="30" customHeight="1">
      <c r="A484" s="5"/>
      <c r="B484" s="9"/>
      <c r="C484" s="133" t="s">
        <v>859</v>
      </c>
      <c r="D484" s="134"/>
      <c r="E484" s="134"/>
      <c r="F484" s="134"/>
      <c r="G484" s="135" t="s">
        <v>878</v>
      </c>
      <c r="H484" s="134" t="s">
        <v>734</v>
      </c>
      <c r="I484" s="136">
        <v>30</v>
      </c>
      <c r="J484" s="137">
        <v>546754</v>
      </c>
      <c r="K484" s="138">
        <f t="shared" si="32"/>
        <v>16402620</v>
      </c>
      <c r="L484" s="10"/>
      <c r="M484" s="5"/>
    </row>
    <row r="485" spans="1:13" ht="30" customHeight="1">
      <c r="A485" s="5"/>
      <c r="B485" s="9"/>
      <c r="C485" s="133" t="s">
        <v>860</v>
      </c>
      <c r="D485" s="134"/>
      <c r="E485" s="134"/>
      <c r="F485" s="134"/>
      <c r="G485" s="135" t="s">
        <v>879</v>
      </c>
      <c r="H485" s="134" t="s">
        <v>734</v>
      </c>
      <c r="I485" s="136">
        <v>8</v>
      </c>
      <c r="J485" s="137">
        <v>1549437.5</v>
      </c>
      <c r="K485" s="138">
        <f t="shared" ref="K485:K487" si="33">I485*J485</f>
        <v>12395500</v>
      </c>
      <c r="L485" s="10"/>
      <c r="M485" s="5"/>
    </row>
    <row r="486" spans="1:13" ht="30" customHeight="1">
      <c r="A486" s="5"/>
      <c r="B486" s="9"/>
      <c r="C486" s="133" t="s">
        <v>861</v>
      </c>
      <c r="D486" s="134"/>
      <c r="E486" s="134"/>
      <c r="F486" s="134"/>
      <c r="G486" s="135" t="s">
        <v>880</v>
      </c>
      <c r="H486" s="134" t="s">
        <v>734</v>
      </c>
      <c r="I486" s="136">
        <v>7</v>
      </c>
      <c r="J486" s="137">
        <v>272355.20000000001</v>
      </c>
      <c r="K486" s="138">
        <f t="shared" si="33"/>
        <v>1906486.4000000001</v>
      </c>
      <c r="L486" s="10"/>
      <c r="M486" s="5"/>
    </row>
    <row r="487" spans="1:13" ht="30" customHeight="1" thickBot="1">
      <c r="A487" s="5"/>
      <c r="B487" s="9"/>
      <c r="C487" s="133" t="s">
        <v>862</v>
      </c>
      <c r="D487" s="134"/>
      <c r="E487" s="134"/>
      <c r="F487" s="134"/>
      <c r="G487" s="135" t="s">
        <v>881</v>
      </c>
      <c r="H487" s="134" t="s">
        <v>734</v>
      </c>
      <c r="I487" s="136">
        <v>20</v>
      </c>
      <c r="J487" s="137">
        <v>300307.8</v>
      </c>
      <c r="K487" s="138">
        <f t="shared" si="33"/>
        <v>6006156</v>
      </c>
      <c r="L487" s="10"/>
      <c r="M487" s="5"/>
    </row>
    <row r="488" spans="1:13" ht="30" customHeight="1" thickBot="1">
      <c r="A488" s="5"/>
      <c r="B488" s="9"/>
      <c r="C488" s="130" t="s">
        <v>882</v>
      </c>
      <c r="D488" s="131"/>
      <c r="E488" s="131"/>
      <c r="F488" s="131"/>
      <c r="G488" s="131"/>
      <c r="H488" s="131"/>
      <c r="I488" s="131"/>
      <c r="J488" s="131"/>
      <c r="K488" s="132"/>
      <c r="L488" s="10"/>
      <c r="M488" s="5"/>
    </row>
    <row r="489" spans="1:13" ht="30" customHeight="1">
      <c r="A489" s="5"/>
      <c r="B489" s="9"/>
      <c r="C489" s="133" t="s">
        <v>883</v>
      </c>
      <c r="D489" s="134"/>
      <c r="E489" s="134"/>
      <c r="F489" s="134"/>
      <c r="G489" s="135" t="s">
        <v>891</v>
      </c>
      <c r="H489" s="134" t="s">
        <v>734</v>
      </c>
      <c r="I489" s="136">
        <v>83</v>
      </c>
      <c r="J489" s="137">
        <v>1362595</v>
      </c>
      <c r="K489" s="138">
        <f>I489*J489</f>
        <v>113095385</v>
      </c>
      <c r="L489" s="10"/>
      <c r="M489" s="5"/>
    </row>
    <row r="490" spans="1:13" ht="30" customHeight="1">
      <c r="A490" s="5"/>
      <c r="B490" s="9"/>
      <c r="C490" s="133" t="s">
        <v>884</v>
      </c>
      <c r="D490" s="134"/>
      <c r="E490" s="134"/>
      <c r="F490" s="134"/>
      <c r="G490" s="135" t="s">
        <v>892</v>
      </c>
      <c r="H490" s="134" t="s">
        <v>734</v>
      </c>
      <c r="I490" s="136">
        <v>26</v>
      </c>
      <c r="J490" s="137">
        <v>1198041</v>
      </c>
      <c r="K490" s="138">
        <f t="shared" ref="K490:K496" si="34">I490*J490</f>
        <v>31149066</v>
      </c>
      <c r="L490" s="10"/>
      <c r="M490" s="5"/>
    </row>
    <row r="491" spans="1:13" ht="30" customHeight="1">
      <c r="A491" s="5"/>
      <c r="B491" s="9"/>
      <c r="C491" s="133" t="s">
        <v>885</v>
      </c>
      <c r="D491" s="134"/>
      <c r="E491" s="134"/>
      <c r="F491" s="134"/>
      <c r="G491" s="135" t="s">
        <v>893</v>
      </c>
      <c r="H491" s="134" t="s">
        <v>734</v>
      </c>
      <c r="I491" s="136">
        <v>41</v>
      </c>
      <c r="J491" s="137">
        <v>681415.8</v>
      </c>
      <c r="K491" s="138">
        <f t="shared" si="34"/>
        <v>27938047.800000001</v>
      </c>
      <c r="L491" s="10"/>
      <c r="M491" s="5"/>
    </row>
    <row r="492" spans="1:13" ht="30" customHeight="1">
      <c r="A492" s="5"/>
      <c r="B492" s="9"/>
      <c r="C492" s="133" t="s">
        <v>886</v>
      </c>
      <c r="D492" s="134"/>
      <c r="E492" s="134"/>
      <c r="F492" s="134"/>
      <c r="G492" s="135" t="s">
        <v>894</v>
      </c>
      <c r="H492" s="134" t="s">
        <v>734</v>
      </c>
      <c r="I492" s="136">
        <v>54</v>
      </c>
      <c r="J492" s="137">
        <v>846079</v>
      </c>
      <c r="K492" s="138">
        <f t="shared" si="34"/>
        <v>45688266</v>
      </c>
      <c r="L492" s="10"/>
      <c r="M492" s="5"/>
    </row>
    <row r="493" spans="1:13" ht="30" customHeight="1">
      <c r="A493" s="5"/>
      <c r="B493" s="9"/>
      <c r="C493" s="133" t="s">
        <v>887</v>
      </c>
      <c r="D493" s="134"/>
      <c r="E493" s="134"/>
      <c r="F493" s="134"/>
      <c r="G493" s="135" t="s">
        <v>895</v>
      </c>
      <c r="H493" s="134" t="s">
        <v>734</v>
      </c>
      <c r="I493" s="136">
        <v>178</v>
      </c>
      <c r="J493" s="137">
        <v>620575.80000000005</v>
      </c>
      <c r="K493" s="138">
        <f t="shared" si="34"/>
        <v>110462492.40000001</v>
      </c>
      <c r="L493" s="10"/>
      <c r="M493" s="5"/>
    </row>
    <row r="494" spans="1:13" ht="30" customHeight="1">
      <c r="A494" s="5"/>
      <c r="B494" s="9"/>
      <c r="C494" s="133" t="s">
        <v>888</v>
      </c>
      <c r="D494" s="134"/>
      <c r="E494" s="134"/>
      <c r="F494" s="134"/>
      <c r="G494" s="135" t="s">
        <v>896</v>
      </c>
      <c r="H494" s="134" t="s">
        <v>734</v>
      </c>
      <c r="I494" s="136">
        <v>40</v>
      </c>
      <c r="J494" s="137">
        <v>1455152.4000000001</v>
      </c>
      <c r="K494" s="138">
        <f t="shared" si="34"/>
        <v>58206096.000000007</v>
      </c>
      <c r="L494" s="10"/>
      <c r="M494" s="5"/>
    </row>
    <row r="495" spans="1:13" ht="30" customHeight="1">
      <c r="A495" s="5"/>
      <c r="B495" s="9"/>
      <c r="C495" s="133" t="s">
        <v>889</v>
      </c>
      <c r="D495" s="134"/>
      <c r="E495" s="134"/>
      <c r="F495" s="134"/>
      <c r="G495" s="135" t="s">
        <v>897</v>
      </c>
      <c r="H495" s="134" t="s">
        <v>734</v>
      </c>
      <c r="I495" s="136">
        <v>2</v>
      </c>
      <c r="J495" s="137">
        <v>3148654.6</v>
      </c>
      <c r="K495" s="138">
        <f t="shared" si="34"/>
        <v>6297309.2000000002</v>
      </c>
      <c r="L495" s="10"/>
      <c r="M495" s="5"/>
    </row>
    <row r="496" spans="1:13" ht="30" customHeight="1" thickBot="1">
      <c r="A496" s="5"/>
      <c r="B496" s="9"/>
      <c r="C496" s="133" t="s">
        <v>890</v>
      </c>
      <c r="D496" s="134"/>
      <c r="E496" s="134"/>
      <c r="F496" s="134"/>
      <c r="G496" s="135" t="s">
        <v>898</v>
      </c>
      <c r="H496" s="134" t="s">
        <v>734</v>
      </c>
      <c r="I496" s="136">
        <v>42</v>
      </c>
      <c r="J496" s="137">
        <v>1283330.75</v>
      </c>
      <c r="K496" s="138">
        <f t="shared" si="34"/>
        <v>53899891.5</v>
      </c>
      <c r="L496" s="10"/>
      <c r="M496" s="5"/>
    </row>
    <row r="497" spans="1:13" ht="30" customHeight="1" thickBot="1">
      <c r="A497" s="5"/>
      <c r="B497" s="9"/>
      <c r="C497" s="130" t="s">
        <v>899</v>
      </c>
      <c r="D497" s="131"/>
      <c r="E497" s="131"/>
      <c r="F497" s="131"/>
      <c r="G497" s="131"/>
      <c r="H497" s="131"/>
      <c r="I497" s="131"/>
      <c r="J497" s="131"/>
      <c r="K497" s="132"/>
      <c r="L497" s="10"/>
      <c r="M497" s="5"/>
    </row>
    <row r="498" spans="1:13" ht="30" customHeight="1">
      <c r="A498" s="5"/>
      <c r="B498" s="9"/>
      <c r="C498" s="133" t="s">
        <v>900</v>
      </c>
      <c r="D498" s="134"/>
      <c r="E498" s="134"/>
      <c r="F498" s="134"/>
      <c r="G498" s="135" t="s">
        <v>906</v>
      </c>
      <c r="H498" s="134" t="s">
        <v>734</v>
      </c>
      <c r="I498" s="136">
        <v>62</v>
      </c>
      <c r="J498" s="137">
        <v>1283331.4000000001</v>
      </c>
      <c r="K498" s="138">
        <f>I498*J498</f>
        <v>79566546.800000012</v>
      </c>
      <c r="L498" s="10"/>
      <c r="M498" s="5"/>
    </row>
    <row r="499" spans="1:13" ht="30" customHeight="1">
      <c r="A499" s="5"/>
      <c r="B499" s="9"/>
      <c r="C499" s="133" t="s">
        <v>901</v>
      </c>
      <c r="D499" s="134"/>
      <c r="E499" s="134"/>
      <c r="F499" s="134"/>
      <c r="G499" s="135" t="s">
        <v>907</v>
      </c>
      <c r="H499" s="134" t="s">
        <v>734</v>
      </c>
      <c r="I499" s="136">
        <v>42</v>
      </c>
      <c r="J499" s="137">
        <v>189432.1</v>
      </c>
      <c r="K499" s="138">
        <f t="shared" ref="K499:K503" si="35">I499*J499</f>
        <v>7956148.2000000002</v>
      </c>
      <c r="L499" s="10"/>
      <c r="M499" s="5"/>
    </row>
    <row r="500" spans="1:13" ht="30" customHeight="1">
      <c r="A500" s="5"/>
      <c r="B500" s="9"/>
      <c r="C500" s="133" t="s">
        <v>902</v>
      </c>
      <c r="D500" s="134"/>
      <c r="E500" s="134"/>
      <c r="F500" s="134"/>
      <c r="G500" s="135" t="s">
        <v>908</v>
      </c>
      <c r="H500" s="134" t="s">
        <v>734</v>
      </c>
      <c r="I500" s="136">
        <v>178</v>
      </c>
      <c r="J500" s="137">
        <v>152217</v>
      </c>
      <c r="K500" s="138">
        <f t="shared" si="35"/>
        <v>27094626</v>
      </c>
      <c r="L500" s="10"/>
      <c r="M500" s="5"/>
    </row>
    <row r="501" spans="1:13" ht="30" customHeight="1">
      <c r="A501" s="5"/>
      <c r="B501" s="9"/>
      <c r="C501" s="133" t="s">
        <v>903</v>
      </c>
      <c r="D501" s="134"/>
      <c r="E501" s="134"/>
      <c r="F501" s="134"/>
      <c r="G501" s="135" t="s">
        <v>909</v>
      </c>
      <c r="H501" s="134" t="s">
        <v>785</v>
      </c>
      <c r="I501" s="136">
        <v>236</v>
      </c>
      <c r="J501" s="137">
        <v>196469</v>
      </c>
      <c r="K501" s="138">
        <f t="shared" si="35"/>
        <v>46366684</v>
      </c>
      <c r="L501" s="10"/>
      <c r="M501" s="5"/>
    </row>
    <row r="502" spans="1:13" ht="30" customHeight="1">
      <c r="A502" s="5"/>
      <c r="B502" s="9"/>
      <c r="C502" s="133" t="s">
        <v>904</v>
      </c>
      <c r="D502" s="134"/>
      <c r="E502" s="134"/>
      <c r="F502" s="134"/>
      <c r="G502" s="135" t="s">
        <v>910</v>
      </c>
      <c r="H502" s="134" t="s">
        <v>785</v>
      </c>
      <c r="I502" s="136">
        <v>559</v>
      </c>
      <c r="J502" s="137">
        <v>43899.700000000004</v>
      </c>
      <c r="K502" s="138">
        <f t="shared" si="35"/>
        <v>24539932.300000001</v>
      </c>
      <c r="L502" s="10"/>
      <c r="M502" s="5"/>
    </row>
    <row r="503" spans="1:13" ht="30" customHeight="1" thickBot="1">
      <c r="A503" s="5"/>
      <c r="B503" s="9"/>
      <c r="C503" s="133" t="s">
        <v>905</v>
      </c>
      <c r="D503" s="134"/>
      <c r="E503" s="134"/>
      <c r="F503" s="134"/>
      <c r="G503" s="135" t="s">
        <v>911</v>
      </c>
      <c r="H503" s="134" t="s">
        <v>785</v>
      </c>
      <c r="I503" s="136">
        <v>559</v>
      </c>
      <c r="J503" s="137">
        <v>69422.600000000006</v>
      </c>
      <c r="K503" s="138">
        <f t="shared" si="35"/>
        <v>38807233.400000006</v>
      </c>
      <c r="L503" s="10"/>
      <c r="M503" s="5"/>
    </row>
    <row r="504" spans="1:13" ht="30" customHeight="1" thickBot="1">
      <c r="A504" s="5"/>
      <c r="B504" s="9"/>
      <c r="C504" s="130" t="s">
        <v>912</v>
      </c>
      <c r="D504" s="131"/>
      <c r="E504" s="131"/>
      <c r="F504" s="131"/>
      <c r="G504" s="131"/>
      <c r="H504" s="131"/>
      <c r="I504" s="131"/>
      <c r="J504" s="131"/>
      <c r="K504" s="132"/>
      <c r="L504" s="10"/>
      <c r="M504" s="5"/>
    </row>
    <row r="505" spans="1:13" ht="30" customHeight="1">
      <c r="A505" s="5"/>
      <c r="B505" s="9"/>
      <c r="C505" s="133" t="s">
        <v>913</v>
      </c>
      <c r="D505" s="134"/>
      <c r="E505" s="134"/>
      <c r="F505" s="134"/>
      <c r="G505" s="135" t="s">
        <v>936</v>
      </c>
      <c r="H505" s="134" t="s">
        <v>937</v>
      </c>
      <c r="I505" s="136">
        <v>7500</v>
      </c>
      <c r="J505" s="137">
        <v>11021.4</v>
      </c>
      <c r="K505" s="138">
        <f>I505*J505</f>
        <v>82660500</v>
      </c>
      <c r="L505" s="10"/>
      <c r="M505" s="5"/>
    </row>
    <row r="506" spans="1:13" ht="30" customHeight="1">
      <c r="A506" s="5"/>
      <c r="B506" s="9"/>
      <c r="C506" s="133" t="s">
        <v>914</v>
      </c>
      <c r="D506" s="134"/>
      <c r="E506" s="134"/>
      <c r="F506" s="134"/>
      <c r="G506" s="135" t="s">
        <v>938</v>
      </c>
      <c r="H506" s="134" t="s">
        <v>937</v>
      </c>
      <c r="I506" s="136">
        <v>20</v>
      </c>
      <c r="J506" s="137">
        <v>39773.5</v>
      </c>
      <c r="K506" s="138">
        <f t="shared" ref="K506:K527" si="36">I506*J506</f>
        <v>795470</v>
      </c>
      <c r="L506" s="10"/>
      <c r="M506" s="5"/>
    </row>
    <row r="507" spans="1:13" ht="30" customHeight="1">
      <c r="A507" s="5"/>
      <c r="B507" s="9"/>
      <c r="C507" s="133" t="s">
        <v>915</v>
      </c>
      <c r="D507" s="134"/>
      <c r="E507" s="134"/>
      <c r="F507" s="134"/>
      <c r="G507" s="135" t="s">
        <v>939</v>
      </c>
      <c r="H507" s="134" t="s">
        <v>937</v>
      </c>
      <c r="I507" s="136">
        <v>30</v>
      </c>
      <c r="J507" s="137">
        <v>21388.9</v>
      </c>
      <c r="K507" s="138">
        <f t="shared" si="36"/>
        <v>641667</v>
      </c>
      <c r="L507" s="10"/>
      <c r="M507" s="5"/>
    </row>
    <row r="508" spans="1:13" ht="30" customHeight="1">
      <c r="A508" s="5"/>
      <c r="B508" s="9"/>
      <c r="C508" s="133" t="s">
        <v>916</v>
      </c>
      <c r="D508" s="134"/>
      <c r="E508" s="134"/>
      <c r="F508" s="134"/>
      <c r="G508" s="135" t="s">
        <v>940</v>
      </c>
      <c r="H508" s="134" t="s">
        <v>937</v>
      </c>
      <c r="I508" s="136">
        <v>110</v>
      </c>
      <c r="J508" s="137">
        <v>26993.200000000001</v>
      </c>
      <c r="K508" s="138">
        <f t="shared" si="36"/>
        <v>2969252</v>
      </c>
      <c r="L508" s="10"/>
      <c r="M508" s="5"/>
    </row>
    <row r="509" spans="1:13" ht="30" customHeight="1">
      <c r="A509" s="5"/>
      <c r="B509" s="9"/>
      <c r="C509" s="133" t="s">
        <v>917</v>
      </c>
      <c r="D509" s="134"/>
      <c r="E509" s="134"/>
      <c r="F509" s="134"/>
      <c r="G509" s="135" t="s">
        <v>941</v>
      </c>
      <c r="H509" s="134" t="s">
        <v>937</v>
      </c>
      <c r="I509" s="136">
        <v>520</v>
      </c>
      <c r="J509" s="137">
        <v>20259.2</v>
      </c>
      <c r="K509" s="138">
        <f t="shared" si="36"/>
        <v>10534784</v>
      </c>
      <c r="L509" s="10"/>
      <c r="M509" s="5"/>
    </row>
    <row r="510" spans="1:13" ht="30" customHeight="1">
      <c r="A510" s="5"/>
      <c r="B510" s="9"/>
      <c r="C510" s="133" t="s">
        <v>918</v>
      </c>
      <c r="D510" s="134"/>
      <c r="E510" s="134"/>
      <c r="F510" s="134"/>
      <c r="G510" s="135" t="s">
        <v>942</v>
      </c>
      <c r="H510" s="134" t="s">
        <v>943</v>
      </c>
      <c r="I510" s="136">
        <v>160</v>
      </c>
      <c r="J510" s="137">
        <v>373383.4</v>
      </c>
      <c r="K510" s="138">
        <f t="shared" si="36"/>
        <v>59741344</v>
      </c>
      <c r="L510" s="10"/>
      <c r="M510" s="5"/>
    </row>
    <row r="511" spans="1:13" ht="30" customHeight="1">
      <c r="A511" s="5"/>
      <c r="B511" s="9"/>
      <c r="C511" s="133" t="s">
        <v>919</v>
      </c>
      <c r="D511" s="134"/>
      <c r="E511" s="134"/>
      <c r="F511" s="134"/>
      <c r="G511" s="135" t="s">
        <v>944</v>
      </c>
      <c r="H511" s="134" t="s">
        <v>943</v>
      </c>
      <c r="I511" s="136">
        <v>141</v>
      </c>
      <c r="J511" s="137">
        <v>248357.2</v>
      </c>
      <c r="K511" s="138">
        <f t="shared" si="36"/>
        <v>35018365.200000003</v>
      </c>
      <c r="L511" s="10"/>
      <c r="M511" s="5"/>
    </row>
    <row r="512" spans="1:13" ht="30" customHeight="1">
      <c r="A512" s="5"/>
      <c r="B512" s="9"/>
      <c r="C512" s="133" t="s">
        <v>920</v>
      </c>
      <c r="D512" s="134"/>
      <c r="E512" s="134"/>
      <c r="F512" s="134"/>
      <c r="G512" s="135" t="s">
        <v>945</v>
      </c>
      <c r="H512" s="134" t="s">
        <v>943</v>
      </c>
      <c r="I512" s="136">
        <v>40</v>
      </c>
      <c r="J512" s="137">
        <v>195928.2</v>
      </c>
      <c r="K512" s="138">
        <f t="shared" si="36"/>
        <v>7837128</v>
      </c>
      <c r="L512" s="10"/>
      <c r="M512" s="5"/>
    </row>
    <row r="513" spans="1:13" ht="30" customHeight="1">
      <c r="A513" s="5"/>
      <c r="B513" s="9"/>
      <c r="C513" s="133" t="s">
        <v>921</v>
      </c>
      <c r="D513" s="134"/>
      <c r="E513" s="134"/>
      <c r="F513" s="134"/>
      <c r="G513" s="135" t="s">
        <v>946</v>
      </c>
      <c r="H513" s="134" t="s">
        <v>943</v>
      </c>
      <c r="I513" s="136">
        <v>5</v>
      </c>
      <c r="J513" s="137">
        <v>2088706.1</v>
      </c>
      <c r="K513" s="138">
        <f t="shared" si="36"/>
        <v>10443530.5</v>
      </c>
      <c r="L513" s="10"/>
      <c r="M513" s="5"/>
    </row>
    <row r="514" spans="1:13" ht="30" customHeight="1">
      <c r="A514" s="5"/>
      <c r="B514" s="9"/>
      <c r="C514" s="133" t="s">
        <v>922</v>
      </c>
      <c r="D514" s="134"/>
      <c r="E514" s="134"/>
      <c r="F514" s="134"/>
      <c r="G514" s="135" t="s">
        <v>947</v>
      </c>
      <c r="H514" s="134" t="s">
        <v>943</v>
      </c>
      <c r="I514" s="136">
        <v>3</v>
      </c>
      <c r="J514" s="137">
        <v>3676110.1</v>
      </c>
      <c r="K514" s="138">
        <f t="shared" si="36"/>
        <v>11028330.300000001</v>
      </c>
      <c r="L514" s="10"/>
      <c r="M514" s="5"/>
    </row>
    <row r="515" spans="1:13" ht="30" customHeight="1">
      <c r="A515" s="5"/>
      <c r="B515" s="9"/>
      <c r="C515" s="133" t="s">
        <v>923</v>
      </c>
      <c r="D515" s="134"/>
      <c r="E515" s="134"/>
      <c r="F515" s="134"/>
      <c r="G515" s="135" t="s">
        <v>948</v>
      </c>
      <c r="H515" s="134" t="s">
        <v>943</v>
      </c>
      <c r="I515" s="136">
        <v>10</v>
      </c>
      <c r="J515" s="137">
        <v>209530.1</v>
      </c>
      <c r="K515" s="138">
        <f t="shared" si="36"/>
        <v>2095301</v>
      </c>
      <c r="L515" s="10"/>
      <c r="M515" s="5"/>
    </row>
    <row r="516" spans="1:13" ht="30" customHeight="1">
      <c r="A516" s="5"/>
      <c r="B516" s="9"/>
      <c r="C516" s="133" t="s">
        <v>924</v>
      </c>
      <c r="D516" s="134"/>
      <c r="E516" s="134"/>
      <c r="F516" s="134"/>
      <c r="G516" s="135" t="s">
        <v>949</v>
      </c>
      <c r="H516" s="134" t="s">
        <v>943</v>
      </c>
      <c r="I516" s="136">
        <v>221</v>
      </c>
      <c r="J516" s="137">
        <v>56147</v>
      </c>
      <c r="K516" s="138">
        <f t="shared" si="36"/>
        <v>12408487</v>
      </c>
      <c r="L516" s="10"/>
      <c r="M516" s="5"/>
    </row>
    <row r="517" spans="1:13" ht="30" customHeight="1">
      <c r="A517" s="5"/>
      <c r="B517" s="9"/>
      <c r="C517" s="133" t="s">
        <v>925</v>
      </c>
      <c r="D517" s="134"/>
      <c r="E517" s="134"/>
      <c r="F517" s="134"/>
      <c r="G517" s="135" t="s">
        <v>950</v>
      </c>
      <c r="H517" s="134" t="s">
        <v>943</v>
      </c>
      <c r="I517" s="136">
        <v>80</v>
      </c>
      <c r="J517" s="137">
        <v>86411</v>
      </c>
      <c r="K517" s="138">
        <f t="shared" si="36"/>
        <v>6912880</v>
      </c>
      <c r="L517" s="10"/>
      <c r="M517" s="5"/>
    </row>
    <row r="518" spans="1:13" ht="30" customHeight="1">
      <c r="A518" s="5"/>
      <c r="B518" s="9"/>
      <c r="C518" s="133" t="s">
        <v>926</v>
      </c>
      <c r="D518" s="134"/>
      <c r="E518" s="134"/>
      <c r="F518" s="134"/>
      <c r="G518" s="135" t="s">
        <v>951</v>
      </c>
      <c r="H518" s="134" t="s">
        <v>943</v>
      </c>
      <c r="I518" s="136">
        <v>221</v>
      </c>
      <c r="J518" s="137">
        <v>26014.3</v>
      </c>
      <c r="K518" s="138">
        <f t="shared" si="36"/>
        <v>5749160.2999999998</v>
      </c>
      <c r="L518" s="10"/>
      <c r="M518" s="5"/>
    </row>
    <row r="519" spans="1:13" ht="30" customHeight="1">
      <c r="A519" s="5"/>
      <c r="B519" s="9"/>
      <c r="C519" s="133" t="s">
        <v>927</v>
      </c>
      <c r="D519" s="134"/>
      <c r="E519" s="134"/>
      <c r="F519" s="134"/>
      <c r="G519" s="135" t="s">
        <v>952</v>
      </c>
      <c r="H519" s="134" t="s">
        <v>943</v>
      </c>
      <c r="I519" s="136">
        <v>250</v>
      </c>
      <c r="J519" s="137">
        <v>25576.2</v>
      </c>
      <c r="K519" s="138">
        <f t="shared" si="36"/>
        <v>6394050</v>
      </c>
      <c r="L519" s="10"/>
      <c r="M519" s="5"/>
    </row>
    <row r="520" spans="1:13" ht="30" customHeight="1">
      <c r="A520" s="5"/>
      <c r="B520" s="9"/>
      <c r="C520" s="133" t="s">
        <v>928</v>
      </c>
      <c r="D520" s="134"/>
      <c r="E520" s="134"/>
      <c r="F520" s="134"/>
      <c r="G520" s="135" t="s">
        <v>953</v>
      </c>
      <c r="H520" s="134" t="s">
        <v>943</v>
      </c>
      <c r="I520" s="136">
        <v>4</v>
      </c>
      <c r="J520" s="137">
        <v>3483706.2</v>
      </c>
      <c r="K520" s="138">
        <f t="shared" si="36"/>
        <v>13934824.800000001</v>
      </c>
      <c r="L520" s="10"/>
      <c r="M520" s="5"/>
    </row>
    <row r="521" spans="1:13" ht="30" customHeight="1">
      <c r="A521" s="5"/>
      <c r="B521" s="9"/>
      <c r="C521" s="133" t="s">
        <v>929</v>
      </c>
      <c r="D521" s="134"/>
      <c r="E521" s="134"/>
      <c r="F521" s="134"/>
      <c r="G521" s="135" t="s">
        <v>954</v>
      </c>
      <c r="H521" s="134" t="s">
        <v>943</v>
      </c>
      <c r="I521" s="136">
        <v>14</v>
      </c>
      <c r="J521" s="137">
        <v>104967.2</v>
      </c>
      <c r="K521" s="138">
        <f t="shared" si="36"/>
        <v>1469540.8</v>
      </c>
      <c r="L521" s="10"/>
      <c r="M521" s="5"/>
    </row>
    <row r="522" spans="1:13" ht="30" customHeight="1">
      <c r="A522" s="5"/>
      <c r="B522" s="9"/>
      <c r="C522" s="133" t="s">
        <v>930</v>
      </c>
      <c r="D522" s="134"/>
      <c r="E522" s="134"/>
      <c r="F522" s="134"/>
      <c r="G522" s="135" t="s">
        <v>955</v>
      </c>
      <c r="H522" s="134" t="s">
        <v>943</v>
      </c>
      <c r="I522" s="136">
        <v>1</v>
      </c>
      <c r="J522" s="137">
        <v>97680921</v>
      </c>
      <c r="K522" s="138">
        <f t="shared" si="36"/>
        <v>97680921</v>
      </c>
      <c r="L522" s="10"/>
      <c r="M522" s="5"/>
    </row>
    <row r="523" spans="1:13" ht="30" customHeight="1">
      <c r="A523" s="5"/>
      <c r="B523" s="9"/>
      <c r="C523" s="133" t="s">
        <v>931</v>
      </c>
      <c r="D523" s="134"/>
      <c r="E523" s="134"/>
      <c r="F523" s="134"/>
      <c r="G523" s="135" t="s">
        <v>956</v>
      </c>
      <c r="H523" s="134" t="s">
        <v>943</v>
      </c>
      <c r="I523" s="136">
        <v>1</v>
      </c>
      <c r="J523" s="137">
        <v>48098150.100000001</v>
      </c>
      <c r="K523" s="138">
        <f t="shared" si="36"/>
        <v>48098150.100000001</v>
      </c>
      <c r="L523" s="10"/>
      <c r="M523" s="5"/>
    </row>
    <row r="524" spans="1:13" ht="30" customHeight="1">
      <c r="A524" s="5"/>
      <c r="B524" s="9"/>
      <c r="C524" s="133" t="s">
        <v>932</v>
      </c>
      <c r="D524" s="134"/>
      <c r="E524" s="134"/>
      <c r="F524" s="134"/>
      <c r="G524" s="135" t="s">
        <v>957</v>
      </c>
      <c r="H524" s="134" t="s">
        <v>943</v>
      </c>
      <c r="I524" s="136">
        <v>3</v>
      </c>
      <c r="J524" s="137">
        <v>33722174.200000003</v>
      </c>
      <c r="K524" s="138">
        <f t="shared" ref="K524:K525" si="37">I524*J524</f>
        <v>101166522.60000001</v>
      </c>
      <c r="L524" s="10"/>
      <c r="M524" s="5"/>
    </row>
    <row r="525" spans="1:13" ht="30" customHeight="1">
      <c r="A525" s="5"/>
      <c r="B525" s="9"/>
      <c r="C525" s="133" t="s">
        <v>933</v>
      </c>
      <c r="D525" s="134"/>
      <c r="E525" s="134"/>
      <c r="F525" s="134"/>
      <c r="G525" s="135" t="s">
        <v>958</v>
      </c>
      <c r="H525" s="134" t="s">
        <v>943</v>
      </c>
      <c r="I525" s="136">
        <v>5</v>
      </c>
      <c r="J525" s="137">
        <v>40105542.100000001</v>
      </c>
      <c r="K525" s="138">
        <f t="shared" si="37"/>
        <v>200527710.5</v>
      </c>
      <c r="L525" s="10"/>
      <c r="M525" s="5"/>
    </row>
    <row r="526" spans="1:13" ht="30" customHeight="1">
      <c r="A526" s="5"/>
      <c r="B526" s="9"/>
      <c r="C526" s="133" t="s">
        <v>934</v>
      </c>
      <c r="D526" s="134"/>
      <c r="E526" s="134"/>
      <c r="F526" s="134"/>
      <c r="G526" s="135" t="s">
        <v>959</v>
      </c>
      <c r="H526" s="134" t="s">
        <v>943</v>
      </c>
      <c r="I526" s="136">
        <v>3</v>
      </c>
      <c r="J526" s="137">
        <v>8847800</v>
      </c>
      <c r="K526" s="138">
        <f t="shared" si="36"/>
        <v>26543400</v>
      </c>
      <c r="L526" s="10"/>
      <c r="M526" s="5"/>
    </row>
    <row r="527" spans="1:13" ht="30" customHeight="1" thickBot="1">
      <c r="A527" s="5"/>
      <c r="B527" s="9"/>
      <c r="C527" s="133" t="s">
        <v>935</v>
      </c>
      <c r="D527" s="134"/>
      <c r="E527" s="134"/>
      <c r="F527" s="134"/>
      <c r="G527" s="135" t="s">
        <v>960</v>
      </c>
      <c r="H527" s="134" t="s">
        <v>943</v>
      </c>
      <c r="I527" s="136">
        <v>3</v>
      </c>
      <c r="J527" s="137">
        <v>3484000</v>
      </c>
      <c r="K527" s="138">
        <f t="shared" si="36"/>
        <v>10452000</v>
      </c>
      <c r="L527" s="10"/>
      <c r="M527" s="5"/>
    </row>
    <row r="528" spans="1:13" ht="30" customHeight="1" thickBot="1">
      <c r="A528" s="5"/>
      <c r="B528" s="9"/>
      <c r="C528" s="130" t="s">
        <v>961</v>
      </c>
      <c r="D528" s="131"/>
      <c r="E528" s="131"/>
      <c r="F528" s="131"/>
      <c r="G528" s="131"/>
      <c r="H528" s="131"/>
      <c r="I528" s="131"/>
      <c r="J528" s="131"/>
      <c r="K528" s="132"/>
      <c r="L528" s="10"/>
      <c r="M528" s="5"/>
    </row>
    <row r="529" spans="1:13" ht="30" customHeight="1">
      <c r="A529" s="5"/>
      <c r="B529" s="9"/>
      <c r="C529" s="133" t="s">
        <v>962</v>
      </c>
      <c r="D529" s="134"/>
      <c r="E529" s="134"/>
      <c r="F529" s="134"/>
      <c r="G529" s="135" t="s">
        <v>972</v>
      </c>
      <c r="H529" s="134" t="s">
        <v>973</v>
      </c>
      <c r="I529" s="136">
        <v>4</v>
      </c>
      <c r="J529" s="137">
        <v>5976610.9000000004</v>
      </c>
      <c r="K529" s="138">
        <f>I529*J529</f>
        <v>23906443.600000001</v>
      </c>
      <c r="L529" s="10"/>
      <c r="M529" s="5"/>
    </row>
    <row r="530" spans="1:13" ht="30" customHeight="1">
      <c r="A530" s="5"/>
      <c r="B530" s="9"/>
      <c r="C530" s="133" t="s">
        <v>963</v>
      </c>
      <c r="D530" s="134"/>
      <c r="E530" s="134"/>
      <c r="F530" s="134"/>
      <c r="G530" s="135" t="s">
        <v>974</v>
      </c>
      <c r="H530" s="134" t="s">
        <v>973</v>
      </c>
      <c r="I530" s="136">
        <v>4</v>
      </c>
      <c r="J530" s="137">
        <v>558327.9</v>
      </c>
      <c r="K530" s="138">
        <f t="shared" ref="K530:K538" si="38">I530*J530</f>
        <v>2233311.6</v>
      </c>
      <c r="L530" s="10"/>
      <c r="M530" s="5"/>
    </row>
    <row r="531" spans="1:13" ht="30" customHeight="1">
      <c r="A531" s="5"/>
      <c r="B531" s="9"/>
      <c r="C531" s="133" t="s">
        <v>964</v>
      </c>
      <c r="D531" s="134"/>
      <c r="E531" s="134"/>
      <c r="F531" s="134"/>
      <c r="G531" s="135" t="s">
        <v>975</v>
      </c>
      <c r="H531" s="134" t="s">
        <v>973</v>
      </c>
      <c r="I531" s="136">
        <v>4</v>
      </c>
      <c r="J531" s="137">
        <v>250019.9</v>
      </c>
      <c r="K531" s="138">
        <f t="shared" si="38"/>
        <v>1000079.6</v>
      </c>
      <c r="L531" s="10"/>
      <c r="M531" s="5"/>
    </row>
    <row r="532" spans="1:13" ht="30" customHeight="1">
      <c r="A532" s="5"/>
      <c r="B532" s="9"/>
      <c r="C532" s="133" t="s">
        <v>965</v>
      </c>
      <c r="D532" s="134"/>
      <c r="E532" s="134"/>
      <c r="F532" s="134"/>
      <c r="G532" s="135" t="s">
        <v>976</v>
      </c>
      <c r="H532" s="134" t="s">
        <v>246</v>
      </c>
      <c r="I532" s="136">
        <v>1</v>
      </c>
      <c r="J532" s="137">
        <v>33039857.5</v>
      </c>
      <c r="K532" s="138">
        <f t="shared" si="38"/>
        <v>33039857.5</v>
      </c>
      <c r="L532" s="10"/>
      <c r="M532" s="5"/>
    </row>
    <row r="533" spans="1:13" ht="30" customHeight="1">
      <c r="A533" s="5"/>
      <c r="B533" s="9"/>
      <c r="C533" s="133" t="s">
        <v>966</v>
      </c>
      <c r="D533" s="134"/>
      <c r="E533" s="134"/>
      <c r="F533" s="134"/>
      <c r="G533" s="135" t="s">
        <v>977</v>
      </c>
      <c r="H533" s="134" t="s">
        <v>246</v>
      </c>
      <c r="I533" s="136">
        <v>1</v>
      </c>
      <c r="J533" s="137">
        <v>33039857.5</v>
      </c>
      <c r="K533" s="138">
        <f t="shared" si="38"/>
        <v>33039857.5</v>
      </c>
      <c r="L533" s="10"/>
      <c r="M533" s="5"/>
    </row>
    <row r="534" spans="1:13" ht="30" customHeight="1">
      <c r="A534" s="5"/>
      <c r="B534" s="9"/>
      <c r="C534" s="133" t="s">
        <v>967</v>
      </c>
      <c r="D534" s="134"/>
      <c r="E534" s="134"/>
      <c r="F534" s="134"/>
      <c r="G534" s="135" t="s">
        <v>978</v>
      </c>
      <c r="H534" s="134" t="s">
        <v>973</v>
      </c>
      <c r="I534" s="136">
        <v>2</v>
      </c>
      <c r="J534" s="137">
        <v>16221627.5</v>
      </c>
      <c r="K534" s="138">
        <f t="shared" si="38"/>
        <v>32443255</v>
      </c>
      <c r="L534" s="10"/>
      <c r="M534" s="5"/>
    </row>
    <row r="535" spans="1:13" ht="30" customHeight="1">
      <c r="A535" s="5"/>
      <c r="B535" s="9"/>
      <c r="C535" s="133" t="s">
        <v>968</v>
      </c>
      <c r="D535" s="134"/>
      <c r="E535" s="134"/>
      <c r="F535" s="134"/>
      <c r="G535" s="135" t="s">
        <v>979</v>
      </c>
      <c r="H535" s="134" t="s">
        <v>785</v>
      </c>
      <c r="I535" s="136">
        <v>2</v>
      </c>
      <c r="J535" s="137">
        <v>6977457.5</v>
      </c>
      <c r="K535" s="138">
        <f t="shared" si="38"/>
        <v>13954915</v>
      </c>
      <c r="L535" s="10"/>
      <c r="M535" s="5"/>
    </row>
    <row r="536" spans="1:13" ht="30" customHeight="1">
      <c r="A536" s="5"/>
      <c r="B536" s="9"/>
      <c r="C536" s="133" t="s">
        <v>969</v>
      </c>
      <c r="D536" s="134"/>
      <c r="E536" s="134"/>
      <c r="F536" s="134"/>
      <c r="G536" s="135" t="s">
        <v>980</v>
      </c>
      <c r="H536" s="134" t="s">
        <v>785</v>
      </c>
      <c r="I536" s="136">
        <v>1</v>
      </c>
      <c r="J536" s="137">
        <v>7605000</v>
      </c>
      <c r="K536" s="138">
        <f t="shared" si="38"/>
        <v>7605000</v>
      </c>
      <c r="L536" s="10"/>
      <c r="M536" s="5"/>
    </row>
    <row r="537" spans="1:13" ht="30" customHeight="1">
      <c r="A537" s="5"/>
      <c r="B537" s="9"/>
      <c r="C537" s="133" t="s">
        <v>970</v>
      </c>
      <c r="D537" s="134"/>
      <c r="E537" s="134"/>
      <c r="F537" s="134"/>
      <c r="G537" s="135" t="s">
        <v>981</v>
      </c>
      <c r="H537" s="134" t="s">
        <v>785</v>
      </c>
      <c r="I537" s="136">
        <v>1</v>
      </c>
      <c r="J537" s="137">
        <v>9444610.5</v>
      </c>
      <c r="K537" s="138">
        <f t="shared" si="38"/>
        <v>9444610.5</v>
      </c>
      <c r="L537" s="10"/>
      <c r="M537" s="5"/>
    </row>
    <row r="538" spans="1:13" ht="30" customHeight="1" thickBot="1">
      <c r="A538" s="5"/>
      <c r="B538" s="9"/>
      <c r="C538" s="133" t="s">
        <v>971</v>
      </c>
      <c r="D538" s="134"/>
      <c r="E538" s="134"/>
      <c r="F538" s="134"/>
      <c r="G538" s="135" t="s">
        <v>941</v>
      </c>
      <c r="H538" s="134" t="s">
        <v>937</v>
      </c>
      <c r="I538" s="136">
        <v>30</v>
      </c>
      <c r="J538" s="137">
        <v>20259.2</v>
      </c>
      <c r="K538" s="138">
        <f t="shared" si="38"/>
        <v>607776</v>
      </c>
      <c r="L538" s="10"/>
      <c r="M538" s="5"/>
    </row>
    <row r="539" spans="1:13" ht="30" customHeight="1" thickBot="1">
      <c r="A539" s="5"/>
      <c r="B539" s="9"/>
      <c r="C539" s="130" t="s">
        <v>982</v>
      </c>
      <c r="D539" s="131"/>
      <c r="E539" s="131"/>
      <c r="F539" s="131"/>
      <c r="G539" s="131"/>
      <c r="H539" s="131"/>
      <c r="I539" s="131"/>
      <c r="J539" s="131"/>
      <c r="K539" s="132"/>
      <c r="L539" s="10"/>
      <c r="M539" s="5"/>
    </row>
    <row r="540" spans="1:13" ht="30" customHeight="1">
      <c r="A540" s="5"/>
      <c r="B540" s="9"/>
      <c r="C540" s="133" t="s">
        <v>983</v>
      </c>
      <c r="D540" s="134"/>
      <c r="E540" s="134"/>
      <c r="F540" s="134"/>
      <c r="G540" s="135" t="s">
        <v>986</v>
      </c>
      <c r="H540" s="134" t="s">
        <v>973</v>
      </c>
      <c r="I540" s="136">
        <v>22</v>
      </c>
      <c r="J540" s="137">
        <v>4923045.4000000004</v>
      </c>
      <c r="K540" s="138">
        <f>I540*J540</f>
        <v>108306998.80000001</v>
      </c>
      <c r="L540" s="10"/>
      <c r="M540" s="5"/>
    </row>
    <row r="541" spans="1:13" ht="30" customHeight="1">
      <c r="A541" s="5"/>
      <c r="B541" s="9"/>
      <c r="C541" s="133" t="s">
        <v>984</v>
      </c>
      <c r="D541" s="134"/>
      <c r="E541" s="134"/>
      <c r="F541" s="134"/>
      <c r="G541" s="135" t="s">
        <v>987</v>
      </c>
      <c r="H541" s="134" t="s">
        <v>973</v>
      </c>
      <c r="I541" s="136">
        <v>1</v>
      </c>
      <c r="J541" s="137">
        <v>5525000</v>
      </c>
      <c r="K541" s="138">
        <f t="shared" ref="K541:K542" si="39">I541*J541</f>
        <v>5525000</v>
      </c>
      <c r="L541" s="10"/>
      <c r="M541" s="5"/>
    </row>
    <row r="542" spans="1:13" ht="30" customHeight="1" thickBot="1">
      <c r="A542" s="5"/>
      <c r="B542" s="9"/>
      <c r="C542" s="133" t="s">
        <v>985</v>
      </c>
      <c r="D542" s="134"/>
      <c r="E542" s="134"/>
      <c r="F542" s="134"/>
      <c r="G542" s="135" t="s">
        <v>988</v>
      </c>
      <c r="H542" s="134" t="s">
        <v>973</v>
      </c>
      <c r="I542" s="136">
        <v>3</v>
      </c>
      <c r="J542" s="137">
        <v>1034618</v>
      </c>
      <c r="K542" s="138">
        <f t="shared" si="39"/>
        <v>3103854</v>
      </c>
      <c r="L542" s="10"/>
      <c r="M542" s="5"/>
    </row>
    <row r="543" spans="1:13" ht="30" customHeight="1" thickBot="1">
      <c r="A543" s="5"/>
      <c r="B543" s="9"/>
      <c r="C543" s="130" t="s">
        <v>989</v>
      </c>
      <c r="D543" s="131"/>
      <c r="E543" s="131"/>
      <c r="F543" s="131"/>
      <c r="G543" s="131"/>
      <c r="H543" s="131"/>
      <c r="I543" s="131"/>
      <c r="J543" s="131"/>
      <c r="K543" s="132"/>
      <c r="L543" s="10"/>
      <c r="M543" s="5"/>
    </row>
    <row r="544" spans="1:13" ht="30" customHeight="1">
      <c r="A544" s="5"/>
      <c r="B544" s="9"/>
      <c r="C544" s="133" t="s">
        <v>990</v>
      </c>
      <c r="D544" s="134"/>
      <c r="E544" s="134"/>
      <c r="F544" s="134"/>
      <c r="G544" s="135" t="s">
        <v>1007</v>
      </c>
      <c r="H544" s="134" t="s">
        <v>937</v>
      </c>
      <c r="I544" s="136">
        <v>390</v>
      </c>
      <c r="J544" s="137">
        <v>20259.2</v>
      </c>
      <c r="K544" s="138">
        <f>I544*J544</f>
        <v>7901088</v>
      </c>
      <c r="L544" s="10"/>
      <c r="M544" s="5"/>
    </row>
    <row r="545" spans="1:13" ht="30" customHeight="1">
      <c r="A545" s="5"/>
      <c r="B545" s="9"/>
      <c r="C545" s="133" t="s">
        <v>991</v>
      </c>
      <c r="D545" s="134"/>
      <c r="E545" s="134"/>
      <c r="F545" s="134"/>
      <c r="G545" s="135" t="s">
        <v>1008</v>
      </c>
      <c r="H545" s="134" t="s">
        <v>937</v>
      </c>
      <c r="I545" s="136">
        <v>2900</v>
      </c>
      <c r="J545" s="137">
        <v>9649.9</v>
      </c>
      <c r="K545" s="138">
        <f t="shared" ref="K545:K560" si="40">I545*J545</f>
        <v>27984710</v>
      </c>
      <c r="L545" s="10"/>
      <c r="M545" s="5"/>
    </row>
    <row r="546" spans="1:13" ht="30" customHeight="1">
      <c r="A546" s="5"/>
      <c r="B546" s="9"/>
      <c r="C546" s="133" t="s">
        <v>992</v>
      </c>
      <c r="D546" s="134"/>
      <c r="E546" s="134"/>
      <c r="F546" s="134"/>
      <c r="G546" s="135" t="s">
        <v>1009</v>
      </c>
      <c r="H546" s="134" t="s">
        <v>943</v>
      </c>
      <c r="I546" s="136">
        <v>87</v>
      </c>
      <c r="J546" s="137">
        <v>20259.2</v>
      </c>
      <c r="K546" s="138">
        <f t="shared" si="40"/>
        <v>1762550.4000000001</v>
      </c>
      <c r="L546" s="10"/>
      <c r="M546" s="5"/>
    </row>
    <row r="547" spans="1:13" ht="30" customHeight="1">
      <c r="A547" s="5"/>
      <c r="B547" s="9"/>
      <c r="C547" s="133" t="s">
        <v>993</v>
      </c>
      <c r="D547" s="134"/>
      <c r="E547" s="134"/>
      <c r="F547" s="134"/>
      <c r="G547" s="135" t="s">
        <v>1010</v>
      </c>
      <c r="H547" s="134" t="s">
        <v>943</v>
      </c>
      <c r="I547" s="136">
        <v>3</v>
      </c>
      <c r="J547" s="137">
        <v>1441306.1</v>
      </c>
      <c r="K547" s="138">
        <f t="shared" si="40"/>
        <v>4323918.3000000007</v>
      </c>
      <c r="L547" s="10"/>
      <c r="M547" s="5"/>
    </row>
    <row r="548" spans="1:13" ht="30" customHeight="1">
      <c r="A548" s="5"/>
      <c r="B548" s="9"/>
      <c r="C548" s="133" t="s">
        <v>994</v>
      </c>
      <c r="D548" s="134"/>
      <c r="E548" s="134"/>
      <c r="F548" s="134"/>
      <c r="G548" s="135" t="s">
        <v>1011</v>
      </c>
      <c r="H548" s="134" t="s">
        <v>943</v>
      </c>
      <c r="I548" s="136">
        <v>2</v>
      </c>
      <c r="J548" s="137">
        <v>2924710.1</v>
      </c>
      <c r="K548" s="138">
        <f t="shared" si="40"/>
        <v>5849420.2000000002</v>
      </c>
      <c r="L548" s="10"/>
      <c r="M548" s="5"/>
    </row>
    <row r="549" spans="1:13" ht="30" customHeight="1">
      <c r="A549" s="5"/>
      <c r="B549" s="9"/>
      <c r="C549" s="133" t="s">
        <v>995</v>
      </c>
      <c r="D549" s="134"/>
      <c r="E549" s="134"/>
      <c r="F549" s="134"/>
      <c r="G549" s="135" t="s">
        <v>1012</v>
      </c>
      <c r="H549" s="134" t="s">
        <v>943</v>
      </c>
      <c r="I549" s="136">
        <v>87</v>
      </c>
      <c r="J549" s="137">
        <v>36647</v>
      </c>
      <c r="K549" s="138">
        <f t="shared" ref="K549:K554" si="41">I549*J549</f>
        <v>3188289</v>
      </c>
      <c r="L549" s="10"/>
      <c r="M549" s="5"/>
    </row>
    <row r="550" spans="1:13" ht="30" customHeight="1">
      <c r="A550" s="5"/>
      <c r="B550" s="9"/>
      <c r="C550" s="133" t="s">
        <v>996</v>
      </c>
      <c r="D550" s="134"/>
      <c r="E550" s="134"/>
      <c r="F550" s="134"/>
      <c r="G550" s="135" t="s">
        <v>948</v>
      </c>
      <c r="H550" s="134" t="s">
        <v>943</v>
      </c>
      <c r="I550" s="136">
        <v>7</v>
      </c>
      <c r="J550" s="137">
        <v>209530.1</v>
      </c>
      <c r="K550" s="138">
        <f t="shared" si="41"/>
        <v>1466710.7</v>
      </c>
      <c r="L550" s="10"/>
      <c r="M550" s="5"/>
    </row>
    <row r="551" spans="1:13" ht="30" customHeight="1">
      <c r="A551" s="5"/>
      <c r="B551" s="9"/>
      <c r="C551" s="133" t="s">
        <v>997</v>
      </c>
      <c r="D551" s="134"/>
      <c r="E551" s="134"/>
      <c r="F551" s="134"/>
      <c r="G551" s="135" t="s">
        <v>1013</v>
      </c>
      <c r="H551" s="134" t="s">
        <v>943</v>
      </c>
      <c r="I551" s="136">
        <v>8</v>
      </c>
      <c r="J551" s="137">
        <v>19062950.400000002</v>
      </c>
      <c r="K551" s="138">
        <f t="shared" si="41"/>
        <v>152503603.20000002</v>
      </c>
      <c r="L551" s="10"/>
      <c r="M551" s="5"/>
    </row>
    <row r="552" spans="1:13" ht="30" customHeight="1">
      <c r="A552" s="5"/>
      <c r="B552" s="9"/>
      <c r="C552" s="133" t="s">
        <v>998</v>
      </c>
      <c r="D552" s="134"/>
      <c r="E552" s="134"/>
      <c r="F552" s="134"/>
      <c r="G552" s="135" t="s">
        <v>1014</v>
      </c>
      <c r="H552" s="134" t="s">
        <v>943</v>
      </c>
      <c r="I552" s="136">
        <v>4</v>
      </c>
      <c r="J552" s="137">
        <v>7899829.6000000006</v>
      </c>
      <c r="K552" s="138">
        <f t="shared" si="41"/>
        <v>31599318.400000002</v>
      </c>
      <c r="L552" s="10"/>
      <c r="M552" s="5"/>
    </row>
    <row r="553" spans="1:13" ht="30" customHeight="1">
      <c r="A553" s="5"/>
      <c r="B553" s="9"/>
      <c r="C553" s="133" t="s">
        <v>999</v>
      </c>
      <c r="D553" s="134"/>
      <c r="E553" s="134"/>
      <c r="F553" s="134"/>
      <c r="G553" s="135" t="s">
        <v>1015</v>
      </c>
      <c r="H553" s="134" t="s">
        <v>943</v>
      </c>
      <c r="I553" s="136">
        <v>1</v>
      </c>
      <c r="J553" s="137">
        <v>5665129.6000000006</v>
      </c>
      <c r="K553" s="138">
        <f t="shared" si="41"/>
        <v>5665129.6000000006</v>
      </c>
      <c r="L553" s="10"/>
      <c r="M553" s="5"/>
    </row>
    <row r="554" spans="1:13" ht="30" customHeight="1">
      <c r="A554" s="5"/>
      <c r="B554" s="9"/>
      <c r="C554" s="133" t="s">
        <v>1000</v>
      </c>
      <c r="D554" s="134"/>
      <c r="E554" s="134"/>
      <c r="F554" s="134"/>
      <c r="G554" s="135" t="s">
        <v>1016</v>
      </c>
      <c r="H554" s="134" t="s">
        <v>943</v>
      </c>
      <c r="I554" s="136">
        <v>1</v>
      </c>
      <c r="J554" s="137">
        <v>2129129.6</v>
      </c>
      <c r="K554" s="138">
        <f t="shared" si="41"/>
        <v>2129129.6</v>
      </c>
      <c r="L554" s="10"/>
      <c r="M554" s="5"/>
    </row>
    <row r="555" spans="1:13" ht="30" customHeight="1">
      <c r="A555" s="5"/>
      <c r="B555" s="9"/>
      <c r="C555" s="133" t="s">
        <v>1001</v>
      </c>
      <c r="D555" s="134"/>
      <c r="E555" s="134"/>
      <c r="F555" s="134"/>
      <c r="G555" s="135" t="s">
        <v>1017</v>
      </c>
      <c r="H555" s="134" t="s">
        <v>943</v>
      </c>
      <c r="I555" s="136">
        <v>1</v>
      </c>
      <c r="J555" s="137">
        <v>26809207.100000001</v>
      </c>
      <c r="K555" s="138">
        <f t="shared" si="40"/>
        <v>26809207.100000001</v>
      </c>
      <c r="L555" s="10"/>
      <c r="M555" s="5"/>
    </row>
    <row r="556" spans="1:13" ht="30" customHeight="1">
      <c r="A556" s="5"/>
      <c r="B556" s="9"/>
      <c r="C556" s="133" t="s">
        <v>1002</v>
      </c>
      <c r="D556" s="134"/>
      <c r="E556" s="134"/>
      <c r="F556" s="134"/>
      <c r="G556" s="135" t="s">
        <v>1018</v>
      </c>
      <c r="H556" s="134" t="s">
        <v>943</v>
      </c>
      <c r="I556" s="136">
        <v>12</v>
      </c>
      <c r="J556" s="137">
        <v>2054325</v>
      </c>
      <c r="K556" s="138">
        <f t="shared" si="40"/>
        <v>24651900</v>
      </c>
      <c r="L556" s="10"/>
      <c r="M556" s="5"/>
    </row>
    <row r="557" spans="1:13" ht="30" customHeight="1">
      <c r="A557" s="5"/>
      <c r="B557" s="9"/>
      <c r="C557" s="133" t="s">
        <v>1003</v>
      </c>
      <c r="D557" s="134"/>
      <c r="E557" s="134"/>
      <c r="F557" s="134"/>
      <c r="G557" s="135" t="s">
        <v>1019</v>
      </c>
      <c r="H557" s="134" t="s">
        <v>943</v>
      </c>
      <c r="I557" s="136">
        <v>67.08</v>
      </c>
      <c r="J557" s="137">
        <v>1367925</v>
      </c>
      <c r="K557" s="138">
        <f t="shared" si="40"/>
        <v>91760409</v>
      </c>
      <c r="L557" s="10"/>
      <c r="M557" s="5"/>
    </row>
    <row r="558" spans="1:13" ht="30" customHeight="1">
      <c r="A558" s="5"/>
      <c r="B558" s="9"/>
      <c r="C558" s="133" t="s">
        <v>1004</v>
      </c>
      <c r="D558" s="134"/>
      <c r="E558" s="134"/>
      <c r="F558" s="134"/>
      <c r="G558" s="135" t="s">
        <v>1020</v>
      </c>
      <c r="H558" s="134" t="s">
        <v>943</v>
      </c>
      <c r="I558" s="136">
        <v>17</v>
      </c>
      <c r="J558" s="137">
        <v>1421225</v>
      </c>
      <c r="K558" s="138">
        <f t="shared" si="40"/>
        <v>24160825</v>
      </c>
      <c r="L558" s="10"/>
      <c r="M558" s="5"/>
    </row>
    <row r="559" spans="1:13" ht="30" customHeight="1">
      <c r="A559" s="5"/>
      <c r="B559" s="9"/>
      <c r="C559" s="133" t="s">
        <v>1005</v>
      </c>
      <c r="D559" s="134"/>
      <c r="E559" s="134"/>
      <c r="F559" s="134"/>
      <c r="G559" s="135" t="s">
        <v>1021</v>
      </c>
      <c r="H559" s="134" t="s">
        <v>943</v>
      </c>
      <c r="I559" s="136">
        <v>1</v>
      </c>
      <c r="J559" s="137">
        <v>15202391.1</v>
      </c>
      <c r="K559" s="138">
        <f t="shared" si="40"/>
        <v>15202391.1</v>
      </c>
      <c r="L559" s="10"/>
      <c r="M559" s="5"/>
    </row>
    <row r="560" spans="1:13" ht="30" customHeight="1" thickBot="1">
      <c r="A560" s="5"/>
      <c r="B560" s="9"/>
      <c r="C560" s="133" t="s">
        <v>1006</v>
      </c>
      <c r="D560" s="134"/>
      <c r="E560" s="134"/>
      <c r="F560" s="134"/>
      <c r="G560" s="135" t="s">
        <v>1022</v>
      </c>
      <c r="H560" s="134" t="s">
        <v>943</v>
      </c>
      <c r="I560" s="136">
        <v>1</v>
      </c>
      <c r="J560" s="137">
        <v>15793399.700000001</v>
      </c>
      <c r="K560" s="138">
        <f t="shared" si="40"/>
        <v>15793399.700000001</v>
      </c>
      <c r="L560" s="10"/>
      <c r="M560" s="5"/>
    </row>
    <row r="561" spans="1:13" ht="30" customHeight="1" thickBot="1">
      <c r="A561" s="5"/>
      <c r="B561" s="9"/>
      <c r="C561" s="130" t="s">
        <v>1023</v>
      </c>
      <c r="D561" s="131"/>
      <c r="E561" s="131"/>
      <c r="F561" s="131"/>
      <c r="G561" s="131"/>
      <c r="H561" s="131"/>
      <c r="I561" s="131"/>
      <c r="J561" s="131"/>
      <c r="K561" s="132"/>
      <c r="L561" s="10"/>
      <c r="M561" s="5"/>
    </row>
    <row r="562" spans="1:13" ht="30" customHeight="1">
      <c r="A562" s="5"/>
      <c r="B562" s="9"/>
      <c r="C562" s="133" t="s">
        <v>1024</v>
      </c>
      <c r="D562" s="134"/>
      <c r="E562" s="134"/>
      <c r="F562" s="134"/>
      <c r="G562" s="135" t="s">
        <v>1027</v>
      </c>
      <c r="H562" s="134" t="s">
        <v>943</v>
      </c>
      <c r="I562" s="136">
        <v>17</v>
      </c>
      <c r="J562" s="137">
        <v>856830</v>
      </c>
      <c r="K562" s="138">
        <f>I562*J562</f>
        <v>14566110</v>
      </c>
      <c r="L562" s="10"/>
      <c r="M562" s="5"/>
    </row>
    <row r="563" spans="1:13" ht="30" customHeight="1">
      <c r="A563" s="5"/>
      <c r="B563" s="9"/>
      <c r="C563" s="133" t="s">
        <v>1025</v>
      </c>
      <c r="D563" s="134"/>
      <c r="E563" s="134"/>
      <c r="F563" s="134"/>
      <c r="G563" s="135" t="s">
        <v>1028</v>
      </c>
      <c r="H563" s="134" t="s">
        <v>937</v>
      </c>
      <c r="I563" s="136">
        <v>85</v>
      </c>
      <c r="J563" s="137">
        <v>21125</v>
      </c>
      <c r="K563" s="138">
        <f t="shared" ref="K563:K564" si="42">I563*J563</f>
        <v>1795625</v>
      </c>
      <c r="L563" s="10"/>
      <c r="M563" s="5"/>
    </row>
    <row r="564" spans="1:13" ht="30" customHeight="1" thickBot="1">
      <c r="A564" s="5"/>
      <c r="B564" s="9"/>
      <c r="C564" s="133" t="s">
        <v>1026</v>
      </c>
      <c r="D564" s="134"/>
      <c r="E564" s="134"/>
      <c r="F564" s="134"/>
      <c r="G564" s="135" t="s">
        <v>1029</v>
      </c>
      <c r="H564" s="134" t="s">
        <v>937</v>
      </c>
      <c r="I564" s="136">
        <v>200</v>
      </c>
      <c r="J564" s="137">
        <v>24167</v>
      </c>
      <c r="K564" s="138">
        <f t="shared" si="42"/>
        <v>4833400</v>
      </c>
      <c r="L564" s="10"/>
      <c r="M564" s="5"/>
    </row>
    <row r="565" spans="1:13" ht="30" customHeight="1" thickBot="1">
      <c r="A565" s="5"/>
      <c r="B565" s="9"/>
      <c r="C565" s="130" t="s">
        <v>1030</v>
      </c>
      <c r="D565" s="131"/>
      <c r="E565" s="131"/>
      <c r="F565" s="131"/>
      <c r="G565" s="131"/>
      <c r="H565" s="131"/>
      <c r="I565" s="131"/>
      <c r="J565" s="131"/>
      <c r="K565" s="132"/>
      <c r="L565" s="10"/>
      <c r="M565" s="5"/>
    </row>
    <row r="566" spans="1:13" ht="30" customHeight="1">
      <c r="A566" s="5"/>
      <c r="B566" s="9"/>
      <c r="C566" s="133" t="s">
        <v>1031</v>
      </c>
      <c r="D566" s="134"/>
      <c r="E566" s="134"/>
      <c r="F566" s="134"/>
      <c r="G566" s="135" t="s">
        <v>1007</v>
      </c>
      <c r="H566" s="134" t="s">
        <v>937</v>
      </c>
      <c r="I566" s="136">
        <v>830</v>
      </c>
      <c r="J566" s="137">
        <v>20259.2</v>
      </c>
      <c r="K566" s="138">
        <f>I566*J566</f>
        <v>16815136</v>
      </c>
      <c r="L566" s="10"/>
      <c r="M566" s="5"/>
    </row>
    <row r="567" spans="1:13" ht="30" customHeight="1">
      <c r="A567" s="5"/>
      <c r="B567" s="9"/>
      <c r="C567" s="133" t="s">
        <v>1032</v>
      </c>
      <c r="D567" s="134"/>
      <c r="E567" s="134"/>
      <c r="F567" s="134"/>
      <c r="G567" s="135" t="s">
        <v>1044</v>
      </c>
      <c r="H567" s="134" t="s">
        <v>937</v>
      </c>
      <c r="I567" s="136">
        <v>2300</v>
      </c>
      <c r="J567" s="137">
        <v>9324.9</v>
      </c>
      <c r="K567" s="138">
        <f t="shared" ref="K567:K578" si="43">I567*J567</f>
        <v>21447270</v>
      </c>
      <c r="L567" s="10"/>
      <c r="M567" s="5"/>
    </row>
    <row r="568" spans="1:13" ht="30" customHeight="1">
      <c r="A568" s="5"/>
      <c r="B568" s="9"/>
      <c r="C568" s="133" t="s">
        <v>1033</v>
      </c>
      <c r="D568" s="134"/>
      <c r="E568" s="134"/>
      <c r="F568" s="134"/>
      <c r="G568" s="135" t="s">
        <v>1045</v>
      </c>
      <c r="H568" s="134" t="s">
        <v>943</v>
      </c>
      <c r="I568" s="136">
        <v>90</v>
      </c>
      <c r="J568" s="137">
        <v>415103</v>
      </c>
      <c r="K568" s="138">
        <f t="shared" si="43"/>
        <v>37359270</v>
      </c>
      <c r="L568" s="10"/>
      <c r="M568" s="5"/>
    </row>
    <row r="569" spans="1:13" ht="30" customHeight="1">
      <c r="A569" s="5"/>
      <c r="B569" s="9"/>
      <c r="C569" s="133" t="s">
        <v>1034</v>
      </c>
      <c r="D569" s="134"/>
      <c r="E569" s="134"/>
      <c r="F569" s="134"/>
      <c r="G569" s="135" t="s">
        <v>1046</v>
      </c>
      <c r="H569" s="134" t="s">
        <v>943</v>
      </c>
      <c r="I569" s="136">
        <v>7</v>
      </c>
      <c r="J569" s="137">
        <v>408603</v>
      </c>
      <c r="K569" s="138">
        <f t="shared" si="43"/>
        <v>2860221</v>
      </c>
      <c r="L569" s="10"/>
      <c r="M569" s="5"/>
    </row>
    <row r="570" spans="1:13" ht="30" customHeight="1">
      <c r="A570" s="5"/>
      <c r="B570" s="9"/>
      <c r="C570" s="133" t="s">
        <v>1035</v>
      </c>
      <c r="D570" s="134"/>
      <c r="E570" s="134"/>
      <c r="F570" s="134"/>
      <c r="G570" s="135" t="s">
        <v>1047</v>
      </c>
      <c r="H570" s="134" t="s">
        <v>943</v>
      </c>
      <c r="I570" s="136">
        <v>24</v>
      </c>
      <c r="J570" s="137">
        <v>421603</v>
      </c>
      <c r="K570" s="138">
        <f t="shared" si="43"/>
        <v>10118472</v>
      </c>
      <c r="L570" s="10"/>
      <c r="M570" s="5"/>
    </row>
    <row r="571" spans="1:13" ht="30" customHeight="1">
      <c r="A571" s="5"/>
      <c r="B571" s="9"/>
      <c r="C571" s="133" t="s">
        <v>1036</v>
      </c>
      <c r="D571" s="134"/>
      <c r="E571" s="134"/>
      <c r="F571" s="134"/>
      <c r="G571" s="135" t="s">
        <v>1048</v>
      </c>
      <c r="H571" s="134" t="s">
        <v>943</v>
      </c>
      <c r="I571" s="136">
        <v>30</v>
      </c>
      <c r="J571" s="137">
        <v>421603</v>
      </c>
      <c r="K571" s="138">
        <f t="shared" si="43"/>
        <v>12648090</v>
      </c>
      <c r="L571" s="10"/>
      <c r="M571" s="5"/>
    </row>
    <row r="572" spans="1:13" ht="30" customHeight="1">
      <c r="A572" s="5"/>
      <c r="B572" s="9"/>
      <c r="C572" s="133" t="s">
        <v>1037</v>
      </c>
      <c r="D572" s="134"/>
      <c r="E572" s="134"/>
      <c r="F572" s="134"/>
      <c r="G572" s="135" t="s">
        <v>1049</v>
      </c>
      <c r="H572" s="134" t="s">
        <v>943</v>
      </c>
      <c r="I572" s="136">
        <v>1</v>
      </c>
      <c r="J572" s="137">
        <v>447603</v>
      </c>
      <c r="K572" s="138">
        <f t="shared" si="43"/>
        <v>447603</v>
      </c>
      <c r="L572" s="10"/>
      <c r="M572" s="5"/>
    </row>
    <row r="573" spans="1:13" ht="30" customHeight="1">
      <c r="A573" s="5"/>
      <c r="B573" s="9"/>
      <c r="C573" s="133" t="s">
        <v>1038</v>
      </c>
      <c r="D573" s="134"/>
      <c r="E573" s="134"/>
      <c r="F573" s="134"/>
      <c r="G573" s="135" t="s">
        <v>1050</v>
      </c>
      <c r="H573" s="134" t="s">
        <v>943</v>
      </c>
      <c r="I573" s="136">
        <v>1</v>
      </c>
      <c r="J573" s="137">
        <v>12375103</v>
      </c>
      <c r="K573" s="138">
        <f t="shared" si="43"/>
        <v>12375103</v>
      </c>
      <c r="L573" s="10"/>
      <c r="M573" s="5"/>
    </row>
    <row r="574" spans="1:13" ht="30" customHeight="1">
      <c r="A574" s="5"/>
      <c r="B574" s="9"/>
      <c r="C574" s="133" t="s">
        <v>1039</v>
      </c>
      <c r="D574" s="134"/>
      <c r="E574" s="134"/>
      <c r="F574" s="134"/>
      <c r="G574" s="135" t="s">
        <v>1051</v>
      </c>
      <c r="H574" s="134" t="s">
        <v>943</v>
      </c>
      <c r="I574" s="136">
        <v>2</v>
      </c>
      <c r="J574" s="137">
        <v>3497403</v>
      </c>
      <c r="K574" s="138">
        <f t="shared" si="43"/>
        <v>6994806</v>
      </c>
      <c r="L574" s="10"/>
      <c r="M574" s="5"/>
    </row>
    <row r="575" spans="1:13" ht="30" customHeight="1">
      <c r="A575" s="5"/>
      <c r="B575" s="9"/>
      <c r="C575" s="133" t="s">
        <v>1040</v>
      </c>
      <c r="D575" s="134"/>
      <c r="E575" s="134"/>
      <c r="F575" s="134"/>
      <c r="G575" s="135" t="s">
        <v>1052</v>
      </c>
      <c r="H575" s="134" t="s">
        <v>943</v>
      </c>
      <c r="I575" s="136">
        <v>1</v>
      </c>
      <c r="J575" s="137">
        <v>3203603</v>
      </c>
      <c r="K575" s="138">
        <f t="shared" si="43"/>
        <v>3203603</v>
      </c>
      <c r="L575" s="10"/>
      <c r="M575" s="5"/>
    </row>
    <row r="576" spans="1:13" ht="30" customHeight="1">
      <c r="A576" s="5"/>
      <c r="B576" s="9"/>
      <c r="C576" s="133" t="s">
        <v>1041</v>
      </c>
      <c r="D576" s="134"/>
      <c r="E576" s="134"/>
      <c r="F576" s="134"/>
      <c r="G576" s="135" t="s">
        <v>1053</v>
      </c>
      <c r="H576" s="134" t="s">
        <v>943</v>
      </c>
      <c r="I576" s="136">
        <v>97</v>
      </c>
      <c r="J576" s="137">
        <v>133894.80000000002</v>
      </c>
      <c r="K576" s="138">
        <f t="shared" si="43"/>
        <v>12987795.600000001</v>
      </c>
      <c r="L576" s="10"/>
      <c r="M576" s="5"/>
    </row>
    <row r="577" spans="1:13" ht="30" customHeight="1">
      <c r="A577" s="5"/>
      <c r="B577" s="9"/>
      <c r="C577" s="133" t="s">
        <v>1042</v>
      </c>
      <c r="D577" s="134"/>
      <c r="E577" s="134"/>
      <c r="F577" s="134"/>
      <c r="G577" s="135" t="s">
        <v>1054</v>
      </c>
      <c r="H577" s="134" t="s">
        <v>943</v>
      </c>
      <c r="I577" s="136">
        <v>30</v>
      </c>
      <c r="J577" s="137">
        <v>128304.8</v>
      </c>
      <c r="K577" s="138">
        <f t="shared" si="43"/>
        <v>3849144</v>
      </c>
      <c r="L577" s="10"/>
      <c r="M577" s="5"/>
    </row>
    <row r="578" spans="1:13" ht="30" customHeight="1">
      <c r="A578" s="5"/>
      <c r="B578" s="9"/>
      <c r="C578" s="133" t="s">
        <v>1043</v>
      </c>
      <c r="D578" s="134"/>
      <c r="E578" s="134"/>
      <c r="F578" s="134"/>
      <c r="G578" s="135" t="s">
        <v>1055</v>
      </c>
      <c r="H578" s="134" t="s">
        <v>943</v>
      </c>
      <c r="I578" s="136">
        <v>24</v>
      </c>
      <c r="J578" s="137">
        <v>128304.8</v>
      </c>
      <c r="K578" s="138">
        <f t="shared" si="43"/>
        <v>3079315.2</v>
      </c>
      <c r="L578" s="10"/>
      <c r="M578" s="5"/>
    </row>
    <row r="579" spans="1:13" ht="30" customHeight="1" thickBot="1">
      <c r="A579" s="5"/>
      <c r="B579" s="9"/>
      <c r="C579" s="139" t="s">
        <v>13</v>
      </c>
      <c r="D579" s="159"/>
      <c r="E579" s="159"/>
      <c r="F579" s="159"/>
      <c r="G579" s="162"/>
      <c r="H579" s="161"/>
      <c r="I579" s="136"/>
      <c r="J579" s="142"/>
      <c r="K579" s="143">
        <f>SUM(K413:K578)</f>
        <v>5483701221.8950033</v>
      </c>
      <c r="L579" s="10"/>
      <c r="M579" s="5"/>
    </row>
    <row r="580" spans="1:13" ht="30" customHeight="1" thickBot="1">
      <c r="A580" s="5"/>
      <c r="B580" s="9"/>
      <c r="C580" s="130" t="s">
        <v>1056</v>
      </c>
      <c r="D580" s="131"/>
      <c r="E580" s="131"/>
      <c r="F580" s="131"/>
      <c r="G580" s="131"/>
      <c r="H580" s="131"/>
      <c r="I580" s="131"/>
      <c r="J580" s="131"/>
      <c r="K580" s="132"/>
      <c r="L580" s="10"/>
      <c r="M580" s="5"/>
    </row>
    <row r="581" spans="1:13" ht="30" customHeight="1" thickBot="1">
      <c r="A581" s="5"/>
      <c r="B581" s="9"/>
      <c r="C581" s="130" t="s">
        <v>1057</v>
      </c>
      <c r="D581" s="131"/>
      <c r="E581" s="131"/>
      <c r="F581" s="131"/>
      <c r="G581" s="131"/>
      <c r="H581" s="131"/>
      <c r="I581" s="131"/>
      <c r="J581" s="131"/>
      <c r="K581" s="132"/>
      <c r="L581" s="10"/>
      <c r="M581" s="5"/>
    </row>
    <row r="582" spans="1:13" ht="30" customHeight="1">
      <c r="A582" s="5"/>
      <c r="B582" s="9"/>
      <c r="C582" s="133" t="s">
        <v>1058</v>
      </c>
      <c r="D582" s="134"/>
      <c r="E582" s="134"/>
      <c r="F582" s="134"/>
      <c r="G582" s="135" t="s">
        <v>1065</v>
      </c>
      <c r="H582" s="134" t="s">
        <v>102</v>
      </c>
      <c r="I582" s="136">
        <v>4</v>
      </c>
      <c r="J582" s="137">
        <v>155429.30000000002</v>
      </c>
      <c r="K582" s="138">
        <f>I582*J582</f>
        <v>621717.20000000007</v>
      </c>
      <c r="L582" s="10"/>
      <c r="M582" s="5"/>
    </row>
    <row r="583" spans="1:13" ht="30" customHeight="1">
      <c r="A583" s="5"/>
      <c r="B583" s="9"/>
      <c r="C583" s="133" t="s">
        <v>1059</v>
      </c>
      <c r="D583" s="134"/>
      <c r="E583" s="134"/>
      <c r="F583" s="134"/>
      <c r="G583" s="135" t="s">
        <v>1066</v>
      </c>
      <c r="H583" s="134" t="s">
        <v>161</v>
      </c>
      <c r="I583" s="136">
        <v>8</v>
      </c>
      <c r="J583" s="137">
        <v>51034.1</v>
      </c>
      <c r="K583" s="138">
        <f t="shared" ref="K583:K588" si="44">I583*J583</f>
        <v>408272.8</v>
      </c>
      <c r="L583" s="10"/>
      <c r="M583" s="5"/>
    </row>
    <row r="584" spans="1:13" ht="30" customHeight="1">
      <c r="A584" s="5"/>
      <c r="B584" s="9"/>
      <c r="C584" s="133" t="s">
        <v>1060</v>
      </c>
      <c r="D584" s="134"/>
      <c r="E584" s="134"/>
      <c r="F584" s="134"/>
      <c r="G584" s="135" t="s">
        <v>1067</v>
      </c>
      <c r="H584" s="134" t="s">
        <v>161</v>
      </c>
      <c r="I584" s="136">
        <v>5</v>
      </c>
      <c r="J584" s="137">
        <v>65334.100000000006</v>
      </c>
      <c r="K584" s="138">
        <f t="shared" si="44"/>
        <v>326670.5</v>
      </c>
      <c r="L584" s="10"/>
      <c r="M584" s="5"/>
    </row>
    <row r="585" spans="1:13" ht="30" customHeight="1">
      <c r="A585" s="5"/>
      <c r="B585" s="9"/>
      <c r="C585" s="133" t="s">
        <v>1061</v>
      </c>
      <c r="D585" s="134"/>
      <c r="E585" s="134"/>
      <c r="F585" s="134"/>
      <c r="G585" s="135" t="s">
        <v>1068</v>
      </c>
      <c r="H585" s="134" t="s">
        <v>161</v>
      </c>
      <c r="I585" s="136">
        <v>2</v>
      </c>
      <c r="J585" s="137">
        <v>71500</v>
      </c>
      <c r="K585" s="138">
        <f t="shared" si="44"/>
        <v>143000</v>
      </c>
      <c r="L585" s="10"/>
      <c r="M585" s="5"/>
    </row>
    <row r="586" spans="1:13" ht="30" customHeight="1">
      <c r="A586" s="5"/>
      <c r="B586" s="9"/>
      <c r="C586" s="133" t="s">
        <v>1062</v>
      </c>
      <c r="D586" s="134"/>
      <c r="E586" s="134"/>
      <c r="F586" s="134"/>
      <c r="G586" s="135" t="s">
        <v>1069</v>
      </c>
      <c r="H586" s="134" t="s">
        <v>161</v>
      </c>
      <c r="I586" s="136">
        <v>4</v>
      </c>
      <c r="J586" s="137">
        <v>169334.1</v>
      </c>
      <c r="K586" s="138">
        <f t="shared" si="44"/>
        <v>677336.4</v>
      </c>
      <c r="L586" s="10"/>
      <c r="M586" s="5"/>
    </row>
    <row r="587" spans="1:13" ht="30" customHeight="1">
      <c r="A587" s="5"/>
      <c r="B587" s="9"/>
      <c r="C587" s="133" t="s">
        <v>1063</v>
      </c>
      <c r="D587" s="134"/>
      <c r="E587" s="134"/>
      <c r="F587" s="134"/>
      <c r="G587" s="135" t="s">
        <v>1070</v>
      </c>
      <c r="H587" s="134" t="s">
        <v>161</v>
      </c>
      <c r="I587" s="136">
        <v>5</v>
      </c>
      <c r="J587" s="137">
        <v>19834.100000000002</v>
      </c>
      <c r="K587" s="138">
        <f t="shared" si="44"/>
        <v>99170.500000000015</v>
      </c>
      <c r="L587" s="10"/>
      <c r="M587" s="5"/>
    </row>
    <row r="588" spans="1:13" ht="30" customHeight="1" thickBot="1">
      <c r="A588" s="5"/>
      <c r="B588" s="9"/>
      <c r="C588" s="133" t="s">
        <v>1064</v>
      </c>
      <c r="D588" s="134"/>
      <c r="E588" s="134"/>
      <c r="F588" s="134"/>
      <c r="G588" s="135" t="s">
        <v>1071</v>
      </c>
      <c r="H588" s="134" t="s">
        <v>161</v>
      </c>
      <c r="I588" s="136">
        <v>5</v>
      </c>
      <c r="J588" s="137">
        <v>17884.100000000002</v>
      </c>
      <c r="K588" s="138">
        <f t="shared" si="44"/>
        <v>89420.500000000015</v>
      </c>
      <c r="L588" s="10"/>
      <c r="M588" s="5"/>
    </row>
    <row r="589" spans="1:13" ht="30" customHeight="1" thickBot="1">
      <c r="A589" s="5"/>
      <c r="B589" s="9"/>
      <c r="C589" s="130" t="s">
        <v>1072</v>
      </c>
      <c r="D589" s="131"/>
      <c r="E589" s="131"/>
      <c r="F589" s="131"/>
      <c r="G589" s="131"/>
      <c r="H589" s="131"/>
      <c r="I589" s="131"/>
      <c r="J589" s="131"/>
      <c r="K589" s="132"/>
      <c r="L589" s="10"/>
      <c r="M589" s="5"/>
    </row>
    <row r="590" spans="1:13" ht="30" customHeight="1">
      <c r="A590" s="5"/>
      <c r="B590" s="9"/>
      <c r="C590" s="133" t="s">
        <v>1073</v>
      </c>
      <c r="D590" s="134"/>
      <c r="E590" s="134"/>
      <c r="F590" s="134"/>
      <c r="G590" s="135" t="s">
        <v>1076</v>
      </c>
      <c r="H590" s="134" t="s">
        <v>161</v>
      </c>
      <c r="I590" s="136">
        <v>4</v>
      </c>
      <c r="J590" s="137">
        <v>1463818.2</v>
      </c>
      <c r="K590" s="138">
        <f>I590*J590</f>
        <v>5855272.7999999998</v>
      </c>
      <c r="L590" s="10"/>
      <c r="M590" s="5"/>
    </row>
    <row r="591" spans="1:13" ht="30" customHeight="1">
      <c r="A591" s="5"/>
      <c r="B591" s="9"/>
      <c r="C591" s="133" t="s">
        <v>1074</v>
      </c>
      <c r="D591" s="134"/>
      <c r="E591" s="134"/>
      <c r="F591" s="134"/>
      <c r="G591" s="135" t="s">
        <v>1071</v>
      </c>
      <c r="H591" s="134" t="s">
        <v>161</v>
      </c>
      <c r="I591" s="136">
        <v>8</v>
      </c>
      <c r="J591" s="137">
        <v>17884.100000000002</v>
      </c>
      <c r="K591" s="138">
        <f t="shared" ref="K591:K592" si="45">I591*J591</f>
        <v>143072.80000000002</v>
      </c>
      <c r="L591" s="10"/>
      <c r="M591" s="5"/>
    </row>
    <row r="592" spans="1:13" ht="30" customHeight="1" thickBot="1">
      <c r="A592" s="5"/>
      <c r="B592" s="9"/>
      <c r="C592" s="133" t="s">
        <v>1075</v>
      </c>
      <c r="D592" s="134"/>
      <c r="E592" s="134"/>
      <c r="F592" s="134"/>
      <c r="G592" s="135" t="s">
        <v>1077</v>
      </c>
      <c r="H592" s="134" t="s">
        <v>161</v>
      </c>
      <c r="I592" s="136">
        <v>4</v>
      </c>
      <c r="J592" s="137">
        <v>61434.1</v>
      </c>
      <c r="K592" s="138">
        <f t="shared" si="45"/>
        <v>245736.4</v>
      </c>
      <c r="L592" s="10"/>
      <c r="M592" s="5"/>
    </row>
    <row r="593" spans="1:13" ht="30" customHeight="1" thickBot="1">
      <c r="A593" s="5"/>
      <c r="B593" s="9"/>
      <c r="C593" s="130" t="s">
        <v>1078</v>
      </c>
      <c r="D593" s="131"/>
      <c r="E593" s="131"/>
      <c r="F593" s="131"/>
      <c r="G593" s="131"/>
      <c r="H593" s="131"/>
      <c r="I593" s="131"/>
      <c r="J593" s="131"/>
      <c r="K593" s="132"/>
      <c r="L593" s="10"/>
      <c r="M593" s="5"/>
    </row>
    <row r="594" spans="1:13" ht="30" customHeight="1">
      <c r="A594" s="5"/>
      <c r="B594" s="9"/>
      <c r="C594" s="133" t="s">
        <v>1079</v>
      </c>
      <c r="D594" s="134"/>
      <c r="E594" s="134"/>
      <c r="F594" s="134"/>
      <c r="G594" s="135" t="s">
        <v>1076</v>
      </c>
      <c r="H594" s="134" t="s">
        <v>161</v>
      </c>
      <c r="I594" s="136">
        <v>5</v>
      </c>
      <c r="J594" s="137">
        <v>1463818.2</v>
      </c>
      <c r="K594" s="138">
        <f>I594*J594</f>
        <v>7319091</v>
      </c>
      <c r="L594" s="10"/>
      <c r="M594" s="5"/>
    </row>
    <row r="595" spans="1:13" ht="30" customHeight="1">
      <c r="A595" s="5"/>
      <c r="B595" s="9"/>
      <c r="C595" s="133" t="s">
        <v>1080</v>
      </c>
      <c r="D595" s="134"/>
      <c r="E595" s="134"/>
      <c r="F595" s="134"/>
      <c r="G595" s="135" t="s">
        <v>1071</v>
      </c>
      <c r="H595" s="134" t="s">
        <v>161</v>
      </c>
      <c r="I595" s="136">
        <v>10</v>
      </c>
      <c r="J595" s="137">
        <v>17884.100000000002</v>
      </c>
      <c r="K595" s="138">
        <f t="shared" ref="K595:K596" si="46">I595*J595</f>
        <v>178841.00000000003</v>
      </c>
      <c r="L595" s="10"/>
      <c r="M595" s="5"/>
    </row>
    <row r="596" spans="1:13" ht="30" customHeight="1" thickBot="1">
      <c r="A596" s="5"/>
      <c r="B596" s="9"/>
      <c r="C596" s="133" t="s">
        <v>1081</v>
      </c>
      <c r="D596" s="134"/>
      <c r="E596" s="134"/>
      <c r="F596" s="134"/>
      <c r="G596" s="135" t="s">
        <v>1077</v>
      </c>
      <c r="H596" s="134" t="s">
        <v>161</v>
      </c>
      <c r="I596" s="136">
        <v>5</v>
      </c>
      <c r="J596" s="137">
        <v>61434.1</v>
      </c>
      <c r="K596" s="138">
        <f t="shared" si="46"/>
        <v>307170.5</v>
      </c>
      <c r="L596" s="10"/>
      <c r="M596" s="5"/>
    </row>
    <row r="597" spans="1:13" ht="30" customHeight="1" thickBot="1">
      <c r="A597" s="5"/>
      <c r="B597" s="9"/>
      <c r="C597" s="130" t="s">
        <v>1082</v>
      </c>
      <c r="D597" s="131"/>
      <c r="E597" s="131"/>
      <c r="F597" s="131"/>
      <c r="G597" s="131"/>
      <c r="H597" s="131"/>
      <c r="I597" s="131"/>
      <c r="J597" s="131"/>
      <c r="K597" s="132"/>
      <c r="L597" s="10"/>
      <c r="M597" s="5"/>
    </row>
    <row r="598" spans="1:13" ht="30" customHeight="1">
      <c r="A598" s="5"/>
      <c r="B598" s="9"/>
      <c r="C598" s="133" t="s">
        <v>1083</v>
      </c>
      <c r="D598" s="134"/>
      <c r="E598" s="134"/>
      <c r="F598" s="134"/>
      <c r="G598" s="135" t="s">
        <v>1092</v>
      </c>
      <c r="H598" s="134" t="s">
        <v>161</v>
      </c>
      <c r="I598" s="136">
        <v>8</v>
      </c>
      <c r="J598" s="137">
        <v>696818.20000000007</v>
      </c>
      <c r="K598" s="138">
        <f>I598*J598</f>
        <v>5574545.6000000006</v>
      </c>
      <c r="L598" s="10"/>
      <c r="M598" s="5"/>
    </row>
    <row r="599" spans="1:13" ht="30" customHeight="1">
      <c r="A599" s="5"/>
      <c r="B599" s="9"/>
      <c r="C599" s="133" t="s">
        <v>1084</v>
      </c>
      <c r="D599" s="134"/>
      <c r="E599" s="134"/>
      <c r="F599" s="134"/>
      <c r="G599" s="135" t="s">
        <v>1067</v>
      </c>
      <c r="H599" s="134" t="s">
        <v>161</v>
      </c>
      <c r="I599" s="136">
        <v>12</v>
      </c>
      <c r="J599" s="137">
        <v>65334.100000000006</v>
      </c>
      <c r="K599" s="138">
        <f t="shared" ref="K599:K606" si="47">I599*J599</f>
        <v>784009.20000000007</v>
      </c>
      <c r="L599" s="10"/>
      <c r="M599" s="5"/>
    </row>
    <row r="600" spans="1:13" ht="30" customHeight="1">
      <c r="A600" s="5"/>
      <c r="B600" s="9"/>
      <c r="C600" s="133" t="s">
        <v>1085</v>
      </c>
      <c r="D600" s="134"/>
      <c r="E600" s="134"/>
      <c r="F600" s="134"/>
      <c r="G600" s="135" t="s">
        <v>1093</v>
      </c>
      <c r="H600" s="134" t="s">
        <v>161</v>
      </c>
      <c r="I600" s="136">
        <v>8</v>
      </c>
      <c r="J600" s="137">
        <v>54934.1</v>
      </c>
      <c r="K600" s="138">
        <f t="shared" si="47"/>
        <v>439472.8</v>
      </c>
      <c r="L600" s="10"/>
      <c r="M600" s="5"/>
    </row>
    <row r="601" spans="1:13" ht="30" customHeight="1">
      <c r="A601" s="5"/>
      <c r="B601" s="9"/>
      <c r="C601" s="133" t="s">
        <v>1086</v>
      </c>
      <c r="D601" s="134"/>
      <c r="E601" s="134"/>
      <c r="F601" s="134"/>
      <c r="G601" s="135" t="s">
        <v>1094</v>
      </c>
      <c r="H601" s="134" t="s">
        <v>102</v>
      </c>
      <c r="I601" s="136">
        <v>6</v>
      </c>
      <c r="J601" s="137">
        <v>420811.3</v>
      </c>
      <c r="K601" s="138">
        <f t="shared" ref="K601:K603" si="48">I601*J601</f>
        <v>2524867.7999999998</v>
      </c>
      <c r="L601" s="10"/>
      <c r="M601" s="5"/>
    </row>
    <row r="602" spans="1:13" ht="30" customHeight="1">
      <c r="A602" s="5"/>
      <c r="B602" s="9"/>
      <c r="C602" s="133" t="s">
        <v>1087</v>
      </c>
      <c r="D602" s="134"/>
      <c r="E602" s="134"/>
      <c r="F602" s="134"/>
      <c r="G602" s="135" t="s">
        <v>1095</v>
      </c>
      <c r="H602" s="134" t="s">
        <v>161</v>
      </c>
      <c r="I602" s="136">
        <v>4</v>
      </c>
      <c r="J602" s="137">
        <v>65334.100000000006</v>
      </c>
      <c r="K602" s="138">
        <f t="shared" si="48"/>
        <v>261336.40000000002</v>
      </c>
      <c r="L602" s="10"/>
      <c r="M602" s="5"/>
    </row>
    <row r="603" spans="1:13" ht="30" customHeight="1">
      <c r="A603" s="5"/>
      <c r="B603" s="9"/>
      <c r="C603" s="133" t="s">
        <v>1088</v>
      </c>
      <c r="D603" s="134"/>
      <c r="E603" s="134"/>
      <c r="F603" s="134"/>
      <c r="G603" s="135" t="s">
        <v>1096</v>
      </c>
      <c r="H603" s="134" t="s">
        <v>161</v>
      </c>
      <c r="I603" s="136">
        <v>4</v>
      </c>
      <c r="J603" s="137">
        <v>51034.1</v>
      </c>
      <c r="K603" s="138">
        <f t="shared" si="48"/>
        <v>204136.4</v>
      </c>
      <c r="L603" s="10"/>
      <c r="M603" s="5"/>
    </row>
    <row r="604" spans="1:13" ht="30" customHeight="1">
      <c r="A604" s="5"/>
      <c r="B604" s="9"/>
      <c r="C604" s="133" t="s">
        <v>1089</v>
      </c>
      <c r="D604" s="134"/>
      <c r="E604" s="134"/>
      <c r="F604" s="134"/>
      <c r="G604" s="135" t="s">
        <v>1068</v>
      </c>
      <c r="H604" s="134" t="s">
        <v>161</v>
      </c>
      <c r="I604" s="136">
        <v>4</v>
      </c>
      <c r="J604" s="137">
        <v>71500</v>
      </c>
      <c r="K604" s="138">
        <f t="shared" si="47"/>
        <v>286000</v>
      </c>
      <c r="L604" s="10"/>
      <c r="M604" s="5"/>
    </row>
    <row r="605" spans="1:13" ht="30" customHeight="1">
      <c r="A605" s="5"/>
      <c r="B605" s="9"/>
      <c r="C605" s="133" t="s">
        <v>1090</v>
      </c>
      <c r="D605" s="134"/>
      <c r="E605" s="134"/>
      <c r="F605" s="134"/>
      <c r="G605" s="135" t="s">
        <v>1097</v>
      </c>
      <c r="H605" s="134" t="s">
        <v>102</v>
      </c>
      <c r="I605" s="136">
        <v>310</v>
      </c>
      <c r="J605" s="137">
        <v>84709.3</v>
      </c>
      <c r="K605" s="138">
        <f t="shared" si="47"/>
        <v>26259883</v>
      </c>
      <c r="L605" s="10"/>
      <c r="M605" s="5"/>
    </row>
    <row r="606" spans="1:13" ht="30" customHeight="1" thickBot="1">
      <c r="A606" s="5"/>
      <c r="B606" s="9"/>
      <c r="C606" s="133" t="s">
        <v>1091</v>
      </c>
      <c r="D606" s="134"/>
      <c r="E606" s="134"/>
      <c r="F606" s="134"/>
      <c r="G606" s="135" t="s">
        <v>1098</v>
      </c>
      <c r="H606" s="134" t="s">
        <v>102</v>
      </c>
      <c r="I606" s="136">
        <v>310</v>
      </c>
      <c r="J606" s="137">
        <v>87061</v>
      </c>
      <c r="K606" s="138">
        <f t="shared" si="47"/>
        <v>26988910</v>
      </c>
      <c r="L606" s="10"/>
      <c r="M606" s="5"/>
    </row>
    <row r="607" spans="1:13" ht="30" customHeight="1" thickBot="1">
      <c r="A607" s="5"/>
      <c r="B607" s="9"/>
      <c r="C607" s="130" t="s">
        <v>1099</v>
      </c>
      <c r="D607" s="131"/>
      <c r="E607" s="131"/>
      <c r="F607" s="131"/>
      <c r="G607" s="131"/>
      <c r="H607" s="131"/>
      <c r="I607" s="131"/>
      <c r="J607" s="131"/>
      <c r="K607" s="132"/>
      <c r="L607" s="10"/>
      <c r="M607" s="5"/>
    </row>
    <row r="608" spans="1:13" ht="30" customHeight="1">
      <c r="A608" s="5"/>
      <c r="B608" s="9"/>
      <c r="C608" s="133" t="s">
        <v>1100</v>
      </c>
      <c r="D608" s="134"/>
      <c r="E608" s="134"/>
      <c r="F608" s="134"/>
      <c r="G608" s="135" t="s">
        <v>1113</v>
      </c>
      <c r="H608" s="134" t="s">
        <v>102</v>
      </c>
      <c r="I608" s="136">
        <v>20</v>
      </c>
      <c r="J608" s="137">
        <v>80809.3</v>
      </c>
      <c r="K608" s="138">
        <f>I608*J608</f>
        <v>1616186</v>
      </c>
      <c r="L608" s="10"/>
      <c r="M608" s="5"/>
    </row>
    <row r="609" spans="1:13" ht="30" customHeight="1">
      <c r="A609" s="5"/>
      <c r="B609" s="9"/>
      <c r="C609" s="133" t="s">
        <v>1101</v>
      </c>
      <c r="D609" s="134"/>
      <c r="E609" s="134"/>
      <c r="F609" s="134"/>
      <c r="G609" s="135" t="s">
        <v>1114</v>
      </c>
      <c r="H609" s="134" t="s">
        <v>102</v>
      </c>
      <c r="I609" s="136">
        <v>50</v>
      </c>
      <c r="J609" s="137">
        <v>71709.3</v>
      </c>
      <c r="K609" s="138">
        <f t="shared" ref="K609:K620" si="49">I609*J609</f>
        <v>3585465</v>
      </c>
      <c r="L609" s="10"/>
      <c r="M609" s="5"/>
    </row>
    <row r="610" spans="1:13" ht="30" customHeight="1">
      <c r="A610" s="5"/>
      <c r="B610" s="9"/>
      <c r="C610" s="133" t="s">
        <v>1102</v>
      </c>
      <c r="D610" s="134"/>
      <c r="E610" s="134"/>
      <c r="F610" s="134"/>
      <c r="G610" s="135" t="s">
        <v>1115</v>
      </c>
      <c r="H610" s="134" t="s">
        <v>161</v>
      </c>
      <c r="I610" s="136">
        <v>10</v>
      </c>
      <c r="J610" s="137">
        <v>57534.1</v>
      </c>
      <c r="K610" s="138">
        <f t="shared" si="49"/>
        <v>575341</v>
      </c>
      <c r="L610" s="10"/>
      <c r="M610" s="5"/>
    </row>
    <row r="611" spans="1:13" ht="30" customHeight="1">
      <c r="A611" s="5"/>
      <c r="B611" s="9"/>
      <c r="C611" s="133" t="s">
        <v>1103</v>
      </c>
      <c r="D611" s="134"/>
      <c r="E611" s="134"/>
      <c r="F611" s="134"/>
      <c r="G611" s="135" t="s">
        <v>1116</v>
      </c>
      <c r="H611" s="134" t="s">
        <v>161</v>
      </c>
      <c r="I611" s="136">
        <v>2</v>
      </c>
      <c r="J611" s="137">
        <v>65334.100000000006</v>
      </c>
      <c r="K611" s="138">
        <f t="shared" si="49"/>
        <v>130668.20000000001</v>
      </c>
      <c r="L611" s="10"/>
      <c r="M611" s="5"/>
    </row>
    <row r="612" spans="1:13" ht="30" customHeight="1">
      <c r="A612" s="5"/>
      <c r="B612" s="9"/>
      <c r="C612" s="133" t="s">
        <v>1104</v>
      </c>
      <c r="D612" s="134"/>
      <c r="E612" s="134"/>
      <c r="F612" s="134"/>
      <c r="G612" s="135" t="s">
        <v>1093</v>
      </c>
      <c r="H612" s="134" t="s">
        <v>161</v>
      </c>
      <c r="I612" s="136">
        <v>3</v>
      </c>
      <c r="J612" s="137">
        <v>52334.1</v>
      </c>
      <c r="K612" s="138">
        <f t="shared" si="49"/>
        <v>157002.29999999999</v>
      </c>
      <c r="L612" s="10"/>
      <c r="M612" s="5"/>
    </row>
    <row r="613" spans="1:13" ht="30" customHeight="1">
      <c r="A613" s="5"/>
      <c r="B613" s="9"/>
      <c r="C613" s="133" t="s">
        <v>1105</v>
      </c>
      <c r="D613" s="134"/>
      <c r="E613" s="134"/>
      <c r="F613" s="134"/>
      <c r="G613" s="135" t="s">
        <v>1117</v>
      </c>
      <c r="H613" s="134" t="s">
        <v>102</v>
      </c>
      <c r="I613" s="136">
        <v>2</v>
      </c>
      <c r="J613" s="137">
        <v>149709.30000000002</v>
      </c>
      <c r="K613" s="138">
        <f t="shared" si="49"/>
        <v>299418.60000000003</v>
      </c>
      <c r="L613" s="10"/>
      <c r="M613" s="5"/>
    </row>
    <row r="614" spans="1:13" ht="30" customHeight="1">
      <c r="A614" s="5"/>
      <c r="B614" s="9"/>
      <c r="C614" s="133" t="s">
        <v>1106</v>
      </c>
      <c r="D614" s="134"/>
      <c r="E614" s="134"/>
      <c r="F614" s="134"/>
      <c r="G614" s="135" t="s">
        <v>1118</v>
      </c>
      <c r="H614" s="134" t="s">
        <v>161</v>
      </c>
      <c r="I614" s="136">
        <v>2</v>
      </c>
      <c r="J614" s="137">
        <v>57534.1</v>
      </c>
      <c r="K614" s="138">
        <f t="shared" si="49"/>
        <v>115068.2</v>
      </c>
      <c r="L614" s="10"/>
      <c r="M614" s="5"/>
    </row>
    <row r="615" spans="1:13" ht="30" customHeight="1">
      <c r="A615" s="5"/>
      <c r="B615" s="9"/>
      <c r="C615" s="133" t="s">
        <v>1107</v>
      </c>
      <c r="D615" s="134"/>
      <c r="E615" s="134"/>
      <c r="F615" s="134"/>
      <c r="G615" s="135" t="s">
        <v>1095</v>
      </c>
      <c r="H615" s="134" t="s">
        <v>161</v>
      </c>
      <c r="I615" s="136">
        <v>6</v>
      </c>
      <c r="J615" s="137">
        <v>129034.1</v>
      </c>
      <c r="K615" s="138">
        <f t="shared" si="49"/>
        <v>774204.60000000009</v>
      </c>
      <c r="L615" s="10"/>
      <c r="M615" s="5"/>
    </row>
    <row r="616" spans="1:13" ht="30" customHeight="1">
      <c r="A616" s="5"/>
      <c r="B616" s="9"/>
      <c r="C616" s="133" t="s">
        <v>1108</v>
      </c>
      <c r="D616" s="134"/>
      <c r="E616" s="134"/>
      <c r="F616" s="134"/>
      <c r="G616" s="135" t="s">
        <v>1096</v>
      </c>
      <c r="H616" s="134" t="s">
        <v>161</v>
      </c>
      <c r="I616" s="136">
        <v>6</v>
      </c>
      <c r="J616" s="137">
        <v>19834.100000000002</v>
      </c>
      <c r="K616" s="138">
        <f t="shared" si="49"/>
        <v>119004.6</v>
      </c>
      <c r="L616" s="10"/>
      <c r="M616" s="5"/>
    </row>
    <row r="617" spans="1:13" ht="30" customHeight="1">
      <c r="A617" s="5"/>
      <c r="B617" s="9"/>
      <c r="C617" s="133" t="s">
        <v>1109</v>
      </c>
      <c r="D617" s="134"/>
      <c r="E617" s="134"/>
      <c r="F617" s="134"/>
      <c r="G617" s="135" t="s">
        <v>1068</v>
      </c>
      <c r="H617" s="134" t="s">
        <v>161</v>
      </c>
      <c r="I617" s="136">
        <v>1</v>
      </c>
      <c r="J617" s="137">
        <v>71500</v>
      </c>
      <c r="K617" s="138">
        <f t="shared" si="49"/>
        <v>71500</v>
      </c>
      <c r="L617" s="10"/>
      <c r="M617" s="5"/>
    </row>
    <row r="618" spans="1:13" ht="30" customHeight="1">
      <c r="A618" s="5"/>
      <c r="B618" s="9"/>
      <c r="C618" s="133" t="s">
        <v>1110</v>
      </c>
      <c r="D618" s="134"/>
      <c r="E618" s="134"/>
      <c r="F618" s="134"/>
      <c r="G618" s="135" t="s">
        <v>1119</v>
      </c>
      <c r="H618" s="134" t="s">
        <v>161</v>
      </c>
      <c r="I618" s="136">
        <v>12</v>
      </c>
      <c r="J618" s="137">
        <v>28284.100000000002</v>
      </c>
      <c r="K618" s="138">
        <f t="shared" si="49"/>
        <v>339409.2</v>
      </c>
      <c r="L618" s="10"/>
      <c r="M618" s="5"/>
    </row>
    <row r="619" spans="1:13" ht="30" customHeight="1">
      <c r="A619" s="5"/>
      <c r="B619" s="9"/>
      <c r="C619" s="133" t="s">
        <v>1111</v>
      </c>
      <c r="D619" s="134"/>
      <c r="E619" s="134"/>
      <c r="F619" s="134"/>
      <c r="G619" s="135" t="s">
        <v>1120</v>
      </c>
      <c r="H619" s="134" t="s">
        <v>161</v>
      </c>
      <c r="I619" s="136">
        <v>18</v>
      </c>
      <c r="J619" s="137">
        <v>17884.100000000002</v>
      </c>
      <c r="K619" s="138">
        <f t="shared" si="49"/>
        <v>321913.80000000005</v>
      </c>
      <c r="L619" s="10"/>
      <c r="M619" s="5"/>
    </row>
    <row r="620" spans="1:13" ht="30" customHeight="1" thickBot="1">
      <c r="A620" s="5"/>
      <c r="B620" s="9"/>
      <c r="C620" s="133" t="s">
        <v>1112</v>
      </c>
      <c r="D620" s="134"/>
      <c r="E620" s="134"/>
      <c r="F620" s="134"/>
      <c r="G620" s="135" t="s">
        <v>1121</v>
      </c>
      <c r="H620" s="134" t="s">
        <v>161</v>
      </c>
      <c r="I620" s="136">
        <v>5</v>
      </c>
      <c r="J620" s="137">
        <v>31274.100000000002</v>
      </c>
      <c r="K620" s="138">
        <f t="shared" si="49"/>
        <v>156370.5</v>
      </c>
      <c r="L620" s="10"/>
      <c r="M620" s="5"/>
    </row>
    <row r="621" spans="1:13" ht="30" customHeight="1" thickBot="1">
      <c r="A621" s="5"/>
      <c r="B621" s="9"/>
      <c r="C621" s="130" t="s">
        <v>1122</v>
      </c>
      <c r="D621" s="131"/>
      <c r="E621" s="131"/>
      <c r="F621" s="131"/>
      <c r="G621" s="131"/>
      <c r="H621" s="131"/>
      <c r="I621" s="131"/>
      <c r="J621" s="131"/>
      <c r="K621" s="132"/>
      <c r="L621" s="10"/>
      <c r="M621" s="5"/>
    </row>
    <row r="622" spans="1:13" ht="30" customHeight="1">
      <c r="A622" s="5"/>
      <c r="B622" s="9"/>
      <c r="C622" s="133" t="s">
        <v>1123</v>
      </c>
      <c r="D622" s="134"/>
      <c r="E622" s="134"/>
      <c r="F622" s="134"/>
      <c r="G622" s="135" t="s">
        <v>1125</v>
      </c>
      <c r="H622" s="134" t="s">
        <v>161</v>
      </c>
      <c r="I622" s="136">
        <v>1</v>
      </c>
      <c r="J622" s="137">
        <v>364000</v>
      </c>
      <c r="K622" s="138">
        <f>I622*J622</f>
        <v>364000</v>
      </c>
      <c r="L622" s="10"/>
      <c r="M622" s="5"/>
    </row>
    <row r="623" spans="1:13" ht="30" customHeight="1">
      <c r="A623" s="5"/>
      <c r="B623" s="9"/>
      <c r="C623" s="133" t="s">
        <v>1124</v>
      </c>
      <c r="D623" s="134"/>
      <c r="E623" s="134"/>
      <c r="F623" s="134"/>
      <c r="G623" s="135" t="s">
        <v>1126</v>
      </c>
      <c r="H623" s="134" t="s">
        <v>161</v>
      </c>
      <c r="I623" s="136">
        <v>5</v>
      </c>
      <c r="J623" s="137">
        <v>364000</v>
      </c>
      <c r="K623" s="138">
        <f t="shared" ref="K623" si="50">I623*J623</f>
        <v>1820000</v>
      </c>
      <c r="L623" s="10"/>
      <c r="M623" s="5"/>
    </row>
    <row r="624" spans="1:13" ht="30" customHeight="1" thickBot="1">
      <c r="A624" s="5"/>
      <c r="B624" s="9"/>
      <c r="C624" s="139" t="s">
        <v>13</v>
      </c>
      <c r="D624" s="159"/>
      <c r="E624" s="159"/>
      <c r="F624" s="159"/>
      <c r="G624" s="162"/>
      <c r="H624" s="161"/>
      <c r="I624" s="136"/>
      <c r="J624" s="142"/>
      <c r="K624" s="143">
        <f>SUM(K582:K623)</f>
        <v>90183485.599999979</v>
      </c>
      <c r="L624" s="10"/>
      <c r="M624" s="5"/>
    </row>
    <row r="625" spans="1:13" ht="30" customHeight="1" thickBot="1">
      <c r="A625" s="5"/>
      <c r="B625" s="9"/>
      <c r="C625" s="130" t="s">
        <v>1127</v>
      </c>
      <c r="D625" s="131"/>
      <c r="E625" s="131"/>
      <c r="F625" s="131"/>
      <c r="G625" s="131"/>
      <c r="H625" s="131"/>
      <c r="I625" s="131"/>
      <c r="J625" s="131"/>
      <c r="K625" s="132"/>
      <c r="L625" s="10"/>
      <c r="M625" s="5"/>
    </row>
    <row r="626" spans="1:13" ht="30" customHeight="1" thickBot="1">
      <c r="A626" s="5"/>
      <c r="B626" s="9"/>
      <c r="C626" s="130" t="s">
        <v>1128</v>
      </c>
      <c r="D626" s="131"/>
      <c r="E626" s="131"/>
      <c r="F626" s="131"/>
      <c r="G626" s="131"/>
      <c r="H626" s="131"/>
      <c r="I626" s="131"/>
      <c r="J626" s="131"/>
      <c r="K626" s="132"/>
      <c r="L626" s="10"/>
      <c r="M626" s="5"/>
    </row>
    <row r="627" spans="1:13" ht="30" customHeight="1">
      <c r="A627" s="5"/>
      <c r="B627" s="9"/>
      <c r="C627" s="133" t="s">
        <v>1129</v>
      </c>
      <c r="D627" s="134"/>
      <c r="E627" s="134"/>
      <c r="F627" s="134"/>
      <c r="G627" s="135" t="s">
        <v>1146</v>
      </c>
      <c r="H627" s="134" t="s">
        <v>161</v>
      </c>
      <c r="I627" s="136">
        <v>1</v>
      </c>
      <c r="J627" s="137">
        <v>42165646.899999999</v>
      </c>
      <c r="K627" s="138">
        <f>I627*J627</f>
        <v>42165646.899999999</v>
      </c>
      <c r="L627" s="10"/>
      <c r="M627" s="5"/>
    </row>
    <row r="628" spans="1:13" ht="30" customHeight="1">
      <c r="A628" s="5"/>
      <c r="B628" s="9"/>
      <c r="C628" s="133" t="s">
        <v>1130</v>
      </c>
      <c r="D628" s="134"/>
      <c r="E628" s="134"/>
      <c r="F628" s="134"/>
      <c r="G628" s="135" t="s">
        <v>1147</v>
      </c>
      <c r="H628" s="134" t="s">
        <v>161</v>
      </c>
      <c r="I628" s="136">
        <v>1</v>
      </c>
      <c r="J628" s="137">
        <v>50459029.399999999</v>
      </c>
      <c r="K628" s="138">
        <f t="shared" ref="K628:K643" si="51">I628*J628</f>
        <v>50459029.399999999</v>
      </c>
      <c r="L628" s="10"/>
      <c r="M628" s="5"/>
    </row>
    <row r="629" spans="1:13" ht="30" customHeight="1">
      <c r="A629" s="5"/>
      <c r="B629" s="9"/>
      <c r="C629" s="133" t="s">
        <v>1131</v>
      </c>
      <c r="D629" s="134"/>
      <c r="E629" s="134"/>
      <c r="F629" s="134"/>
      <c r="G629" s="135" t="s">
        <v>1148</v>
      </c>
      <c r="H629" s="134" t="s">
        <v>161</v>
      </c>
      <c r="I629" s="136">
        <v>1</v>
      </c>
      <c r="J629" s="137">
        <v>66174547.400000006</v>
      </c>
      <c r="K629" s="138">
        <f t="shared" si="51"/>
        <v>66174547.400000006</v>
      </c>
      <c r="L629" s="10"/>
      <c r="M629" s="5"/>
    </row>
    <row r="630" spans="1:13" ht="30" customHeight="1">
      <c r="A630" s="5"/>
      <c r="B630" s="9"/>
      <c r="C630" s="133" t="s">
        <v>1132</v>
      </c>
      <c r="D630" s="134"/>
      <c r="E630" s="134"/>
      <c r="F630" s="134"/>
      <c r="G630" s="135" t="s">
        <v>1149</v>
      </c>
      <c r="H630" s="134" t="s">
        <v>161</v>
      </c>
      <c r="I630" s="136">
        <v>1</v>
      </c>
      <c r="J630" s="137">
        <v>104021998.60000001</v>
      </c>
      <c r="K630" s="138">
        <f t="shared" si="51"/>
        <v>104021998.60000001</v>
      </c>
      <c r="L630" s="10"/>
      <c r="M630" s="5"/>
    </row>
    <row r="631" spans="1:13" ht="30" customHeight="1">
      <c r="A631" s="5"/>
      <c r="B631" s="9"/>
      <c r="C631" s="133" t="s">
        <v>1133</v>
      </c>
      <c r="D631" s="134"/>
      <c r="E631" s="134"/>
      <c r="F631" s="134"/>
      <c r="G631" s="135" t="s">
        <v>1150</v>
      </c>
      <c r="H631" s="134" t="s">
        <v>161</v>
      </c>
      <c r="I631" s="136">
        <v>2</v>
      </c>
      <c r="J631" s="137">
        <v>3321470.1</v>
      </c>
      <c r="K631" s="138">
        <f t="shared" si="51"/>
        <v>6642940.2000000002</v>
      </c>
      <c r="L631" s="10"/>
      <c r="M631" s="5"/>
    </row>
    <row r="632" spans="1:13" ht="30" customHeight="1">
      <c r="A632" s="5"/>
      <c r="B632" s="9"/>
      <c r="C632" s="133" t="s">
        <v>1134</v>
      </c>
      <c r="D632" s="134"/>
      <c r="E632" s="134"/>
      <c r="F632" s="134"/>
      <c r="G632" s="135" t="s">
        <v>1151</v>
      </c>
      <c r="H632" s="134" t="s">
        <v>161</v>
      </c>
      <c r="I632" s="136">
        <v>1</v>
      </c>
      <c r="J632" s="137">
        <v>3777455.5</v>
      </c>
      <c r="K632" s="138">
        <f t="shared" si="51"/>
        <v>3777455.5</v>
      </c>
      <c r="L632" s="10"/>
      <c r="M632" s="5"/>
    </row>
    <row r="633" spans="1:13" ht="30" customHeight="1">
      <c r="A633" s="5"/>
      <c r="B633" s="9"/>
      <c r="C633" s="133" t="s">
        <v>1135</v>
      </c>
      <c r="D633" s="134"/>
      <c r="E633" s="134"/>
      <c r="F633" s="134"/>
      <c r="G633" s="135" t="s">
        <v>1152</v>
      </c>
      <c r="H633" s="134" t="s">
        <v>161</v>
      </c>
      <c r="I633" s="136">
        <v>3</v>
      </c>
      <c r="J633" s="137">
        <v>4491696.3</v>
      </c>
      <c r="K633" s="138">
        <f t="shared" si="51"/>
        <v>13475088.899999999</v>
      </c>
      <c r="L633" s="10"/>
      <c r="M633" s="5"/>
    </row>
    <row r="634" spans="1:13" ht="30" customHeight="1">
      <c r="A634" s="5"/>
      <c r="B634" s="9"/>
      <c r="C634" s="133" t="s">
        <v>1136</v>
      </c>
      <c r="D634" s="134"/>
      <c r="E634" s="134"/>
      <c r="F634" s="134"/>
      <c r="G634" s="135" t="s">
        <v>1153</v>
      </c>
      <c r="H634" s="134" t="s">
        <v>161</v>
      </c>
      <c r="I634" s="136">
        <v>3</v>
      </c>
      <c r="J634" s="137">
        <v>7852596.7000000002</v>
      </c>
      <c r="K634" s="138">
        <f t="shared" ref="K634:K638" si="52">I634*J634</f>
        <v>23557790.100000001</v>
      </c>
      <c r="L634" s="10"/>
      <c r="M634" s="5"/>
    </row>
    <row r="635" spans="1:13" ht="30" customHeight="1">
      <c r="A635" s="5"/>
      <c r="B635" s="9"/>
      <c r="C635" s="133" t="s">
        <v>1137</v>
      </c>
      <c r="D635" s="134"/>
      <c r="E635" s="134"/>
      <c r="F635" s="134"/>
      <c r="G635" s="135" t="s">
        <v>1154</v>
      </c>
      <c r="H635" s="134" t="s">
        <v>161</v>
      </c>
      <c r="I635" s="136">
        <v>1</v>
      </c>
      <c r="J635" s="137">
        <v>6084451.1000000006</v>
      </c>
      <c r="K635" s="138">
        <f t="shared" si="52"/>
        <v>6084451.1000000006</v>
      </c>
      <c r="L635" s="10"/>
      <c r="M635" s="5"/>
    </row>
    <row r="636" spans="1:13" ht="30" customHeight="1">
      <c r="A636" s="5"/>
      <c r="B636" s="9"/>
      <c r="C636" s="133" t="s">
        <v>1138</v>
      </c>
      <c r="D636" s="134"/>
      <c r="E636" s="134"/>
      <c r="F636" s="134"/>
      <c r="G636" s="135" t="s">
        <v>1155</v>
      </c>
      <c r="H636" s="134" t="s">
        <v>161</v>
      </c>
      <c r="I636" s="136">
        <v>5</v>
      </c>
      <c r="J636" s="137">
        <v>7165785.9000000004</v>
      </c>
      <c r="K636" s="138">
        <f t="shared" si="52"/>
        <v>35828929.5</v>
      </c>
      <c r="L636" s="10"/>
      <c r="M636" s="5"/>
    </row>
    <row r="637" spans="1:13" ht="30" customHeight="1">
      <c r="A637" s="5"/>
      <c r="B637" s="9"/>
      <c r="C637" s="133" t="s">
        <v>1139</v>
      </c>
      <c r="D637" s="134"/>
      <c r="E637" s="134"/>
      <c r="F637" s="134"/>
      <c r="G637" s="135" t="s">
        <v>1156</v>
      </c>
      <c r="H637" s="134" t="s">
        <v>161</v>
      </c>
      <c r="I637" s="136">
        <v>1</v>
      </c>
      <c r="J637" s="137">
        <v>7914634</v>
      </c>
      <c r="K637" s="138">
        <f t="shared" si="52"/>
        <v>7914634</v>
      </c>
      <c r="L637" s="10"/>
      <c r="M637" s="5"/>
    </row>
    <row r="638" spans="1:13" ht="30" customHeight="1">
      <c r="A638" s="5"/>
      <c r="B638" s="9"/>
      <c r="C638" s="133" t="s">
        <v>1140</v>
      </c>
      <c r="D638" s="134"/>
      <c r="E638" s="134"/>
      <c r="F638" s="134"/>
      <c r="G638" s="135" t="s">
        <v>1157</v>
      </c>
      <c r="H638" s="134" t="s">
        <v>161</v>
      </c>
      <c r="I638" s="136">
        <v>1</v>
      </c>
      <c r="J638" s="137">
        <v>17877848.300000001</v>
      </c>
      <c r="K638" s="138">
        <f t="shared" si="52"/>
        <v>17877848.300000001</v>
      </c>
      <c r="L638" s="10"/>
      <c r="M638" s="5"/>
    </row>
    <row r="639" spans="1:13" ht="30" customHeight="1">
      <c r="A639" s="5"/>
      <c r="B639" s="9"/>
      <c r="C639" s="133" t="s">
        <v>1141</v>
      </c>
      <c r="D639" s="134"/>
      <c r="E639" s="134"/>
      <c r="F639" s="134"/>
      <c r="G639" s="135" t="s">
        <v>1158</v>
      </c>
      <c r="H639" s="134" t="s">
        <v>161</v>
      </c>
      <c r="I639" s="136">
        <v>1</v>
      </c>
      <c r="J639" s="137">
        <v>18159443.900000002</v>
      </c>
      <c r="K639" s="138">
        <f t="shared" si="51"/>
        <v>18159443.900000002</v>
      </c>
      <c r="L639" s="10"/>
      <c r="M639" s="5"/>
    </row>
    <row r="640" spans="1:13" ht="30" customHeight="1">
      <c r="A640" s="5"/>
      <c r="B640" s="9"/>
      <c r="C640" s="133" t="s">
        <v>1142</v>
      </c>
      <c r="D640" s="134"/>
      <c r="E640" s="134"/>
      <c r="F640" s="134"/>
      <c r="G640" s="135" t="s">
        <v>1159</v>
      </c>
      <c r="H640" s="134" t="s">
        <v>161</v>
      </c>
      <c r="I640" s="136">
        <v>1</v>
      </c>
      <c r="J640" s="137">
        <v>29227584.100000001</v>
      </c>
      <c r="K640" s="138">
        <f t="shared" si="51"/>
        <v>29227584.100000001</v>
      </c>
      <c r="L640" s="10"/>
      <c r="M640" s="5"/>
    </row>
    <row r="641" spans="1:13" ht="30" customHeight="1">
      <c r="A641" s="5"/>
      <c r="B641" s="9"/>
      <c r="C641" s="133" t="s">
        <v>1143</v>
      </c>
      <c r="D641" s="134"/>
      <c r="E641" s="134"/>
      <c r="F641" s="134"/>
      <c r="G641" s="135" t="s">
        <v>1160</v>
      </c>
      <c r="H641" s="134" t="s">
        <v>161</v>
      </c>
      <c r="I641" s="136">
        <v>3</v>
      </c>
      <c r="J641" s="137">
        <v>31957584.100000001</v>
      </c>
      <c r="K641" s="138">
        <f t="shared" si="51"/>
        <v>95872752.300000012</v>
      </c>
      <c r="L641" s="10"/>
      <c r="M641" s="5"/>
    </row>
    <row r="642" spans="1:13" ht="30" customHeight="1">
      <c r="A642" s="5"/>
      <c r="B642" s="9"/>
      <c r="C642" s="133" t="s">
        <v>1144</v>
      </c>
      <c r="D642" s="134"/>
      <c r="E642" s="134"/>
      <c r="F642" s="134"/>
      <c r="G642" s="135" t="s">
        <v>1161</v>
      </c>
      <c r="H642" s="134" t="s">
        <v>161</v>
      </c>
      <c r="I642" s="136">
        <v>4</v>
      </c>
      <c r="J642" s="137">
        <v>131990755</v>
      </c>
      <c r="K642" s="138">
        <f t="shared" si="51"/>
        <v>527963020</v>
      </c>
      <c r="L642" s="10"/>
      <c r="M642" s="5"/>
    </row>
    <row r="643" spans="1:13" ht="30" customHeight="1" thickBot="1">
      <c r="A643" s="5"/>
      <c r="B643" s="9"/>
      <c r="C643" s="133" t="s">
        <v>1145</v>
      </c>
      <c r="D643" s="134"/>
      <c r="E643" s="134"/>
      <c r="F643" s="134"/>
      <c r="G643" s="135" t="s">
        <v>1162</v>
      </c>
      <c r="H643" s="134" t="s">
        <v>161</v>
      </c>
      <c r="I643" s="136">
        <v>1</v>
      </c>
      <c r="J643" s="137">
        <v>4522404.9000000004</v>
      </c>
      <c r="K643" s="138">
        <f t="shared" si="51"/>
        <v>4522404.9000000004</v>
      </c>
      <c r="L643" s="10"/>
      <c r="M643" s="5"/>
    </row>
    <row r="644" spans="1:13" ht="30" customHeight="1" thickBot="1">
      <c r="A644" s="5"/>
      <c r="B644" s="9"/>
      <c r="C644" s="130" t="s">
        <v>1163</v>
      </c>
      <c r="D644" s="131"/>
      <c r="E644" s="131"/>
      <c r="F644" s="131"/>
      <c r="G644" s="131"/>
      <c r="H644" s="131"/>
      <c r="I644" s="131"/>
      <c r="J644" s="131"/>
      <c r="K644" s="132"/>
      <c r="L644" s="10"/>
      <c r="M644" s="5"/>
    </row>
    <row r="645" spans="1:13" ht="30" customHeight="1">
      <c r="A645" s="5"/>
      <c r="B645" s="9"/>
      <c r="C645" s="133" t="s">
        <v>1164</v>
      </c>
      <c r="D645" s="134"/>
      <c r="E645" s="134"/>
      <c r="F645" s="134"/>
      <c r="G645" s="135" t="s">
        <v>1174</v>
      </c>
      <c r="H645" s="134" t="s">
        <v>102</v>
      </c>
      <c r="I645" s="136">
        <v>10</v>
      </c>
      <c r="J645" s="137">
        <v>207933.7</v>
      </c>
      <c r="K645" s="138">
        <f>I645*J645</f>
        <v>2079337</v>
      </c>
      <c r="L645" s="10"/>
      <c r="M645" s="5"/>
    </row>
    <row r="646" spans="1:13" ht="30" customHeight="1">
      <c r="A646" s="5"/>
      <c r="B646" s="9"/>
      <c r="C646" s="133" t="s">
        <v>1165</v>
      </c>
      <c r="D646" s="134"/>
      <c r="E646" s="134"/>
      <c r="F646" s="134"/>
      <c r="G646" s="135" t="s">
        <v>1175</v>
      </c>
      <c r="H646" s="134" t="s">
        <v>102</v>
      </c>
      <c r="I646" s="136">
        <v>58</v>
      </c>
      <c r="J646" s="137">
        <v>143767</v>
      </c>
      <c r="K646" s="138">
        <f t="shared" ref="K646:K654" si="53">I646*J646</f>
        <v>8338486</v>
      </c>
      <c r="L646" s="10"/>
      <c r="M646" s="5"/>
    </row>
    <row r="647" spans="1:13" ht="30" customHeight="1">
      <c r="A647" s="5"/>
      <c r="B647" s="9"/>
      <c r="C647" s="133" t="s">
        <v>1166</v>
      </c>
      <c r="D647" s="134"/>
      <c r="E647" s="134"/>
      <c r="F647" s="134"/>
      <c r="G647" s="135" t="s">
        <v>1176</v>
      </c>
      <c r="H647" s="134" t="s">
        <v>102</v>
      </c>
      <c r="I647" s="136">
        <v>84</v>
      </c>
      <c r="J647" s="137">
        <v>126330.1</v>
      </c>
      <c r="K647" s="138">
        <f t="shared" si="53"/>
        <v>10611728.4</v>
      </c>
      <c r="L647" s="10"/>
      <c r="M647" s="5"/>
    </row>
    <row r="648" spans="1:13" ht="30" customHeight="1">
      <c r="A648" s="5"/>
      <c r="B648" s="9"/>
      <c r="C648" s="133" t="s">
        <v>1167</v>
      </c>
      <c r="D648" s="134"/>
      <c r="E648" s="134"/>
      <c r="F648" s="134"/>
      <c r="G648" s="135" t="s">
        <v>1177</v>
      </c>
      <c r="H648" s="134" t="s">
        <v>102</v>
      </c>
      <c r="I648" s="136">
        <v>44</v>
      </c>
      <c r="J648" s="137">
        <v>101507.90000000001</v>
      </c>
      <c r="K648" s="138">
        <f t="shared" si="53"/>
        <v>4466347.6000000006</v>
      </c>
      <c r="L648" s="10"/>
      <c r="M648" s="5"/>
    </row>
    <row r="649" spans="1:13" ht="30" customHeight="1">
      <c r="A649" s="5"/>
      <c r="B649" s="9"/>
      <c r="C649" s="133" t="s">
        <v>1168</v>
      </c>
      <c r="D649" s="134"/>
      <c r="E649" s="134"/>
      <c r="F649" s="134"/>
      <c r="G649" s="135" t="s">
        <v>1178</v>
      </c>
      <c r="H649" s="134" t="s">
        <v>102</v>
      </c>
      <c r="I649" s="136">
        <v>96</v>
      </c>
      <c r="J649" s="137">
        <v>86578.7</v>
      </c>
      <c r="K649" s="138">
        <f t="shared" si="53"/>
        <v>8311555.1999999993</v>
      </c>
      <c r="L649" s="10"/>
      <c r="M649" s="5"/>
    </row>
    <row r="650" spans="1:13" ht="30" customHeight="1">
      <c r="A650" s="5"/>
      <c r="B650" s="9"/>
      <c r="C650" s="133" t="s">
        <v>1169</v>
      </c>
      <c r="D650" s="134"/>
      <c r="E650" s="134"/>
      <c r="F650" s="134"/>
      <c r="G650" s="135" t="s">
        <v>1179</v>
      </c>
      <c r="H650" s="134" t="s">
        <v>102</v>
      </c>
      <c r="I650" s="136">
        <v>64</v>
      </c>
      <c r="J650" s="137">
        <v>75743.199999999997</v>
      </c>
      <c r="K650" s="138">
        <f t="shared" si="53"/>
        <v>4847564.7999999998</v>
      </c>
      <c r="L650" s="10"/>
      <c r="M650" s="5"/>
    </row>
    <row r="651" spans="1:13" ht="30" customHeight="1">
      <c r="A651" s="5"/>
      <c r="B651" s="9"/>
      <c r="C651" s="133" t="s">
        <v>1170</v>
      </c>
      <c r="D651" s="134"/>
      <c r="E651" s="134"/>
      <c r="F651" s="134"/>
      <c r="G651" s="135" t="s">
        <v>1180</v>
      </c>
      <c r="H651" s="134" t="s">
        <v>102</v>
      </c>
      <c r="I651" s="136">
        <v>121</v>
      </c>
      <c r="J651" s="137">
        <v>56625.4</v>
      </c>
      <c r="K651" s="138">
        <f t="shared" si="53"/>
        <v>6851673.4000000004</v>
      </c>
      <c r="L651" s="10"/>
      <c r="M651" s="5"/>
    </row>
    <row r="652" spans="1:13" ht="30" customHeight="1">
      <c r="A652" s="5"/>
      <c r="B652" s="9"/>
      <c r="C652" s="133" t="s">
        <v>1171</v>
      </c>
      <c r="D652" s="134"/>
      <c r="E652" s="134"/>
      <c r="F652" s="134"/>
      <c r="G652" s="135" t="s">
        <v>1181</v>
      </c>
      <c r="H652" s="134" t="s">
        <v>102</v>
      </c>
      <c r="I652" s="136">
        <v>147</v>
      </c>
      <c r="J652" s="137">
        <v>46690.8</v>
      </c>
      <c r="K652" s="138">
        <f t="shared" si="53"/>
        <v>6863547.6000000006</v>
      </c>
      <c r="L652" s="10"/>
      <c r="M652" s="5"/>
    </row>
    <row r="653" spans="1:13" ht="30" customHeight="1">
      <c r="A653" s="5"/>
      <c r="B653" s="9"/>
      <c r="C653" s="133" t="s">
        <v>1172</v>
      </c>
      <c r="D653" s="134"/>
      <c r="E653" s="134"/>
      <c r="F653" s="134"/>
      <c r="G653" s="135" t="s">
        <v>1182</v>
      </c>
      <c r="H653" s="134" t="s">
        <v>102</v>
      </c>
      <c r="I653" s="136">
        <v>55</v>
      </c>
      <c r="J653" s="137">
        <v>36420.800000000003</v>
      </c>
      <c r="K653" s="138">
        <f t="shared" si="53"/>
        <v>2003144.0000000002</v>
      </c>
      <c r="L653" s="10"/>
      <c r="M653" s="5"/>
    </row>
    <row r="654" spans="1:13" ht="30" customHeight="1" thickBot="1">
      <c r="A654" s="5"/>
      <c r="B654" s="9"/>
      <c r="C654" s="133" t="s">
        <v>1173</v>
      </c>
      <c r="D654" s="134"/>
      <c r="E654" s="134"/>
      <c r="F654" s="134"/>
      <c r="G654" s="135" t="s">
        <v>1183</v>
      </c>
      <c r="H654" s="134" t="s">
        <v>161</v>
      </c>
      <c r="I654" s="136">
        <v>18</v>
      </c>
      <c r="J654" s="137">
        <v>76186.5</v>
      </c>
      <c r="K654" s="138">
        <f t="shared" si="53"/>
        <v>1371357</v>
      </c>
      <c r="L654" s="10"/>
      <c r="M654" s="5"/>
    </row>
    <row r="655" spans="1:13" ht="30" customHeight="1" thickBot="1">
      <c r="A655" s="5"/>
      <c r="B655" s="9"/>
      <c r="C655" s="130" t="s">
        <v>1184</v>
      </c>
      <c r="D655" s="131"/>
      <c r="E655" s="131"/>
      <c r="F655" s="131"/>
      <c r="G655" s="131"/>
      <c r="H655" s="131"/>
      <c r="I655" s="131"/>
      <c r="J655" s="131"/>
      <c r="K655" s="132"/>
      <c r="L655" s="10"/>
      <c r="M655" s="5"/>
    </row>
    <row r="656" spans="1:13" ht="30" customHeight="1">
      <c r="A656" s="5"/>
      <c r="B656" s="9"/>
      <c r="C656" s="133" t="s">
        <v>1185</v>
      </c>
      <c r="D656" s="134"/>
      <c r="E656" s="134"/>
      <c r="F656" s="134"/>
      <c r="G656" s="135" t="s">
        <v>1187</v>
      </c>
      <c r="H656" s="134" t="s">
        <v>102</v>
      </c>
      <c r="I656" s="136">
        <v>327</v>
      </c>
      <c r="J656" s="137">
        <v>59539.61</v>
      </c>
      <c r="K656" s="138">
        <f>I656*J656</f>
        <v>19469452.469999999</v>
      </c>
      <c r="L656" s="10"/>
      <c r="M656" s="5"/>
    </row>
    <row r="657" spans="1:13" ht="30" customHeight="1" thickBot="1">
      <c r="A657" s="5"/>
      <c r="B657" s="9"/>
      <c r="C657" s="133" t="s">
        <v>1186</v>
      </c>
      <c r="D657" s="134"/>
      <c r="E657" s="134"/>
      <c r="F657" s="134"/>
      <c r="G657" s="135" t="s">
        <v>1188</v>
      </c>
      <c r="H657" s="134" t="s">
        <v>102</v>
      </c>
      <c r="I657" s="136">
        <v>396</v>
      </c>
      <c r="J657" s="137">
        <v>37173.5</v>
      </c>
      <c r="K657" s="138">
        <f t="shared" ref="K657" si="54">I657*J657</f>
        <v>14720706</v>
      </c>
      <c r="L657" s="10"/>
      <c r="M657" s="5"/>
    </row>
    <row r="658" spans="1:13" ht="30" customHeight="1" thickBot="1">
      <c r="A658" s="5"/>
      <c r="B658" s="9"/>
      <c r="C658" s="130" t="s">
        <v>1189</v>
      </c>
      <c r="D658" s="131"/>
      <c r="E658" s="131"/>
      <c r="F658" s="131"/>
      <c r="G658" s="131"/>
      <c r="H658" s="131"/>
      <c r="I658" s="131"/>
      <c r="J658" s="131"/>
      <c r="K658" s="132"/>
      <c r="L658" s="10"/>
      <c r="M658" s="5"/>
    </row>
    <row r="659" spans="1:13" ht="30" customHeight="1">
      <c r="A659" s="5"/>
      <c r="B659" s="9"/>
      <c r="C659" s="133" t="s">
        <v>1190</v>
      </c>
      <c r="D659" s="134"/>
      <c r="E659" s="134"/>
      <c r="F659" s="134"/>
      <c r="G659" s="135" t="s">
        <v>1203</v>
      </c>
      <c r="H659" s="134" t="s">
        <v>107</v>
      </c>
      <c r="I659" s="136">
        <v>953.904</v>
      </c>
      <c r="J659" s="137">
        <v>173368.61574603178</v>
      </c>
      <c r="K659" s="138">
        <f>I659*J659</f>
        <v>165377016.0346027</v>
      </c>
      <c r="L659" s="10"/>
      <c r="M659" s="5"/>
    </row>
    <row r="660" spans="1:13" ht="30" customHeight="1">
      <c r="A660" s="5"/>
      <c r="B660" s="9"/>
      <c r="C660" s="133" t="s">
        <v>1191</v>
      </c>
      <c r="D660" s="134"/>
      <c r="E660" s="134"/>
      <c r="F660" s="134"/>
      <c r="G660" s="135" t="s">
        <v>1204</v>
      </c>
      <c r="H660" s="134" t="s">
        <v>161</v>
      </c>
      <c r="I660" s="136">
        <v>25</v>
      </c>
      <c r="J660" s="137">
        <v>357775.60000000003</v>
      </c>
      <c r="K660" s="138">
        <f t="shared" ref="K660:K671" si="55">I660*J660</f>
        <v>8944390</v>
      </c>
      <c r="L660" s="10"/>
      <c r="M660" s="5"/>
    </row>
    <row r="661" spans="1:13" ht="30" customHeight="1">
      <c r="A661" s="5"/>
      <c r="B661" s="9"/>
      <c r="C661" s="133" t="s">
        <v>1192</v>
      </c>
      <c r="D661" s="134"/>
      <c r="E661" s="134"/>
      <c r="F661" s="134"/>
      <c r="G661" s="135" t="s">
        <v>1205</v>
      </c>
      <c r="H661" s="134" t="s">
        <v>161</v>
      </c>
      <c r="I661" s="136">
        <v>41</v>
      </c>
      <c r="J661" s="137">
        <v>507089.7</v>
      </c>
      <c r="K661" s="138">
        <f t="shared" si="55"/>
        <v>20790677.699999999</v>
      </c>
      <c r="L661" s="10"/>
      <c r="M661" s="5"/>
    </row>
    <row r="662" spans="1:13" ht="30" customHeight="1">
      <c r="A662" s="5"/>
      <c r="B662" s="9"/>
      <c r="C662" s="133" t="s">
        <v>1193</v>
      </c>
      <c r="D662" s="134"/>
      <c r="E662" s="134"/>
      <c r="F662" s="134"/>
      <c r="G662" s="135" t="s">
        <v>1206</v>
      </c>
      <c r="H662" s="134" t="s">
        <v>161</v>
      </c>
      <c r="I662" s="136">
        <v>2</v>
      </c>
      <c r="J662" s="137">
        <v>312549.90000000002</v>
      </c>
      <c r="K662" s="138">
        <f t="shared" si="55"/>
        <v>625099.80000000005</v>
      </c>
      <c r="L662" s="10"/>
      <c r="M662" s="5"/>
    </row>
    <row r="663" spans="1:13" ht="30" customHeight="1">
      <c r="A663" s="5"/>
      <c r="B663" s="9"/>
      <c r="C663" s="133" t="s">
        <v>1194</v>
      </c>
      <c r="D663" s="134"/>
      <c r="E663" s="134"/>
      <c r="F663" s="134"/>
      <c r="G663" s="135" t="s">
        <v>1207</v>
      </c>
      <c r="H663" s="134" t="s">
        <v>161</v>
      </c>
      <c r="I663" s="136">
        <v>4</v>
      </c>
      <c r="J663" s="137">
        <v>2886750.1</v>
      </c>
      <c r="K663" s="138">
        <f t="shared" si="55"/>
        <v>11547000.4</v>
      </c>
      <c r="L663" s="10"/>
      <c r="M663" s="5"/>
    </row>
    <row r="664" spans="1:13" ht="30" customHeight="1">
      <c r="A664" s="5"/>
      <c r="B664" s="9"/>
      <c r="C664" s="133" t="s">
        <v>1195</v>
      </c>
      <c r="D664" s="134"/>
      <c r="E664" s="134"/>
      <c r="F664" s="134"/>
      <c r="G664" s="135" t="s">
        <v>1208</v>
      </c>
      <c r="H664" s="134" t="s">
        <v>161</v>
      </c>
      <c r="I664" s="136">
        <v>2</v>
      </c>
      <c r="J664" s="137">
        <v>3133085.8000000003</v>
      </c>
      <c r="K664" s="138">
        <f t="shared" si="55"/>
        <v>6266171.6000000006</v>
      </c>
      <c r="L664" s="10"/>
      <c r="M664" s="5"/>
    </row>
    <row r="665" spans="1:13" ht="30" customHeight="1">
      <c r="A665" s="5"/>
      <c r="B665" s="9"/>
      <c r="C665" s="133" t="s">
        <v>1196</v>
      </c>
      <c r="D665" s="134"/>
      <c r="E665" s="134"/>
      <c r="F665" s="134"/>
      <c r="G665" s="135" t="s">
        <v>1209</v>
      </c>
      <c r="H665" s="134" t="s">
        <v>161</v>
      </c>
      <c r="I665" s="136">
        <v>15</v>
      </c>
      <c r="J665" s="137">
        <v>738012.6</v>
      </c>
      <c r="K665" s="138">
        <f t="shared" si="55"/>
        <v>11070189</v>
      </c>
      <c r="L665" s="10"/>
      <c r="M665" s="5"/>
    </row>
    <row r="666" spans="1:13" ht="30" customHeight="1">
      <c r="A666" s="5"/>
      <c r="B666" s="9"/>
      <c r="C666" s="133" t="s">
        <v>1197</v>
      </c>
      <c r="D666" s="134"/>
      <c r="E666" s="134"/>
      <c r="F666" s="134"/>
      <c r="G666" s="135" t="s">
        <v>1210</v>
      </c>
      <c r="H666" s="134" t="s">
        <v>161</v>
      </c>
      <c r="I666" s="136">
        <v>1</v>
      </c>
      <c r="J666" s="137">
        <v>417298.7</v>
      </c>
      <c r="K666" s="138">
        <f t="shared" si="55"/>
        <v>417298.7</v>
      </c>
      <c r="L666" s="10"/>
      <c r="M666" s="5"/>
    </row>
    <row r="667" spans="1:13" ht="30" customHeight="1">
      <c r="A667" s="5"/>
      <c r="B667" s="9"/>
      <c r="C667" s="133" t="s">
        <v>1198</v>
      </c>
      <c r="D667" s="134"/>
      <c r="E667" s="134"/>
      <c r="F667" s="134"/>
      <c r="G667" s="135" t="s">
        <v>1211</v>
      </c>
      <c r="H667" s="134" t="s">
        <v>161</v>
      </c>
      <c r="I667" s="136">
        <v>2</v>
      </c>
      <c r="J667" s="137">
        <v>370013.8</v>
      </c>
      <c r="K667" s="138">
        <f t="shared" si="55"/>
        <v>740027.6</v>
      </c>
      <c r="L667" s="10"/>
      <c r="M667" s="5"/>
    </row>
    <row r="668" spans="1:13" ht="30" customHeight="1">
      <c r="A668" s="5"/>
      <c r="B668" s="9"/>
      <c r="C668" s="133" t="s">
        <v>1199</v>
      </c>
      <c r="D668" s="134"/>
      <c r="E668" s="134"/>
      <c r="F668" s="134"/>
      <c r="G668" s="135" t="s">
        <v>1212</v>
      </c>
      <c r="H668" s="134" t="s">
        <v>161</v>
      </c>
      <c r="I668" s="136">
        <v>2</v>
      </c>
      <c r="J668" s="137">
        <v>275444</v>
      </c>
      <c r="K668" s="138">
        <f t="shared" si="55"/>
        <v>550888</v>
      </c>
      <c r="L668" s="10"/>
      <c r="M668" s="5"/>
    </row>
    <row r="669" spans="1:13" ht="30" customHeight="1">
      <c r="A669" s="5"/>
      <c r="B669" s="9"/>
      <c r="C669" s="133" t="s">
        <v>1200</v>
      </c>
      <c r="D669" s="134"/>
      <c r="E669" s="134"/>
      <c r="F669" s="134"/>
      <c r="G669" s="135" t="s">
        <v>1213</v>
      </c>
      <c r="H669" s="134" t="s">
        <v>161</v>
      </c>
      <c r="I669" s="136">
        <v>2</v>
      </c>
      <c r="J669" s="137">
        <v>180874.2</v>
      </c>
      <c r="K669" s="138">
        <f t="shared" si="55"/>
        <v>361748.4</v>
      </c>
      <c r="L669" s="10"/>
      <c r="M669" s="5"/>
    </row>
    <row r="670" spans="1:13" ht="30" customHeight="1">
      <c r="A670" s="5"/>
      <c r="B670" s="9"/>
      <c r="C670" s="133" t="s">
        <v>1201</v>
      </c>
      <c r="D670" s="134"/>
      <c r="E670" s="134"/>
      <c r="F670" s="134"/>
      <c r="G670" s="135" t="s">
        <v>1214</v>
      </c>
      <c r="H670" s="134" t="s">
        <v>161</v>
      </c>
      <c r="I670" s="136">
        <v>2</v>
      </c>
      <c r="J670" s="137">
        <v>452589.8</v>
      </c>
      <c r="K670" s="138">
        <f t="shared" si="55"/>
        <v>905179.6</v>
      </c>
      <c r="L670" s="10"/>
      <c r="M670" s="5"/>
    </row>
    <row r="671" spans="1:13" ht="30" customHeight="1" thickBot="1">
      <c r="A671" s="5"/>
      <c r="B671" s="9"/>
      <c r="C671" s="133" t="s">
        <v>1202</v>
      </c>
      <c r="D671" s="134"/>
      <c r="E671" s="134"/>
      <c r="F671" s="134"/>
      <c r="G671" s="135" t="s">
        <v>1215</v>
      </c>
      <c r="H671" s="134" t="s">
        <v>161</v>
      </c>
      <c r="I671" s="136">
        <v>8</v>
      </c>
      <c r="J671" s="137">
        <v>249399.80000000002</v>
      </c>
      <c r="K671" s="138">
        <f t="shared" si="55"/>
        <v>1995198.4000000001</v>
      </c>
      <c r="L671" s="10"/>
      <c r="M671" s="5"/>
    </row>
    <row r="672" spans="1:13" ht="30" customHeight="1" thickBot="1">
      <c r="A672" s="5"/>
      <c r="B672" s="9"/>
      <c r="C672" s="130" t="s">
        <v>1216</v>
      </c>
      <c r="D672" s="131"/>
      <c r="E672" s="131"/>
      <c r="F672" s="131"/>
      <c r="G672" s="131"/>
      <c r="H672" s="131"/>
      <c r="I672" s="131"/>
      <c r="J672" s="131"/>
      <c r="K672" s="132"/>
      <c r="L672" s="10"/>
      <c r="M672" s="5"/>
    </row>
    <row r="673" spans="1:13" ht="30" customHeight="1">
      <c r="A673" s="5"/>
      <c r="B673" s="9"/>
      <c r="C673" s="133" t="s">
        <v>1217</v>
      </c>
      <c r="D673" s="134"/>
      <c r="E673" s="134"/>
      <c r="F673" s="134"/>
      <c r="G673" s="135" t="s">
        <v>1231</v>
      </c>
      <c r="H673" s="134" t="s">
        <v>130</v>
      </c>
      <c r="I673" s="136">
        <v>1122.67344</v>
      </c>
      <c r="J673" s="137">
        <v>48258.6</v>
      </c>
      <c r="K673" s="138">
        <f>I673*J673</f>
        <v>54178648.471584</v>
      </c>
      <c r="L673" s="10"/>
      <c r="M673" s="5"/>
    </row>
    <row r="674" spans="1:13" ht="30" customHeight="1">
      <c r="A674" s="5"/>
      <c r="B674" s="9"/>
      <c r="C674" s="133" t="s">
        <v>1218</v>
      </c>
      <c r="D674" s="134"/>
      <c r="E674" s="134"/>
      <c r="F674" s="134"/>
      <c r="G674" s="135" t="s">
        <v>1232</v>
      </c>
      <c r="H674" s="134" t="s">
        <v>104</v>
      </c>
      <c r="I674" s="136">
        <v>1</v>
      </c>
      <c r="J674" s="137">
        <v>166483.20000000001</v>
      </c>
      <c r="K674" s="138">
        <f t="shared" ref="K674:K680" si="56">I674*J674</f>
        <v>166483.20000000001</v>
      </c>
      <c r="L674" s="10"/>
      <c r="M674" s="5"/>
    </row>
    <row r="675" spans="1:13" ht="30" customHeight="1">
      <c r="A675" s="5"/>
      <c r="B675" s="9"/>
      <c r="C675" s="133" t="s">
        <v>1219</v>
      </c>
      <c r="D675" s="134"/>
      <c r="E675" s="134"/>
      <c r="F675" s="134"/>
      <c r="G675" s="135" t="s">
        <v>1233</v>
      </c>
      <c r="H675" s="134" t="s">
        <v>104</v>
      </c>
      <c r="I675" s="136">
        <v>23</v>
      </c>
      <c r="J675" s="137">
        <v>182930.80000000002</v>
      </c>
      <c r="K675" s="138">
        <f t="shared" si="56"/>
        <v>4207408.4000000004</v>
      </c>
      <c r="L675" s="10"/>
      <c r="M675" s="5"/>
    </row>
    <row r="676" spans="1:13" ht="30" customHeight="1">
      <c r="A676" s="5"/>
      <c r="B676" s="9"/>
      <c r="C676" s="133" t="s">
        <v>1220</v>
      </c>
      <c r="D676" s="134"/>
      <c r="E676" s="134"/>
      <c r="F676" s="134"/>
      <c r="G676" s="135" t="s">
        <v>1234</v>
      </c>
      <c r="H676" s="134" t="s">
        <v>104</v>
      </c>
      <c r="I676" s="136">
        <v>17</v>
      </c>
      <c r="J676" s="137">
        <v>199377.1</v>
      </c>
      <c r="K676" s="138">
        <f t="shared" si="56"/>
        <v>3389410.7</v>
      </c>
      <c r="L676" s="10"/>
      <c r="M676" s="5"/>
    </row>
    <row r="677" spans="1:13" ht="30" customHeight="1">
      <c r="A677" s="5"/>
      <c r="B677" s="9"/>
      <c r="C677" s="133" t="s">
        <v>1221</v>
      </c>
      <c r="D677" s="134"/>
      <c r="E677" s="134"/>
      <c r="F677" s="134"/>
      <c r="G677" s="135" t="s">
        <v>1235</v>
      </c>
      <c r="H677" s="134" t="s">
        <v>104</v>
      </c>
      <c r="I677" s="136">
        <v>7</v>
      </c>
      <c r="J677" s="137">
        <v>305580.60000000003</v>
      </c>
      <c r="K677" s="138">
        <f t="shared" si="56"/>
        <v>2139064.2000000002</v>
      </c>
      <c r="L677" s="10"/>
      <c r="M677" s="5"/>
    </row>
    <row r="678" spans="1:13" ht="30" customHeight="1">
      <c r="A678" s="5"/>
      <c r="B678" s="9"/>
      <c r="C678" s="133" t="s">
        <v>1222</v>
      </c>
      <c r="D678" s="134"/>
      <c r="E678" s="134"/>
      <c r="F678" s="134"/>
      <c r="G678" s="135" t="s">
        <v>1236</v>
      </c>
      <c r="H678" s="134" t="s">
        <v>104</v>
      </c>
      <c r="I678" s="136">
        <v>1</v>
      </c>
      <c r="J678" s="137">
        <v>440330.8</v>
      </c>
      <c r="K678" s="138">
        <f t="shared" si="56"/>
        <v>440330.8</v>
      </c>
      <c r="L678" s="10"/>
      <c r="M678" s="5"/>
    </row>
    <row r="679" spans="1:13" ht="30" customHeight="1">
      <c r="A679" s="5"/>
      <c r="B679" s="9"/>
      <c r="C679" s="133" t="s">
        <v>1223</v>
      </c>
      <c r="D679" s="134"/>
      <c r="E679" s="134"/>
      <c r="F679" s="134"/>
      <c r="G679" s="135" t="s">
        <v>1237</v>
      </c>
      <c r="H679" s="134" t="s">
        <v>104</v>
      </c>
      <c r="I679" s="136">
        <v>1</v>
      </c>
      <c r="J679" s="137">
        <v>7764968.9000000004</v>
      </c>
      <c r="K679" s="138">
        <f t="shared" si="56"/>
        <v>7764968.9000000004</v>
      </c>
      <c r="L679" s="10"/>
      <c r="M679" s="5"/>
    </row>
    <row r="680" spans="1:13" ht="30" customHeight="1">
      <c r="A680" s="5"/>
      <c r="B680" s="9"/>
      <c r="C680" s="133" t="s">
        <v>1224</v>
      </c>
      <c r="D680" s="134"/>
      <c r="E680" s="134"/>
      <c r="F680" s="134"/>
      <c r="G680" s="135" t="s">
        <v>1238</v>
      </c>
      <c r="H680" s="134" t="s">
        <v>104</v>
      </c>
      <c r="I680" s="136">
        <v>1</v>
      </c>
      <c r="J680" s="137">
        <v>7764968.9000000004</v>
      </c>
      <c r="K680" s="138">
        <f t="shared" si="56"/>
        <v>7764968.9000000004</v>
      </c>
      <c r="L680" s="10"/>
      <c r="M680" s="5"/>
    </row>
    <row r="681" spans="1:13" ht="30" customHeight="1">
      <c r="A681" s="5"/>
      <c r="B681" s="9"/>
      <c r="C681" s="133" t="s">
        <v>1225</v>
      </c>
      <c r="D681" s="134"/>
      <c r="E681" s="134"/>
      <c r="F681" s="134"/>
      <c r="G681" s="135" t="s">
        <v>1239</v>
      </c>
      <c r="H681" s="134" t="s">
        <v>104</v>
      </c>
      <c r="I681" s="136">
        <v>1</v>
      </c>
      <c r="J681" s="137">
        <v>6008111.2000000002</v>
      </c>
      <c r="K681" s="138">
        <f t="shared" ref="K681:K686" si="57">I681*J681</f>
        <v>6008111.2000000002</v>
      </c>
      <c r="L681" s="10"/>
      <c r="M681" s="5"/>
    </row>
    <row r="682" spans="1:13" ht="30" customHeight="1">
      <c r="A682" s="5"/>
      <c r="B682" s="9"/>
      <c r="C682" s="133" t="s">
        <v>1226</v>
      </c>
      <c r="D682" s="134"/>
      <c r="E682" s="134"/>
      <c r="F682" s="134"/>
      <c r="G682" s="135" t="s">
        <v>1240</v>
      </c>
      <c r="H682" s="134" t="s">
        <v>104</v>
      </c>
      <c r="I682" s="136">
        <v>1</v>
      </c>
      <c r="J682" s="137">
        <v>7764968.9000000004</v>
      </c>
      <c r="K682" s="138">
        <f t="shared" si="57"/>
        <v>7764968.9000000004</v>
      </c>
      <c r="L682" s="10"/>
      <c r="M682" s="5"/>
    </row>
    <row r="683" spans="1:13" ht="30" customHeight="1">
      <c r="A683" s="5"/>
      <c r="B683" s="9"/>
      <c r="C683" s="133" t="s">
        <v>1227</v>
      </c>
      <c r="D683" s="134"/>
      <c r="E683" s="134"/>
      <c r="F683" s="134"/>
      <c r="G683" s="135" t="s">
        <v>1241</v>
      </c>
      <c r="H683" s="134" t="s">
        <v>104</v>
      </c>
      <c r="I683" s="136">
        <v>2</v>
      </c>
      <c r="J683" s="137">
        <v>7764968.9000000004</v>
      </c>
      <c r="K683" s="138">
        <f t="shared" si="57"/>
        <v>15529937.800000001</v>
      </c>
      <c r="L683" s="10"/>
      <c r="M683" s="5"/>
    </row>
    <row r="684" spans="1:13" ht="30" customHeight="1">
      <c r="A684" s="5"/>
      <c r="B684" s="9"/>
      <c r="C684" s="133" t="s">
        <v>1228</v>
      </c>
      <c r="D684" s="134"/>
      <c r="E684" s="134"/>
      <c r="F684" s="134"/>
      <c r="G684" s="135" t="s">
        <v>1242</v>
      </c>
      <c r="H684" s="134" t="s">
        <v>104</v>
      </c>
      <c r="I684" s="136">
        <v>2</v>
      </c>
      <c r="J684" s="137">
        <v>2166983</v>
      </c>
      <c r="K684" s="138">
        <f t="shared" si="57"/>
        <v>4333966</v>
      </c>
      <c r="L684" s="10"/>
      <c r="M684" s="5"/>
    </row>
    <row r="685" spans="1:13" ht="30" customHeight="1">
      <c r="A685" s="5"/>
      <c r="B685" s="9"/>
      <c r="C685" s="133" t="s">
        <v>1229</v>
      </c>
      <c r="D685" s="134"/>
      <c r="E685" s="134"/>
      <c r="F685" s="134"/>
      <c r="G685" s="135" t="s">
        <v>1243</v>
      </c>
      <c r="H685" s="134" t="s">
        <v>104</v>
      </c>
      <c r="I685" s="136">
        <v>4</v>
      </c>
      <c r="J685" s="137">
        <v>674160.5</v>
      </c>
      <c r="K685" s="138">
        <f t="shared" si="57"/>
        <v>2696642</v>
      </c>
      <c r="L685" s="10"/>
      <c r="M685" s="5"/>
    </row>
    <row r="686" spans="1:13" ht="30" customHeight="1" thickBot="1">
      <c r="A686" s="5"/>
      <c r="B686" s="9"/>
      <c r="C686" s="133" t="s">
        <v>1230</v>
      </c>
      <c r="D686" s="134"/>
      <c r="E686" s="134"/>
      <c r="F686" s="134"/>
      <c r="G686" s="135" t="s">
        <v>1244</v>
      </c>
      <c r="H686" s="134" t="s">
        <v>102</v>
      </c>
      <c r="I686" s="136">
        <v>13</v>
      </c>
      <c r="J686" s="137">
        <v>114543.65000000001</v>
      </c>
      <c r="K686" s="138">
        <f t="shared" si="57"/>
        <v>1489067.4500000002</v>
      </c>
      <c r="L686" s="10"/>
      <c r="M686" s="5"/>
    </row>
    <row r="687" spans="1:13" ht="30" customHeight="1" thickBot="1">
      <c r="A687" s="5"/>
      <c r="B687" s="9"/>
      <c r="C687" s="130" t="s">
        <v>1245</v>
      </c>
      <c r="D687" s="131"/>
      <c r="E687" s="131"/>
      <c r="F687" s="131"/>
      <c r="G687" s="131"/>
      <c r="H687" s="131"/>
      <c r="I687" s="131"/>
      <c r="J687" s="131"/>
      <c r="K687" s="132"/>
      <c r="L687" s="10"/>
      <c r="M687" s="5"/>
    </row>
    <row r="688" spans="1:13" ht="30" customHeight="1">
      <c r="A688" s="5"/>
      <c r="B688" s="9"/>
      <c r="C688" s="133" t="s">
        <v>1246</v>
      </c>
      <c r="D688" s="134"/>
      <c r="E688" s="134"/>
      <c r="F688" s="134"/>
      <c r="G688" s="135" t="s">
        <v>1256</v>
      </c>
      <c r="H688" s="134" t="s">
        <v>130</v>
      </c>
      <c r="I688" s="136">
        <v>465.12</v>
      </c>
      <c r="J688" s="137">
        <v>53726.400000000001</v>
      </c>
      <c r="K688" s="138">
        <f>I688*J688</f>
        <v>24989223.168000001</v>
      </c>
      <c r="L688" s="10"/>
      <c r="M688" s="5"/>
    </row>
    <row r="689" spans="1:13" ht="30" customHeight="1">
      <c r="A689" s="5"/>
      <c r="B689" s="9"/>
      <c r="C689" s="133" t="s">
        <v>1247</v>
      </c>
      <c r="D689" s="134"/>
      <c r="E689" s="134"/>
      <c r="F689" s="134"/>
      <c r="G689" s="135" t="s">
        <v>1231</v>
      </c>
      <c r="H689" s="134" t="s">
        <v>130</v>
      </c>
      <c r="I689" s="136">
        <v>425.50200000000007</v>
      </c>
      <c r="J689" s="137">
        <v>48258.6</v>
      </c>
      <c r="K689" s="138">
        <f t="shared" ref="K689:K697" si="58">I689*J689</f>
        <v>20534130.817200001</v>
      </c>
      <c r="L689" s="10"/>
      <c r="M689" s="5"/>
    </row>
    <row r="690" spans="1:13" ht="30" customHeight="1">
      <c r="A690" s="5"/>
      <c r="B690" s="9"/>
      <c r="C690" s="133" t="s">
        <v>1248</v>
      </c>
      <c r="D690" s="134"/>
      <c r="E690" s="134"/>
      <c r="F690" s="134"/>
      <c r="G690" s="135" t="s">
        <v>1257</v>
      </c>
      <c r="H690" s="134" t="s">
        <v>104</v>
      </c>
      <c r="I690" s="136">
        <v>1</v>
      </c>
      <c r="J690" s="137">
        <v>13740194</v>
      </c>
      <c r="K690" s="138">
        <f t="shared" ref="K690:K693" si="59">I690*J690</f>
        <v>13740194</v>
      </c>
      <c r="L690" s="10"/>
      <c r="M690" s="5"/>
    </row>
    <row r="691" spans="1:13" ht="30" customHeight="1">
      <c r="A691" s="5"/>
      <c r="B691" s="9"/>
      <c r="C691" s="133" t="s">
        <v>1249</v>
      </c>
      <c r="D691" s="134"/>
      <c r="E691" s="134"/>
      <c r="F691" s="134"/>
      <c r="G691" s="135" t="s">
        <v>1258</v>
      </c>
      <c r="H691" s="134" t="s">
        <v>104</v>
      </c>
      <c r="I691" s="136">
        <v>1</v>
      </c>
      <c r="J691" s="137">
        <v>4640194</v>
      </c>
      <c r="K691" s="138">
        <f t="shared" si="59"/>
        <v>4640194</v>
      </c>
      <c r="L691" s="10"/>
      <c r="M691" s="5"/>
    </row>
    <row r="692" spans="1:13" ht="30" customHeight="1">
      <c r="A692" s="5"/>
      <c r="B692" s="9"/>
      <c r="C692" s="133" t="s">
        <v>1250</v>
      </c>
      <c r="D692" s="134"/>
      <c r="E692" s="134"/>
      <c r="F692" s="134"/>
      <c r="G692" s="135" t="s">
        <v>1259</v>
      </c>
      <c r="H692" s="134" t="s">
        <v>104</v>
      </c>
      <c r="I692" s="136">
        <v>1</v>
      </c>
      <c r="J692" s="137">
        <v>33886248.5</v>
      </c>
      <c r="K692" s="138">
        <f t="shared" si="59"/>
        <v>33886248.5</v>
      </c>
      <c r="L692" s="10"/>
      <c r="M692" s="5"/>
    </row>
    <row r="693" spans="1:13" ht="30" customHeight="1">
      <c r="A693" s="5"/>
      <c r="B693" s="9"/>
      <c r="C693" s="133" t="s">
        <v>1251</v>
      </c>
      <c r="D693" s="134"/>
      <c r="E693" s="134"/>
      <c r="F693" s="134"/>
      <c r="G693" s="135" t="s">
        <v>1260</v>
      </c>
      <c r="H693" s="134" t="s">
        <v>104</v>
      </c>
      <c r="I693" s="136">
        <v>1</v>
      </c>
      <c r="J693" s="137">
        <v>13914557.800000001</v>
      </c>
      <c r="K693" s="138">
        <f t="shared" si="59"/>
        <v>13914557.800000001</v>
      </c>
      <c r="L693" s="10"/>
      <c r="M693" s="5"/>
    </row>
    <row r="694" spans="1:13" ht="30" customHeight="1">
      <c r="A694" s="5"/>
      <c r="B694" s="9"/>
      <c r="C694" s="133" t="s">
        <v>1252</v>
      </c>
      <c r="D694" s="134"/>
      <c r="E694" s="134"/>
      <c r="F694" s="134"/>
      <c r="G694" s="135" t="s">
        <v>1261</v>
      </c>
      <c r="H694" s="134" t="s">
        <v>104</v>
      </c>
      <c r="I694" s="136">
        <v>2</v>
      </c>
      <c r="J694" s="137">
        <v>23718344</v>
      </c>
      <c r="K694" s="138">
        <f t="shared" si="58"/>
        <v>47436688</v>
      </c>
      <c r="L694" s="10"/>
      <c r="M694" s="5"/>
    </row>
    <row r="695" spans="1:13" ht="30" customHeight="1">
      <c r="A695" s="5"/>
      <c r="B695" s="9"/>
      <c r="C695" s="133" t="s">
        <v>1253</v>
      </c>
      <c r="D695" s="134"/>
      <c r="E695" s="134"/>
      <c r="F695" s="134"/>
      <c r="G695" s="135" t="s">
        <v>1262</v>
      </c>
      <c r="H695" s="134" t="s">
        <v>104</v>
      </c>
      <c r="I695" s="136">
        <v>1</v>
      </c>
      <c r="J695" s="137">
        <v>13217129.9</v>
      </c>
      <c r="K695" s="138">
        <f t="shared" si="58"/>
        <v>13217129.9</v>
      </c>
      <c r="L695" s="10"/>
      <c r="M695" s="5"/>
    </row>
    <row r="696" spans="1:13" ht="30" customHeight="1">
      <c r="A696" s="5"/>
      <c r="B696" s="9"/>
      <c r="C696" s="133" t="s">
        <v>1254</v>
      </c>
      <c r="D696" s="134"/>
      <c r="E696" s="134"/>
      <c r="F696" s="134"/>
      <c r="G696" s="135" t="s">
        <v>1263</v>
      </c>
      <c r="H696" s="134" t="s">
        <v>104</v>
      </c>
      <c r="I696" s="136">
        <v>2</v>
      </c>
      <c r="J696" s="137">
        <v>793470.6</v>
      </c>
      <c r="K696" s="138">
        <f t="shared" si="58"/>
        <v>1586941.2</v>
      </c>
      <c r="L696" s="10"/>
      <c r="M696" s="5"/>
    </row>
    <row r="697" spans="1:13" ht="30" customHeight="1" thickBot="1">
      <c r="A697" s="5"/>
      <c r="B697" s="9"/>
      <c r="C697" s="133" t="s">
        <v>1255</v>
      </c>
      <c r="D697" s="134"/>
      <c r="E697" s="134"/>
      <c r="F697" s="134"/>
      <c r="G697" s="135" t="s">
        <v>1264</v>
      </c>
      <c r="H697" s="134" t="s">
        <v>104</v>
      </c>
      <c r="I697" s="136">
        <v>2</v>
      </c>
      <c r="J697" s="137">
        <v>451947.60000000003</v>
      </c>
      <c r="K697" s="138">
        <f t="shared" si="58"/>
        <v>903895.20000000007</v>
      </c>
      <c r="L697" s="10"/>
      <c r="M697" s="5"/>
    </row>
    <row r="698" spans="1:13" ht="30" customHeight="1" thickBot="1">
      <c r="A698" s="5"/>
      <c r="B698" s="9"/>
      <c r="C698" s="130" t="s">
        <v>1265</v>
      </c>
      <c r="D698" s="131"/>
      <c r="E698" s="131"/>
      <c r="F698" s="131"/>
      <c r="G698" s="131"/>
      <c r="H698" s="131"/>
      <c r="I698" s="131"/>
      <c r="J698" s="131"/>
      <c r="K698" s="132"/>
      <c r="L698" s="10"/>
      <c r="M698" s="5"/>
    </row>
    <row r="699" spans="1:13" ht="30" customHeight="1">
      <c r="A699" s="5"/>
      <c r="B699" s="9"/>
      <c r="C699" s="133" t="s">
        <v>1266</v>
      </c>
      <c r="D699" s="134"/>
      <c r="E699" s="134"/>
      <c r="F699" s="134"/>
      <c r="G699" s="135" t="s">
        <v>1275</v>
      </c>
      <c r="H699" s="134" t="s">
        <v>104</v>
      </c>
      <c r="I699" s="136">
        <v>1</v>
      </c>
      <c r="J699" s="137">
        <v>5577244.4000000004</v>
      </c>
      <c r="K699" s="138">
        <f>I699*J699</f>
        <v>5577244.4000000004</v>
      </c>
      <c r="L699" s="10"/>
      <c r="M699" s="5"/>
    </row>
    <row r="700" spans="1:13" ht="30" customHeight="1">
      <c r="A700" s="5"/>
      <c r="B700" s="9"/>
      <c r="C700" s="133" t="s">
        <v>1267</v>
      </c>
      <c r="D700" s="134"/>
      <c r="E700" s="134"/>
      <c r="F700" s="134"/>
      <c r="G700" s="135" t="s">
        <v>1276</v>
      </c>
      <c r="H700" s="134" t="s">
        <v>104</v>
      </c>
      <c r="I700" s="136">
        <v>1</v>
      </c>
      <c r="J700" s="137">
        <v>6786807.2999999998</v>
      </c>
      <c r="K700" s="138">
        <f t="shared" ref="K700:K707" si="60">I700*J700</f>
        <v>6786807.2999999998</v>
      </c>
      <c r="L700" s="10"/>
      <c r="M700" s="5"/>
    </row>
    <row r="701" spans="1:13" ht="30" customHeight="1">
      <c r="A701" s="5"/>
      <c r="B701" s="9"/>
      <c r="C701" s="133" t="s">
        <v>1268</v>
      </c>
      <c r="D701" s="134"/>
      <c r="E701" s="134"/>
      <c r="F701" s="134"/>
      <c r="G701" s="135" t="s">
        <v>1277</v>
      </c>
      <c r="H701" s="134" t="s">
        <v>107</v>
      </c>
      <c r="I701" s="136">
        <v>36</v>
      </c>
      <c r="J701" s="137">
        <v>430444.3</v>
      </c>
      <c r="K701" s="138">
        <f t="shared" si="60"/>
        <v>15495994.799999999</v>
      </c>
      <c r="L701" s="10"/>
      <c r="M701" s="5"/>
    </row>
    <row r="702" spans="1:13" ht="30" customHeight="1">
      <c r="A702" s="5"/>
      <c r="B702" s="9"/>
      <c r="C702" s="133" t="s">
        <v>1269</v>
      </c>
      <c r="D702" s="134"/>
      <c r="E702" s="134"/>
      <c r="F702" s="134"/>
      <c r="G702" s="135" t="s">
        <v>1278</v>
      </c>
      <c r="H702" s="134" t="s">
        <v>107</v>
      </c>
      <c r="I702" s="136">
        <v>9</v>
      </c>
      <c r="J702" s="137">
        <v>269720.10000000003</v>
      </c>
      <c r="K702" s="138">
        <f t="shared" si="60"/>
        <v>2427480.9000000004</v>
      </c>
      <c r="L702" s="10"/>
      <c r="M702" s="5"/>
    </row>
    <row r="703" spans="1:13" ht="30" customHeight="1">
      <c r="A703" s="5"/>
      <c r="B703" s="9"/>
      <c r="C703" s="133" t="s">
        <v>1270</v>
      </c>
      <c r="D703" s="134"/>
      <c r="E703" s="134"/>
      <c r="F703" s="134"/>
      <c r="G703" s="135" t="s">
        <v>1279</v>
      </c>
      <c r="H703" s="134" t="s">
        <v>104</v>
      </c>
      <c r="I703" s="136">
        <v>1</v>
      </c>
      <c r="J703" s="137">
        <v>2586049.7000000002</v>
      </c>
      <c r="K703" s="138">
        <f t="shared" si="60"/>
        <v>2586049.7000000002</v>
      </c>
      <c r="L703" s="10"/>
      <c r="M703" s="5"/>
    </row>
    <row r="704" spans="1:13" ht="30" customHeight="1">
      <c r="A704" s="5"/>
      <c r="B704" s="9"/>
      <c r="C704" s="133" t="s">
        <v>1271</v>
      </c>
      <c r="D704" s="134"/>
      <c r="E704" s="134"/>
      <c r="F704" s="134"/>
      <c r="G704" s="135" t="s">
        <v>1280</v>
      </c>
      <c r="H704" s="134" t="s">
        <v>104</v>
      </c>
      <c r="I704" s="136">
        <v>1</v>
      </c>
      <c r="J704" s="137">
        <v>2052001.9000000001</v>
      </c>
      <c r="K704" s="138">
        <f t="shared" si="60"/>
        <v>2052001.9000000001</v>
      </c>
      <c r="L704" s="10"/>
      <c r="M704" s="5"/>
    </row>
    <row r="705" spans="1:13" ht="30" customHeight="1">
      <c r="A705" s="5"/>
      <c r="B705" s="9"/>
      <c r="C705" s="133" t="s">
        <v>1272</v>
      </c>
      <c r="D705" s="134"/>
      <c r="E705" s="134"/>
      <c r="F705" s="134"/>
      <c r="G705" s="135" t="s">
        <v>1281</v>
      </c>
      <c r="H705" s="134" t="s">
        <v>104</v>
      </c>
      <c r="I705" s="136">
        <v>1</v>
      </c>
      <c r="J705" s="137">
        <v>1989343.2</v>
      </c>
      <c r="K705" s="138">
        <f t="shared" si="60"/>
        <v>1989343.2</v>
      </c>
      <c r="L705" s="10"/>
      <c r="M705" s="5"/>
    </row>
    <row r="706" spans="1:13" ht="30" customHeight="1">
      <c r="A706" s="5"/>
      <c r="B706" s="9"/>
      <c r="C706" s="133" t="s">
        <v>1273</v>
      </c>
      <c r="D706" s="134"/>
      <c r="E706" s="134"/>
      <c r="F706" s="134"/>
      <c r="G706" s="135" t="s">
        <v>1282</v>
      </c>
      <c r="H706" s="134" t="s">
        <v>1283</v>
      </c>
      <c r="I706" s="136">
        <v>22</v>
      </c>
      <c r="J706" s="137">
        <v>74864.400000000009</v>
      </c>
      <c r="K706" s="138">
        <f t="shared" si="60"/>
        <v>1647016.8000000003</v>
      </c>
      <c r="L706" s="10"/>
      <c r="M706" s="5"/>
    </row>
    <row r="707" spans="1:13" ht="30" customHeight="1">
      <c r="A707" s="5"/>
      <c r="B707" s="9"/>
      <c r="C707" s="133" t="s">
        <v>1274</v>
      </c>
      <c r="D707" s="134"/>
      <c r="E707" s="134"/>
      <c r="F707" s="134"/>
      <c r="G707" s="135" t="s">
        <v>1181</v>
      </c>
      <c r="H707" s="134" t="s">
        <v>1283</v>
      </c>
      <c r="I707" s="136">
        <v>22</v>
      </c>
      <c r="J707" s="137">
        <v>46239.700000000004</v>
      </c>
      <c r="K707" s="138">
        <f t="shared" si="60"/>
        <v>1017273.4000000001</v>
      </c>
      <c r="L707" s="10"/>
      <c r="M707" s="5"/>
    </row>
    <row r="708" spans="1:13" ht="30" customHeight="1" thickBot="1">
      <c r="A708" s="5"/>
      <c r="B708" s="9"/>
      <c r="C708" s="139" t="s">
        <v>13</v>
      </c>
      <c r="D708" s="159"/>
      <c r="E708" s="159"/>
      <c r="F708" s="159"/>
      <c r="G708" s="162"/>
      <c r="H708" s="161"/>
      <c r="I708" s="136"/>
      <c r="J708" s="142"/>
      <c r="K708" s="143">
        <f>SUM(K627:K707)</f>
        <v>1705553741.7113876</v>
      </c>
      <c r="L708" s="10"/>
      <c r="M708" s="5"/>
    </row>
    <row r="709" spans="1:13" ht="30" customHeight="1" thickBot="1">
      <c r="A709" s="5"/>
      <c r="B709" s="9"/>
      <c r="C709" s="130" t="s">
        <v>1284</v>
      </c>
      <c r="D709" s="131"/>
      <c r="E709" s="131"/>
      <c r="F709" s="131"/>
      <c r="G709" s="131"/>
      <c r="H709" s="131"/>
      <c r="I709" s="131"/>
      <c r="J709" s="131"/>
      <c r="K709" s="132"/>
      <c r="L709" s="10"/>
      <c r="M709" s="5"/>
    </row>
    <row r="710" spans="1:13" ht="30" customHeight="1" thickBot="1">
      <c r="A710" s="5"/>
      <c r="B710" s="9"/>
      <c r="C710" s="130" t="s">
        <v>1285</v>
      </c>
      <c r="D710" s="131"/>
      <c r="E710" s="131"/>
      <c r="F710" s="131"/>
      <c r="G710" s="131"/>
      <c r="H710" s="131"/>
      <c r="I710" s="131"/>
      <c r="J710" s="131"/>
      <c r="K710" s="132"/>
      <c r="L710" s="10"/>
      <c r="M710" s="5"/>
    </row>
    <row r="711" spans="1:13" ht="30" customHeight="1">
      <c r="A711" s="5"/>
      <c r="B711" s="9"/>
      <c r="C711" s="133" t="s">
        <v>1286</v>
      </c>
      <c r="D711" s="134"/>
      <c r="E711" s="134"/>
      <c r="F711" s="134"/>
      <c r="G711" s="135" t="s">
        <v>1288</v>
      </c>
      <c r="H711" s="134" t="s">
        <v>734</v>
      </c>
      <c r="I711" s="136">
        <v>1</v>
      </c>
      <c r="J711" s="137">
        <v>209429162.80000001</v>
      </c>
      <c r="K711" s="138">
        <f>I711*J711</f>
        <v>209429162.80000001</v>
      </c>
      <c r="L711" s="10"/>
      <c r="M711" s="5"/>
    </row>
    <row r="712" spans="1:13" ht="30" customHeight="1" thickBot="1">
      <c r="A712" s="5"/>
      <c r="B712" s="9"/>
      <c r="C712" s="133" t="s">
        <v>1287</v>
      </c>
      <c r="D712" s="134"/>
      <c r="E712" s="134"/>
      <c r="F712" s="134"/>
      <c r="G712" s="135" t="s">
        <v>1289</v>
      </c>
      <c r="H712" s="134" t="s">
        <v>734</v>
      </c>
      <c r="I712" s="136">
        <v>1</v>
      </c>
      <c r="J712" s="137">
        <v>206820715.40000001</v>
      </c>
      <c r="K712" s="138">
        <f t="shared" ref="K712" si="61">I712*J712</f>
        <v>206820715.40000001</v>
      </c>
      <c r="L712" s="10"/>
      <c r="M712" s="5"/>
    </row>
    <row r="713" spans="1:13" ht="30" customHeight="1" thickBot="1">
      <c r="A713" s="5"/>
      <c r="B713" s="9"/>
      <c r="C713" s="130" t="s">
        <v>1290</v>
      </c>
      <c r="D713" s="131"/>
      <c r="E713" s="131"/>
      <c r="F713" s="131"/>
      <c r="G713" s="131"/>
      <c r="H713" s="131"/>
      <c r="I713" s="131"/>
      <c r="J713" s="131"/>
      <c r="K713" s="132"/>
      <c r="L713" s="10"/>
      <c r="M713" s="5"/>
    </row>
    <row r="714" spans="1:13" ht="30" customHeight="1">
      <c r="A714" s="5"/>
      <c r="B714" s="9"/>
      <c r="C714" s="133" t="s">
        <v>1291</v>
      </c>
      <c r="D714" s="134"/>
      <c r="E714" s="134"/>
      <c r="F714" s="134"/>
      <c r="G714" s="135" t="s">
        <v>1304</v>
      </c>
      <c r="H714" s="134" t="s">
        <v>734</v>
      </c>
      <c r="I714" s="136">
        <v>4</v>
      </c>
      <c r="J714" s="137">
        <v>12680591.300000001</v>
      </c>
      <c r="K714" s="138">
        <f>I714*J714</f>
        <v>50722365.200000003</v>
      </c>
      <c r="L714" s="10"/>
      <c r="M714" s="5"/>
    </row>
    <row r="715" spans="1:13" ht="30" customHeight="1">
      <c r="A715" s="5"/>
      <c r="B715" s="9"/>
      <c r="C715" s="133" t="s">
        <v>1292</v>
      </c>
      <c r="D715" s="134"/>
      <c r="E715" s="134"/>
      <c r="F715" s="134"/>
      <c r="G715" s="135" t="s">
        <v>1305</v>
      </c>
      <c r="H715" s="134" t="s">
        <v>734</v>
      </c>
      <c r="I715" s="136">
        <v>2</v>
      </c>
      <c r="J715" s="137">
        <v>8088515.5</v>
      </c>
      <c r="K715" s="138">
        <f t="shared" ref="K715:K726" si="62">I715*J715</f>
        <v>16177031</v>
      </c>
      <c r="L715" s="10"/>
      <c r="M715" s="5"/>
    </row>
    <row r="716" spans="1:13" ht="30" customHeight="1">
      <c r="A716" s="5"/>
      <c r="B716" s="9"/>
      <c r="C716" s="133" t="s">
        <v>1293</v>
      </c>
      <c r="D716" s="134"/>
      <c r="E716" s="134"/>
      <c r="F716" s="134"/>
      <c r="G716" s="135" t="s">
        <v>1306</v>
      </c>
      <c r="H716" s="134" t="s">
        <v>734</v>
      </c>
      <c r="I716" s="136">
        <v>8</v>
      </c>
      <c r="J716" s="137">
        <v>2372054.1</v>
      </c>
      <c r="K716" s="138">
        <f t="shared" si="62"/>
        <v>18976432.800000001</v>
      </c>
      <c r="L716" s="10"/>
      <c r="M716" s="5"/>
    </row>
    <row r="717" spans="1:13" ht="30" customHeight="1">
      <c r="A717" s="5"/>
      <c r="B717" s="9"/>
      <c r="C717" s="133" t="s">
        <v>1294</v>
      </c>
      <c r="D717" s="134"/>
      <c r="E717" s="134"/>
      <c r="F717" s="134"/>
      <c r="G717" s="135" t="s">
        <v>1307</v>
      </c>
      <c r="H717" s="134" t="s">
        <v>734</v>
      </c>
      <c r="I717" s="136">
        <v>32</v>
      </c>
      <c r="J717" s="137">
        <v>2880498.4</v>
      </c>
      <c r="K717" s="138">
        <f t="shared" si="62"/>
        <v>92175948.799999997</v>
      </c>
      <c r="L717" s="10"/>
      <c r="M717" s="5"/>
    </row>
    <row r="718" spans="1:13" ht="30" customHeight="1">
      <c r="A718" s="5"/>
      <c r="B718" s="9"/>
      <c r="C718" s="133" t="s">
        <v>1295</v>
      </c>
      <c r="D718" s="134"/>
      <c r="E718" s="134"/>
      <c r="F718" s="134"/>
      <c r="G718" s="135" t="s">
        <v>1308</v>
      </c>
      <c r="H718" s="134" t="s">
        <v>734</v>
      </c>
      <c r="I718" s="136">
        <v>14</v>
      </c>
      <c r="J718" s="137">
        <v>4235739.3</v>
      </c>
      <c r="K718" s="138">
        <f t="shared" si="62"/>
        <v>59300350.199999996</v>
      </c>
      <c r="L718" s="10"/>
      <c r="M718" s="5"/>
    </row>
    <row r="719" spans="1:13" ht="30" customHeight="1">
      <c r="A719" s="5"/>
      <c r="B719" s="9"/>
      <c r="C719" s="133" t="s">
        <v>1296</v>
      </c>
      <c r="D719" s="134"/>
      <c r="E719" s="134"/>
      <c r="F719" s="134"/>
      <c r="G719" s="135" t="s">
        <v>1309</v>
      </c>
      <c r="H719" s="134" t="s">
        <v>734</v>
      </c>
      <c r="I719" s="136">
        <v>8</v>
      </c>
      <c r="J719" s="137">
        <v>3693476.8000000003</v>
      </c>
      <c r="K719" s="138">
        <f t="shared" si="62"/>
        <v>29547814.400000002</v>
      </c>
      <c r="L719" s="10"/>
      <c r="M719" s="5"/>
    </row>
    <row r="720" spans="1:13" ht="30" customHeight="1">
      <c r="A720" s="5"/>
      <c r="B720" s="9"/>
      <c r="C720" s="133" t="s">
        <v>1297</v>
      </c>
      <c r="D720" s="134"/>
      <c r="E720" s="134"/>
      <c r="F720" s="134"/>
      <c r="G720" s="135" t="s">
        <v>1310</v>
      </c>
      <c r="H720" s="134" t="s">
        <v>734</v>
      </c>
      <c r="I720" s="136">
        <v>32</v>
      </c>
      <c r="J720" s="137">
        <v>1694148.3</v>
      </c>
      <c r="K720" s="138">
        <f t="shared" si="62"/>
        <v>54212745.600000001</v>
      </c>
      <c r="L720" s="10"/>
      <c r="M720" s="5"/>
    </row>
    <row r="721" spans="1:13" ht="30" customHeight="1">
      <c r="A721" s="5"/>
      <c r="B721" s="9"/>
      <c r="C721" s="133" t="s">
        <v>1298</v>
      </c>
      <c r="D721" s="134"/>
      <c r="E721" s="134"/>
      <c r="F721" s="134"/>
      <c r="G721" s="135" t="s">
        <v>1311</v>
      </c>
      <c r="H721" s="134" t="s">
        <v>734</v>
      </c>
      <c r="I721" s="136">
        <v>8</v>
      </c>
      <c r="J721" s="137">
        <v>6777284.7999999998</v>
      </c>
      <c r="K721" s="138">
        <f t="shared" ref="K721:K723" si="63">I721*J721</f>
        <v>54218278.399999999</v>
      </c>
      <c r="L721" s="10"/>
      <c r="M721" s="5"/>
    </row>
    <row r="722" spans="1:13" ht="30" customHeight="1">
      <c r="A722" s="5"/>
      <c r="B722" s="9"/>
      <c r="C722" s="133" t="s">
        <v>1299</v>
      </c>
      <c r="D722" s="134"/>
      <c r="E722" s="134"/>
      <c r="F722" s="134"/>
      <c r="G722" s="135" t="s">
        <v>1312</v>
      </c>
      <c r="H722" s="134" t="s">
        <v>734</v>
      </c>
      <c r="I722" s="136">
        <v>1</v>
      </c>
      <c r="J722" s="137">
        <v>15976871.300000001</v>
      </c>
      <c r="K722" s="138">
        <f t="shared" si="63"/>
        <v>15976871.300000001</v>
      </c>
      <c r="L722" s="10"/>
      <c r="M722" s="5"/>
    </row>
    <row r="723" spans="1:13" ht="30" customHeight="1">
      <c r="A723" s="5"/>
      <c r="B723" s="9"/>
      <c r="C723" s="133" t="s">
        <v>1300</v>
      </c>
      <c r="D723" s="134"/>
      <c r="E723" s="134"/>
      <c r="F723" s="134"/>
      <c r="G723" s="135" t="s">
        <v>1313</v>
      </c>
      <c r="H723" s="134" t="s">
        <v>734</v>
      </c>
      <c r="I723" s="136">
        <v>4</v>
      </c>
      <c r="J723" s="137">
        <v>3655952.3000000003</v>
      </c>
      <c r="K723" s="138">
        <f t="shared" si="63"/>
        <v>14623809.200000001</v>
      </c>
      <c r="L723" s="10"/>
      <c r="M723" s="5"/>
    </row>
    <row r="724" spans="1:13" ht="30" customHeight="1">
      <c r="A724" s="5"/>
      <c r="B724" s="9"/>
      <c r="C724" s="133" t="s">
        <v>1301</v>
      </c>
      <c r="D724" s="134"/>
      <c r="E724" s="134"/>
      <c r="F724" s="134"/>
      <c r="G724" s="135" t="s">
        <v>1314</v>
      </c>
      <c r="H724" s="134" t="s">
        <v>734</v>
      </c>
      <c r="I724" s="136">
        <v>6</v>
      </c>
      <c r="J724" s="137">
        <v>6513049.4000000004</v>
      </c>
      <c r="K724" s="138">
        <f t="shared" si="62"/>
        <v>39078296.400000006</v>
      </c>
      <c r="L724" s="10"/>
      <c r="M724" s="5"/>
    </row>
    <row r="725" spans="1:13" ht="30" customHeight="1">
      <c r="A725" s="5"/>
      <c r="B725" s="9"/>
      <c r="C725" s="133" t="s">
        <v>1302</v>
      </c>
      <c r="D725" s="134"/>
      <c r="E725" s="134"/>
      <c r="F725" s="134"/>
      <c r="G725" s="135" t="s">
        <v>1315</v>
      </c>
      <c r="H725" s="134" t="s">
        <v>734</v>
      </c>
      <c r="I725" s="136">
        <v>1</v>
      </c>
      <c r="J725" s="137">
        <v>182562954.59999999</v>
      </c>
      <c r="K725" s="138">
        <f t="shared" si="62"/>
        <v>182562954.59999999</v>
      </c>
      <c r="L725" s="10"/>
      <c r="M725" s="5"/>
    </row>
    <row r="726" spans="1:13" ht="30" customHeight="1" thickBot="1">
      <c r="A726" s="5"/>
      <c r="B726" s="9"/>
      <c r="C726" s="133" t="s">
        <v>1303</v>
      </c>
      <c r="D726" s="134"/>
      <c r="E726" s="134"/>
      <c r="F726" s="134"/>
      <c r="G726" s="135" t="s">
        <v>1316</v>
      </c>
      <c r="H726" s="134" t="s">
        <v>734</v>
      </c>
      <c r="I726" s="136">
        <v>1</v>
      </c>
      <c r="J726" s="137">
        <v>7011699.5</v>
      </c>
      <c r="K726" s="138">
        <f t="shared" si="62"/>
        <v>7011699.5</v>
      </c>
      <c r="L726" s="10"/>
      <c r="M726" s="5"/>
    </row>
    <row r="727" spans="1:13" ht="30" customHeight="1" thickBot="1">
      <c r="A727" s="5"/>
      <c r="B727" s="9"/>
      <c r="C727" s="130" t="s">
        <v>1317</v>
      </c>
      <c r="D727" s="131"/>
      <c r="E727" s="131"/>
      <c r="F727" s="131"/>
      <c r="G727" s="131"/>
      <c r="H727" s="131"/>
      <c r="I727" s="131"/>
      <c r="J727" s="131"/>
      <c r="K727" s="132"/>
      <c r="L727" s="10"/>
      <c r="M727" s="5"/>
    </row>
    <row r="728" spans="1:13" ht="30" customHeight="1">
      <c r="A728" s="5"/>
      <c r="B728" s="9"/>
      <c r="C728" s="133" t="s">
        <v>1318</v>
      </c>
      <c r="D728" s="134"/>
      <c r="E728" s="134"/>
      <c r="F728" s="134"/>
      <c r="G728" s="135" t="s">
        <v>1325</v>
      </c>
      <c r="H728" s="134" t="s">
        <v>734</v>
      </c>
      <c r="I728" s="136">
        <v>4</v>
      </c>
      <c r="J728" s="137">
        <v>69588312.299999997</v>
      </c>
      <c r="K728" s="138">
        <f>I728*J728</f>
        <v>278353249.19999999</v>
      </c>
      <c r="L728" s="10"/>
      <c r="M728" s="5"/>
    </row>
    <row r="729" spans="1:13" ht="30" customHeight="1">
      <c r="A729" s="5"/>
      <c r="B729" s="9"/>
      <c r="C729" s="133" t="s">
        <v>1319</v>
      </c>
      <c r="D729" s="134"/>
      <c r="E729" s="134"/>
      <c r="F729" s="134"/>
      <c r="G729" s="135" t="s">
        <v>1326</v>
      </c>
      <c r="H729" s="134" t="s">
        <v>734</v>
      </c>
      <c r="I729" s="136">
        <v>8</v>
      </c>
      <c r="J729" s="137">
        <v>11122049.9</v>
      </c>
      <c r="K729" s="138">
        <f t="shared" ref="K729" si="64">I729*J729</f>
        <v>88976399.200000003</v>
      </c>
      <c r="L729" s="10"/>
      <c r="M729" s="5"/>
    </row>
    <row r="730" spans="1:13" ht="30" customHeight="1">
      <c r="A730" s="5"/>
      <c r="B730" s="9"/>
      <c r="C730" s="133" t="s">
        <v>1320</v>
      </c>
      <c r="D730" s="134"/>
      <c r="E730" s="134"/>
      <c r="F730" s="134"/>
      <c r="G730" s="135" t="s">
        <v>1327</v>
      </c>
      <c r="H730" s="134" t="s">
        <v>734</v>
      </c>
      <c r="I730" s="136">
        <v>2</v>
      </c>
      <c r="J730" s="137">
        <v>37903629.399999999</v>
      </c>
      <c r="K730" s="138">
        <f>I730*J730</f>
        <v>75807258.799999997</v>
      </c>
      <c r="L730" s="10"/>
      <c r="M730" s="5"/>
    </row>
    <row r="731" spans="1:13" ht="30" customHeight="1">
      <c r="A731" s="5"/>
      <c r="B731" s="9"/>
      <c r="C731" s="133" t="s">
        <v>1321</v>
      </c>
      <c r="D731" s="134"/>
      <c r="E731" s="134"/>
      <c r="F731" s="134"/>
      <c r="G731" s="135" t="s">
        <v>1328</v>
      </c>
      <c r="H731" s="134" t="s">
        <v>734</v>
      </c>
      <c r="I731" s="136">
        <v>3</v>
      </c>
      <c r="J731" s="137">
        <v>17811660.100000001</v>
      </c>
      <c r="K731" s="138">
        <f t="shared" ref="K731" si="65">I731*J731</f>
        <v>53434980.300000004</v>
      </c>
      <c r="L731" s="10"/>
      <c r="M731" s="5"/>
    </row>
    <row r="732" spans="1:13" ht="30" customHeight="1">
      <c r="A732" s="5"/>
      <c r="B732" s="9"/>
      <c r="C732" s="133" t="s">
        <v>1322</v>
      </c>
      <c r="D732" s="134"/>
      <c r="E732" s="134"/>
      <c r="F732" s="134"/>
      <c r="G732" s="135" t="s">
        <v>1329</v>
      </c>
      <c r="H732" s="134" t="s">
        <v>734</v>
      </c>
      <c r="I732" s="136">
        <v>2</v>
      </c>
      <c r="J732" s="137">
        <v>13532301.9</v>
      </c>
      <c r="K732" s="138">
        <f>I732*J732</f>
        <v>27064603.800000001</v>
      </c>
      <c r="L732" s="10"/>
      <c r="M732" s="5"/>
    </row>
    <row r="733" spans="1:13" ht="30" customHeight="1">
      <c r="A733" s="5"/>
      <c r="B733" s="9"/>
      <c r="C733" s="133" t="s">
        <v>1323</v>
      </c>
      <c r="D733" s="134"/>
      <c r="E733" s="134"/>
      <c r="F733" s="134"/>
      <c r="G733" s="135" t="s">
        <v>1330</v>
      </c>
      <c r="H733" s="134" t="s">
        <v>734</v>
      </c>
      <c r="I733" s="136">
        <v>1</v>
      </c>
      <c r="J733" s="137">
        <v>14021313.800000001</v>
      </c>
      <c r="K733" s="138">
        <f t="shared" ref="K733" si="66">I733*J733</f>
        <v>14021313.800000001</v>
      </c>
      <c r="L733" s="10"/>
      <c r="M733" s="5"/>
    </row>
    <row r="734" spans="1:13" ht="30" customHeight="1" thickBot="1">
      <c r="A734" s="5"/>
      <c r="B734" s="9"/>
      <c r="C734" s="133" t="s">
        <v>1324</v>
      </c>
      <c r="D734" s="134"/>
      <c r="E734" s="134"/>
      <c r="F734" s="134"/>
      <c r="G734" s="135" t="s">
        <v>1331</v>
      </c>
      <c r="H734" s="134" t="s">
        <v>734</v>
      </c>
      <c r="I734" s="136">
        <v>1</v>
      </c>
      <c r="J734" s="137">
        <v>7011707.2999999998</v>
      </c>
      <c r="K734" s="138">
        <f>I734*J734</f>
        <v>7011707.2999999998</v>
      </c>
      <c r="L734" s="10"/>
      <c r="M734" s="5"/>
    </row>
    <row r="735" spans="1:13" ht="30" customHeight="1" thickBot="1">
      <c r="A735" s="5"/>
      <c r="B735" s="9"/>
      <c r="C735" s="130" t="s">
        <v>1332</v>
      </c>
      <c r="D735" s="131"/>
      <c r="E735" s="131"/>
      <c r="F735" s="131"/>
      <c r="G735" s="131"/>
      <c r="H735" s="131"/>
      <c r="I735" s="131"/>
      <c r="J735" s="131"/>
      <c r="K735" s="132"/>
      <c r="L735" s="10"/>
      <c r="M735" s="5"/>
    </row>
    <row r="736" spans="1:13" ht="30" customHeight="1">
      <c r="A736" s="5"/>
      <c r="B736" s="9"/>
      <c r="C736" s="133" t="s">
        <v>1333</v>
      </c>
      <c r="D736" s="134"/>
      <c r="E736" s="134"/>
      <c r="F736" s="134"/>
      <c r="G736" s="135" t="s">
        <v>1345</v>
      </c>
      <c r="H736" s="134" t="s">
        <v>734</v>
      </c>
      <c r="I736" s="136">
        <v>1</v>
      </c>
      <c r="J736" s="137">
        <v>38410720.399999999</v>
      </c>
      <c r="K736" s="138">
        <f>I736*J736</f>
        <v>38410720.399999999</v>
      </c>
      <c r="L736" s="10"/>
      <c r="M736" s="5"/>
    </row>
    <row r="737" spans="1:13" ht="30" customHeight="1">
      <c r="A737" s="5"/>
      <c r="B737" s="9"/>
      <c r="C737" s="133" t="s">
        <v>1334</v>
      </c>
      <c r="D737" s="134"/>
      <c r="E737" s="134"/>
      <c r="F737" s="134"/>
      <c r="G737" s="135" t="s">
        <v>1346</v>
      </c>
      <c r="H737" s="134" t="s">
        <v>734</v>
      </c>
      <c r="I737" s="136">
        <v>1</v>
      </c>
      <c r="J737" s="137">
        <v>18234459.100000001</v>
      </c>
      <c r="K737" s="138">
        <f t="shared" ref="K737:K747" si="67">I737*J737</f>
        <v>18234459.100000001</v>
      </c>
      <c r="L737" s="10"/>
      <c r="M737" s="5"/>
    </row>
    <row r="738" spans="1:13" ht="30" customHeight="1">
      <c r="A738" s="5"/>
      <c r="B738" s="9"/>
      <c r="C738" s="133" t="s">
        <v>1335</v>
      </c>
      <c r="D738" s="134"/>
      <c r="E738" s="134"/>
      <c r="F738" s="134"/>
      <c r="G738" s="135" t="s">
        <v>1347</v>
      </c>
      <c r="H738" s="134" t="s">
        <v>734</v>
      </c>
      <c r="I738" s="136">
        <v>1</v>
      </c>
      <c r="J738" s="137">
        <v>16336366.800000001</v>
      </c>
      <c r="K738" s="138">
        <f t="shared" si="67"/>
        <v>16336366.800000001</v>
      </c>
      <c r="L738" s="10"/>
      <c r="M738" s="5"/>
    </row>
    <row r="739" spans="1:13" ht="30" customHeight="1">
      <c r="A739" s="5"/>
      <c r="B739" s="9"/>
      <c r="C739" s="133" t="s">
        <v>1336</v>
      </c>
      <c r="D739" s="134"/>
      <c r="E739" s="134"/>
      <c r="F739" s="134"/>
      <c r="G739" s="135" t="s">
        <v>1348</v>
      </c>
      <c r="H739" s="134" t="s">
        <v>734</v>
      </c>
      <c r="I739" s="136">
        <v>1</v>
      </c>
      <c r="J739" s="137">
        <v>17719386.100000001</v>
      </c>
      <c r="K739" s="138">
        <f t="shared" si="67"/>
        <v>17719386.100000001</v>
      </c>
      <c r="L739" s="10"/>
      <c r="M739" s="5"/>
    </row>
    <row r="740" spans="1:13" ht="30" customHeight="1">
      <c r="A740" s="5"/>
      <c r="B740" s="9"/>
      <c r="C740" s="133" t="s">
        <v>1337</v>
      </c>
      <c r="D740" s="134"/>
      <c r="E740" s="134"/>
      <c r="F740" s="134"/>
      <c r="G740" s="135" t="s">
        <v>1349</v>
      </c>
      <c r="H740" s="134" t="s">
        <v>734</v>
      </c>
      <c r="I740" s="136">
        <v>6</v>
      </c>
      <c r="J740" s="137">
        <v>5229376.1000000006</v>
      </c>
      <c r="K740" s="138">
        <f t="shared" si="67"/>
        <v>31376256.600000001</v>
      </c>
      <c r="L740" s="10"/>
      <c r="M740" s="5"/>
    </row>
    <row r="741" spans="1:13" ht="30" customHeight="1">
      <c r="A741" s="5"/>
      <c r="B741" s="9"/>
      <c r="C741" s="133" t="s">
        <v>1338</v>
      </c>
      <c r="D741" s="134"/>
      <c r="E741" s="134"/>
      <c r="F741" s="134"/>
      <c r="G741" s="135" t="s">
        <v>1350</v>
      </c>
      <c r="H741" s="134" t="s">
        <v>734</v>
      </c>
      <c r="I741" s="136">
        <v>6</v>
      </c>
      <c r="J741" s="137">
        <v>57661.5</v>
      </c>
      <c r="K741" s="138">
        <f t="shared" si="67"/>
        <v>345969</v>
      </c>
      <c r="L741" s="10"/>
      <c r="M741" s="5"/>
    </row>
    <row r="742" spans="1:13" ht="30" customHeight="1">
      <c r="A742" s="5"/>
      <c r="B742" s="9"/>
      <c r="C742" s="133" t="s">
        <v>1339</v>
      </c>
      <c r="D742" s="134"/>
      <c r="E742" s="134"/>
      <c r="F742" s="134"/>
      <c r="G742" s="135" t="s">
        <v>1351</v>
      </c>
      <c r="H742" s="134" t="s">
        <v>734</v>
      </c>
      <c r="I742" s="136">
        <v>305</v>
      </c>
      <c r="J742" s="137">
        <v>19550.7</v>
      </c>
      <c r="K742" s="138">
        <f t="shared" si="67"/>
        <v>5962963.5</v>
      </c>
      <c r="L742" s="10"/>
      <c r="M742" s="5"/>
    </row>
    <row r="743" spans="1:13" ht="30" customHeight="1">
      <c r="A743" s="5"/>
      <c r="B743" s="9"/>
      <c r="C743" s="133" t="s">
        <v>1340</v>
      </c>
      <c r="D743" s="134"/>
      <c r="E743" s="134"/>
      <c r="F743" s="134"/>
      <c r="G743" s="135" t="s">
        <v>1352</v>
      </c>
      <c r="H743" s="134" t="s">
        <v>734</v>
      </c>
      <c r="I743" s="136">
        <v>305</v>
      </c>
      <c r="J743" s="137">
        <v>33753.200000000004</v>
      </c>
      <c r="K743" s="138">
        <f t="shared" si="67"/>
        <v>10294726.000000002</v>
      </c>
      <c r="L743" s="10"/>
      <c r="M743" s="5"/>
    </row>
    <row r="744" spans="1:13" ht="30" customHeight="1">
      <c r="A744" s="5"/>
      <c r="B744" s="9"/>
      <c r="C744" s="133" t="s">
        <v>1341</v>
      </c>
      <c r="D744" s="134"/>
      <c r="E744" s="134"/>
      <c r="F744" s="134"/>
      <c r="G744" s="135" t="s">
        <v>1353</v>
      </c>
      <c r="H744" s="134" t="s">
        <v>734</v>
      </c>
      <c r="I744" s="136">
        <v>12</v>
      </c>
      <c r="J744" s="137">
        <v>247348.4</v>
      </c>
      <c r="K744" s="138">
        <f t="shared" si="67"/>
        <v>2968180.8</v>
      </c>
      <c r="L744" s="10"/>
      <c r="M744" s="5"/>
    </row>
    <row r="745" spans="1:13" ht="30" customHeight="1">
      <c r="A745" s="5"/>
      <c r="B745" s="9"/>
      <c r="C745" s="133" t="s">
        <v>1342</v>
      </c>
      <c r="D745" s="134"/>
      <c r="E745" s="134"/>
      <c r="F745" s="134"/>
      <c r="G745" s="135" t="s">
        <v>1354</v>
      </c>
      <c r="H745" s="134" t="s">
        <v>734</v>
      </c>
      <c r="I745" s="136">
        <v>7</v>
      </c>
      <c r="J745" s="137">
        <v>360140.3</v>
      </c>
      <c r="K745" s="138">
        <f t="shared" si="67"/>
        <v>2520982.1</v>
      </c>
      <c r="L745" s="10"/>
      <c r="M745" s="5"/>
    </row>
    <row r="746" spans="1:13" ht="30" customHeight="1">
      <c r="A746" s="5"/>
      <c r="B746" s="9"/>
      <c r="C746" s="133" t="s">
        <v>1343</v>
      </c>
      <c r="D746" s="134"/>
      <c r="E746" s="134"/>
      <c r="F746" s="134"/>
      <c r="G746" s="135" t="s">
        <v>1355</v>
      </c>
      <c r="H746" s="134" t="s">
        <v>734</v>
      </c>
      <c r="I746" s="136">
        <v>21</v>
      </c>
      <c r="J746" s="137">
        <v>1202665.1000000001</v>
      </c>
      <c r="K746" s="138">
        <f t="shared" si="67"/>
        <v>25255967.100000001</v>
      </c>
      <c r="L746" s="10"/>
      <c r="M746" s="5"/>
    </row>
    <row r="747" spans="1:13" ht="30" customHeight="1" thickBot="1">
      <c r="A747" s="5"/>
      <c r="B747" s="9"/>
      <c r="C747" s="133" t="s">
        <v>1344</v>
      </c>
      <c r="D747" s="134"/>
      <c r="E747" s="134"/>
      <c r="F747" s="134"/>
      <c r="G747" s="135" t="s">
        <v>1356</v>
      </c>
      <c r="H747" s="134" t="s">
        <v>734</v>
      </c>
      <c r="I747" s="136">
        <v>10</v>
      </c>
      <c r="J747" s="137">
        <v>3973547.5</v>
      </c>
      <c r="K747" s="138">
        <f t="shared" si="67"/>
        <v>39735475</v>
      </c>
      <c r="L747" s="10"/>
      <c r="M747" s="5"/>
    </row>
    <row r="748" spans="1:13" ht="30" customHeight="1" thickBot="1">
      <c r="A748" s="5"/>
      <c r="B748" s="9"/>
      <c r="C748" s="130" t="s">
        <v>1357</v>
      </c>
      <c r="D748" s="131"/>
      <c r="E748" s="131"/>
      <c r="F748" s="131"/>
      <c r="G748" s="131"/>
      <c r="H748" s="131"/>
      <c r="I748" s="131"/>
      <c r="J748" s="131"/>
      <c r="K748" s="132"/>
      <c r="L748" s="10"/>
      <c r="M748" s="5"/>
    </row>
    <row r="749" spans="1:13" ht="30" customHeight="1">
      <c r="A749" s="5"/>
      <c r="B749" s="9"/>
      <c r="C749" s="133" t="s">
        <v>1358</v>
      </c>
      <c r="D749" s="134"/>
      <c r="E749" s="134"/>
      <c r="F749" s="134"/>
      <c r="G749" s="135" t="s">
        <v>1370</v>
      </c>
      <c r="H749" s="134" t="s">
        <v>734</v>
      </c>
      <c r="I749" s="136">
        <v>4</v>
      </c>
      <c r="J749" s="137">
        <v>12680742.1</v>
      </c>
      <c r="K749" s="138">
        <f>I749*J749</f>
        <v>50722968.399999999</v>
      </c>
      <c r="L749" s="10"/>
      <c r="M749" s="5"/>
    </row>
    <row r="750" spans="1:13" ht="30" customHeight="1">
      <c r="A750" s="5"/>
      <c r="B750" s="9"/>
      <c r="C750" s="133" t="s">
        <v>1359</v>
      </c>
      <c r="D750" s="134"/>
      <c r="E750" s="134"/>
      <c r="F750" s="134"/>
      <c r="G750" s="135" t="s">
        <v>1305</v>
      </c>
      <c r="H750" s="134" t="s">
        <v>734</v>
      </c>
      <c r="I750" s="136">
        <v>4</v>
      </c>
      <c r="J750" s="137">
        <v>8088554.5</v>
      </c>
      <c r="K750" s="138">
        <f t="shared" ref="K750:K760" si="68">I750*J750</f>
        <v>32354218</v>
      </c>
      <c r="L750" s="10"/>
      <c r="M750" s="5"/>
    </row>
    <row r="751" spans="1:13" ht="30" customHeight="1">
      <c r="A751" s="5"/>
      <c r="B751" s="9"/>
      <c r="C751" s="133" t="s">
        <v>1360</v>
      </c>
      <c r="D751" s="134"/>
      <c r="E751" s="134"/>
      <c r="F751" s="134"/>
      <c r="G751" s="135" t="s">
        <v>1306</v>
      </c>
      <c r="H751" s="134" t="s">
        <v>734</v>
      </c>
      <c r="I751" s="136">
        <v>4</v>
      </c>
      <c r="J751" s="137">
        <v>2372017.7000000002</v>
      </c>
      <c r="K751" s="138">
        <f t="shared" si="68"/>
        <v>9488070.8000000007</v>
      </c>
      <c r="L751" s="10"/>
      <c r="M751" s="5"/>
    </row>
    <row r="752" spans="1:13" ht="30" customHeight="1">
      <c r="A752" s="5"/>
      <c r="B752" s="9"/>
      <c r="C752" s="133" t="s">
        <v>1361</v>
      </c>
      <c r="D752" s="134"/>
      <c r="E752" s="134"/>
      <c r="F752" s="134"/>
      <c r="G752" s="135" t="s">
        <v>1307</v>
      </c>
      <c r="H752" s="134" t="s">
        <v>734</v>
      </c>
      <c r="I752" s="136">
        <v>12</v>
      </c>
      <c r="J752" s="137">
        <v>2763397</v>
      </c>
      <c r="K752" s="138">
        <f t="shared" si="68"/>
        <v>33160764</v>
      </c>
      <c r="L752" s="10"/>
      <c r="M752" s="5"/>
    </row>
    <row r="753" spans="1:13" ht="30" customHeight="1">
      <c r="A753" s="5"/>
      <c r="B753" s="9"/>
      <c r="C753" s="133" t="s">
        <v>1362</v>
      </c>
      <c r="D753" s="134"/>
      <c r="E753" s="134"/>
      <c r="F753" s="134"/>
      <c r="G753" s="135" t="s">
        <v>1308</v>
      </c>
      <c r="H753" s="134" t="s">
        <v>734</v>
      </c>
      <c r="I753" s="136">
        <v>6</v>
      </c>
      <c r="J753" s="137">
        <v>4235766.6000000006</v>
      </c>
      <c r="K753" s="138">
        <f t="shared" si="68"/>
        <v>25414599.600000001</v>
      </c>
      <c r="L753" s="10"/>
      <c r="M753" s="5"/>
    </row>
    <row r="754" spans="1:13" ht="30" customHeight="1">
      <c r="A754" s="5"/>
      <c r="B754" s="9"/>
      <c r="C754" s="133" t="s">
        <v>1363</v>
      </c>
      <c r="D754" s="134"/>
      <c r="E754" s="134"/>
      <c r="F754" s="134"/>
      <c r="G754" s="135" t="s">
        <v>1309</v>
      </c>
      <c r="H754" s="134" t="s">
        <v>734</v>
      </c>
      <c r="I754" s="136">
        <v>4</v>
      </c>
      <c r="J754" s="137">
        <v>3693547</v>
      </c>
      <c r="K754" s="138">
        <f t="shared" si="68"/>
        <v>14774188</v>
      </c>
      <c r="L754" s="10"/>
      <c r="M754" s="5"/>
    </row>
    <row r="755" spans="1:13" ht="30" customHeight="1">
      <c r="A755" s="5"/>
      <c r="B755" s="9"/>
      <c r="C755" s="133" t="s">
        <v>1364</v>
      </c>
      <c r="D755" s="134"/>
      <c r="E755" s="134"/>
      <c r="F755" s="134"/>
      <c r="G755" s="135" t="s">
        <v>1371</v>
      </c>
      <c r="H755" s="134" t="s">
        <v>734</v>
      </c>
      <c r="I755" s="136">
        <v>16</v>
      </c>
      <c r="J755" s="137">
        <v>1694230.2</v>
      </c>
      <c r="K755" s="138">
        <f t="shared" si="68"/>
        <v>27107683.199999999</v>
      </c>
      <c r="L755" s="10"/>
      <c r="M755" s="5"/>
    </row>
    <row r="756" spans="1:13" ht="30" customHeight="1">
      <c r="A756" s="5"/>
      <c r="B756" s="9"/>
      <c r="C756" s="133" t="s">
        <v>1365</v>
      </c>
      <c r="D756" s="134"/>
      <c r="E756" s="134"/>
      <c r="F756" s="134"/>
      <c r="G756" s="135" t="s">
        <v>1372</v>
      </c>
      <c r="H756" s="134" t="s">
        <v>734</v>
      </c>
      <c r="I756" s="136">
        <v>4</v>
      </c>
      <c r="J756" s="137">
        <v>6777166.5</v>
      </c>
      <c r="K756" s="138">
        <f t="shared" si="68"/>
        <v>27108666</v>
      </c>
      <c r="L756" s="10"/>
      <c r="M756" s="5"/>
    </row>
    <row r="757" spans="1:13" ht="30" customHeight="1">
      <c r="A757" s="5"/>
      <c r="B757" s="9"/>
      <c r="C757" s="133" t="s">
        <v>1366</v>
      </c>
      <c r="D757" s="134"/>
      <c r="E757" s="134"/>
      <c r="F757" s="134"/>
      <c r="G757" s="135" t="s">
        <v>1373</v>
      </c>
      <c r="H757" s="134" t="s">
        <v>734</v>
      </c>
      <c r="I757" s="136">
        <v>1</v>
      </c>
      <c r="J757" s="137">
        <v>15976972.700000001</v>
      </c>
      <c r="K757" s="138">
        <f t="shared" si="68"/>
        <v>15976972.700000001</v>
      </c>
      <c r="L757" s="10"/>
      <c r="M757" s="5"/>
    </row>
    <row r="758" spans="1:13" ht="30" customHeight="1">
      <c r="A758" s="5"/>
      <c r="B758" s="9"/>
      <c r="C758" s="133" t="s">
        <v>1367</v>
      </c>
      <c r="D758" s="134"/>
      <c r="E758" s="134"/>
      <c r="F758" s="134"/>
      <c r="G758" s="135" t="s">
        <v>1313</v>
      </c>
      <c r="H758" s="134" t="s">
        <v>734</v>
      </c>
      <c r="I758" s="136">
        <v>4</v>
      </c>
      <c r="J758" s="137">
        <v>3339806.6</v>
      </c>
      <c r="K758" s="138">
        <f t="shared" si="68"/>
        <v>13359226.4</v>
      </c>
      <c r="L758" s="10"/>
      <c r="M758" s="5"/>
    </row>
    <row r="759" spans="1:13" ht="30" customHeight="1">
      <c r="A759" s="5"/>
      <c r="B759" s="9"/>
      <c r="C759" s="133" t="s">
        <v>1368</v>
      </c>
      <c r="D759" s="134"/>
      <c r="E759" s="134"/>
      <c r="F759" s="134"/>
      <c r="G759" s="135" t="s">
        <v>1314</v>
      </c>
      <c r="H759" s="134" t="s">
        <v>734</v>
      </c>
      <c r="I759" s="136">
        <v>6</v>
      </c>
      <c r="J759" s="137">
        <v>6513720.2000000002</v>
      </c>
      <c r="K759" s="138">
        <f t="shared" si="68"/>
        <v>39082321.200000003</v>
      </c>
      <c r="L759" s="10"/>
      <c r="M759" s="5"/>
    </row>
    <row r="760" spans="1:13" ht="30" customHeight="1" thickBot="1">
      <c r="A760" s="5"/>
      <c r="B760" s="9"/>
      <c r="C760" s="133" t="s">
        <v>1369</v>
      </c>
      <c r="D760" s="134"/>
      <c r="E760" s="134"/>
      <c r="F760" s="134"/>
      <c r="G760" s="135" t="s">
        <v>1374</v>
      </c>
      <c r="H760" s="134" t="s">
        <v>734</v>
      </c>
      <c r="I760" s="136">
        <v>1</v>
      </c>
      <c r="J760" s="137">
        <v>7011741.1000000006</v>
      </c>
      <c r="K760" s="138">
        <f t="shared" si="68"/>
        <v>7011741.1000000006</v>
      </c>
      <c r="L760" s="10"/>
      <c r="M760" s="5"/>
    </row>
    <row r="761" spans="1:13" ht="30" customHeight="1" thickBot="1">
      <c r="A761" s="5"/>
      <c r="B761" s="9"/>
      <c r="C761" s="130" t="s">
        <v>1375</v>
      </c>
      <c r="D761" s="131"/>
      <c r="E761" s="131"/>
      <c r="F761" s="131"/>
      <c r="G761" s="131"/>
      <c r="H761" s="131"/>
      <c r="I761" s="131"/>
      <c r="J761" s="131"/>
      <c r="K761" s="132"/>
      <c r="L761" s="10"/>
      <c r="M761" s="5"/>
    </row>
    <row r="762" spans="1:13" ht="30" customHeight="1">
      <c r="A762" s="5"/>
      <c r="B762" s="9"/>
      <c r="C762" s="133" t="s">
        <v>1376</v>
      </c>
      <c r="D762" s="134"/>
      <c r="E762" s="134"/>
      <c r="F762" s="134"/>
      <c r="G762" s="135" t="s">
        <v>1374</v>
      </c>
      <c r="H762" s="134" t="s">
        <v>734</v>
      </c>
      <c r="I762" s="136">
        <v>1</v>
      </c>
      <c r="J762" s="137">
        <v>7011741.1000000006</v>
      </c>
      <c r="K762" s="138">
        <f>I762*J762</f>
        <v>7011741.1000000006</v>
      </c>
      <c r="L762" s="10"/>
      <c r="M762" s="5"/>
    </row>
    <row r="763" spans="1:13" ht="30" customHeight="1" thickBot="1">
      <c r="A763" s="5"/>
      <c r="B763" s="9"/>
      <c r="C763" s="133" t="s">
        <v>1377</v>
      </c>
      <c r="D763" s="134"/>
      <c r="E763" s="134"/>
      <c r="F763" s="134"/>
      <c r="G763" s="135" t="s">
        <v>1378</v>
      </c>
      <c r="H763" s="134" t="s">
        <v>734</v>
      </c>
      <c r="I763" s="136">
        <v>4</v>
      </c>
      <c r="J763" s="137">
        <v>5917020.2000000002</v>
      </c>
      <c r="K763" s="138">
        <f t="shared" ref="K763" si="69">I763*J763</f>
        <v>23668080.800000001</v>
      </c>
      <c r="L763" s="10"/>
      <c r="M763" s="5"/>
    </row>
    <row r="764" spans="1:13" ht="30" customHeight="1" thickBot="1">
      <c r="A764" s="5"/>
      <c r="B764" s="9"/>
      <c r="C764" s="130" t="s">
        <v>1379</v>
      </c>
      <c r="D764" s="131"/>
      <c r="E764" s="131"/>
      <c r="F764" s="131"/>
      <c r="G764" s="131"/>
      <c r="H764" s="131"/>
      <c r="I764" s="131"/>
      <c r="J764" s="131"/>
      <c r="K764" s="132"/>
      <c r="L764" s="10"/>
      <c r="M764" s="5"/>
    </row>
    <row r="765" spans="1:13" ht="30" customHeight="1">
      <c r="A765" s="5"/>
      <c r="B765" s="9"/>
      <c r="C765" s="133" t="s">
        <v>1380</v>
      </c>
      <c r="D765" s="134"/>
      <c r="E765" s="134"/>
      <c r="F765" s="134"/>
      <c r="G765" s="135" t="s">
        <v>1390</v>
      </c>
      <c r="H765" s="134" t="s">
        <v>734</v>
      </c>
      <c r="I765" s="136">
        <v>1</v>
      </c>
      <c r="J765" s="137">
        <v>38409858.5</v>
      </c>
      <c r="K765" s="138">
        <f>I765*J765</f>
        <v>38409858.5</v>
      </c>
      <c r="L765" s="10"/>
      <c r="M765" s="5"/>
    </row>
    <row r="766" spans="1:13" ht="30" customHeight="1">
      <c r="A766" s="5"/>
      <c r="B766" s="9"/>
      <c r="C766" s="133" t="s">
        <v>1381</v>
      </c>
      <c r="D766" s="134"/>
      <c r="E766" s="134"/>
      <c r="F766" s="134"/>
      <c r="G766" s="135" t="s">
        <v>1391</v>
      </c>
      <c r="H766" s="134" t="s">
        <v>734</v>
      </c>
      <c r="I766" s="136">
        <v>1</v>
      </c>
      <c r="J766" s="137">
        <v>18234065.199999999</v>
      </c>
      <c r="K766" s="138">
        <f t="shared" ref="K766:K774" si="70">I766*J766</f>
        <v>18234065.199999999</v>
      </c>
      <c r="L766" s="10"/>
      <c r="M766" s="5"/>
    </row>
    <row r="767" spans="1:13" ht="30" customHeight="1">
      <c r="A767" s="5"/>
      <c r="B767" s="9"/>
      <c r="C767" s="133" t="s">
        <v>1382</v>
      </c>
      <c r="D767" s="134"/>
      <c r="E767" s="134"/>
      <c r="F767" s="134"/>
      <c r="G767" s="135" t="s">
        <v>1392</v>
      </c>
      <c r="H767" s="134" t="s">
        <v>734</v>
      </c>
      <c r="I767" s="136">
        <v>1</v>
      </c>
      <c r="J767" s="137">
        <v>16336327.800000001</v>
      </c>
      <c r="K767" s="138">
        <f t="shared" si="70"/>
        <v>16336327.800000001</v>
      </c>
      <c r="L767" s="10"/>
      <c r="M767" s="5"/>
    </row>
    <row r="768" spans="1:13" ht="30" customHeight="1">
      <c r="A768" s="5"/>
      <c r="B768" s="9"/>
      <c r="C768" s="133" t="s">
        <v>1383</v>
      </c>
      <c r="D768" s="134"/>
      <c r="E768" s="134"/>
      <c r="F768" s="134"/>
      <c r="G768" s="135" t="s">
        <v>1393</v>
      </c>
      <c r="H768" s="134" t="s">
        <v>734</v>
      </c>
      <c r="I768" s="136">
        <v>1</v>
      </c>
      <c r="J768" s="137">
        <v>17719601.900000002</v>
      </c>
      <c r="K768" s="138">
        <f t="shared" si="70"/>
        <v>17719601.900000002</v>
      </c>
      <c r="L768" s="10"/>
      <c r="M768" s="5"/>
    </row>
    <row r="769" spans="1:13" ht="30" customHeight="1">
      <c r="A769" s="5"/>
      <c r="B769" s="9"/>
      <c r="C769" s="133" t="s">
        <v>1384</v>
      </c>
      <c r="D769" s="134"/>
      <c r="E769" s="134"/>
      <c r="F769" s="134"/>
      <c r="G769" s="135" t="s">
        <v>1394</v>
      </c>
      <c r="H769" s="134" t="s">
        <v>734</v>
      </c>
      <c r="I769" s="136">
        <v>5</v>
      </c>
      <c r="J769" s="137">
        <v>5229376.1000000006</v>
      </c>
      <c r="K769" s="138">
        <f t="shared" si="70"/>
        <v>26146880.500000004</v>
      </c>
      <c r="L769" s="10"/>
      <c r="M769" s="5"/>
    </row>
    <row r="770" spans="1:13" ht="30" customHeight="1">
      <c r="A770" s="5"/>
      <c r="B770" s="9"/>
      <c r="C770" s="133" t="s">
        <v>1385</v>
      </c>
      <c r="D770" s="134"/>
      <c r="E770" s="134"/>
      <c r="F770" s="134"/>
      <c r="G770" s="135" t="s">
        <v>1395</v>
      </c>
      <c r="H770" s="134" t="s">
        <v>734</v>
      </c>
      <c r="I770" s="136">
        <v>11</v>
      </c>
      <c r="J770" s="137">
        <v>57661.5</v>
      </c>
      <c r="K770" s="138">
        <f t="shared" si="70"/>
        <v>634276.5</v>
      </c>
      <c r="L770" s="10"/>
      <c r="M770" s="5"/>
    </row>
    <row r="771" spans="1:13" ht="30" customHeight="1">
      <c r="A771" s="5"/>
      <c r="B771" s="9"/>
      <c r="C771" s="133" t="s">
        <v>1386</v>
      </c>
      <c r="D771" s="134"/>
      <c r="E771" s="134"/>
      <c r="F771" s="134"/>
      <c r="G771" s="135" t="s">
        <v>1396</v>
      </c>
      <c r="H771" s="134" t="s">
        <v>734</v>
      </c>
      <c r="I771" s="136">
        <v>305</v>
      </c>
      <c r="J771" s="137">
        <v>19550.7</v>
      </c>
      <c r="K771" s="138">
        <f t="shared" si="70"/>
        <v>5962963.5</v>
      </c>
      <c r="L771" s="10"/>
      <c r="M771" s="5"/>
    </row>
    <row r="772" spans="1:13" ht="30" customHeight="1">
      <c r="A772" s="5"/>
      <c r="B772" s="9"/>
      <c r="C772" s="133" t="s">
        <v>1387</v>
      </c>
      <c r="D772" s="134"/>
      <c r="E772" s="134"/>
      <c r="F772" s="134"/>
      <c r="G772" s="135" t="s">
        <v>1397</v>
      </c>
      <c r="H772" s="134" t="s">
        <v>734</v>
      </c>
      <c r="I772" s="136">
        <v>305</v>
      </c>
      <c r="J772" s="137">
        <v>33753.200000000004</v>
      </c>
      <c r="K772" s="138">
        <f t="shared" si="70"/>
        <v>10294726.000000002</v>
      </c>
      <c r="L772" s="10"/>
      <c r="M772" s="5"/>
    </row>
    <row r="773" spans="1:13" ht="30" customHeight="1">
      <c r="A773" s="5"/>
      <c r="B773" s="9"/>
      <c r="C773" s="133" t="s">
        <v>1388</v>
      </c>
      <c r="D773" s="134"/>
      <c r="E773" s="134"/>
      <c r="F773" s="134"/>
      <c r="G773" s="135" t="s">
        <v>1398</v>
      </c>
      <c r="H773" s="134" t="s">
        <v>734</v>
      </c>
      <c r="I773" s="136">
        <v>120</v>
      </c>
      <c r="J773" s="137">
        <v>3325449.4</v>
      </c>
      <c r="K773" s="138">
        <f t="shared" ref="K773" si="71">I773*J773</f>
        <v>399053928</v>
      </c>
      <c r="L773" s="10"/>
      <c r="M773" s="5"/>
    </row>
    <row r="774" spans="1:13" ht="30" customHeight="1" thickBot="1">
      <c r="A774" s="5"/>
      <c r="B774" s="9"/>
      <c r="C774" s="133" t="s">
        <v>1389</v>
      </c>
      <c r="D774" s="134"/>
      <c r="E774" s="134"/>
      <c r="F774" s="134"/>
      <c r="G774" s="135" t="s">
        <v>1399</v>
      </c>
      <c r="H774" s="134" t="s">
        <v>734</v>
      </c>
      <c r="I774" s="136">
        <v>100</v>
      </c>
      <c r="J774" s="137">
        <v>1575171</v>
      </c>
      <c r="K774" s="138">
        <f t="shared" si="70"/>
        <v>157517100</v>
      </c>
      <c r="L774" s="10"/>
      <c r="M774" s="5"/>
    </row>
    <row r="775" spans="1:13" ht="30" customHeight="1" thickBot="1">
      <c r="A775" s="5"/>
      <c r="B775" s="9"/>
      <c r="C775" s="130" t="s">
        <v>1400</v>
      </c>
      <c r="D775" s="131"/>
      <c r="E775" s="131"/>
      <c r="F775" s="131"/>
      <c r="G775" s="131"/>
      <c r="H775" s="131"/>
      <c r="I775" s="131"/>
      <c r="J775" s="131"/>
      <c r="K775" s="132"/>
      <c r="L775" s="10"/>
      <c r="M775" s="5"/>
    </row>
    <row r="776" spans="1:13" ht="30" customHeight="1">
      <c r="A776" s="5"/>
      <c r="B776" s="9"/>
      <c r="C776" s="133" t="s">
        <v>1401</v>
      </c>
      <c r="D776" s="134"/>
      <c r="E776" s="134"/>
      <c r="F776" s="134"/>
      <c r="G776" s="135" t="s">
        <v>1411</v>
      </c>
      <c r="H776" s="134" t="s">
        <v>734</v>
      </c>
      <c r="I776" s="136">
        <v>1</v>
      </c>
      <c r="J776" s="137">
        <v>38409858.5</v>
      </c>
      <c r="K776" s="138">
        <f>I776*J776</f>
        <v>38409858.5</v>
      </c>
      <c r="L776" s="10"/>
      <c r="M776" s="5"/>
    </row>
    <row r="777" spans="1:13" ht="30" customHeight="1">
      <c r="A777" s="5"/>
      <c r="B777" s="9"/>
      <c r="C777" s="133" t="s">
        <v>1402</v>
      </c>
      <c r="D777" s="134"/>
      <c r="E777" s="134"/>
      <c r="F777" s="134"/>
      <c r="G777" s="135" t="s">
        <v>1412</v>
      </c>
      <c r="H777" s="134" t="s">
        <v>734</v>
      </c>
      <c r="I777" s="136">
        <v>2</v>
      </c>
      <c r="J777" s="137">
        <v>18234065.199999999</v>
      </c>
      <c r="K777" s="138">
        <f t="shared" ref="K777:K785" si="72">I777*J777</f>
        <v>36468130.399999999</v>
      </c>
      <c r="L777" s="10"/>
      <c r="M777" s="5"/>
    </row>
    <row r="778" spans="1:13" ht="30" customHeight="1">
      <c r="A778" s="5"/>
      <c r="B778" s="9"/>
      <c r="C778" s="133" t="s">
        <v>1403</v>
      </c>
      <c r="D778" s="134"/>
      <c r="E778" s="134"/>
      <c r="F778" s="134"/>
      <c r="G778" s="135" t="s">
        <v>1413</v>
      </c>
      <c r="H778" s="134" t="s">
        <v>734</v>
      </c>
      <c r="I778" s="136">
        <v>1</v>
      </c>
      <c r="J778" s="137">
        <v>16336327.800000001</v>
      </c>
      <c r="K778" s="138">
        <f t="shared" si="72"/>
        <v>16336327.800000001</v>
      </c>
      <c r="L778" s="10"/>
      <c r="M778" s="5"/>
    </row>
    <row r="779" spans="1:13" ht="30" customHeight="1">
      <c r="A779" s="5"/>
      <c r="B779" s="9"/>
      <c r="C779" s="133" t="s">
        <v>1404</v>
      </c>
      <c r="D779" s="134"/>
      <c r="E779" s="134"/>
      <c r="F779" s="134"/>
      <c r="G779" s="135" t="s">
        <v>1414</v>
      </c>
      <c r="H779" s="134" t="s">
        <v>734</v>
      </c>
      <c r="I779" s="136">
        <v>1</v>
      </c>
      <c r="J779" s="137">
        <v>17719601.900000002</v>
      </c>
      <c r="K779" s="138">
        <f t="shared" si="72"/>
        <v>17719601.900000002</v>
      </c>
      <c r="L779" s="10"/>
      <c r="M779" s="5"/>
    </row>
    <row r="780" spans="1:13" ht="30" customHeight="1">
      <c r="A780" s="5"/>
      <c r="B780" s="9"/>
      <c r="C780" s="133" t="s">
        <v>1405</v>
      </c>
      <c r="D780" s="134"/>
      <c r="E780" s="134"/>
      <c r="F780" s="134"/>
      <c r="G780" s="135" t="s">
        <v>1415</v>
      </c>
      <c r="H780" s="134" t="s">
        <v>734</v>
      </c>
      <c r="I780" s="136">
        <v>7</v>
      </c>
      <c r="J780" s="137">
        <v>5229376.1000000006</v>
      </c>
      <c r="K780" s="138">
        <f t="shared" si="72"/>
        <v>36605632.700000003</v>
      </c>
      <c r="L780" s="10"/>
      <c r="M780" s="5"/>
    </row>
    <row r="781" spans="1:13" ht="30" customHeight="1">
      <c r="A781" s="5"/>
      <c r="B781" s="9"/>
      <c r="C781" s="133" t="s">
        <v>1406</v>
      </c>
      <c r="D781" s="134"/>
      <c r="E781" s="134"/>
      <c r="F781" s="134"/>
      <c r="G781" s="135" t="s">
        <v>1395</v>
      </c>
      <c r="H781" s="134" t="s">
        <v>734</v>
      </c>
      <c r="I781" s="136">
        <v>7</v>
      </c>
      <c r="J781" s="137">
        <v>57661.5</v>
      </c>
      <c r="K781" s="138">
        <f t="shared" si="72"/>
        <v>403630.5</v>
      </c>
      <c r="L781" s="10"/>
      <c r="M781" s="5"/>
    </row>
    <row r="782" spans="1:13" ht="30" customHeight="1">
      <c r="A782" s="5"/>
      <c r="B782" s="9"/>
      <c r="C782" s="133" t="s">
        <v>1407</v>
      </c>
      <c r="D782" s="134"/>
      <c r="E782" s="134"/>
      <c r="F782" s="134"/>
      <c r="G782" s="135" t="s">
        <v>1396</v>
      </c>
      <c r="H782" s="134" t="s">
        <v>734</v>
      </c>
      <c r="I782" s="136">
        <v>150</v>
      </c>
      <c r="J782" s="137">
        <v>19550.7</v>
      </c>
      <c r="K782" s="138">
        <f t="shared" si="72"/>
        <v>2932605</v>
      </c>
      <c r="L782" s="10"/>
      <c r="M782" s="5"/>
    </row>
    <row r="783" spans="1:13" ht="30" customHeight="1">
      <c r="A783" s="5"/>
      <c r="B783" s="9"/>
      <c r="C783" s="133" t="s">
        <v>1408</v>
      </c>
      <c r="D783" s="134"/>
      <c r="E783" s="134"/>
      <c r="F783" s="134"/>
      <c r="G783" s="135" t="s">
        <v>1416</v>
      </c>
      <c r="H783" s="134" t="s">
        <v>734</v>
      </c>
      <c r="I783" s="136">
        <v>150</v>
      </c>
      <c r="J783" s="137">
        <v>30365.4</v>
      </c>
      <c r="K783" s="138">
        <f t="shared" si="72"/>
        <v>4554810</v>
      </c>
      <c r="L783" s="10"/>
      <c r="M783" s="5"/>
    </row>
    <row r="784" spans="1:13" ht="30" customHeight="1">
      <c r="A784" s="5"/>
      <c r="B784" s="9"/>
      <c r="C784" s="133" t="s">
        <v>1409</v>
      </c>
      <c r="D784" s="134"/>
      <c r="E784" s="134"/>
      <c r="F784" s="134"/>
      <c r="G784" s="135" t="s">
        <v>1417</v>
      </c>
      <c r="H784" s="134" t="s">
        <v>734</v>
      </c>
      <c r="I784" s="136">
        <v>106</v>
      </c>
      <c r="J784" s="137">
        <v>3325449.4</v>
      </c>
      <c r="K784" s="138">
        <f t="shared" ref="K784" si="73">I784*J784</f>
        <v>352497636.39999998</v>
      </c>
      <c r="L784" s="10"/>
      <c r="M784" s="5"/>
    </row>
    <row r="785" spans="1:13" ht="30" customHeight="1" thickBot="1">
      <c r="A785" s="5"/>
      <c r="B785" s="9"/>
      <c r="C785" s="133" t="s">
        <v>1410</v>
      </c>
      <c r="D785" s="134"/>
      <c r="E785" s="134"/>
      <c r="F785" s="134"/>
      <c r="G785" s="135" t="s">
        <v>1418</v>
      </c>
      <c r="H785" s="134" t="s">
        <v>734</v>
      </c>
      <c r="I785" s="136">
        <v>65</v>
      </c>
      <c r="J785" s="137">
        <v>1575171</v>
      </c>
      <c r="K785" s="138">
        <f t="shared" si="72"/>
        <v>102386115</v>
      </c>
      <c r="L785" s="10"/>
      <c r="M785" s="5"/>
    </row>
    <row r="786" spans="1:13" ht="30" customHeight="1" thickBot="1">
      <c r="A786" s="5"/>
      <c r="B786" s="9"/>
      <c r="C786" s="130" t="s">
        <v>1419</v>
      </c>
      <c r="D786" s="131"/>
      <c r="E786" s="131"/>
      <c r="F786" s="131"/>
      <c r="G786" s="131"/>
      <c r="H786" s="131"/>
      <c r="I786" s="131"/>
      <c r="J786" s="131"/>
      <c r="K786" s="132"/>
      <c r="L786" s="10"/>
      <c r="M786" s="5"/>
    </row>
    <row r="787" spans="1:13" ht="30" customHeight="1">
      <c r="A787" s="5"/>
      <c r="B787" s="9"/>
      <c r="C787" s="133" t="s">
        <v>1420</v>
      </c>
      <c r="D787" s="134"/>
      <c r="E787" s="134"/>
      <c r="F787" s="134"/>
      <c r="G787" s="135" t="s">
        <v>1428</v>
      </c>
      <c r="H787" s="134" t="s">
        <v>734</v>
      </c>
      <c r="I787" s="136">
        <v>2</v>
      </c>
      <c r="J787" s="137">
        <v>4219017.4000000004</v>
      </c>
      <c r="K787" s="138">
        <f>I787*J787</f>
        <v>8438034.8000000007</v>
      </c>
      <c r="L787" s="10"/>
      <c r="M787" s="5"/>
    </row>
    <row r="788" spans="1:13" ht="30" customHeight="1">
      <c r="A788" s="5"/>
      <c r="B788" s="9"/>
      <c r="C788" s="133" t="s">
        <v>1421</v>
      </c>
      <c r="D788" s="134"/>
      <c r="E788" s="134"/>
      <c r="F788" s="134"/>
      <c r="G788" s="135" t="s">
        <v>1429</v>
      </c>
      <c r="H788" s="134" t="s">
        <v>734</v>
      </c>
      <c r="I788" s="136">
        <v>2</v>
      </c>
      <c r="J788" s="137">
        <v>14847367.6</v>
      </c>
      <c r="K788" s="138">
        <f t="shared" ref="K788:K794" si="74">I788*J788</f>
        <v>29694735.199999999</v>
      </c>
      <c r="L788" s="10"/>
      <c r="M788" s="5"/>
    </row>
    <row r="789" spans="1:13" ht="30" customHeight="1">
      <c r="A789" s="5"/>
      <c r="B789" s="9"/>
      <c r="C789" s="133" t="s">
        <v>1422</v>
      </c>
      <c r="D789" s="134"/>
      <c r="E789" s="134"/>
      <c r="F789" s="134"/>
      <c r="G789" s="135" t="s">
        <v>1430</v>
      </c>
      <c r="H789" s="134" t="s">
        <v>734</v>
      </c>
      <c r="I789" s="136">
        <v>2</v>
      </c>
      <c r="J789" s="137">
        <v>49684919.700000003</v>
      </c>
      <c r="K789" s="138">
        <f t="shared" si="74"/>
        <v>99369839.400000006</v>
      </c>
      <c r="L789" s="10"/>
      <c r="M789" s="5"/>
    </row>
    <row r="790" spans="1:13" ht="30" customHeight="1">
      <c r="A790" s="5"/>
      <c r="B790" s="9"/>
      <c r="C790" s="133" t="s">
        <v>1423</v>
      </c>
      <c r="D790" s="134"/>
      <c r="E790" s="134"/>
      <c r="F790" s="134"/>
      <c r="G790" s="135" t="s">
        <v>1431</v>
      </c>
      <c r="H790" s="134" t="s">
        <v>734</v>
      </c>
      <c r="I790" s="136">
        <v>1</v>
      </c>
      <c r="J790" s="137">
        <v>7097131.6000000006</v>
      </c>
      <c r="K790" s="138">
        <f t="shared" si="74"/>
        <v>7097131.6000000006</v>
      </c>
      <c r="L790" s="10"/>
      <c r="M790" s="5"/>
    </row>
    <row r="791" spans="1:13" ht="30" customHeight="1">
      <c r="A791" s="5"/>
      <c r="B791" s="9"/>
      <c r="C791" s="133" t="s">
        <v>1424</v>
      </c>
      <c r="D791" s="134"/>
      <c r="E791" s="134"/>
      <c r="F791" s="134"/>
      <c r="G791" s="135" t="s">
        <v>1432</v>
      </c>
      <c r="H791" s="134" t="s">
        <v>734</v>
      </c>
      <c r="I791" s="136">
        <v>1</v>
      </c>
      <c r="J791" s="137">
        <v>82059576.299999997</v>
      </c>
      <c r="K791" s="138">
        <f t="shared" si="74"/>
        <v>82059576.299999997</v>
      </c>
      <c r="L791" s="10"/>
      <c r="M791" s="5"/>
    </row>
    <row r="792" spans="1:13" ht="30" customHeight="1">
      <c r="A792" s="5"/>
      <c r="B792" s="9"/>
      <c r="C792" s="133" t="s">
        <v>1425</v>
      </c>
      <c r="D792" s="134"/>
      <c r="E792" s="134"/>
      <c r="F792" s="134"/>
      <c r="G792" s="135" t="s">
        <v>1433</v>
      </c>
      <c r="H792" s="134" t="s">
        <v>734</v>
      </c>
      <c r="I792" s="136">
        <v>4</v>
      </c>
      <c r="J792" s="137">
        <v>5844675.2000000002</v>
      </c>
      <c r="K792" s="138">
        <f t="shared" si="74"/>
        <v>23378700.800000001</v>
      </c>
      <c r="L792" s="10"/>
      <c r="M792" s="5"/>
    </row>
    <row r="793" spans="1:13" ht="30" customHeight="1">
      <c r="A793" s="5"/>
      <c r="B793" s="9"/>
      <c r="C793" s="133" t="s">
        <v>1426</v>
      </c>
      <c r="D793" s="134"/>
      <c r="E793" s="134"/>
      <c r="F793" s="134"/>
      <c r="G793" s="135" t="s">
        <v>1434</v>
      </c>
      <c r="H793" s="134" t="s">
        <v>734</v>
      </c>
      <c r="I793" s="136">
        <v>1</v>
      </c>
      <c r="J793" s="137">
        <v>8271186.3000000007</v>
      </c>
      <c r="K793" s="138">
        <f t="shared" si="74"/>
        <v>8271186.3000000007</v>
      </c>
      <c r="L793" s="10"/>
      <c r="M793" s="5"/>
    </row>
    <row r="794" spans="1:13" ht="30" customHeight="1">
      <c r="A794" s="5"/>
      <c r="B794" s="9"/>
      <c r="C794" s="133" t="s">
        <v>1427</v>
      </c>
      <c r="D794" s="134"/>
      <c r="E794" s="134"/>
      <c r="F794" s="134"/>
      <c r="G794" s="135" t="s">
        <v>1435</v>
      </c>
      <c r="H794" s="134" t="s">
        <v>734</v>
      </c>
      <c r="I794" s="136">
        <v>1</v>
      </c>
      <c r="J794" s="137">
        <v>1387119.5</v>
      </c>
      <c r="K794" s="138">
        <f t="shared" si="74"/>
        <v>1387119.5</v>
      </c>
      <c r="L794" s="10"/>
      <c r="M794" s="5"/>
    </row>
    <row r="795" spans="1:13" ht="30" customHeight="1" thickBot="1">
      <c r="A795" s="5"/>
      <c r="B795" s="9"/>
      <c r="C795" s="139" t="s">
        <v>13</v>
      </c>
      <c r="D795" s="159"/>
      <c r="E795" s="159"/>
      <c r="F795" s="159"/>
      <c r="G795" s="162"/>
      <c r="H795" s="161"/>
      <c r="I795" s="136"/>
      <c r="J795" s="142"/>
      <c r="K795" s="143">
        <f>SUM(K711:K794)</f>
        <v>3689227081.8000002</v>
      </c>
      <c r="L795" s="10"/>
      <c r="M795" s="5"/>
    </row>
    <row r="796" spans="1:13" ht="30" customHeight="1" thickBot="1">
      <c r="A796" s="5"/>
      <c r="B796" s="9"/>
      <c r="C796" s="130" t="s">
        <v>1436</v>
      </c>
      <c r="D796" s="131"/>
      <c r="E796" s="131"/>
      <c r="F796" s="131"/>
      <c r="G796" s="131"/>
      <c r="H796" s="131"/>
      <c r="I796" s="131"/>
      <c r="J796" s="131"/>
      <c r="K796" s="132"/>
      <c r="L796" s="10"/>
      <c r="M796" s="5"/>
    </row>
    <row r="797" spans="1:13" ht="30" customHeight="1">
      <c r="A797" s="5"/>
      <c r="B797" s="9"/>
      <c r="C797" s="133">
        <v>15.1</v>
      </c>
      <c r="D797" s="134"/>
      <c r="E797" s="134"/>
      <c r="F797" s="134"/>
      <c r="G797" s="135" t="s">
        <v>1437</v>
      </c>
      <c r="H797" s="134" t="s">
        <v>246</v>
      </c>
      <c r="I797" s="136">
        <v>83</v>
      </c>
      <c r="J797" s="137">
        <v>65646.100000000006</v>
      </c>
      <c r="K797" s="138">
        <f>I797*J797</f>
        <v>5448626.3000000007</v>
      </c>
      <c r="L797" s="10"/>
      <c r="M797" s="5"/>
    </row>
    <row r="798" spans="1:13" ht="30" customHeight="1">
      <c r="A798" s="5"/>
      <c r="B798" s="9"/>
      <c r="C798" s="133">
        <v>15.2</v>
      </c>
      <c r="D798" s="134"/>
      <c r="E798" s="134"/>
      <c r="F798" s="134"/>
      <c r="G798" s="135" t="s">
        <v>1438</v>
      </c>
      <c r="H798" s="134" t="s">
        <v>139</v>
      </c>
      <c r="I798" s="136">
        <v>189.547</v>
      </c>
      <c r="J798" s="137">
        <v>86593</v>
      </c>
      <c r="K798" s="138">
        <f t="shared" ref="K798:K805" si="75">I798*J798</f>
        <v>16413443.370999999</v>
      </c>
      <c r="L798" s="10"/>
      <c r="M798" s="5"/>
    </row>
    <row r="799" spans="1:13" ht="30" customHeight="1">
      <c r="A799" s="5"/>
      <c r="B799" s="9"/>
      <c r="C799" s="133">
        <v>15.3</v>
      </c>
      <c r="D799" s="134"/>
      <c r="E799" s="134"/>
      <c r="F799" s="134"/>
      <c r="G799" s="135" t="s">
        <v>1439</v>
      </c>
      <c r="H799" s="134" t="s">
        <v>937</v>
      </c>
      <c r="I799" s="136">
        <v>2238.1999999999998</v>
      </c>
      <c r="J799" s="137">
        <v>135980</v>
      </c>
      <c r="K799" s="138">
        <f t="shared" si="75"/>
        <v>304350436</v>
      </c>
      <c r="L799" s="10"/>
      <c r="M799" s="5"/>
    </row>
    <row r="800" spans="1:13" ht="30" customHeight="1">
      <c r="A800" s="5"/>
      <c r="B800" s="9"/>
      <c r="C800" s="133">
        <v>15.4</v>
      </c>
      <c r="D800" s="134"/>
      <c r="E800" s="134"/>
      <c r="F800" s="134"/>
      <c r="G800" s="135" t="s">
        <v>1440</v>
      </c>
      <c r="H800" s="134" t="s">
        <v>139</v>
      </c>
      <c r="I800" s="136">
        <v>3001.1</v>
      </c>
      <c r="J800" s="137">
        <v>233285</v>
      </c>
      <c r="K800" s="138">
        <f t="shared" si="75"/>
        <v>700111613.5</v>
      </c>
      <c r="L800" s="10"/>
      <c r="M800" s="5"/>
    </row>
    <row r="801" spans="1:13" ht="30" customHeight="1">
      <c r="A801" s="5"/>
      <c r="B801" s="9"/>
      <c r="C801" s="133">
        <v>15.5</v>
      </c>
      <c r="D801" s="134"/>
      <c r="E801" s="134"/>
      <c r="F801" s="134"/>
      <c r="G801" s="135" t="s">
        <v>1441</v>
      </c>
      <c r="H801" s="134" t="s">
        <v>139</v>
      </c>
      <c r="I801" s="136">
        <v>349.2</v>
      </c>
      <c r="J801" s="137">
        <v>306373.60000000003</v>
      </c>
      <c r="K801" s="138">
        <f t="shared" si="75"/>
        <v>106985661.12</v>
      </c>
      <c r="L801" s="10"/>
      <c r="M801" s="5"/>
    </row>
    <row r="802" spans="1:13" ht="30" customHeight="1">
      <c r="A802" s="5"/>
      <c r="B802" s="9"/>
      <c r="C802" s="133">
        <v>15.6</v>
      </c>
      <c r="D802" s="134"/>
      <c r="E802" s="134"/>
      <c r="F802" s="134"/>
      <c r="G802" s="135" t="s">
        <v>1442</v>
      </c>
      <c r="H802" s="134" t="s">
        <v>139</v>
      </c>
      <c r="I802" s="136">
        <v>1269.25</v>
      </c>
      <c r="J802" s="137">
        <v>84528.6</v>
      </c>
      <c r="K802" s="138">
        <f t="shared" si="75"/>
        <v>107287925.55000001</v>
      </c>
      <c r="L802" s="10"/>
      <c r="M802" s="5"/>
    </row>
    <row r="803" spans="1:13" ht="30" customHeight="1">
      <c r="A803" s="5"/>
      <c r="B803" s="9"/>
      <c r="C803" s="133">
        <v>15.7</v>
      </c>
      <c r="D803" s="134"/>
      <c r="E803" s="134"/>
      <c r="F803" s="134"/>
      <c r="G803" s="135" t="s">
        <v>1443</v>
      </c>
      <c r="H803" s="134" t="s">
        <v>139</v>
      </c>
      <c r="I803" s="136">
        <v>948.8</v>
      </c>
      <c r="J803" s="137">
        <v>229005.85519500001</v>
      </c>
      <c r="K803" s="138">
        <f t="shared" si="75"/>
        <v>217280755.40901601</v>
      </c>
      <c r="L803" s="10"/>
      <c r="M803" s="5"/>
    </row>
    <row r="804" spans="1:13" ht="30" customHeight="1">
      <c r="A804" s="5"/>
      <c r="B804" s="9"/>
      <c r="C804" s="133">
        <v>15.8</v>
      </c>
      <c r="D804" s="134"/>
      <c r="E804" s="134"/>
      <c r="F804" s="134"/>
      <c r="G804" s="135" t="s">
        <v>1444</v>
      </c>
      <c r="H804" s="134" t="s">
        <v>785</v>
      </c>
      <c r="I804" s="136">
        <v>250.85</v>
      </c>
      <c r="J804" s="137">
        <v>597643.80000000005</v>
      </c>
      <c r="K804" s="138">
        <f t="shared" si="75"/>
        <v>149918947.23000002</v>
      </c>
      <c r="L804" s="10"/>
      <c r="M804" s="5"/>
    </row>
    <row r="805" spans="1:13" ht="30" customHeight="1">
      <c r="A805" s="5"/>
      <c r="B805" s="9"/>
      <c r="C805" s="133">
        <v>15.9</v>
      </c>
      <c r="D805" s="134"/>
      <c r="E805" s="134"/>
      <c r="F805" s="134"/>
      <c r="G805" s="135" t="s">
        <v>1445</v>
      </c>
      <c r="H805" s="134" t="s">
        <v>139</v>
      </c>
      <c r="I805" s="136">
        <v>782.22499999999991</v>
      </c>
      <c r="J805" s="137">
        <v>160618.9</v>
      </c>
      <c r="K805" s="138">
        <f t="shared" si="75"/>
        <v>125640119.05249998</v>
      </c>
      <c r="L805" s="10"/>
      <c r="M805" s="5"/>
    </row>
    <row r="806" spans="1:13" ht="30" customHeight="1" thickBot="1">
      <c r="A806" s="5"/>
      <c r="B806" s="9"/>
      <c r="C806" s="139" t="s">
        <v>13</v>
      </c>
      <c r="D806" s="140"/>
      <c r="E806" s="140"/>
      <c r="F806" s="140"/>
      <c r="G806" s="141"/>
      <c r="H806" s="140"/>
      <c r="I806" s="136"/>
      <c r="J806" s="142"/>
      <c r="K806" s="143">
        <f>SUM(K797:K805)</f>
        <v>1733437527.5325158</v>
      </c>
      <c r="L806" s="10"/>
      <c r="M806" s="5"/>
    </row>
    <row r="807" spans="1:13" ht="30" customHeight="1" thickBot="1">
      <c r="A807" s="5"/>
      <c r="B807" s="9"/>
      <c r="C807" s="130" t="s">
        <v>1446</v>
      </c>
      <c r="D807" s="131"/>
      <c r="E807" s="131"/>
      <c r="F807" s="131"/>
      <c r="G807" s="131"/>
      <c r="H807" s="131"/>
      <c r="I807" s="131"/>
      <c r="J807" s="131"/>
      <c r="K807" s="132"/>
      <c r="L807" s="10"/>
      <c r="M807" s="5"/>
    </row>
    <row r="808" spans="1:13" ht="30" customHeight="1">
      <c r="A808" s="5"/>
      <c r="B808" s="9"/>
      <c r="C808" s="133">
        <v>16.100000000000001</v>
      </c>
      <c r="D808" s="134"/>
      <c r="E808" s="134"/>
      <c r="F808" s="134"/>
      <c r="G808" s="135" t="s">
        <v>1447</v>
      </c>
      <c r="H808" s="134" t="s">
        <v>1448</v>
      </c>
      <c r="I808" s="136">
        <v>1787</v>
      </c>
      <c r="J808" s="137">
        <v>34707.423167696536</v>
      </c>
      <c r="K808" s="138">
        <f>I808*J808</f>
        <v>62022165.200673707</v>
      </c>
      <c r="L808" s="10"/>
      <c r="M808" s="5"/>
    </row>
    <row r="809" spans="1:13" ht="30" customHeight="1">
      <c r="A809" s="5"/>
      <c r="B809" s="9"/>
      <c r="C809" s="133">
        <v>16.2</v>
      </c>
      <c r="D809" s="134"/>
      <c r="E809" s="134"/>
      <c r="F809" s="134"/>
      <c r="G809" s="135" t="s">
        <v>1449</v>
      </c>
      <c r="H809" s="134" t="s">
        <v>1448</v>
      </c>
      <c r="I809" s="136">
        <v>1787</v>
      </c>
      <c r="J809" s="137">
        <v>29598.53563394654</v>
      </c>
      <c r="K809" s="138">
        <f t="shared" ref="K809:K853" si="76">I809*J809</f>
        <v>52892583.177862465</v>
      </c>
      <c r="L809" s="10"/>
      <c r="M809" s="5"/>
    </row>
    <row r="810" spans="1:13" ht="30" customHeight="1">
      <c r="A810" s="5"/>
      <c r="B810" s="9"/>
      <c r="C810" s="133">
        <v>16.3</v>
      </c>
      <c r="D810" s="134"/>
      <c r="E810" s="134"/>
      <c r="F810" s="134"/>
      <c r="G810" s="135" t="s">
        <v>1450</v>
      </c>
      <c r="H810" s="134" t="s">
        <v>1448</v>
      </c>
      <c r="I810" s="136">
        <v>2500</v>
      </c>
      <c r="J810" s="137">
        <v>32902.181276777446</v>
      </c>
      <c r="K810" s="138">
        <f t="shared" si="76"/>
        <v>82255453.191943616</v>
      </c>
      <c r="L810" s="10"/>
      <c r="M810" s="5"/>
    </row>
    <row r="811" spans="1:13" ht="30" customHeight="1">
      <c r="A811" s="5"/>
      <c r="B811" s="9"/>
      <c r="C811" s="133">
        <v>16.399999999999999</v>
      </c>
      <c r="D811" s="134"/>
      <c r="E811" s="134"/>
      <c r="F811" s="134"/>
      <c r="G811" s="135" t="s">
        <v>1451</v>
      </c>
      <c r="H811" s="134" t="s">
        <v>1448</v>
      </c>
      <c r="I811" s="136">
        <v>596</v>
      </c>
      <c r="J811" s="137">
        <v>72215.608167696526</v>
      </c>
      <c r="K811" s="138">
        <f t="shared" si="76"/>
        <v>43040502.467947133</v>
      </c>
      <c r="L811" s="10"/>
      <c r="M811" s="5"/>
    </row>
    <row r="812" spans="1:13" ht="30" customHeight="1">
      <c r="A812" s="5"/>
      <c r="B812" s="9"/>
      <c r="C812" s="133">
        <v>16.5</v>
      </c>
      <c r="D812" s="134"/>
      <c r="E812" s="134"/>
      <c r="F812" s="134"/>
      <c r="G812" s="135" t="s">
        <v>1452</v>
      </c>
      <c r="H812" s="134" t="s">
        <v>1448</v>
      </c>
      <c r="I812" s="136">
        <v>596</v>
      </c>
      <c r="J812" s="137">
        <v>41527.093167696534</v>
      </c>
      <c r="K812" s="138">
        <f t="shared" si="76"/>
        <v>24750147.527947135</v>
      </c>
      <c r="L812" s="10"/>
      <c r="M812" s="5"/>
    </row>
    <row r="813" spans="1:13" ht="30" customHeight="1">
      <c r="A813" s="5"/>
      <c r="B813" s="9"/>
      <c r="C813" s="133">
        <v>16.600000000000001</v>
      </c>
      <c r="D813" s="134"/>
      <c r="E813" s="134"/>
      <c r="F813" s="134"/>
      <c r="G813" s="135" t="s">
        <v>1453</v>
      </c>
      <c r="H813" s="134" t="s">
        <v>1448</v>
      </c>
      <c r="I813" s="136">
        <v>1879</v>
      </c>
      <c r="J813" s="137">
        <v>10838.578167696534</v>
      </c>
      <c r="K813" s="138">
        <f t="shared" si="76"/>
        <v>20365688.377101786</v>
      </c>
      <c r="L813" s="10"/>
      <c r="M813" s="5"/>
    </row>
    <row r="814" spans="1:13" ht="30" customHeight="1">
      <c r="A814" s="5"/>
      <c r="B814" s="9"/>
      <c r="C814" s="133">
        <v>16.7</v>
      </c>
      <c r="D814" s="134"/>
      <c r="E814" s="134"/>
      <c r="F814" s="134"/>
      <c r="G814" s="135" t="s">
        <v>1454</v>
      </c>
      <c r="H814" s="134" t="s">
        <v>1448</v>
      </c>
      <c r="I814" s="136">
        <v>1500</v>
      </c>
      <c r="J814" s="137">
        <v>29592.670667696537</v>
      </c>
      <c r="K814" s="138">
        <f t="shared" si="76"/>
        <v>44389006.001544803</v>
      </c>
      <c r="L814" s="10"/>
      <c r="M814" s="5"/>
    </row>
    <row r="815" spans="1:13" ht="30" customHeight="1">
      <c r="A815" s="5"/>
      <c r="B815" s="9"/>
      <c r="C815" s="133">
        <v>16.8</v>
      </c>
      <c r="D815" s="134"/>
      <c r="E815" s="134"/>
      <c r="F815" s="134"/>
      <c r="G815" s="135" t="s">
        <v>1455</v>
      </c>
      <c r="H815" s="134" t="s">
        <v>1448</v>
      </c>
      <c r="I815" s="136">
        <v>2818</v>
      </c>
      <c r="J815" s="137">
        <v>17658.24816769654</v>
      </c>
      <c r="K815" s="138">
        <f t="shared" si="76"/>
        <v>49760943.336568847</v>
      </c>
      <c r="L815" s="10"/>
      <c r="M815" s="5"/>
    </row>
    <row r="816" spans="1:13" ht="30" customHeight="1">
      <c r="A816" s="5"/>
      <c r="B816" s="9"/>
      <c r="C816" s="133">
        <v>16.899999999999999</v>
      </c>
      <c r="D816" s="134"/>
      <c r="E816" s="134"/>
      <c r="F816" s="134"/>
      <c r="G816" s="135" t="s">
        <v>1456</v>
      </c>
      <c r="H816" s="134" t="s">
        <v>1448</v>
      </c>
      <c r="I816" s="136">
        <v>1120</v>
      </c>
      <c r="J816" s="137">
        <v>34707.423167696536</v>
      </c>
      <c r="K816" s="138">
        <f t="shared" si="76"/>
        <v>38872313.94782012</v>
      </c>
      <c r="L816" s="10"/>
      <c r="M816" s="5"/>
    </row>
    <row r="817" spans="1:13" ht="30" customHeight="1">
      <c r="A817" s="5"/>
      <c r="B817" s="9"/>
      <c r="C817" s="369">
        <v>16.100000000000001</v>
      </c>
      <c r="D817" s="134"/>
      <c r="E817" s="134"/>
      <c r="F817" s="134"/>
      <c r="G817" s="135" t="s">
        <v>1457</v>
      </c>
      <c r="H817" s="134" t="s">
        <v>1448</v>
      </c>
      <c r="I817" s="136">
        <v>4629</v>
      </c>
      <c r="J817" s="137">
        <v>9133.6606676965348</v>
      </c>
      <c r="K817" s="138">
        <f t="shared" ref="K817:K826" si="77">I817*J817</f>
        <v>42279715.230767258</v>
      </c>
      <c r="L817" s="10"/>
      <c r="M817" s="5"/>
    </row>
    <row r="818" spans="1:13" ht="30" customHeight="1">
      <c r="A818" s="5"/>
      <c r="B818" s="9"/>
      <c r="C818" s="369">
        <v>16.11</v>
      </c>
      <c r="D818" s="134"/>
      <c r="E818" s="134"/>
      <c r="F818" s="134"/>
      <c r="G818" s="135" t="s">
        <v>1458</v>
      </c>
      <c r="H818" s="134" t="s">
        <v>1448</v>
      </c>
      <c r="I818" s="136">
        <v>1744</v>
      </c>
      <c r="J818" s="137">
        <v>24477.918167696538</v>
      </c>
      <c r="K818" s="138">
        <f t="shared" si="77"/>
        <v>42689489.284462765</v>
      </c>
      <c r="L818" s="10"/>
      <c r="M818" s="5"/>
    </row>
    <row r="819" spans="1:13" ht="30" customHeight="1">
      <c r="A819" s="5"/>
      <c r="B819" s="9"/>
      <c r="C819" s="369">
        <v>16.12</v>
      </c>
      <c r="D819" s="134"/>
      <c r="E819" s="134"/>
      <c r="F819" s="134"/>
      <c r="G819" s="135" t="s">
        <v>1459</v>
      </c>
      <c r="H819" s="134" t="s">
        <v>1448</v>
      </c>
      <c r="I819" s="136">
        <v>2887</v>
      </c>
      <c r="J819" s="137">
        <v>21068.083167696539</v>
      </c>
      <c r="K819" s="138">
        <f t="shared" si="77"/>
        <v>60823556.105139911</v>
      </c>
      <c r="L819" s="10"/>
      <c r="M819" s="5"/>
    </row>
    <row r="820" spans="1:13" ht="30" customHeight="1">
      <c r="A820" s="5"/>
      <c r="B820" s="9"/>
      <c r="C820" s="369">
        <v>16.13</v>
      </c>
      <c r="D820" s="134"/>
      <c r="E820" s="134"/>
      <c r="F820" s="134"/>
      <c r="G820" s="135" t="s">
        <v>1460</v>
      </c>
      <c r="H820" s="134" t="s">
        <v>1448</v>
      </c>
      <c r="I820" s="136">
        <v>1394</v>
      </c>
      <c r="J820" s="137">
        <v>8281.201917696535</v>
      </c>
      <c r="K820" s="138">
        <f t="shared" si="77"/>
        <v>11543995.473268969</v>
      </c>
      <c r="L820" s="10"/>
      <c r="M820" s="5"/>
    </row>
    <row r="821" spans="1:13" ht="30" customHeight="1">
      <c r="A821" s="5"/>
      <c r="B821" s="9"/>
      <c r="C821" s="369">
        <v>16.14</v>
      </c>
      <c r="D821" s="134"/>
      <c r="E821" s="134"/>
      <c r="F821" s="134"/>
      <c r="G821" s="135" t="s">
        <v>1461</v>
      </c>
      <c r="H821" s="134" t="s">
        <v>1448</v>
      </c>
      <c r="I821" s="136">
        <v>885</v>
      </c>
      <c r="J821" s="137">
        <v>34707.423167696536</v>
      </c>
      <c r="K821" s="138">
        <f t="shared" si="77"/>
        <v>30716069.503411435</v>
      </c>
      <c r="L821" s="10"/>
      <c r="M821" s="5"/>
    </row>
    <row r="822" spans="1:13" ht="30" customHeight="1">
      <c r="A822" s="5"/>
      <c r="B822" s="9"/>
      <c r="C822" s="369">
        <v>16.149999999999999</v>
      </c>
      <c r="D822" s="134"/>
      <c r="E822" s="134"/>
      <c r="F822" s="134"/>
      <c r="G822" s="135" t="s">
        <v>1462</v>
      </c>
      <c r="H822" s="134" t="s">
        <v>1448</v>
      </c>
      <c r="I822" s="136">
        <v>885</v>
      </c>
      <c r="J822" s="137">
        <v>21068.083167696539</v>
      </c>
      <c r="K822" s="138">
        <f t="shared" si="77"/>
        <v>18645253.603411436</v>
      </c>
      <c r="L822" s="10"/>
      <c r="M822" s="5"/>
    </row>
    <row r="823" spans="1:13" ht="30" customHeight="1">
      <c r="A823" s="5"/>
      <c r="B823" s="9"/>
      <c r="C823" s="369">
        <v>16.16</v>
      </c>
      <c r="D823" s="134"/>
      <c r="E823" s="134"/>
      <c r="F823" s="134"/>
      <c r="G823" s="135" t="s">
        <v>1463</v>
      </c>
      <c r="H823" s="134" t="s">
        <v>1448</v>
      </c>
      <c r="I823" s="136">
        <v>900</v>
      </c>
      <c r="J823" s="137">
        <v>38117.258167696535</v>
      </c>
      <c r="K823" s="138">
        <f t="shared" si="77"/>
        <v>34305532.350926884</v>
      </c>
      <c r="L823" s="10"/>
      <c r="M823" s="5"/>
    </row>
    <row r="824" spans="1:13" ht="30" customHeight="1">
      <c r="A824" s="5"/>
      <c r="B824" s="9"/>
      <c r="C824" s="369">
        <v>16.170000000000002</v>
      </c>
      <c r="D824" s="134"/>
      <c r="E824" s="134"/>
      <c r="F824" s="134"/>
      <c r="G824" s="135" t="s">
        <v>1464</v>
      </c>
      <c r="H824" s="134" t="s">
        <v>1448</v>
      </c>
      <c r="I824" s="136">
        <v>885</v>
      </c>
      <c r="J824" s="137">
        <v>38117.258167696535</v>
      </c>
      <c r="K824" s="138">
        <f t="shared" si="77"/>
        <v>33733773.478411436</v>
      </c>
      <c r="L824" s="10"/>
      <c r="M824" s="5"/>
    </row>
    <row r="825" spans="1:13" ht="30" customHeight="1">
      <c r="A825" s="5"/>
      <c r="B825" s="9"/>
      <c r="C825" s="369">
        <v>16.18</v>
      </c>
      <c r="D825" s="134"/>
      <c r="E825" s="134"/>
      <c r="F825" s="134"/>
      <c r="G825" s="135" t="s">
        <v>1465</v>
      </c>
      <c r="H825" s="134" t="s">
        <v>1448</v>
      </c>
      <c r="I825" s="136">
        <v>119</v>
      </c>
      <c r="J825" s="137">
        <v>55166.433167696538</v>
      </c>
      <c r="K825" s="138">
        <f t="shared" si="77"/>
        <v>6564805.5469558882</v>
      </c>
      <c r="L825" s="10"/>
      <c r="M825" s="5"/>
    </row>
    <row r="826" spans="1:13" ht="30" customHeight="1">
      <c r="A826" s="5"/>
      <c r="B826" s="9"/>
      <c r="C826" s="369">
        <v>16.190000000000001</v>
      </c>
      <c r="D826" s="134"/>
      <c r="E826" s="134"/>
      <c r="F826" s="134"/>
      <c r="G826" s="135" t="s">
        <v>1466</v>
      </c>
      <c r="H826" s="134" t="s">
        <v>1448</v>
      </c>
      <c r="I826" s="136">
        <v>140</v>
      </c>
      <c r="J826" s="137">
        <v>100130.00896769654</v>
      </c>
      <c r="K826" s="138">
        <f t="shared" si="77"/>
        <v>14018201.255477516</v>
      </c>
      <c r="L826" s="10"/>
      <c r="M826" s="5"/>
    </row>
    <row r="827" spans="1:13" ht="30" customHeight="1">
      <c r="A827" s="5"/>
      <c r="B827" s="9"/>
      <c r="C827" s="369">
        <v>16.2</v>
      </c>
      <c r="D827" s="134"/>
      <c r="E827" s="134"/>
      <c r="F827" s="134"/>
      <c r="G827" s="135" t="s">
        <v>1467</v>
      </c>
      <c r="H827" s="134" t="s">
        <v>1448</v>
      </c>
      <c r="I827" s="136">
        <v>1200</v>
      </c>
      <c r="J827" s="137">
        <v>17658.24816769654</v>
      </c>
      <c r="K827" s="138">
        <f t="shared" si="76"/>
        <v>21189897.801235847</v>
      </c>
      <c r="L827" s="10"/>
      <c r="M827" s="5"/>
    </row>
    <row r="828" spans="1:13" ht="30" customHeight="1">
      <c r="A828" s="5"/>
      <c r="B828" s="9"/>
      <c r="C828" s="369">
        <v>16.21</v>
      </c>
      <c r="D828" s="134"/>
      <c r="E828" s="134"/>
      <c r="F828" s="134"/>
      <c r="G828" s="135" t="s">
        <v>1468</v>
      </c>
      <c r="H828" s="134" t="s">
        <v>1448</v>
      </c>
      <c r="I828" s="136">
        <v>325</v>
      </c>
      <c r="J828" s="137">
        <v>34707.423167696536</v>
      </c>
      <c r="K828" s="138">
        <f t="shared" si="76"/>
        <v>11279912.529501375</v>
      </c>
      <c r="L828" s="10"/>
      <c r="M828" s="5"/>
    </row>
    <row r="829" spans="1:13" ht="30" customHeight="1">
      <c r="A829" s="5"/>
      <c r="B829" s="9"/>
      <c r="C829" s="369">
        <v>16.22</v>
      </c>
      <c r="D829" s="134"/>
      <c r="E829" s="134"/>
      <c r="F829" s="134"/>
      <c r="G829" s="135" t="s">
        <v>1469</v>
      </c>
      <c r="H829" s="134" t="s">
        <v>1448</v>
      </c>
      <c r="I829" s="136">
        <v>3</v>
      </c>
      <c r="J829" s="137">
        <v>12543.495667696536</v>
      </c>
      <c r="K829" s="138">
        <f t="shared" si="76"/>
        <v>37630.487003089605</v>
      </c>
      <c r="L829" s="10"/>
      <c r="M829" s="5"/>
    </row>
    <row r="830" spans="1:13" ht="30" customHeight="1">
      <c r="A830" s="5"/>
      <c r="B830" s="9"/>
      <c r="C830" s="369">
        <v>16.23</v>
      </c>
      <c r="D830" s="134"/>
      <c r="E830" s="134"/>
      <c r="F830" s="134"/>
      <c r="G830" s="135" t="s">
        <v>1470</v>
      </c>
      <c r="H830" s="134" t="s">
        <v>1448</v>
      </c>
      <c r="I830" s="136">
        <v>467</v>
      </c>
      <c r="J830" s="137">
        <v>16805.789417696542</v>
      </c>
      <c r="K830" s="138">
        <f t="shared" si="76"/>
        <v>7848303.6580642853</v>
      </c>
      <c r="L830" s="10"/>
      <c r="M830" s="5"/>
    </row>
    <row r="831" spans="1:13" ht="30" customHeight="1">
      <c r="A831" s="5"/>
      <c r="B831" s="9"/>
      <c r="C831" s="369">
        <v>16.239999999999998</v>
      </c>
      <c r="D831" s="134"/>
      <c r="E831" s="134"/>
      <c r="F831" s="134"/>
      <c r="G831" s="135" t="s">
        <v>1471</v>
      </c>
      <c r="H831" s="134" t="s">
        <v>1448</v>
      </c>
      <c r="I831" s="136">
        <v>467</v>
      </c>
      <c r="J831" s="137">
        <v>16805.789417696542</v>
      </c>
      <c r="K831" s="138">
        <f t="shared" si="76"/>
        <v>7848303.6580642853</v>
      </c>
      <c r="L831" s="10"/>
      <c r="M831" s="5"/>
    </row>
    <row r="832" spans="1:13" ht="30" customHeight="1">
      <c r="A832" s="5"/>
      <c r="B832" s="9"/>
      <c r="C832" s="369">
        <v>16.25</v>
      </c>
      <c r="D832" s="134"/>
      <c r="E832" s="134"/>
      <c r="F832" s="134"/>
      <c r="G832" s="135" t="s">
        <v>1472</v>
      </c>
      <c r="H832" s="134" t="s">
        <v>1448</v>
      </c>
      <c r="I832" s="136">
        <v>467</v>
      </c>
      <c r="J832" s="137">
        <v>16805.789417696542</v>
      </c>
      <c r="K832" s="138">
        <f t="shared" si="76"/>
        <v>7848303.6580642853</v>
      </c>
      <c r="L832" s="10"/>
      <c r="M832" s="5"/>
    </row>
    <row r="833" spans="1:13" ht="30" customHeight="1">
      <c r="A833" s="5"/>
      <c r="B833" s="9"/>
      <c r="C833" s="369">
        <v>16.260000000000002</v>
      </c>
      <c r="D833" s="134"/>
      <c r="E833" s="134"/>
      <c r="F833" s="134"/>
      <c r="G833" s="135" t="s">
        <v>1473</v>
      </c>
      <c r="H833" s="134" t="s">
        <v>1448</v>
      </c>
      <c r="I833" s="136">
        <v>971</v>
      </c>
      <c r="J833" s="137">
        <v>21068.083167696539</v>
      </c>
      <c r="K833" s="138">
        <f t="shared" si="76"/>
        <v>20457108.755833339</v>
      </c>
      <c r="L833" s="10"/>
      <c r="M833" s="5"/>
    </row>
    <row r="834" spans="1:13" ht="30" customHeight="1">
      <c r="A834" s="5"/>
      <c r="B834" s="9"/>
      <c r="C834" s="369">
        <v>16.27</v>
      </c>
      <c r="D834" s="134"/>
      <c r="E834" s="134"/>
      <c r="F834" s="134"/>
      <c r="G834" s="135" t="s">
        <v>1474</v>
      </c>
      <c r="H834" s="134" t="s">
        <v>1448</v>
      </c>
      <c r="I834" s="136">
        <v>314</v>
      </c>
      <c r="J834" s="137">
        <v>17658.24816769654</v>
      </c>
      <c r="K834" s="138">
        <f t="shared" si="76"/>
        <v>5544689.9246567134</v>
      </c>
      <c r="L834" s="10"/>
      <c r="M834" s="5"/>
    </row>
    <row r="835" spans="1:13" ht="30" customHeight="1">
      <c r="A835" s="5"/>
      <c r="B835" s="9"/>
      <c r="C835" s="369">
        <v>16.28</v>
      </c>
      <c r="D835" s="134"/>
      <c r="E835" s="134"/>
      <c r="F835" s="134"/>
      <c r="G835" s="135" t="s">
        <v>1475</v>
      </c>
      <c r="H835" s="134" t="s">
        <v>1448</v>
      </c>
      <c r="I835" s="136">
        <v>314</v>
      </c>
      <c r="J835" s="137">
        <v>21068.083167696539</v>
      </c>
      <c r="K835" s="138">
        <f t="shared" si="76"/>
        <v>6615378.1146567129</v>
      </c>
      <c r="L835" s="10"/>
      <c r="M835" s="5"/>
    </row>
    <row r="836" spans="1:13" ht="30" customHeight="1">
      <c r="A836" s="5"/>
      <c r="B836" s="9"/>
      <c r="C836" s="369">
        <v>16.29</v>
      </c>
      <c r="D836" s="134"/>
      <c r="E836" s="134"/>
      <c r="F836" s="134"/>
      <c r="G836" s="135" t="s">
        <v>1476</v>
      </c>
      <c r="H836" s="134" t="s">
        <v>1448</v>
      </c>
      <c r="I836" s="136">
        <v>3</v>
      </c>
      <c r="J836" s="137">
        <v>19363.165667696539</v>
      </c>
      <c r="K836" s="138">
        <f t="shared" si="76"/>
        <v>58089.497003089622</v>
      </c>
      <c r="L836" s="10"/>
      <c r="M836" s="5"/>
    </row>
    <row r="837" spans="1:13" ht="30" customHeight="1">
      <c r="A837" s="5"/>
      <c r="B837" s="9"/>
      <c r="C837" s="369">
        <v>16.3</v>
      </c>
      <c r="D837" s="134"/>
      <c r="E837" s="134"/>
      <c r="F837" s="134"/>
      <c r="G837" s="135" t="s">
        <v>1477</v>
      </c>
      <c r="H837" s="134" t="s">
        <v>1448</v>
      </c>
      <c r="I837" s="136">
        <v>1993</v>
      </c>
      <c r="J837" s="137">
        <v>4061.5311051965355</v>
      </c>
      <c r="K837" s="138">
        <f t="shared" ref="K837:K846" si="78">I837*J837</f>
        <v>8094631.4926566947</v>
      </c>
      <c r="L837" s="10"/>
      <c r="M837" s="5"/>
    </row>
    <row r="838" spans="1:13" ht="30" customHeight="1">
      <c r="A838" s="5"/>
      <c r="B838" s="9"/>
      <c r="C838" s="369">
        <v>16.309999999999999</v>
      </c>
      <c r="D838" s="134"/>
      <c r="E838" s="134"/>
      <c r="F838" s="134"/>
      <c r="G838" s="135" t="s">
        <v>1478</v>
      </c>
      <c r="H838" s="134" t="s">
        <v>1448</v>
      </c>
      <c r="I838" s="136">
        <v>275</v>
      </c>
      <c r="J838" s="137">
        <v>16805.789417696542</v>
      </c>
      <c r="K838" s="138">
        <f t="shared" si="78"/>
        <v>4621592.0898665488</v>
      </c>
      <c r="L838" s="10"/>
      <c r="M838" s="5"/>
    </row>
    <row r="839" spans="1:13" ht="30" customHeight="1">
      <c r="A839" s="5"/>
      <c r="B839" s="9"/>
      <c r="C839" s="369">
        <v>16.32</v>
      </c>
      <c r="D839" s="134"/>
      <c r="E839" s="134"/>
      <c r="F839" s="134"/>
      <c r="G839" s="135" t="s">
        <v>1479</v>
      </c>
      <c r="H839" s="134" t="s">
        <v>1448</v>
      </c>
      <c r="I839" s="136">
        <v>1313</v>
      </c>
      <c r="J839" s="137">
        <v>17658.24816769654</v>
      </c>
      <c r="K839" s="138">
        <f t="shared" si="78"/>
        <v>23185279.844185557</v>
      </c>
      <c r="L839" s="10"/>
      <c r="M839" s="5"/>
    </row>
    <row r="840" spans="1:13" ht="30" customHeight="1">
      <c r="A840" s="5"/>
      <c r="B840" s="9"/>
      <c r="C840" s="369">
        <v>16.329999999999998</v>
      </c>
      <c r="D840" s="134"/>
      <c r="E840" s="134"/>
      <c r="F840" s="134"/>
      <c r="G840" s="135" t="s">
        <v>1480</v>
      </c>
      <c r="H840" s="134" t="s">
        <v>1448</v>
      </c>
      <c r="I840" s="136">
        <v>657</v>
      </c>
      <c r="J840" s="137">
        <v>12543.495667696536</v>
      </c>
      <c r="K840" s="138">
        <f t="shared" si="78"/>
        <v>8241076.6536766244</v>
      </c>
      <c r="L840" s="10"/>
      <c r="M840" s="5"/>
    </row>
    <row r="841" spans="1:13" ht="30" customHeight="1">
      <c r="A841" s="5"/>
      <c r="B841" s="9"/>
      <c r="C841" s="369">
        <v>16.34</v>
      </c>
      <c r="D841" s="134"/>
      <c r="E841" s="134"/>
      <c r="F841" s="134"/>
      <c r="G841" s="135" t="s">
        <v>1481</v>
      </c>
      <c r="H841" s="134" t="s">
        <v>1448</v>
      </c>
      <c r="I841" s="136">
        <v>1970</v>
      </c>
      <c r="J841" s="137">
        <v>12543.495667696536</v>
      </c>
      <c r="K841" s="138">
        <f t="shared" si="78"/>
        <v>24710686.465362176</v>
      </c>
      <c r="L841" s="10"/>
      <c r="M841" s="5"/>
    </row>
    <row r="842" spans="1:13" ht="30" customHeight="1">
      <c r="A842" s="5"/>
      <c r="B842" s="9"/>
      <c r="C842" s="369">
        <v>16.350000000000001</v>
      </c>
      <c r="D842" s="134"/>
      <c r="E842" s="134"/>
      <c r="F842" s="134"/>
      <c r="G842" s="135" t="s">
        <v>1482</v>
      </c>
      <c r="H842" s="134" t="s">
        <v>1448</v>
      </c>
      <c r="I842" s="136">
        <v>180</v>
      </c>
      <c r="J842" s="137">
        <v>7428.7431676965343</v>
      </c>
      <c r="K842" s="138">
        <f t="shared" si="78"/>
        <v>1337173.7701853763</v>
      </c>
      <c r="L842" s="10"/>
      <c r="M842" s="5"/>
    </row>
    <row r="843" spans="1:13" ht="30" customHeight="1">
      <c r="A843" s="5"/>
      <c r="B843" s="9"/>
      <c r="C843" s="369">
        <v>16.3599999999999</v>
      </c>
      <c r="D843" s="134"/>
      <c r="E843" s="134"/>
      <c r="F843" s="134"/>
      <c r="G843" s="135" t="s">
        <v>1483</v>
      </c>
      <c r="H843" s="134" t="s">
        <v>1448</v>
      </c>
      <c r="I843" s="136">
        <v>180</v>
      </c>
      <c r="J843" s="137">
        <v>38117.258167696535</v>
      </c>
      <c r="K843" s="138">
        <f t="shared" si="78"/>
        <v>6861106.4701853767</v>
      </c>
      <c r="L843" s="10"/>
      <c r="M843" s="5"/>
    </row>
    <row r="844" spans="1:13" ht="30" customHeight="1">
      <c r="A844" s="5"/>
      <c r="B844" s="9"/>
      <c r="C844" s="369">
        <v>16.369999999999902</v>
      </c>
      <c r="D844" s="134"/>
      <c r="E844" s="134"/>
      <c r="F844" s="134"/>
      <c r="G844" s="135" t="s">
        <v>1484</v>
      </c>
      <c r="H844" s="134" t="s">
        <v>1448</v>
      </c>
      <c r="I844" s="136">
        <v>180</v>
      </c>
      <c r="J844" s="137">
        <v>38117.258167696535</v>
      </c>
      <c r="K844" s="138">
        <f t="shared" si="78"/>
        <v>6861106.4701853767</v>
      </c>
      <c r="L844" s="10"/>
      <c r="M844" s="5"/>
    </row>
    <row r="845" spans="1:13" ht="30" customHeight="1">
      <c r="A845" s="5"/>
      <c r="B845" s="9"/>
      <c r="C845" s="369">
        <v>16.3799999999999</v>
      </c>
      <c r="D845" s="134"/>
      <c r="E845" s="134"/>
      <c r="F845" s="134"/>
      <c r="G845" s="135" t="s">
        <v>1485</v>
      </c>
      <c r="H845" s="134" t="s">
        <v>1448</v>
      </c>
      <c r="I845" s="136">
        <v>6</v>
      </c>
      <c r="J845" s="137">
        <v>108654.59646769654</v>
      </c>
      <c r="K845" s="138">
        <f t="shared" si="78"/>
        <v>651927.57880617923</v>
      </c>
      <c r="L845" s="10"/>
      <c r="M845" s="5"/>
    </row>
    <row r="846" spans="1:13" ht="30" customHeight="1">
      <c r="A846" s="5"/>
      <c r="B846" s="9"/>
      <c r="C846" s="369">
        <v>16.389999999999901</v>
      </c>
      <c r="D846" s="134"/>
      <c r="E846" s="134"/>
      <c r="F846" s="134"/>
      <c r="G846" s="135" t="s">
        <v>1486</v>
      </c>
      <c r="H846" s="134" t="s">
        <v>1448</v>
      </c>
      <c r="I846" s="136">
        <v>4</v>
      </c>
      <c r="J846" s="137">
        <v>108654.59646769654</v>
      </c>
      <c r="K846" s="138">
        <f t="shared" si="78"/>
        <v>434618.38587078615</v>
      </c>
      <c r="L846" s="10"/>
      <c r="M846" s="5"/>
    </row>
    <row r="847" spans="1:13" ht="30" customHeight="1">
      <c r="A847" s="5"/>
      <c r="B847" s="9"/>
      <c r="C847" s="369">
        <v>16.399999999999899</v>
      </c>
      <c r="D847" s="134"/>
      <c r="E847" s="134"/>
      <c r="F847" s="134"/>
      <c r="G847" s="135" t="s">
        <v>1487</v>
      </c>
      <c r="H847" s="134" t="s">
        <v>1448</v>
      </c>
      <c r="I847" s="136">
        <v>8</v>
      </c>
      <c r="J847" s="137">
        <v>91605.421467696549</v>
      </c>
      <c r="K847" s="138">
        <f t="shared" si="76"/>
        <v>732843.37174157239</v>
      </c>
      <c r="L847" s="10"/>
      <c r="M847" s="5"/>
    </row>
    <row r="848" spans="1:13" ht="30" customHeight="1">
      <c r="A848" s="5"/>
      <c r="B848" s="9"/>
      <c r="C848" s="369">
        <v>16.409999999999901</v>
      </c>
      <c r="D848" s="134"/>
      <c r="E848" s="134"/>
      <c r="F848" s="134"/>
      <c r="G848" s="135" t="s">
        <v>1488</v>
      </c>
      <c r="H848" s="134" t="s">
        <v>1448</v>
      </c>
      <c r="I848" s="136">
        <v>1</v>
      </c>
      <c r="J848" s="137">
        <v>91605.421467696549</v>
      </c>
      <c r="K848" s="138">
        <f t="shared" si="76"/>
        <v>91605.421467696549</v>
      </c>
      <c r="L848" s="10"/>
      <c r="M848" s="5"/>
    </row>
    <row r="849" spans="1:13" ht="30" customHeight="1">
      <c r="A849" s="5"/>
      <c r="B849" s="9"/>
      <c r="C849" s="369">
        <v>16.419999999999899</v>
      </c>
      <c r="D849" s="134"/>
      <c r="E849" s="134"/>
      <c r="F849" s="134"/>
      <c r="G849" s="135" t="s">
        <v>1489</v>
      </c>
      <c r="H849" s="134" t="s">
        <v>1448</v>
      </c>
      <c r="I849" s="136">
        <v>3</v>
      </c>
      <c r="J849" s="137">
        <v>91605.421467696549</v>
      </c>
      <c r="K849" s="138">
        <f t="shared" si="76"/>
        <v>274816.26440308965</v>
      </c>
      <c r="L849" s="10"/>
      <c r="M849" s="5"/>
    </row>
    <row r="850" spans="1:13" ht="30" customHeight="1">
      <c r="A850" s="5"/>
      <c r="B850" s="9"/>
      <c r="C850" s="369">
        <v>16.4299999999999</v>
      </c>
      <c r="D850" s="134"/>
      <c r="E850" s="134"/>
      <c r="F850" s="134"/>
      <c r="G850" s="135" t="s">
        <v>1490</v>
      </c>
      <c r="H850" s="134" t="s">
        <v>1448</v>
      </c>
      <c r="I850" s="136">
        <v>11</v>
      </c>
      <c r="J850" s="137">
        <v>91605.421467696549</v>
      </c>
      <c r="K850" s="138">
        <f t="shared" si="76"/>
        <v>1007659.636144662</v>
      </c>
      <c r="L850" s="10"/>
      <c r="M850" s="5"/>
    </row>
    <row r="851" spans="1:13" ht="30" customHeight="1">
      <c r="A851" s="5"/>
      <c r="B851" s="9"/>
      <c r="C851" s="369">
        <v>16.439999999999898</v>
      </c>
      <c r="D851" s="134"/>
      <c r="E851" s="134"/>
      <c r="F851" s="134"/>
      <c r="G851" s="135" t="s">
        <v>1491</v>
      </c>
      <c r="H851" s="134" t="s">
        <v>1448</v>
      </c>
      <c r="I851" s="136">
        <v>3</v>
      </c>
      <c r="J851" s="137">
        <v>100130.00896769654</v>
      </c>
      <c r="K851" s="138">
        <f t="shared" si="76"/>
        <v>300390.0269030896</v>
      </c>
      <c r="L851" s="10"/>
      <c r="M851" s="5"/>
    </row>
    <row r="852" spans="1:13" ht="30" customHeight="1">
      <c r="A852" s="5"/>
      <c r="B852" s="9"/>
      <c r="C852" s="369">
        <v>16.4499999999999</v>
      </c>
      <c r="D852" s="134"/>
      <c r="E852" s="134"/>
      <c r="F852" s="134"/>
      <c r="G852" s="135" t="s">
        <v>1492</v>
      </c>
      <c r="H852" s="134" t="s">
        <v>1448</v>
      </c>
      <c r="I852" s="136">
        <v>4</v>
      </c>
      <c r="J852" s="137">
        <v>142752.94646769657</v>
      </c>
      <c r="K852" s="138">
        <f t="shared" si="76"/>
        <v>571011.78587078629</v>
      </c>
      <c r="L852" s="10"/>
      <c r="M852" s="5"/>
    </row>
    <row r="853" spans="1:13" ht="30" customHeight="1">
      <c r="A853" s="5"/>
      <c r="B853" s="9"/>
      <c r="C853" s="369">
        <v>16.459999999999901</v>
      </c>
      <c r="D853" s="134"/>
      <c r="E853" s="134"/>
      <c r="F853" s="134"/>
      <c r="G853" s="135" t="s">
        <v>1493</v>
      </c>
      <c r="H853" s="134" t="s">
        <v>1448</v>
      </c>
      <c r="I853" s="136">
        <v>47</v>
      </c>
      <c r="J853" s="137">
        <v>100130.00896769654</v>
      </c>
      <c r="K853" s="138">
        <f t="shared" si="76"/>
        <v>4706110.4214817379</v>
      </c>
      <c r="L853" s="10"/>
      <c r="M853" s="5"/>
    </row>
    <row r="854" spans="1:13" ht="30" customHeight="1" thickBot="1">
      <c r="A854" s="5"/>
      <c r="B854" s="9"/>
      <c r="C854" s="139" t="s">
        <v>13</v>
      </c>
      <c r="D854" s="140"/>
      <c r="E854" s="140"/>
      <c r="F854" s="140"/>
      <c r="G854" s="141"/>
      <c r="H854" s="140"/>
      <c r="I854" s="136"/>
      <c r="J854" s="142"/>
      <c r="K854" s="143">
        <f>SUM(K808:K853)</f>
        <v>895080449.29471934</v>
      </c>
      <c r="L854" s="10"/>
      <c r="M854" s="5"/>
    </row>
    <row r="855" spans="1:13" ht="30" customHeight="1" thickBot="1">
      <c r="A855" s="5"/>
      <c r="B855" s="9"/>
      <c r="C855" s="130" t="s">
        <v>1494</v>
      </c>
      <c r="D855" s="131"/>
      <c r="E855" s="131"/>
      <c r="F855" s="131"/>
      <c r="G855" s="131"/>
      <c r="H855" s="131"/>
      <c r="I855" s="131"/>
      <c r="J855" s="131"/>
      <c r="K855" s="132"/>
      <c r="L855" s="10"/>
      <c r="M855" s="5"/>
    </row>
    <row r="856" spans="1:13" ht="30" customHeight="1">
      <c r="A856" s="5"/>
      <c r="B856" s="9"/>
      <c r="C856" s="133">
        <v>17.100000000000001</v>
      </c>
      <c r="D856" s="134"/>
      <c r="E856" s="134"/>
      <c r="F856" s="134"/>
      <c r="G856" s="135" t="s">
        <v>1495</v>
      </c>
      <c r="H856" s="134" t="s">
        <v>104</v>
      </c>
      <c r="I856" s="136">
        <v>4</v>
      </c>
      <c r="J856" s="137">
        <v>5616000</v>
      </c>
      <c r="K856" s="138">
        <f>I856*J856</f>
        <v>22464000</v>
      </c>
      <c r="L856" s="10"/>
      <c r="M856" s="5"/>
    </row>
    <row r="857" spans="1:13" ht="30" customHeight="1">
      <c r="A857" s="5"/>
      <c r="B857" s="9"/>
      <c r="C857" s="133">
        <v>17.2</v>
      </c>
      <c r="D857" s="134"/>
      <c r="E857" s="134"/>
      <c r="F857" s="134"/>
      <c r="G857" s="135" t="s">
        <v>1496</v>
      </c>
      <c r="H857" s="134" t="s">
        <v>111</v>
      </c>
      <c r="I857" s="136">
        <v>45.373039999999996</v>
      </c>
      <c r="J857" s="137">
        <v>2740192</v>
      </c>
      <c r="K857" s="138">
        <f t="shared" ref="K857:K866" si="79">I857*J857</f>
        <v>124330841.22367999</v>
      </c>
      <c r="L857" s="10"/>
      <c r="M857" s="5"/>
    </row>
    <row r="858" spans="1:13" ht="30" customHeight="1">
      <c r="A858" s="5"/>
      <c r="B858" s="9"/>
      <c r="C858" s="133">
        <v>17.3</v>
      </c>
      <c r="D858" s="134"/>
      <c r="E858" s="134"/>
      <c r="F858" s="134"/>
      <c r="G858" s="135" t="s">
        <v>1497</v>
      </c>
      <c r="H858" s="134" t="s">
        <v>102</v>
      </c>
      <c r="I858" s="136">
        <v>17.335999999999999</v>
      </c>
      <c r="J858" s="137">
        <v>382635.5</v>
      </c>
      <c r="K858" s="138">
        <f t="shared" si="79"/>
        <v>6633369.027999999</v>
      </c>
      <c r="L858" s="10"/>
      <c r="M858" s="5"/>
    </row>
    <row r="859" spans="1:13" ht="30" customHeight="1">
      <c r="A859" s="5"/>
      <c r="B859" s="9"/>
      <c r="C859" s="133">
        <v>17.399999999999999</v>
      </c>
      <c r="D859" s="134"/>
      <c r="E859" s="134"/>
      <c r="F859" s="134"/>
      <c r="G859" s="135" t="s">
        <v>1498</v>
      </c>
      <c r="H859" s="134" t="s">
        <v>102</v>
      </c>
      <c r="I859" s="136">
        <v>135.95600000000002</v>
      </c>
      <c r="J859" s="137">
        <v>673803</v>
      </c>
      <c r="K859" s="138">
        <f t="shared" si="79"/>
        <v>91607560.668000013</v>
      </c>
      <c r="L859" s="10"/>
      <c r="M859" s="5"/>
    </row>
    <row r="860" spans="1:13" ht="30" customHeight="1">
      <c r="A860" s="5"/>
      <c r="B860" s="9"/>
      <c r="C860" s="133">
        <v>17.5</v>
      </c>
      <c r="D860" s="134"/>
      <c r="E860" s="134"/>
      <c r="F860" s="134"/>
      <c r="G860" s="135" t="s">
        <v>1499</v>
      </c>
      <c r="H860" s="134" t="s">
        <v>102</v>
      </c>
      <c r="I860" s="136">
        <v>15.91</v>
      </c>
      <c r="J860" s="137">
        <v>638441.70000000007</v>
      </c>
      <c r="K860" s="138">
        <f t="shared" si="79"/>
        <v>10157607.447000001</v>
      </c>
      <c r="L860" s="10"/>
      <c r="M860" s="5"/>
    </row>
    <row r="861" spans="1:13" ht="30" customHeight="1">
      <c r="A861" s="5"/>
      <c r="B861" s="9"/>
      <c r="C861" s="133">
        <v>17.600000000000001</v>
      </c>
      <c r="D861" s="134"/>
      <c r="E861" s="134"/>
      <c r="F861" s="134"/>
      <c r="G861" s="135" t="s">
        <v>1500</v>
      </c>
      <c r="H861" s="134" t="s">
        <v>102</v>
      </c>
      <c r="I861" s="136">
        <v>61.76</v>
      </c>
      <c r="J861" s="137">
        <v>647853.70000000007</v>
      </c>
      <c r="K861" s="138">
        <f t="shared" si="79"/>
        <v>40011444.512000002</v>
      </c>
      <c r="L861" s="10"/>
      <c r="M861" s="5"/>
    </row>
    <row r="862" spans="1:13" ht="30" customHeight="1">
      <c r="A862" s="5"/>
      <c r="B862" s="9"/>
      <c r="C862" s="133">
        <v>17.7</v>
      </c>
      <c r="D862" s="134"/>
      <c r="E862" s="134"/>
      <c r="F862" s="134"/>
      <c r="G862" s="135" t="s">
        <v>1501</v>
      </c>
      <c r="H862" s="134" t="s">
        <v>104</v>
      </c>
      <c r="I862" s="136">
        <v>1</v>
      </c>
      <c r="J862" s="137">
        <v>14722500</v>
      </c>
      <c r="K862" s="138">
        <f t="shared" si="79"/>
        <v>14722500</v>
      </c>
      <c r="L862" s="10"/>
      <c r="M862" s="5"/>
    </row>
    <row r="863" spans="1:13" ht="30" customHeight="1">
      <c r="A863" s="5"/>
      <c r="B863" s="9"/>
      <c r="C863" s="133">
        <v>17.8</v>
      </c>
      <c r="D863" s="134"/>
      <c r="E863" s="134"/>
      <c r="F863" s="134"/>
      <c r="G863" s="135" t="s">
        <v>1502</v>
      </c>
      <c r="H863" s="134" t="s">
        <v>111</v>
      </c>
      <c r="I863" s="136">
        <v>9.9200000000000017</v>
      </c>
      <c r="J863" s="137">
        <v>1306475.3</v>
      </c>
      <c r="K863" s="138">
        <f t="shared" si="79"/>
        <v>12960234.976000004</v>
      </c>
      <c r="L863" s="10"/>
      <c r="M863" s="5"/>
    </row>
    <row r="864" spans="1:13" ht="30" customHeight="1">
      <c r="A864" s="5"/>
      <c r="B864" s="9"/>
      <c r="C864" s="133">
        <v>17.899999999999999</v>
      </c>
      <c r="D864" s="134"/>
      <c r="E864" s="134"/>
      <c r="F864" s="134"/>
      <c r="G864" s="135" t="s">
        <v>1503</v>
      </c>
      <c r="H864" s="134" t="s">
        <v>104</v>
      </c>
      <c r="I864" s="136">
        <v>18</v>
      </c>
      <c r="J864" s="137">
        <v>969800</v>
      </c>
      <c r="K864" s="138">
        <f t="shared" si="79"/>
        <v>17456400</v>
      </c>
      <c r="L864" s="10"/>
      <c r="M864" s="5"/>
    </row>
    <row r="865" spans="1:13" ht="30" customHeight="1">
      <c r="A865" s="5"/>
      <c r="B865" s="9"/>
      <c r="C865" s="369">
        <v>17.100000000000001</v>
      </c>
      <c r="D865" s="134"/>
      <c r="E865" s="134"/>
      <c r="F865" s="134"/>
      <c r="G865" s="135" t="s">
        <v>1504</v>
      </c>
      <c r="H865" s="134" t="s">
        <v>130</v>
      </c>
      <c r="I865" s="136">
        <v>992</v>
      </c>
      <c r="J865" s="137">
        <v>11078.6</v>
      </c>
      <c r="K865" s="138">
        <f t="shared" si="79"/>
        <v>10989971.200000001</v>
      </c>
      <c r="L865" s="10"/>
      <c r="M865" s="5"/>
    </row>
    <row r="866" spans="1:13" ht="30" customHeight="1">
      <c r="A866" s="5"/>
      <c r="B866" s="9"/>
      <c r="C866" s="369">
        <v>17.11</v>
      </c>
      <c r="D866" s="134"/>
      <c r="E866" s="134"/>
      <c r="F866" s="134"/>
      <c r="G866" s="135" t="s">
        <v>1505</v>
      </c>
      <c r="H866" s="134" t="s">
        <v>111</v>
      </c>
      <c r="I866" s="136">
        <v>46.209099999999999</v>
      </c>
      <c r="J866" s="137">
        <v>2174523</v>
      </c>
      <c r="K866" s="138">
        <f t="shared" si="79"/>
        <v>100482750.75929999</v>
      </c>
      <c r="L866" s="10"/>
      <c r="M866" s="5"/>
    </row>
    <row r="867" spans="1:13" ht="30" customHeight="1" thickBot="1">
      <c r="A867" s="5"/>
      <c r="B867" s="9"/>
      <c r="C867" s="139" t="s">
        <v>13</v>
      </c>
      <c r="D867" s="140"/>
      <c r="E867" s="140"/>
      <c r="F867" s="140"/>
      <c r="G867" s="141"/>
      <c r="H867" s="140"/>
      <c r="I867" s="136"/>
      <c r="J867" s="142"/>
      <c r="K867" s="143">
        <f>SUM(K856:K866)</f>
        <v>451816679.81397998</v>
      </c>
      <c r="L867" s="10"/>
      <c r="M867" s="5"/>
    </row>
    <row r="868" spans="1:13" s="3" customFormat="1" ht="30" customHeight="1" thickBot="1">
      <c r="A868" s="11"/>
      <c r="B868" s="12"/>
      <c r="C868" s="218" t="s">
        <v>14</v>
      </c>
      <c r="D868" s="219"/>
      <c r="E868" s="219"/>
      <c r="F868" s="219"/>
      <c r="G868" s="219"/>
      <c r="H868" s="219"/>
      <c r="I868" s="219"/>
      <c r="J868" s="220"/>
      <c r="K868" s="163">
        <f>K25+K34+K41+K51+K60+K81+K95+K115+K188+K410+K579+K624+K708+K795+K806+K854+K867</f>
        <v>94702701046.635803</v>
      </c>
      <c r="L868" s="13"/>
      <c r="M868" s="11"/>
    </row>
    <row r="869" spans="1:13" s="3" customFormat="1" ht="16">
      <c r="A869" s="11"/>
      <c r="B869" s="12"/>
      <c r="C869" s="164"/>
      <c r="D869" s="164"/>
      <c r="E869" s="164"/>
      <c r="F869" s="164"/>
      <c r="G869" s="164"/>
      <c r="H869" s="164"/>
      <c r="I869" s="164"/>
      <c r="J869" s="164"/>
      <c r="K869" s="165"/>
      <c r="L869" s="13"/>
      <c r="M869" s="11"/>
    </row>
    <row r="870" spans="1:13" s="3" customFormat="1" ht="30" customHeight="1">
      <c r="A870" s="11"/>
      <c r="B870" s="12"/>
      <c r="C870" s="166"/>
      <c r="D870" s="168"/>
      <c r="E870" s="168"/>
      <c r="F870" s="168"/>
      <c r="G870" s="371" t="s">
        <v>15</v>
      </c>
      <c r="H870" s="372"/>
      <c r="I870" s="372"/>
      <c r="J870" s="373"/>
      <c r="K870" s="169">
        <f>K868</f>
        <v>94702701046.635803</v>
      </c>
      <c r="L870" s="13"/>
      <c r="M870" s="11"/>
    </row>
    <row r="871" spans="1:13" s="3" customFormat="1" ht="30" customHeight="1">
      <c r="A871" s="11"/>
      <c r="B871" s="12"/>
      <c r="C871" s="166"/>
      <c r="D871" s="167"/>
      <c r="E871" s="166"/>
      <c r="F871" s="166"/>
      <c r="G871" s="371" t="s">
        <v>1506</v>
      </c>
      <c r="H871" s="372"/>
      <c r="I871" s="372"/>
      <c r="J871" s="373"/>
      <c r="K871" s="169">
        <v>188591200</v>
      </c>
      <c r="L871" s="13"/>
      <c r="M871" s="11"/>
    </row>
    <row r="872" spans="1:13" s="3" customFormat="1" ht="30" customHeight="1">
      <c r="A872" s="11"/>
      <c r="B872" s="12"/>
      <c r="C872" s="166"/>
      <c r="D872" s="167"/>
      <c r="E872" s="166"/>
      <c r="F872" s="166"/>
      <c r="G872" s="371" t="s">
        <v>1507</v>
      </c>
      <c r="H872" s="372"/>
      <c r="I872" s="372"/>
      <c r="J872" s="373"/>
      <c r="K872" s="169">
        <v>46918000</v>
      </c>
      <c r="L872" s="13"/>
      <c r="M872" s="11"/>
    </row>
    <row r="873" spans="1:13" s="3" customFormat="1" ht="30" customHeight="1" thickBot="1">
      <c r="A873" s="11"/>
      <c r="B873" s="12"/>
      <c r="C873" s="166"/>
      <c r="D873" s="167"/>
      <c r="E873" s="166"/>
      <c r="F873" s="170"/>
      <c r="G873" s="371" t="s">
        <v>1508</v>
      </c>
      <c r="H873" s="372"/>
      <c r="I873" s="372"/>
      <c r="J873" s="373"/>
      <c r="K873" s="169">
        <v>43197000</v>
      </c>
      <c r="L873" s="13"/>
      <c r="M873" s="11"/>
    </row>
    <row r="874" spans="1:13" s="3" customFormat="1" ht="30" customHeight="1" thickBot="1">
      <c r="A874" s="11"/>
      <c r="B874" s="12"/>
      <c r="C874" s="166"/>
      <c r="D874" s="167"/>
      <c r="E874" s="166"/>
      <c r="F874" s="166"/>
      <c r="G874" s="374" t="s">
        <v>16</v>
      </c>
      <c r="H874" s="375"/>
      <c r="I874" s="375"/>
      <c r="J874" s="376"/>
      <c r="K874" s="163">
        <f>SUM(K870:K873)</f>
        <v>94981407246.635803</v>
      </c>
      <c r="L874" s="13"/>
      <c r="M874" s="11"/>
    </row>
    <row r="875" spans="1:13" s="3" customFormat="1" ht="17" thickBot="1">
      <c r="A875" s="11"/>
      <c r="B875" s="12"/>
      <c r="C875" s="166"/>
      <c r="D875" s="167"/>
      <c r="E875" s="167"/>
      <c r="F875" s="167"/>
      <c r="G875" s="166"/>
      <c r="H875" s="166"/>
      <c r="I875" s="171"/>
      <c r="J875" s="172"/>
      <c r="K875" s="173"/>
      <c r="L875" s="13"/>
      <c r="M875" s="11"/>
    </row>
    <row r="876" spans="1:13" s="3" customFormat="1" ht="16">
      <c r="A876" s="11"/>
      <c r="B876" s="12"/>
      <c r="C876" s="174"/>
      <c r="D876" s="228"/>
      <c r="E876" s="228"/>
      <c r="F876" s="228"/>
      <c r="G876" s="228"/>
      <c r="H876" s="228"/>
      <c r="I876" s="228"/>
      <c r="J876" s="228"/>
      <c r="K876" s="229"/>
      <c r="L876" s="14"/>
      <c r="M876" s="11"/>
    </row>
    <row r="877" spans="1:13" s="3" customFormat="1" ht="46.5" customHeight="1">
      <c r="A877" s="11"/>
      <c r="B877" s="12"/>
      <c r="C877" s="216" t="s">
        <v>17</v>
      </c>
      <c r="D877" s="217"/>
      <c r="E877" s="217"/>
      <c r="F877" s="217"/>
      <c r="G877" s="217"/>
      <c r="H877" s="227" t="s">
        <v>18</v>
      </c>
      <c r="I877" s="227"/>
      <c r="J877" s="227"/>
      <c r="K877" s="175" t="s">
        <v>19</v>
      </c>
      <c r="L877" s="15"/>
      <c r="M877" s="11"/>
    </row>
    <row r="878" spans="1:13" s="3" customFormat="1" ht="32.25" customHeight="1">
      <c r="A878" s="11"/>
      <c r="B878" s="12"/>
      <c r="C878" s="216" t="s">
        <v>20</v>
      </c>
      <c r="D878" s="217"/>
      <c r="E878" s="217"/>
      <c r="F878" s="217"/>
      <c r="G878" s="217"/>
      <c r="H878" s="226" t="s">
        <v>21</v>
      </c>
      <c r="I878" s="226"/>
      <c r="J878" s="176" t="s">
        <v>22</v>
      </c>
      <c r="K878" s="370">
        <v>0.24149999999999999</v>
      </c>
      <c r="L878" s="15"/>
      <c r="M878" s="11"/>
    </row>
    <row r="879" spans="1:13" s="3" customFormat="1" ht="30" customHeight="1">
      <c r="A879" s="11"/>
      <c r="B879" s="12"/>
      <c r="C879" s="216" t="s">
        <v>23</v>
      </c>
      <c r="D879" s="217"/>
      <c r="E879" s="217"/>
      <c r="F879" s="217"/>
      <c r="G879" s="217"/>
      <c r="H879" s="223" t="s">
        <v>24</v>
      </c>
      <c r="I879" s="224"/>
      <c r="J879" s="176" t="s">
        <v>25</v>
      </c>
      <c r="K879" s="370">
        <v>1.8499999999999999E-2</v>
      </c>
      <c r="L879" s="15"/>
      <c r="M879" s="11"/>
    </row>
    <row r="880" spans="1:13" s="4" customFormat="1" ht="58.5" customHeight="1">
      <c r="A880" s="11"/>
      <c r="B880" s="12"/>
      <c r="C880" s="186"/>
      <c r="E880" s="187"/>
      <c r="F880" s="187"/>
      <c r="G880" s="188"/>
      <c r="H880" s="225" t="s">
        <v>26</v>
      </c>
      <c r="I880" s="226"/>
      <c r="J880" s="176" t="s">
        <v>27</v>
      </c>
      <c r="K880" s="370">
        <v>0.04</v>
      </c>
      <c r="L880" s="13"/>
      <c r="M880" s="11"/>
    </row>
    <row r="881" spans="1:13" ht="57" customHeight="1">
      <c r="A881" s="5"/>
      <c r="B881" s="9"/>
      <c r="C881" s="189"/>
      <c r="D881" s="190"/>
      <c r="E881" s="190"/>
      <c r="F881" s="190"/>
      <c r="G881" s="191"/>
      <c r="H881" s="226" t="s">
        <v>28</v>
      </c>
      <c r="I881" s="226"/>
      <c r="J881" s="176" t="s">
        <v>29</v>
      </c>
      <c r="K881" s="370">
        <f>SUM(K878:K880)</f>
        <v>0.3</v>
      </c>
      <c r="L881" s="10"/>
      <c r="M881" s="5"/>
    </row>
    <row r="882" spans="1:13" ht="17" thickBot="1">
      <c r="A882" s="5"/>
      <c r="B882" s="9"/>
      <c r="C882" s="196"/>
      <c r="D882" s="194"/>
      <c r="E882" s="194"/>
      <c r="F882" s="194"/>
      <c r="G882" s="195"/>
      <c r="H882" s="221"/>
      <c r="I882" s="221"/>
      <c r="J882" s="221"/>
      <c r="K882" s="222"/>
      <c r="L882" s="10"/>
      <c r="M882" s="5"/>
    </row>
    <row r="883" spans="1:13" ht="17" thickBot="1">
      <c r="A883" s="5"/>
      <c r="B883" s="207"/>
      <c r="C883" s="208"/>
      <c r="D883" s="208"/>
      <c r="E883" s="209"/>
      <c r="F883" s="208"/>
      <c r="G883" s="210"/>
      <c r="H883" s="208"/>
      <c r="I883" s="208"/>
      <c r="J883" s="208"/>
      <c r="K883" s="208"/>
      <c r="L883" s="211"/>
      <c r="M883" s="5"/>
    </row>
    <row r="884" spans="1:13" ht="17" thickTop="1">
      <c r="A884" s="5"/>
      <c r="B884" s="5"/>
      <c r="C884" s="5"/>
      <c r="D884" s="5"/>
      <c r="E884" s="6"/>
      <c r="F884" s="5"/>
      <c r="G884" s="5"/>
      <c r="H884" s="5"/>
      <c r="I884" s="5"/>
      <c r="J884" s="5"/>
      <c r="K884" s="5"/>
      <c r="L884" s="5"/>
      <c r="M884" s="5"/>
    </row>
  </sheetData>
  <mergeCells count="30">
    <mergeCell ref="G870:J870"/>
    <mergeCell ref="G871:J871"/>
    <mergeCell ref="G872:J872"/>
    <mergeCell ref="G873:J873"/>
    <mergeCell ref="G874:J874"/>
    <mergeCell ref="C5:K5"/>
    <mergeCell ref="J11:J12"/>
    <mergeCell ref="K11:K12"/>
    <mergeCell ref="C11:C12"/>
    <mergeCell ref="D11:D12"/>
    <mergeCell ref="G11:G12"/>
    <mergeCell ref="H11:H12"/>
    <mergeCell ref="E11:F11"/>
    <mergeCell ref="C7:K8"/>
    <mergeCell ref="C9:K9"/>
    <mergeCell ref="C3:F3"/>
    <mergeCell ref="C878:G878"/>
    <mergeCell ref="C10:K10"/>
    <mergeCell ref="C868:J868"/>
    <mergeCell ref="H882:K882"/>
    <mergeCell ref="C879:G879"/>
    <mergeCell ref="H879:I879"/>
    <mergeCell ref="H880:I880"/>
    <mergeCell ref="H881:I881"/>
    <mergeCell ref="C877:G877"/>
    <mergeCell ref="H877:J877"/>
    <mergeCell ref="H878:I878"/>
    <mergeCell ref="D876:K876"/>
    <mergeCell ref="C6:K6"/>
    <mergeCell ref="I11:I12"/>
  </mergeCells>
  <phoneticPr fontId="6" type="noConversion"/>
  <pageMargins left="0.11811023622047245" right="0.11811023622047245" top="0.15748031496062992" bottom="0.15748031496062992" header="0.31496062992125984" footer="0.31496062992125984"/>
  <pageSetup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888"/>
  <sheetViews>
    <sheetView showGridLines="0" view="pageBreakPreview" topLeftCell="A863" zoomScale="75" zoomScaleNormal="100" zoomScaleSheetLayoutView="87" zoomScalePageLayoutView="91" workbookViewId="0">
      <selection activeCell="I883" sqref="I883"/>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05"/>
      <c r="D2" s="205"/>
      <c r="E2" s="206"/>
      <c r="F2" s="205"/>
      <c r="G2" s="205"/>
      <c r="H2" s="205"/>
      <c r="I2" s="205"/>
      <c r="J2" s="205"/>
      <c r="K2" s="205"/>
      <c r="L2" s="8"/>
      <c r="M2" s="5"/>
    </row>
    <row r="3" spans="1:13" ht="26.25" customHeight="1">
      <c r="A3" s="5"/>
      <c r="B3" s="9"/>
      <c r="C3" s="214" t="s">
        <v>97</v>
      </c>
      <c r="D3" s="250"/>
      <c r="E3" s="250"/>
      <c r="F3" s="250"/>
      <c r="G3" s="5"/>
      <c r="H3" s="5"/>
      <c r="I3" s="5"/>
      <c r="J3" s="5"/>
      <c r="K3" s="5"/>
      <c r="L3" s="10"/>
      <c r="M3" s="5"/>
    </row>
    <row r="4" spans="1:13" ht="16">
      <c r="A4" s="5"/>
      <c r="B4" s="9"/>
      <c r="C4" s="180" t="s">
        <v>0</v>
      </c>
      <c r="D4" s="181" t="s">
        <v>98</v>
      </c>
      <c r="E4" s="180" t="s">
        <v>1</v>
      </c>
      <c r="F4" s="181">
        <v>1</v>
      </c>
      <c r="G4" s="5"/>
      <c r="H4" s="5"/>
      <c r="I4" s="5"/>
      <c r="J4" s="5"/>
      <c r="K4" s="5"/>
      <c r="L4" s="10"/>
      <c r="M4" s="5"/>
    </row>
    <row r="5" spans="1:13" ht="16">
      <c r="A5" s="5"/>
      <c r="B5" s="9"/>
      <c r="C5" s="251" t="s">
        <v>30</v>
      </c>
      <c r="D5" s="251"/>
      <c r="E5" s="251"/>
      <c r="F5" s="251"/>
      <c r="G5" s="251"/>
      <c r="H5" s="251"/>
      <c r="I5" s="251"/>
      <c r="J5" s="251"/>
      <c r="K5" s="251"/>
      <c r="L5" s="10"/>
      <c r="M5" s="5"/>
    </row>
    <row r="6" spans="1:13" ht="17" thickBot="1">
      <c r="A6" s="5"/>
      <c r="B6" s="9"/>
      <c r="C6" s="230" t="s">
        <v>31</v>
      </c>
      <c r="D6" s="230"/>
      <c r="E6" s="230"/>
      <c r="F6" s="230"/>
      <c r="G6" s="230"/>
      <c r="H6" s="230"/>
      <c r="I6" s="230"/>
      <c r="J6" s="230"/>
      <c r="K6" s="230"/>
      <c r="L6" s="10"/>
      <c r="M6" s="5"/>
    </row>
    <row r="7" spans="1:13" s="20" customFormat="1" ht="16.5" customHeight="1">
      <c r="A7" s="19"/>
      <c r="B7" s="197"/>
      <c r="C7" s="252" t="s">
        <v>86</v>
      </c>
      <c r="D7" s="253"/>
      <c r="E7" s="253"/>
      <c r="F7" s="253"/>
      <c r="G7" s="253"/>
      <c r="H7" s="253"/>
      <c r="I7" s="253"/>
      <c r="J7" s="253"/>
      <c r="K7" s="254"/>
      <c r="L7" s="21"/>
      <c r="M7" s="19"/>
    </row>
    <row r="8" spans="1:13" ht="33.75" customHeight="1" thickBot="1">
      <c r="A8" s="5"/>
      <c r="B8" s="198"/>
      <c r="C8" s="255"/>
      <c r="D8" s="256"/>
      <c r="E8" s="256"/>
      <c r="F8" s="256"/>
      <c r="G8" s="256"/>
      <c r="H8" s="256"/>
      <c r="I8" s="256"/>
      <c r="J8" s="256"/>
      <c r="K8" s="257"/>
      <c r="L8" s="10"/>
      <c r="M8" s="5"/>
    </row>
    <row r="9" spans="1:13" ht="34.5" customHeight="1">
      <c r="A9" s="5"/>
      <c r="B9" s="198"/>
      <c r="C9" s="258" t="s">
        <v>87</v>
      </c>
      <c r="D9" s="259"/>
      <c r="E9" s="259"/>
      <c r="F9" s="259"/>
      <c r="G9" s="259"/>
      <c r="H9" s="259"/>
      <c r="I9" s="259"/>
      <c r="J9" s="259"/>
      <c r="K9" s="260"/>
      <c r="L9" s="10"/>
      <c r="M9" s="5"/>
    </row>
    <row r="10" spans="1:13" ht="30" customHeight="1" thickBot="1">
      <c r="A10" s="5"/>
      <c r="B10" s="9"/>
      <c r="C10" s="366" t="s">
        <v>99</v>
      </c>
      <c r="D10" s="367"/>
      <c r="E10" s="367"/>
      <c r="F10" s="367"/>
      <c r="G10" s="367"/>
      <c r="H10" s="367"/>
      <c r="I10" s="367"/>
      <c r="J10" s="367"/>
      <c r="K10" s="368"/>
      <c r="L10" s="10"/>
      <c r="M10" s="5"/>
    </row>
    <row r="11" spans="1:13" ht="30" customHeight="1">
      <c r="A11" s="5"/>
      <c r="B11" s="9"/>
      <c r="C11" s="238" t="s">
        <v>3</v>
      </c>
      <c r="D11" s="231" t="s">
        <v>4</v>
      </c>
      <c r="E11" s="240" t="s">
        <v>5</v>
      </c>
      <c r="F11" s="240"/>
      <c r="G11" s="238" t="s">
        <v>6</v>
      </c>
      <c r="H11" s="231" t="s">
        <v>7</v>
      </c>
      <c r="I11" s="231" t="s">
        <v>8</v>
      </c>
      <c r="J11" s="234" t="s">
        <v>9</v>
      </c>
      <c r="K11" s="236" t="s">
        <v>10</v>
      </c>
      <c r="L11" s="10"/>
      <c r="M11" s="5"/>
    </row>
    <row r="12" spans="1:13" ht="30" customHeight="1" thickBot="1">
      <c r="A12" s="5"/>
      <c r="B12" s="9"/>
      <c r="C12" s="239"/>
      <c r="D12" s="232"/>
      <c r="E12" s="129" t="s">
        <v>11</v>
      </c>
      <c r="F12" s="129" t="s">
        <v>12</v>
      </c>
      <c r="G12" s="239"/>
      <c r="H12" s="232"/>
      <c r="I12" s="232"/>
      <c r="J12" s="235"/>
      <c r="K12" s="237"/>
      <c r="L12" s="10"/>
      <c r="M12" s="5"/>
    </row>
    <row r="13" spans="1:13" ht="30" customHeight="1" thickBot="1">
      <c r="A13" s="5"/>
      <c r="B13" s="9"/>
      <c r="C13" s="130" t="s">
        <v>100</v>
      </c>
      <c r="D13" s="131"/>
      <c r="E13" s="131"/>
      <c r="F13" s="131"/>
      <c r="G13" s="131"/>
      <c r="H13" s="131"/>
      <c r="I13" s="131"/>
      <c r="J13" s="131"/>
      <c r="K13" s="132"/>
      <c r="L13" s="10"/>
      <c r="M13" s="5"/>
    </row>
    <row r="14" spans="1:13" ht="30" customHeight="1">
      <c r="A14" s="5"/>
      <c r="B14" s="9"/>
      <c r="C14" s="133">
        <v>1.1000000000000001</v>
      </c>
      <c r="D14" s="134"/>
      <c r="E14" s="134"/>
      <c r="F14" s="134"/>
      <c r="G14" s="135" t="s">
        <v>101</v>
      </c>
      <c r="H14" s="134" t="s">
        <v>102</v>
      </c>
      <c r="I14" s="136">
        <v>558.58000000000004</v>
      </c>
      <c r="J14" s="137"/>
      <c r="K14" s="138">
        <f>I14*J14</f>
        <v>0</v>
      </c>
      <c r="L14" s="10"/>
      <c r="M14" s="5"/>
    </row>
    <row r="15" spans="1:13" ht="30" customHeight="1">
      <c r="A15" s="5"/>
      <c r="B15" s="9"/>
      <c r="C15" s="133">
        <v>1.2</v>
      </c>
      <c r="D15" s="134"/>
      <c r="E15" s="134"/>
      <c r="F15" s="134"/>
      <c r="G15" s="135" t="s">
        <v>103</v>
      </c>
      <c r="H15" s="134" t="s">
        <v>104</v>
      </c>
      <c r="I15" s="136">
        <v>1</v>
      </c>
      <c r="J15" s="137"/>
      <c r="K15" s="138">
        <f t="shared" ref="K15:K24" si="0">I15*J15</f>
        <v>0</v>
      </c>
      <c r="L15" s="10"/>
      <c r="M15" s="5"/>
    </row>
    <row r="16" spans="1:13" ht="30" customHeight="1">
      <c r="A16" s="5"/>
      <c r="B16" s="9"/>
      <c r="C16" s="133">
        <v>1.3</v>
      </c>
      <c r="D16" s="134"/>
      <c r="E16" s="134"/>
      <c r="F16" s="134"/>
      <c r="G16" s="135" t="s">
        <v>105</v>
      </c>
      <c r="H16" s="134" t="s">
        <v>104</v>
      </c>
      <c r="I16" s="136">
        <v>45</v>
      </c>
      <c r="J16" s="137"/>
      <c r="K16" s="138">
        <f t="shared" si="0"/>
        <v>0</v>
      </c>
      <c r="L16" s="10"/>
      <c r="M16" s="5"/>
    </row>
    <row r="17" spans="1:13" ht="30" customHeight="1">
      <c r="A17" s="5"/>
      <c r="B17" s="9"/>
      <c r="C17" s="133">
        <v>1.4</v>
      </c>
      <c r="D17" s="134"/>
      <c r="E17" s="134"/>
      <c r="F17" s="134"/>
      <c r="G17" s="135" t="s">
        <v>106</v>
      </c>
      <c r="H17" s="134" t="s">
        <v>107</v>
      </c>
      <c r="I17" s="136">
        <v>1859.68</v>
      </c>
      <c r="J17" s="137"/>
      <c r="K17" s="138">
        <f t="shared" si="0"/>
        <v>0</v>
      </c>
      <c r="L17" s="10"/>
      <c r="M17" s="5"/>
    </row>
    <row r="18" spans="1:13" ht="30" customHeight="1">
      <c r="A18" s="5"/>
      <c r="B18" s="9"/>
      <c r="C18" s="133">
        <v>1.5</v>
      </c>
      <c r="D18" s="134"/>
      <c r="E18" s="134"/>
      <c r="F18" s="134"/>
      <c r="G18" s="135" t="s">
        <v>108</v>
      </c>
      <c r="H18" s="134" t="s">
        <v>107</v>
      </c>
      <c r="I18" s="136">
        <v>2176.9299999999998</v>
      </c>
      <c r="J18" s="137"/>
      <c r="K18" s="138">
        <f t="shared" si="0"/>
        <v>0</v>
      </c>
      <c r="L18" s="10"/>
      <c r="M18" s="5"/>
    </row>
    <row r="19" spans="1:13" ht="30" customHeight="1">
      <c r="A19" s="5"/>
      <c r="B19" s="9"/>
      <c r="C19" s="133">
        <v>1.6</v>
      </c>
      <c r="D19" s="134"/>
      <c r="E19" s="134"/>
      <c r="F19" s="134"/>
      <c r="G19" s="135" t="s">
        <v>109</v>
      </c>
      <c r="H19" s="134" t="s">
        <v>107</v>
      </c>
      <c r="I19" s="136">
        <v>607.86699999999996</v>
      </c>
      <c r="J19" s="137"/>
      <c r="K19" s="138">
        <f t="shared" si="0"/>
        <v>0</v>
      </c>
      <c r="L19" s="10"/>
      <c r="M19" s="5"/>
    </row>
    <row r="20" spans="1:13" ht="30" customHeight="1">
      <c r="A20" s="5"/>
      <c r="B20" s="9"/>
      <c r="C20" s="133">
        <v>1.7</v>
      </c>
      <c r="D20" s="134"/>
      <c r="E20" s="134"/>
      <c r="F20" s="134"/>
      <c r="G20" s="135" t="s">
        <v>110</v>
      </c>
      <c r="H20" s="134" t="s">
        <v>111</v>
      </c>
      <c r="I20" s="136">
        <v>620.19484999999997</v>
      </c>
      <c r="J20" s="137"/>
      <c r="K20" s="138">
        <f t="shared" si="0"/>
        <v>0</v>
      </c>
      <c r="L20" s="10"/>
      <c r="M20" s="5"/>
    </row>
    <row r="21" spans="1:13" ht="30" customHeight="1">
      <c r="A21" s="5"/>
      <c r="B21" s="9"/>
      <c r="C21" s="133">
        <v>1.8</v>
      </c>
      <c r="D21" s="134"/>
      <c r="E21" s="134"/>
      <c r="F21" s="134"/>
      <c r="G21" s="135" t="s">
        <v>112</v>
      </c>
      <c r="H21" s="134" t="s">
        <v>107</v>
      </c>
      <c r="I21" s="136">
        <v>1341.1680000000001</v>
      </c>
      <c r="J21" s="137"/>
      <c r="K21" s="138">
        <f t="shared" si="0"/>
        <v>0</v>
      </c>
      <c r="L21" s="10"/>
      <c r="M21" s="5"/>
    </row>
    <row r="22" spans="1:13" ht="30" customHeight="1">
      <c r="A22" s="5"/>
      <c r="B22" s="9"/>
      <c r="C22" s="133">
        <v>1.9</v>
      </c>
      <c r="D22" s="134"/>
      <c r="E22" s="134"/>
      <c r="F22" s="134"/>
      <c r="G22" s="135" t="s">
        <v>113</v>
      </c>
      <c r="H22" s="134" t="s">
        <v>107</v>
      </c>
      <c r="I22" s="136">
        <v>4784.9610000000002</v>
      </c>
      <c r="J22" s="137"/>
      <c r="K22" s="138">
        <f t="shared" si="0"/>
        <v>0</v>
      </c>
      <c r="L22" s="10"/>
      <c r="M22" s="5"/>
    </row>
    <row r="23" spans="1:13" ht="30" customHeight="1">
      <c r="A23" s="5"/>
      <c r="B23" s="9"/>
      <c r="C23" s="369">
        <v>1.1000000000000001</v>
      </c>
      <c r="D23" s="134"/>
      <c r="E23" s="134"/>
      <c r="F23" s="134"/>
      <c r="G23" s="135" t="s">
        <v>114</v>
      </c>
      <c r="H23" s="134" t="s">
        <v>104</v>
      </c>
      <c r="I23" s="136">
        <v>22</v>
      </c>
      <c r="J23" s="137"/>
      <c r="K23" s="138">
        <f t="shared" si="0"/>
        <v>0</v>
      </c>
      <c r="L23" s="10"/>
      <c r="M23" s="5"/>
    </row>
    <row r="24" spans="1:13" ht="30" customHeight="1">
      <c r="A24" s="5"/>
      <c r="B24" s="9"/>
      <c r="C24" s="369">
        <v>1.1100000000000001</v>
      </c>
      <c r="D24" s="134"/>
      <c r="E24" s="134"/>
      <c r="F24" s="134"/>
      <c r="G24" s="135" t="s">
        <v>115</v>
      </c>
      <c r="H24" s="134" t="s">
        <v>104</v>
      </c>
      <c r="I24" s="136">
        <v>1</v>
      </c>
      <c r="J24" s="137"/>
      <c r="K24" s="138">
        <f t="shared" si="0"/>
        <v>0</v>
      </c>
      <c r="L24" s="10"/>
      <c r="M24" s="5"/>
    </row>
    <row r="25" spans="1:13" ht="30" customHeight="1" thickBot="1">
      <c r="A25" s="5"/>
      <c r="B25" s="9"/>
      <c r="C25" s="139" t="s">
        <v>13</v>
      </c>
      <c r="D25" s="140"/>
      <c r="E25" s="140"/>
      <c r="F25" s="140"/>
      <c r="G25" s="141"/>
      <c r="H25" s="140"/>
      <c r="I25" s="136"/>
      <c r="J25" s="142"/>
      <c r="K25" s="143">
        <f>SUM(K14:K24)</f>
        <v>0</v>
      </c>
      <c r="L25" s="10"/>
      <c r="M25" s="5"/>
    </row>
    <row r="26" spans="1:13" ht="30" customHeight="1" thickBot="1">
      <c r="A26" s="5"/>
      <c r="B26" s="9"/>
      <c r="C26" s="130" t="s">
        <v>116</v>
      </c>
      <c r="D26" s="131"/>
      <c r="E26" s="131"/>
      <c r="F26" s="131"/>
      <c r="G26" s="131"/>
      <c r="H26" s="131"/>
      <c r="I26" s="131"/>
      <c r="J26" s="131"/>
      <c r="K26" s="132"/>
      <c r="L26" s="10"/>
      <c r="M26" s="5"/>
    </row>
    <row r="27" spans="1:13" ht="30" customHeight="1">
      <c r="A27" s="5"/>
      <c r="B27" s="9"/>
      <c r="C27" s="133">
        <v>2.1</v>
      </c>
      <c r="D27" s="134"/>
      <c r="E27" s="134"/>
      <c r="F27" s="134"/>
      <c r="G27" s="144" t="s">
        <v>117</v>
      </c>
      <c r="H27" s="134" t="s">
        <v>111</v>
      </c>
      <c r="I27" s="136">
        <v>702</v>
      </c>
      <c r="J27" s="137"/>
      <c r="K27" s="138">
        <f t="shared" ref="K27:K33" si="1">I27*J27</f>
        <v>0</v>
      </c>
      <c r="L27" s="10"/>
      <c r="M27" s="5"/>
    </row>
    <row r="28" spans="1:13" ht="30" customHeight="1">
      <c r="A28" s="5"/>
      <c r="B28" s="9"/>
      <c r="C28" s="133">
        <v>2.2000000000000002</v>
      </c>
      <c r="D28" s="134"/>
      <c r="E28" s="134"/>
      <c r="F28" s="134"/>
      <c r="G28" s="144" t="s">
        <v>118</v>
      </c>
      <c r="H28" s="134" t="s">
        <v>102</v>
      </c>
      <c r="I28" s="136">
        <v>6791.47</v>
      </c>
      <c r="J28" s="137"/>
      <c r="K28" s="138">
        <f t="shared" si="1"/>
        <v>0</v>
      </c>
      <c r="L28" s="10"/>
      <c r="M28" s="5"/>
    </row>
    <row r="29" spans="1:13" s="5" customFormat="1" ht="30" customHeight="1">
      <c r="B29" s="9"/>
      <c r="C29" s="133">
        <v>2.2999999999999998</v>
      </c>
      <c r="D29" s="145"/>
      <c r="E29" s="145"/>
      <c r="F29" s="145"/>
      <c r="G29" s="146" t="s">
        <v>119</v>
      </c>
      <c r="H29" s="145" t="s">
        <v>111</v>
      </c>
      <c r="I29" s="136">
        <v>4404.3999999999996</v>
      </c>
      <c r="J29" s="137"/>
      <c r="K29" s="138">
        <f t="shared" si="1"/>
        <v>0</v>
      </c>
      <c r="L29" s="10"/>
    </row>
    <row r="30" spans="1:13" ht="30" customHeight="1">
      <c r="B30" s="16"/>
      <c r="C30" s="133">
        <v>2.4</v>
      </c>
      <c r="D30" s="134"/>
      <c r="E30" s="134"/>
      <c r="F30" s="134"/>
      <c r="G30" s="144" t="s">
        <v>120</v>
      </c>
      <c r="H30" s="134" t="s">
        <v>111</v>
      </c>
      <c r="I30" s="136">
        <v>3341.46</v>
      </c>
      <c r="J30" s="137"/>
      <c r="K30" s="138">
        <f t="shared" si="1"/>
        <v>0</v>
      </c>
      <c r="L30" s="17"/>
    </row>
    <row r="31" spans="1:13" ht="30" customHeight="1">
      <c r="A31" s="5"/>
      <c r="B31" s="9"/>
      <c r="C31" s="133">
        <v>2.5</v>
      </c>
      <c r="D31" s="134"/>
      <c r="E31" s="134"/>
      <c r="F31" s="134"/>
      <c r="G31" s="144" t="s">
        <v>121</v>
      </c>
      <c r="H31" s="134" t="s">
        <v>107</v>
      </c>
      <c r="I31" s="136">
        <v>14194.8</v>
      </c>
      <c r="J31" s="137"/>
      <c r="K31" s="138">
        <f t="shared" si="1"/>
        <v>0</v>
      </c>
      <c r="L31" s="10"/>
      <c r="M31" s="5"/>
    </row>
    <row r="32" spans="1:13" s="5" customFormat="1" ht="30" customHeight="1">
      <c r="B32" s="9"/>
      <c r="C32" s="133">
        <v>2.6</v>
      </c>
      <c r="D32" s="145"/>
      <c r="E32" s="145"/>
      <c r="F32" s="145"/>
      <c r="G32" s="146" t="s">
        <v>122</v>
      </c>
      <c r="H32" s="145" t="s">
        <v>111</v>
      </c>
      <c r="I32" s="136">
        <v>429.91</v>
      </c>
      <c r="J32" s="137"/>
      <c r="K32" s="138">
        <f t="shared" si="1"/>
        <v>0</v>
      </c>
      <c r="L32" s="10"/>
    </row>
    <row r="33" spans="1:13" ht="30" customHeight="1">
      <c r="B33" s="16"/>
      <c r="C33" s="133">
        <v>2.7</v>
      </c>
      <c r="D33" s="134"/>
      <c r="E33" s="134"/>
      <c r="F33" s="134"/>
      <c r="G33" s="144" t="s">
        <v>123</v>
      </c>
      <c r="H33" s="134" t="s">
        <v>111</v>
      </c>
      <c r="I33" s="136">
        <v>190.5</v>
      </c>
      <c r="J33" s="137"/>
      <c r="K33" s="138">
        <f t="shared" si="1"/>
        <v>0</v>
      </c>
      <c r="L33" s="17"/>
    </row>
    <row r="34" spans="1:13" ht="30" customHeight="1" thickBot="1">
      <c r="A34" s="5"/>
      <c r="B34" s="9"/>
      <c r="C34" s="139" t="s">
        <v>13</v>
      </c>
      <c r="D34" s="147"/>
      <c r="E34" s="148"/>
      <c r="F34" s="147"/>
      <c r="G34" s="147"/>
      <c r="H34" s="147"/>
      <c r="I34" s="136"/>
      <c r="J34" s="147"/>
      <c r="K34" s="143">
        <f>SUM(K27:K33)</f>
        <v>0</v>
      </c>
      <c r="L34" s="10"/>
      <c r="M34" s="5"/>
    </row>
    <row r="35" spans="1:13" ht="30" customHeight="1" thickBot="1">
      <c r="A35" s="5"/>
      <c r="B35" s="9"/>
      <c r="C35" s="130" t="s">
        <v>124</v>
      </c>
      <c r="D35" s="131"/>
      <c r="E35" s="131"/>
      <c r="F35" s="131"/>
      <c r="G35" s="131"/>
      <c r="H35" s="131"/>
      <c r="I35" s="131"/>
      <c r="J35" s="131"/>
      <c r="K35" s="132"/>
      <c r="L35" s="10"/>
      <c r="M35" s="5"/>
    </row>
    <row r="36" spans="1:13" ht="30" customHeight="1">
      <c r="A36" s="5"/>
      <c r="B36" s="9"/>
      <c r="C36" s="133">
        <v>3.1</v>
      </c>
      <c r="D36" s="149"/>
      <c r="E36" s="149"/>
      <c r="F36" s="149"/>
      <c r="G36" s="150" t="s">
        <v>125</v>
      </c>
      <c r="H36" s="149" t="s">
        <v>107</v>
      </c>
      <c r="I36" s="136">
        <v>3888.4048999999995</v>
      </c>
      <c r="J36" s="137"/>
      <c r="K36" s="138">
        <f t="shared" ref="K36:K40" si="2">I36*J36</f>
        <v>0</v>
      </c>
      <c r="L36" s="10"/>
      <c r="M36" s="5"/>
    </row>
    <row r="37" spans="1:13" ht="30" customHeight="1">
      <c r="A37" s="5"/>
      <c r="B37" s="9"/>
      <c r="C37" s="133">
        <v>3.2</v>
      </c>
      <c r="D37" s="151"/>
      <c r="E37" s="151"/>
      <c r="F37" s="151"/>
      <c r="G37" s="150" t="s">
        <v>126</v>
      </c>
      <c r="H37" s="149" t="s">
        <v>111</v>
      </c>
      <c r="I37" s="136">
        <v>8673.3089980307013</v>
      </c>
      <c r="J37" s="137"/>
      <c r="K37" s="138">
        <f t="shared" si="2"/>
        <v>0</v>
      </c>
      <c r="L37" s="10"/>
      <c r="M37" s="5"/>
    </row>
    <row r="38" spans="1:13" ht="30" customHeight="1">
      <c r="A38" s="5"/>
      <c r="B38" s="9"/>
      <c r="C38" s="133">
        <v>3.3</v>
      </c>
      <c r="D38" s="149"/>
      <c r="E38" s="149"/>
      <c r="F38" s="149"/>
      <c r="G38" s="150" t="s">
        <v>127</v>
      </c>
      <c r="H38" s="149" t="s">
        <v>111</v>
      </c>
      <c r="I38" s="136">
        <v>185.15099400000003</v>
      </c>
      <c r="J38" s="137"/>
      <c r="K38" s="138">
        <f t="shared" si="2"/>
        <v>0</v>
      </c>
      <c r="L38" s="10"/>
      <c r="M38" s="5"/>
    </row>
    <row r="39" spans="1:13" s="5" customFormat="1" ht="30" customHeight="1">
      <c r="B39" s="9"/>
      <c r="C39" s="133">
        <v>3.4</v>
      </c>
      <c r="D39" s="145"/>
      <c r="E39" s="145"/>
      <c r="F39" s="145"/>
      <c r="G39" s="152" t="s">
        <v>128</v>
      </c>
      <c r="H39" s="145" t="s">
        <v>111</v>
      </c>
      <c r="I39" s="136">
        <v>5080.5878200000006</v>
      </c>
      <c r="J39" s="137"/>
      <c r="K39" s="138">
        <f t="shared" si="2"/>
        <v>0</v>
      </c>
      <c r="L39" s="10"/>
    </row>
    <row r="40" spans="1:13" ht="30" customHeight="1">
      <c r="A40" s="5"/>
      <c r="B40" s="9"/>
      <c r="C40" s="133">
        <v>3.5</v>
      </c>
      <c r="D40" s="149"/>
      <c r="E40" s="149"/>
      <c r="F40" s="149"/>
      <c r="G40" s="150" t="s">
        <v>129</v>
      </c>
      <c r="H40" s="149" t="s">
        <v>130</v>
      </c>
      <c r="I40" s="136">
        <v>1382518.6781015033</v>
      </c>
      <c r="J40" s="153"/>
      <c r="K40" s="138">
        <f t="shared" si="2"/>
        <v>0</v>
      </c>
      <c r="L40" s="10"/>
      <c r="M40" s="5"/>
    </row>
    <row r="41" spans="1:13" ht="30" customHeight="1" thickBot="1">
      <c r="A41" s="5"/>
      <c r="B41" s="9"/>
      <c r="C41" s="154" t="s">
        <v>13</v>
      </c>
      <c r="D41" s="155"/>
      <c r="E41" s="155"/>
      <c r="F41" s="155"/>
      <c r="G41" s="156"/>
      <c r="H41" s="155"/>
      <c r="I41" s="136"/>
      <c r="J41" s="157"/>
      <c r="K41" s="158">
        <f>SUM(K36:K40)</f>
        <v>0</v>
      </c>
      <c r="L41" s="10"/>
      <c r="M41" s="5"/>
    </row>
    <row r="42" spans="1:13" ht="30" customHeight="1" thickBot="1">
      <c r="A42" s="5"/>
      <c r="B42" s="9"/>
      <c r="C42" s="130" t="s">
        <v>131</v>
      </c>
      <c r="D42" s="131"/>
      <c r="E42" s="131"/>
      <c r="F42" s="131"/>
      <c r="G42" s="131"/>
      <c r="H42" s="131"/>
      <c r="I42" s="131"/>
      <c r="J42" s="131"/>
      <c r="K42" s="132"/>
      <c r="L42" s="10"/>
      <c r="M42" s="5"/>
    </row>
    <row r="43" spans="1:13" ht="30" customHeight="1">
      <c r="A43" s="5"/>
      <c r="B43" s="9"/>
      <c r="C43" s="133">
        <v>4.0999999999999996</v>
      </c>
      <c r="D43" s="149"/>
      <c r="E43" s="149"/>
      <c r="F43" s="149"/>
      <c r="G43" s="150" t="s">
        <v>132</v>
      </c>
      <c r="H43" s="149" t="s">
        <v>111</v>
      </c>
      <c r="I43" s="136">
        <v>2848.3150000000001</v>
      </c>
      <c r="J43" s="137"/>
      <c r="K43" s="138">
        <f t="shared" ref="K43:K50" si="3">I43*J43</f>
        <v>0</v>
      </c>
      <c r="L43" s="10"/>
      <c r="M43" s="5"/>
    </row>
    <row r="44" spans="1:13" ht="30" customHeight="1">
      <c r="A44" s="5"/>
      <c r="B44" s="9"/>
      <c r="C44" s="133">
        <v>4.2</v>
      </c>
      <c r="D44" s="149"/>
      <c r="E44" s="149"/>
      <c r="F44" s="149"/>
      <c r="G44" s="150" t="s">
        <v>133</v>
      </c>
      <c r="H44" s="149" t="s">
        <v>111</v>
      </c>
      <c r="I44" s="136">
        <v>1175.1559999999999</v>
      </c>
      <c r="J44" s="137"/>
      <c r="K44" s="138">
        <f t="shared" si="3"/>
        <v>0</v>
      </c>
      <c r="L44" s="10"/>
      <c r="M44" s="5"/>
    </row>
    <row r="45" spans="1:13" ht="30" customHeight="1">
      <c r="A45" s="5"/>
      <c r="B45" s="9"/>
      <c r="C45" s="133">
        <v>4.3</v>
      </c>
      <c r="D45" s="149"/>
      <c r="E45" s="149"/>
      <c r="F45" s="149"/>
      <c r="G45" s="150" t="s">
        <v>134</v>
      </c>
      <c r="H45" s="149" t="s">
        <v>111</v>
      </c>
      <c r="I45" s="136">
        <v>2166.4519999999998</v>
      </c>
      <c r="J45" s="137"/>
      <c r="K45" s="138">
        <f t="shared" si="3"/>
        <v>0</v>
      </c>
      <c r="L45" s="10"/>
      <c r="M45" s="5"/>
    </row>
    <row r="46" spans="1:13" ht="30" customHeight="1">
      <c r="A46" s="5"/>
      <c r="B46" s="9"/>
      <c r="C46" s="133">
        <v>4.4000000000000004</v>
      </c>
      <c r="D46" s="149"/>
      <c r="E46" s="149"/>
      <c r="F46" s="149"/>
      <c r="G46" s="150" t="s">
        <v>135</v>
      </c>
      <c r="H46" s="149" t="s">
        <v>111</v>
      </c>
      <c r="I46" s="136">
        <v>314.95</v>
      </c>
      <c r="J46" s="137"/>
      <c r="K46" s="138">
        <f t="shared" si="3"/>
        <v>0</v>
      </c>
      <c r="L46" s="10"/>
      <c r="M46" s="5"/>
    </row>
    <row r="47" spans="1:13" ht="30" customHeight="1">
      <c r="A47" s="5"/>
      <c r="B47" s="9"/>
      <c r="C47" s="133">
        <v>4.5</v>
      </c>
      <c r="D47" s="149"/>
      <c r="E47" s="149"/>
      <c r="F47" s="149"/>
      <c r="G47" s="150" t="s">
        <v>129</v>
      </c>
      <c r="H47" s="149" t="s">
        <v>130</v>
      </c>
      <c r="I47" s="136">
        <v>822035.86982539995</v>
      </c>
      <c r="J47" s="137"/>
      <c r="K47" s="138">
        <f t="shared" si="3"/>
        <v>0</v>
      </c>
      <c r="L47" s="10"/>
      <c r="M47" s="5"/>
    </row>
    <row r="48" spans="1:13" ht="30" customHeight="1">
      <c r="A48" s="5"/>
      <c r="B48" s="9"/>
      <c r="C48" s="133">
        <v>4.5999999999999996</v>
      </c>
      <c r="D48" s="149"/>
      <c r="E48" s="149"/>
      <c r="F48" s="149"/>
      <c r="G48" s="150" t="s">
        <v>136</v>
      </c>
      <c r="H48" s="149" t="s">
        <v>130</v>
      </c>
      <c r="I48" s="136">
        <v>1662.84</v>
      </c>
      <c r="J48" s="137"/>
      <c r="K48" s="138">
        <f t="shared" si="3"/>
        <v>0</v>
      </c>
      <c r="L48" s="10"/>
      <c r="M48" s="5"/>
    </row>
    <row r="49" spans="1:13" ht="30" customHeight="1">
      <c r="A49" s="5"/>
      <c r="B49" s="9"/>
      <c r="C49" s="133">
        <v>4.7</v>
      </c>
      <c r="D49" s="149"/>
      <c r="E49" s="149"/>
      <c r="F49" s="149"/>
      <c r="G49" s="150" t="s">
        <v>137</v>
      </c>
      <c r="H49" s="149" t="s">
        <v>102</v>
      </c>
      <c r="I49" s="136">
        <v>477</v>
      </c>
      <c r="J49" s="137"/>
      <c r="K49" s="138">
        <f t="shared" si="3"/>
        <v>0</v>
      </c>
      <c r="L49" s="10"/>
      <c r="M49" s="5"/>
    </row>
    <row r="50" spans="1:13" ht="30" customHeight="1">
      <c r="A50" s="5"/>
      <c r="B50" s="9"/>
      <c r="C50" s="133">
        <v>4.8</v>
      </c>
      <c r="D50" s="149"/>
      <c r="E50" s="149"/>
      <c r="F50" s="149"/>
      <c r="G50" s="150" t="s">
        <v>138</v>
      </c>
      <c r="H50" s="149" t="s">
        <v>139</v>
      </c>
      <c r="I50" s="136">
        <v>65.5</v>
      </c>
      <c r="J50" s="137"/>
      <c r="K50" s="138">
        <f t="shared" si="3"/>
        <v>0</v>
      </c>
      <c r="L50" s="10"/>
      <c r="M50" s="5"/>
    </row>
    <row r="51" spans="1:13" ht="30" customHeight="1" thickBot="1">
      <c r="A51" s="5"/>
      <c r="B51" s="9"/>
      <c r="C51" s="139" t="s">
        <v>13</v>
      </c>
      <c r="D51" s="159"/>
      <c r="E51" s="159"/>
      <c r="F51" s="159"/>
      <c r="G51" s="160"/>
      <c r="H51" s="161"/>
      <c r="I51" s="136"/>
      <c r="J51" s="142"/>
      <c r="K51" s="143">
        <f>SUM(K43:K50)</f>
        <v>0</v>
      </c>
      <c r="L51" s="10"/>
      <c r="M51" s="5"/>
    </row>
    <row r="52" spans="1:13" ht="30" customHeight="1" thickBot="1">
      <c r="A52" s="5"/>
      <c r="B52" s="9"/>
      <c r="C52" s="130" t="s">
        <v>140</v>
      </c>
      <c r="D52" s="131"/>
      <c r="E52" s="131"/>
      <c r="F52" s="131"/>
      <c r="G52" s="131"/>
      <c r="H52" s="131"/>
      <c r="I52" s="131"/>
      <c r="J52" s="131"/>
      <c r="K52" s="132"/>
      <c r="L52" s="10"/>
      <c r="M52" s="5"/>
    </row>
    <row r="53" spans="1:13" ht="30" customHeight="1">
      <c r="A53" s="5"/>
      <c r="B53" s="9"/>
      <c r="C53" s="133">
        <v>5.0999999999999996</v>
      </c>
      <c r="D53" s="134"/>
      <c r="E53" s="134"/>
      <c r="F53" s="134"/>
      <c r="G53" s="144" t="s">
        <v>141</v>
      </c>
      <c r="H53" s="134" t="s">
        <v>107</v>
      </c>
      <c r="I53" s="136">
        <v>2261.2600000000002</v>
      </c>
      <c r="J53" s="137"/>
      <c r="K53" s="138">
        <f t="shared" ref="K53:K59" si="4">I53*J53</f>
        <v>0</v>
      </c>
      <c r="L53" s="10"/>
      <c r="M53" s="5"/>
    </row>
    <row r="54" spans="1:13" ht="30" customHeight="1">
      <c r="A54" s="5"/>
      <c r="B54" s="9"/>
      <c r="C54" s="133">
        <v>5.2</v>
      </c>
      <c r="D54" s="134"/>
      <c r="E54" s="134"/>
      <c r="F54" s="134"/>
      <c r="G54" s="144" t="s">
        <v>142</v>
      </c>
      <c r="H54" s="134" t="s">
        <v>107</v>
      </c>
      <c r="I54" s="136">
        <v>2454.84</v>
      </c>
      <c r="J54" s="137"/>
      <c r="K54" s="138">
        <f t="shared" si="4"/>
        <v>0</v>
      </c>
      <c r="L54" s="10"/>
      <c r="M54" s="5"/>
    </row>
    <row r="55" spans="1:13" s="5" customFormat="1" ht="30" customHeight="1">
      <c r="B55" s="9"/>
      <c r="C55" s="133">
        <v>5.3</v>
      </c>
      <c r="D55" s="145"/>
      <c r="E55" s="145"/>
      <c r="F55" s="145"/>
      <c r="G55" s="146" t="s">
        <v>143</v>
      </c>
      <c r="H55" s="145" t="s">
        <v>107</v>
      </c>
      <c r="I55" s="136">
        <v>53.34</v>
      </c>
      <c r="J55" s="137"/>
      <c r="K55" s="138">
        <f t="shared" si="4"/>
        <v>0</v>
      </c>
      <c r="L55" s="10"/>
    </row>
    <row r="56" spans="1:13" ht="30" customHeight="1">
      <c r="B56" s="16"/>
      <c r="C56" s="133">
        <v>5.4</v>
      </c>
      <c r="D56" s="134"/>
      <c r="E56" s="134"/>
      <c r="F56" s="134"/>
      <c r="G56" s="144" t="s">
        <v>144</v>
      </c>
      <c r="H56" s="134" t="s">
        <v>107</v>
      </c>
      <c r="I56" s="136">
        <v>223.45</v>
      </c>
      <c r="J56" s="137"/>
      <c r="K56" s="138">
        <f t="shared" si="4"/>
        <v>0</v>
      </c>
      <c r="L56" s="17"/>
    </row>
    <row r="57" spans="1:13" ht="30" customHeight="1">
      <c r="A57" s="5"/>
      <c r="B57" s="9"/>
      <c r="C57" s="133">
        <v>5.5</v>
      </c>
      <c r="D57" s="134"/>
      <c r="E57" s="134"/>
      <c r="F57" s="134"/>
      <c r="G57" s="144" t="s">
        <v>145</v>
      </c>
      <c r="H57" s="134" t="s">
        <v>107</v>
      </c>
      <c r="I57" s="136">
        <v>372.2</v>
      </c>
      <c r="J57" s="137"/>
      <c r="K57" s="138">
        <f t="shared" si="4"/>
        <v>0</v>
      </c>
      <c r="L57" s="10"/>
      <c r="M57" s="5"/>
    </row>
    <row r="58" spans="1:13" s="5" customFormat="1" ht="30" customHeight="1">
      <c r="B58" s="9"/>
      <c r="C58" s="133">
        <v>5.6</v>
      </c>
      <c r="D58" s="145"/>
      <c r="E58" s="145"/>
      <c r="F58" s="145"/>
      <c r="G58" s="146" t="s">
        <v>146</v>
      </c>
      <c r="H58" s="145" t="s">
        <v>107</v>
      </c>
      <c r="I58" s="136">
        <v>83.2</v>
      </c>
      <c r="J58" s="137"/>
      <c r="K58" s="138">
        <f t="shared" si="4"/>
        <v>0</v>
      </c>
      <c r="L58" s="10"/>
    </row>
    <row r="59" spans="1:13" ht="30" customHeight="1">
      <c r="B59" s="16"/>
      <c r="C59" s="133">
        <v>5.7</v>
      </c>
      <c r="D59" s="134"/>
      <c r="E59" s="134"/>
      <c r="F59" s="134"/>
      <c r="G59" s="144" t="s">
        <v>147</v>
      </c>
      <c r="H59" s="134" t="s">
        <v>107</v>
      </c>
      <c r="I59" s="136">
        <v>492.5</v>
      </c>
      <c r="J59" s="137"/>
      <c r="K59" s="138">
        <f t="shared" si="4"/>
        <v>0</v>
      </c>
      <c r="L59" s="17"/>
    </row>
    <row r="60" spans="1:13" ht="30" customHeight="1" thickBot="1">
      <c r="A60" s="5"/>
      <c r="B60" s="9"/>
      <c r="C60" s="139" t="s">
        <v>13</v>
      </c>
      <c r="D60" s="147"/>
      <c r="E60" s="148"/>
      <c r="F60" s="147"/>
      <c r="G60" s="147"/>
      <c r="H60" s="147"/>
      <c r="I60" s="136"/>
      <c r="J60" s="147"/>
      <c r="K60" s="143">
        <f>SUM(K53:K59)</f>
        <v>0</v>
      </c>
      <c r="L60" s="10"/>
      <c r="M60" s="5"/>
    </row>
    <row r="61" spans="1:13" ht="30" customHeight="1" thickBot="1">
      <c r="A61" s="5"/>
      <c r="B61" s="9"/>
      <c r="C61" s="130" t="s">
        <v>148</v>
      </c>
      <c r="D61" s="131"/>
      <c r="E61" s="131"/>
      <c r="F61" s="131"/>
      <c r="G61" s="131"/>
      <c r="H61" s="131"/>
      <c r="I61" s="131"/>
      <c r="J61" s="131"/>
      <c r="K61" s="132"/>
      <c r="L61" s="10"/>
      <c r="M61" s="5"/>
    </row>
    <row r="62" spans="1:13" ht="30" customHeight="1">
      <c r="A62" s="5"/>
      <c r="B62" s="9"/>
      <c r="C62" s="133">
        <v>6.1</v>
      </c>
      <c r="D62" s="134"/>
      <c r="E62" s="134"/>
      <c r="F62" s="134"/>
      <c r="G62" s="135" t="s">
        <v>149</v>
      </c>
      <c r="H62" s="134" t="s">
        <v>107</v>
      </c>
      <c r="I62" s="136">
        <v>1733.2000000000003</v>
      </c>
      <c r="J62" s="137"/>
      <c r="K62" s="138">
        <f>I62*J62</f>
        <v>0</v>
      </c>
      <c r="L62" s="10"/>
      <c r="M62" s="5"/>
    </row>
    <row r="63" spans="1:13" ht="30" customHeight="1">
      <c r="A63" s="5"/>
      <c r="B63" s="9"/>
      <c r="C63" s="133">
        <v>6.2</v>
      </c>
      <c r="D63" s="134"/>
      <c r="E63" s="134"/>
      <c r="F63" s="134"/>
      <c r="G63" s="135" t="s">
        <v>150</v>
      </c>
      <c r="H63" s="134" t="s">
        <v>107</v>
      </c>
      <c r="I63" s="136">
        <v>454.89000000000004</v>
      </c>
      <c r="J63" s="137"/>
      <c r="K63" s="138">
        <f t="shared" ref="K63:K80" si="5">I63*J63</f>
        <v>0</v>
      </c>
      <c r="L63" s="10"/>
      <c r="M63" s="5"/>
    </row>
    <row r="64" spans="1:13" ht="30" customHeight="1">
      <c r="A64" s="5"/>
      <c r="B64" s="9"/>
      <c r="C64" s="133">
        <v>6.3</v>
      </c>
      <c r="D64" s="134"/>
      <c r="E64" s="134"/>
      <c r="F64" s="134"/>
      <c r="G64" s="135" t="s">
        <v>151</v>
      </c>
      <c r="H64" s="134" t="s">
        <v>107</v>
      </c>
      <c r="I64" s="136">
        <v>3466.4000000000005</v>
      </c>
      <c r="J64" s="137"/>
      <c r="K64" s="138">
        <f t="shared" si="5"/>
        <v>0</v>
      </c>
      <c r="L64" s="10"/>
      <c r="M64" s="5"/>
    </row>
    <row r="65" spans="1:13" ht="30" customHeight="1">
      <c r="A65" s="5"/>
      <c r="B65" s="9"/>
      <c r="C65" s="133">
        <v>6.4</v>
      </c>
      <c r="D65" s="134"/>
      <c r="E65" s="134"/>
      <c r="F65" s="134"/>
      <c r="G65" s="135" t="s">
        <v>152</v>
      </c>
      <c r="H65" s="134" t="s">
        <v>107</v>
      </c>
      <c r="I65" s="136">
        <v>1490.0300000000002</v>
      </c>
      <c r="J65" s="137"/>
      <c r="K65" s="138">
        <f t="shared" si="5"/>
        <v>0</v>
      </c>
      <c r="L65" s="10"/>
      <c r="M65" s="5"/>
    </row>
    <row r="66" spans="1:13" ht="30" customHeight="1">
      <c r="A66" s="5"/>
      <c r="B66" s="9"/>
      <c r="C66" s="133">
        <v>6.5</v>
      </c>
      <c r="D66" s="134"/>
      <c r="E66" s="134"/>
      <c r="F66" s="134"/>
      <c r="G66" s="135" t="s">
        <v>153</v>
      </c>
      <c r="H66" s="134" t="s">
        <v>107</v>
      </c>
      <c r="I66" s="136">
        <v>9010.2200000000012</v>
      </c>
      <c r="J66" s="137"/>
      <c r="K66" s="138">
        <f t="shared" si="5"/>
        <v>0</v>
      </c>
      <c r="L66" s="10"/>
      <c r="M66" s="5"/>
    </row>
    <row r="67" spans="1:13" ht="30" customHeight="1">
      <c r="A67" s="5"/>
      <c r="B67" s="9"/>
      <c r="C67" s="133">
        <v>6.6</v>
      </c>
      <c r="D67" s="134"/>
      <c r="E67" s="134"/>
      <c r="F67" s="134"/>
      <c r="G67" s="135" t="s">
        <v>154</v>
      </c>
      <c r="H67" s="134" t="s">
        <v>107</v>
      </c>
      <c r="I67" s="136">
        <v>2376.9900000000002</v>
      </c>
      <c r="J67" s="137"/>
      <c r="K67" s="138">
        <f t="shared" si="5"/>
        <v>0</v>
      </c>
      <c r="L67" s="10"/>
      <c r="M67" s="5"/>
    </row>
    <row r="68" spans="1:13" ht="30" customHeight="1">
      <c r="A68" s="5"/>
      <c r="B68" s="9"/>
      <c r="C68" s="133">
        <v>6.7</v>
      </c>
      <c r="D68" s="134"/>
      <c r="E68" s="134"/>
      <c r="F68" s="134"/>
      <c r="G68" s="135" t="s">
        <v>155</v>
      </c>
      <c r="H68" s="134" t="s">
        <v>107</v>
      </c>
      <c r="I68" s="136">
        <v>331.2</v>
      </c>
      <c r="J68" s="137"/>
      <c r="K68" s="138">
        <f t="shared" si="5"/>
        <v>0</v>
      </c>
      <c r="L68" s="10"/>
      <c r="M68" s="5"/>
    </row>
    <row r="69" spans="1:13" ht="30" customHeight="1">
      <c r="A69" s="5"/>
      <c r="B69" s="9"/>
      <c r="C69" s="133">
        <v>6.8</v>
      </c>
      <c r="D69" s="134"/>
      <c r="E69" s="134"/>
      <c r="F69" s="134"/>
      <c r="G69" s="135" t="s">
        <v>156</v>
      </c>
      <c r="H69" s="134" t="s">
        <v>107</v>
      </c>
      <c r="I69" s="136">
        <v>100.19999999999999</v>
      </c>
      <c r="J69" s="137"/>
      <c r="K69" s="138">
        <f t="shared" si="5"/>
        <v>0</v>
      </c>
      <c r="L69" s="10"/>
      <c r="M69" s="5"/>
    </row>
    <row r="70" spans="1:13" ht="30" customHeight="1">
      <c r="A70" s="5"/>
      <c r="B70" s="9"/>
      <c r="C70" s="133">
        <v>6.9</v>
      </c>
      <c r="D70" s="134"/>
      <c r="E70" s="134"/>
      <c r="F70" s="134"/>
      <c r="G70" s="135" t="s">
        <v>157</v>
      </c>
      <c r="H70" s="134" t="s">
        <v>107</v>
      </c>
      <c r="I70" s="136">
        <v>182.23</v>
      </c>
      <c r="J70" s="137"/>
      <c r="K70" s="138">
        <f t="shared" si="5"/>
        <v>0</v>
      </c>
      <c r="L70" s="10"/>
      <c r="M70" s="5"/>
    </row>
    <row r="71" spans="1:13" ht="30" customHeight="1">
      <c r="A71" s="5"/>
      <c r="B71" s="9"/>
      <c r="C71" s="369">
        <v>6.1</v>
      </c>
      <c r="D71" s="134"/>
      <c r="E71" s="134"/>
      <c r="F71" s="134"/>
      <c r="G71" s="135" t="s">
        <v>158</v>
      </c>
      <c r="H71" s="134" t="s">
        <v>107</v>
      </c>
      <c r="I71" s="136">
        <v>431.26</v>
      </c>
      <c r="J71" s="137"/>
      <c r="K71" s="138">
        <f t="shared" si="5"/>
        <v>0</v>
      </c>
      <c r="L71" s="10"/>
      <c r="M71" s="5"/>
    </row>
    <row r="72" spans="1:13" ht="30" customHeight="1">
      <c r="A72" s="5"/>
      <c r="B72" s="9"/>
      <c r="C72" s="369">
        <v>6.11</v>
      </c>
      <c r="D72" s="134"/>
      <c r="E72" s="134"/>
      <c r="F72" s="134"/>
      <c r="G72" s="135" t="s">
        <v>159</v>
      </c>
      <c r="H72" s="134" t="s">
        <v>107</v>
      </c>
      <c r="I72" s="136">
        <v>172.61</v>
      </c>
      <c r="J72" s="137"/>
      <c r="K72" s="138">
        <f t="shared" si="5"/>
        <v>0</v>
      </c>
      <c r="L72" s="10"/>
      <c r="M72" s="5"/>
    </row>
    <row r="73" spans="1:13" ht="30" customHeight="1">
      <c r="A73" s="5"/>
      <c r="B73" s="9"/>
      <c r="C73" s="369">
        <v>6.12</v>
      </c>
      <c r="D73" s="134"/>
      <c r="E73" s="134"/>
      <c r="F73" s="134"/>
      <c r="G73" s="135" t="s">
        <v>160</v>
      </c>
      <c r="H73" s="134" t="s">
        <v>161</v>
      </c>
      <c r="I73" s="136">
        <v>1</v>
      </c>
      <c r="J73" s="137"/>
      <c r="K73" s="138">
        <f t="shared" si="5"/>
        <v>0</v>
      </c>
      <c r="L73" s="10"/>
      <c r="M73" s="5"/>
    </row>
    <row r="74" spans="1:13" ht="30" customHeight="1">
      <c r="A74" s="5"/>
      <c r="B74" s="9"/>
      <c r="C74" s="369">
        <v>6.13</v>
      </c>
      <c r="D74" s="134"/>
      <c r="E74" s="134"/>
      <c r="F74" s="134"/>
      <c r="G74" s="135" t="s">
        <v>162</v>
      </c>
      <c r="H74" s="134" t="s">
        <v>161</v>
      </c>
      <c r="I74" s="136">
        <v>1</v>
      </c>
      <c r="J74" s="137"/>
      <c r="K74" s="138">
        <f t="shared" si="5"/>
        <v>0</v>
      </c>
      <c r="L74" s="10"/>
      <c r="M74" s="5"/>
    </row>
    <row r="75" spans="1:13" ht="30" customHeight="1">
      <c r="A75" s="5"/>
      <c r="B75" s="9"/>
      <c r="C75" s="369">
        <v>6.14</v>
      </c>
      <c r="D75" s="134"/>
      <c r="E75" s="134"/>
      <c r="F75" s="134"/>
      <c r="G75" s="135" t="s">
        <v>163</v>
      </c>
      <c r="H75" s="134" t="s">
        <v>161</v>
      </c>
      <c r="I75" s="136">
        <v>1</v>
      </c>
      <c r="J75" s="137"/>
      <c r="K75" s="138">
        <f t="shared" si="5"/>
        <v>0</v>
      </c>
      <c r="L75" s="10"/>
      <c r="M75" s="5"/>
    </row>
    <row r="76" spans="1:13" ht="30" customHeight="1">
      <c r="A76" s="5"/>
      <c r="B76" s="9"/>
      <c r="C76" s="369">
        <v>6.15</v>
      </c>
      <c r="D76" s="134"/>
      <c r="E76" s="134"/>
      <c r="F76" s="134"/>
      <c r="G76" s="135" t="s">
        <v>164</v>
      </c>
      <c r="H76" s="134" t="s">
        <v>161</v>
      </c>
      <c r="I76" s="136">
        <v>1</v>
      </c>
      <c r="J76" s="137"/>
      <c r="K76" s="138">
        <f t="shared" si="5"/>
        <v>0</v>
      </c>
      <c r="L76" s="10"/>
      <c r="M76" s="5"/>
    </row>
    <row r="77" spans="1:13" ht="30" customHeight="1">
      <c r="A77" s="5"/>
      <c r="B77" s="9"/>
      <c r="C77" s="369">
        <v>6.16</v>
      </c>
      <c r="D77" s="134"/>
      <c r="E77" s="134"/>
      <c r="F77" s="134"/>
      <c r="G77" s="135" t="s">
        <v>165</v>
      </c>
      <c r="H77" s="134" t="s">
        <v>161</v>
      </c>
      <c r="I77" s="136">
        <v>1</v>
      </c>
      <c r="J77" s="137"/>
      <c r="K77" s="138">
        <f t="shared" si="5"/>
        <v>0</v>
      </c>
      <c r="L77" s="10"/>
      <c r="M77" s="5"/>
    </row>
    <row r="78" spans="1:13" ht="30" customHeight="1">
      <c r="A78" s="5"/>
      <c r="B78" s="9"/>
      <c r="C78" s="369">
        <v>6.17</v>
      </c>
      <c r="D78" s="134"/>
      <c r="E78" s="134"/>
      <c r="F78" s="134"/>
      <c r="G78" s="135" t="s">
        <v>166</v>
      </c>
      <c r="H78" s="134" t="s">
        <v>161</v>
      </c>
      <c r="I78" s="136">
        <v>1</v>
      </c>
      <c r="J78" s="137"/>
      <c r="K78" s="138">
        <f t="shared" si="5"/>
        <v>0</v>
      </c>
      <c r="L78" s="10"/>
      <c r="M78" s="5"/>
    </row>
    <row r="79" spans="1:13" ht="30" customHeight="1">
      <c r="A79" s="5"/>
      <c r="B79" s="9"/>
      <c r="C79" s="369">
        <v>6.1800000000000104</v>
      </c>
      <c r="D79" s="134"/>
      <c r="E79" s="134"/>
      <c r="F79" s="134"/>
      <c r="G79" s="135" t="s">
        <v>167</v>
      </c>
      <c r="H79" s="134" t="s">
        <v>161</v>
      </c>
      <c r="I79" s="136">
        <v>1</v>
      </c>
      <c r="J79" s="137"/>
      <c r="K79" s="138">
        <f t="shared" si="5"/>
        <v>0</v>
      </c>
      <c r="L79" s="10"/>
      <c r="M79" s="5"/>
    </row>
    <row r="80" spans="1:13" ht="30" customHeight="1">
      <c r="A80" s="5"/>
      <c r="B80" s="9"/>
      <c r="C80" s="369">
        <v>6.1900000000000102</v>
      </c>
      <c r="D80" s="134"/>
      <c r="E80" s="134"/>
      <c r="F80" s="134"/>
      <c r="G80" s="135" t="s">
        <v>168</v>
      </c>
      <c r="H80" s="134" t="s">
        <v>161</v>
      </c>
      <c r="I80" s="136">
        <v>1</v>
      </c>
      <c r="J80" s="137"/>
      <c r="K80" s="138">
        <f t="shared" si="5"/>
        <v>0</v>
      </c>
      <c r="L80" s="10"/>
      <c r="M80" s="5"/>
    </row>
    <row r="81" spans="1:13" ht="30" customHeight="1" thickBot="1">
      <c r="A81" s="5"/>
      <c r="B81" s="9"/>
      <c r="C81" s="139" t="s">
        <v>13</v>
      </c>
      <c r="D81" s="140"/>
      <c r="E81" s="140"/>
      <c r="F81" s="140"/>
      <c r="G81" s="141"/>
      <c r="H81" s="140"/>
      <c r="I81" s="136"/>
      <c r="J81" s="142"/>
      <c r="K81" s="143">
        <f>SUM(K62:K80)</f>
        <v>0</v>
      </c>
      <c r="L81" s="10"/>
      <c r="M81" s="5"/>
    </row>
    <row r="82" spans="1:13" ht="30" customHeight="1" thickBot="1">
      <c r="A82" s="5"/>
      <c r="B82" s="9"/>
      <c r="C82" s="130" t="s">
        <v>169</v>
      </c>
      <c r="D82" s="131"/>
      <c r="E82" s="131"/>
      <c r="F82" s="131"/>
      <c r="G82" s="131"/>
      <c r="H82" s="131"/>
      <c r="I82" s="131"/>
      <c r="J82" s="131"/>
      <c r="K82" s="132"/>
      <c r="L82" s="10"/>
      <c r="M82" s="5"/>
    </row>
    <row r="83" spans="1:13" ht="30" customHeight="1">
      <c r="A83" s="5"/>
      <c r="B83" s="9"/>
      <c r="C83" s="133">
        <v>7.1</v>
      </c>
      <c r="D83" s="134"/>
      <c r="E83" s="134"/>
      <c r="F83" s="134"/>
      <c r="G83" s="135" t="s">
        <v>170</v>
      </c>
      <c r="H83" s="134" t="s">
        <v>107</v>
      </c>
      <c r="I83" s="136">
        <v>7201.2699999999995</v>
      </c>
      <c r="J83" s="137"/>
      <c r="K83" s="138">
        <f>I83*J83</f>
        <v>0</v>
      </c>
      <c r="L83" s="10"/>
      <c r="M83" s="5"/>
    </row>
    <row r="84" spans="1:13" ht="30" customHeight="1">
      <c r="A84" s="5"/>
      <c r="B84" s="9"/>
      <c r="C84" s="133">
        <v>7.2</v>
      </c>
      <c r="D84" s="134"/>
      <c r="E84" s="134"/>
      <c r="F84" s="134"/>
      <c r="G84" s="135" t="s">
        <v>171</v>
      </c>
      <c r="H84" s="134" t="s">
        <v>107</v>
      </c>
      <c r="I84" s="136">
        <v>3868.6899999999996</v>
      </c>
      <c r="J84" s="137"/>
      <c r="K84" s="138">
        <f t="shared" ref="K84:K94" si="6">I84*J84</f>
        <v>0</v>
      </c>
      <c r="L84" s="10"/>
      <c r="M84" s="5"/>
    </row>
    <row r="85" spans="1:13" ht="30" customHeight="1">
      <c r="A85" s="5"/>
      <c r="B85" s="9"/>
      <c r="C85" s="133">
        <v>7.3</v>
      </c>
      <c r="D85" s="134"/>
      <c r="E85" s="134"/>
      <c r="F85" s="134"/>
      <c r="G85" s="135" t="s">
        <v>172</v>
      </c>
      <c r="H85" s="134" t="s">
        <v>107</v>
      </c>
      <c r="I85" s="136">
        <v>869.25</v>
      </c>
      <c r="J85" s="137"/>
      <c r="K85" s="138">
        <f t="shared" si="6"/>
        <v>0</v>
      </c>
      <c r="L85" s="10"/>
      <c r="M85" s="5"/>
    </row>
    <row r="86" spans="1:13" ht="30" customHeight="1">
      <c r="A86" s="5"/>
      <c r="B86" s="9"/>
      <c r="C86" s="133">
        <v>7.4</v>
      </c>
      <c r="D86" s="134"/>
      <c r="E86" s="134"/>
      <c r="F86" s="134"/>
      <c r="G86" s="135" t="s">
        <v>173</v>
      </c>
      <c r="H86" s="134" t="s">
        <v>107</v>
      </c>
      <c r="I86" s="136">
        <v>2875.84</v>
      </c>
      <c r="J86" s="137"/>
      <c r="K86" s="138">
        <f t="shared" si="6"/>
        <v>0</v>
      </c>
      <c r="L86" s="10"/>
      <c r="M86" s="5"/>
    </row>
    <row r="87" spans="1:13" ht="30" customHeight="1">
      <c r="A87" s="5"/>
      <c r="B87" s="9"/>
      <c r="C87" s="133">
        <v>7.5</v>
      </c>
      <c r="D87" s="134"/>
      <c r="E87" s="134"/>
      <c r="F87" s="134"/>
      <c r="G87" s="135" t="s">
        <v>174</v>
      </c>
      <c r="H87" s="134" t="s">
        <v>107</v>
      </c>
      <c r="I87" s="136">
        <v>931.62</v>
      </c>
      <c r="J87" s="137"/>
      <c r="K87" s="138">
        <f t="shared" si="6"/>
        <v>0</v>
      </c>
      <c r="L87" s="10"/>
      <c r="M87" s="5"/>
    </row>
    <row r="88" spans="1:13" ht="30" customHeight="1">
      <c r="A88" s="5"/>
      <c r="B88" s="9"/>
      <c r="C88" s="133">
        <v>7.6</v>
      </c>
      <c r="D88" s="134"/>
      <c r="E88" s="134"/>
      <c r="F88" s="134"/>
      <c r="G88" s="135" t="s">
        <v>175</v>
      </c>
      <c r="H88" s="134" t="s">
        <v>107</v>
      </c>
      <c r="I88" s="136">
        <v>195.7</v>
      </c>
      <c r="J88" s="137"/>
      <c r="K88" s="138">
        <f t="shared" si="6"/>
        <v>0</v>
      </c>
      <c r="L88" s="10"/>
      <c r="M88" s="5"/>
    </row>
    <row r="89" spans="1:13" ht="30" customHeight="1">
      <c r="A89" s="5"/>
      <c r="B89" s="9"/>
      <c r="C89" s="133">
        <v>7.7</v>
      </c>
      <c r="D89" s="134"/>
      <c r="E89" s="134"/>
      <c r="F89" s="134"/>
      <c r="G89" s="135" t="s">
        <v>176</v>
      </c>
      <c r="H89" s="134" t="s">
        <v>107</v>
      </c>
      <c r="I89" s="136">
        <v>87</v>
      </c>
      <c r="J89" s="137"/>
      <c r="K89" s="138">
        <f t="shared" si="6"/>
        <v>0</v>
      </c>
      <c r="L89" s="10"/>
      <c r="M89" s="5"/>
    </row>
    <row r="90" spans="1:13" ht="30" customHeight="1">
      <c r="A90" s="5"/>
      <c r="B90" s="9"/>
      <c r="C90" s="133">
        <v>7.8</v>
      </c>
      <c r="D90" s="134"/>
      <c r="E90" s="134"/>
      <c r="F90" s="134"/>
      <c r="G90" s="135" t="s">
        <v>177</v>
      </c>
      <c r="H90" s="134" t="s">
        <v>107</v>
      </c>
      <c r="I90" s="136">
        <v>2261.1</v>
      </c>
      <c r="J90" s="137"/>
      <c r="K90" s="138">
        <f t="shared" si="6"/>
        <v>0</v>
      </c>
      <c r="L90" s="10"/>
      <c r="M90" s="5"/>
    </row>
    <row r="91" spans="1:13" ht="30" customHeight="1">
      <c r="A91" s="5"/>
      <c r="B91" s="9"/>
      <c r="C91" s="133">
        <v>7.9</v>
      </c>
      <c r="D91" s="134"/>
      <c r="E91" s="134"/>
      <c r="F91" s="134"/>
      <c r="G91" s="135" t="s">
        <v>178</v>
      </c>
      <c r="H91" s="134" t="s">
        <v>107</v>
      </c>
      <c r="I91" s="136">
        <v>204.86</v>
      </c>
      <c r="J91" s="137"/>
      <c r="K91" s="138">
        <f t="shared" si="6"/>
        <v>0</v>
      </c>
      <c r="L91" s="10"/>
      <c r="M91" s="5"/>
    </row>
    <row r="92" spans="1:13" ht="30" customHeight="1">
      <c r="A92" s="5"/>
      <c r="B92" s="9"/>
      <c r="C92" s="369">
        <v>7.1</v>
      </c>
      <c r="D92" s="134"/>
      <c r="E92" s="134"/>
      <c r="F92" s="134"/>
      <c r="G92" s="135" t="s">
        <v>179</v>
      </c>
      <c r="H92" s="134" t="s">
        <v>107</v>
      </c>
      <c r="I92" s="136">
        <v>645.15</v>
      </c>
      <c r="J92" s="137"/>
      <c r="K92" s="138">
        <f t="shared" si="6"/>
        <v>0</v>
      </c>
      <c r="L92" s="10"/>
      <c r="M92" s="5"/>
    </row>
    <row r="93" spans="1:13" ht="30" customHeight="1">
      <c r="A93" s="5"/>
      <c r="B93" s="9"/>
      <c r="C93" s="369">
        <v>7.11</v>
      </c>
      <c r="D93" s="134"/>
      <c r="E93" s="134"/>
      <c r="F93" s="134"/>
      <c r="G93" s="135" t="s">
        <v>180</v>
      </c>
      <c r="H93" s="134" t="s">
        <v>102</v>
      </c>
      <c r="I93" s="136">
        <v>240</v>
      </c>
      <c r="J93" s="137"/>
      <c r="K93" s="138">
        <f t="shared" si="6"/>
        <v>0</v>
      </c>
      <c r="L93" s="10"/>
      <c r="M93" s="5"/>
    </row>
    <row r="94" spans="1:13" ht="30" customHeight="1">
      <c r="A94" s="5"/>
      <c r="B94" s="9"/>
      <c r="C94" s="369">
        <v>7.12</v>
      </c>
      <c r="D94" s="134"/>
      <c r="E94" s="134"/>
      <c r="F94" s="134"/>
      <c r="G94" s="135" t="s">
        <v>181</v>
      </c>
      <c r="H94" s="134" t="s">
        <v>102</v>
      </c>
      <c r="I94" s="136">
        <v>892.65</v>
      </c>
      <c r="J94" s="137"/>
      <c r="K94" s="138">
        <f t="shared" si="6"/>
        <v>0</v>
      </c>
      <c r="L94" s="10"/>
      <c r="M94" s="5"/>
    </row>
    <row r="95" spans="1:13" ht="30" customHeight="1" thickBot="1">
      <c r="A95" s="5"/>
      <c r="B95" s="9"/>
      <c r="C95" s="139" t="s">
        <v>13</v>
      </c>
      <c r="D95" s="140"/>
      <c r="E95" s="140"/>
      <c r="F95" s="140"/>
      <c r="G95" s="141"/>
      <c r="H95" s="140"/>
      <c r="I95" s="136"/>
      <c r="J95" s="142"/>
      <c r="K95" s="143">
        <f>SUM(K83:K94)</f>
        <v>0</v>
      </c>
      <c r="L95" s="10"/>
      <c r="M95" s="5"/>
    </row>
    <row r="96" spans="1:13" ht="30" customHeight="1" thickBot="1">
      <c r="A96" s="5"/>
      <c r="B96" s="9"/>
      <c r="C96" s="130" t="s">
        <v>182</v>
      </c>
      <c r="D96" s="131"/>
      <c r="E96" s="131"/>
      <c r="F96" s="131"/>
      <c r="G96" s="131"/>
      <c r="H96" s="131"/>
      <c r="I96" s="131"/>
      <c r="J96" s="131"/>
      <c r="K96" s="132"/>
      <c r="L96" s="10"/>
      <c r="M96" s="5"/>
    </row>
    <row r="97" spans="1:13" ht="30" customHeight="1">
      <c r="A97" s="5"/>
      <c r="B97" s="9"/>
      <c r="C97" s="133">
        <v>8.1</v>
      </c>
      <c r="D97" s="134"/>
      <c r="E97" s="134"/>
      <c r="F97" s="134"/>
      <c r="G97" s="135" t="s">
        <v>183</v>
      </c>
      <c r="H97" s="134" t="s">
        <v>161</v>
      </c>
      <c r="I97" s="136">
        <v>9</v>
      </c>
      <c r="J97" s="137"/>
      <c r="K97" s="138">
        <f>I97*J97</f>
        <v>0</v>
      </c>
      <c r="L97" s="10"/>
      <c r="M97" s="5"/>
    </row>
    <row r="98" spans="1:13" ht="30" customHeight="1">
      <c r="A98" s="5"/>
      <c r="B98" s="9"/>
      <c r="C98" s="133">
        <v>8.1999999999999993</v>
      </c>
      <c r="D98" s="134"/>
      <c r="E98" s="134"/>
      <c r="F98" s="134"/>
      <c r="G98" s="135" t="s">
        <v>184</v>
      </c>
      <c r="H98" s="134" t="s">
        <v>102</v>
      </c>
      <c r="I98" s="136">
        <v>17.510000000000002</v>
      </c>
      <c r="J98" s="137"/>
      <c r="K98" s="138">
        <f t="shared" ref="K98:K114" si="7">I98*J98</f>
        <v>0</v>
      </c>
      <c r="L98" s="10"/>
      <c r="M98" s="5"/>
    </row>
    <row r="99" spans="1:13" ht="30" customHeight="1">
      <c r="A99" s="5"/>
      <c r="B99" s="9"/>
      <c r="C99" s="133">
        <v>8.3000000000000007</v>
      </c>
      <c r="D99" s="134"/>
      <c r="E99" s="134"/>
      <c r="F99" s="134"/>
      <c r="G99" s="135" t="s">
        <v>185</v>
      </c>
      <c r="H99" s="134" t="s">
        <v>161</v>
      </c>
      <c r="I99" s="136">
        <v>30</v>
      </c>
      <c r="J99" s="137"/>
      <c r="K99" s="138">
        <f t="shared" si="7"/>
        <v>0</v>
      </c>
      <c r="L99" s="10"/>
      <c r="M99" s="5"/>
    </row>
    <row r="100" spans="1:13" ht="30" customHeight="1">
      <c r="A100" s="5"/>
      <c r="B100" s="9"/>
      <c r="C100" s="133">
        <v>8.4</v>
      </c>
      <c r="D100" s="134"/>
      <c r="E100" s="134"/>
      <c r="F100" s="134"/>
      <c r="G100" s="135" t="s">
        <v>186</v>
      </c>
      <c r="H100" s="134" t="s">
        <v>161</v>
      </c>
      <c r="I100" s="136">
        <v>40</v>
      </c>
      <c r="J100" s="137"/>
      <c r="K100" s="138">
        <f t="shared" si="7"/>
        <v>0</v>
      </c>
      <c r="L100" s="10"/>
      <c r="M100" s="5"/>
    </row>
    <row r="101" spans="1:13" ht="30" customHeight="1">
      <c r="A101" s="5"/>
      <c r="B101" s="9"/>
      <c r="C101" s="133">
        <v>8.5</v>
      </c>
      <c r="D101" s="134"/>
      <c r="E101" s="134"/>
      <c r="F101" s="134"/>
      <c r="G101" s="135" t="s">
        <v>187</v>
      </c>
      <c r="H101" s="134" t="s">
        <v>161</v>
      </c>
      <c r="I101" s="136">
        <v>15</v>
      </c>
      <c r="J101" s="137"/>
      <c r="K101" s="138">
        <f t="shared" si="7"/>
        <v>0</v>
      </c>
      <c r="L101" s="10"/>
      <c r="M101" s="5"/>
    </row>
    <row r="102" spans="1:13" ht="30" customHeight="1">
      <c r="A102" s="5"/>
      <c r="B102" s="9"/>
      <c r="C102" s="133">
        <v>8.6</v>
      </c>
      <c r="D102" s="134"/>
      <c r="E102" s="134"/>
      <c r="F102" s="134"/>
      <c r="G102" s="135" t="s">
        <v>188</v>
      </c>
      <c r="H102" s="134" t="s">
        <v>161</v>
      </c>
      <c r="I102" s="136">
        <v>2</v>
      </c>
      <c r="J102" s="137"/>
      <c r="K102" s="138">
        <f t="shared" si="7"/>
        <v>0</v>
      </c>
      <c r="L102" s="10"/>
      <c r="M102" s="5"/>
    </row>
    <row r="103" spans="1:13" ht="30" customHeight="1">
      <c r="A103" s="5"/>
      <c r="B103" s="9"/>
      <c r="C103" s="133">
        <v>8.6999999999999993</v>
      </c>
      <c r="D103" s="134"/>
      <c r="E103" s="134"/>
      <c r="F103" s="134"/>
      <c r="G103" s="135" t="s">
        <v>189</v>
      </c>
      <c r="H103" s="134" t="s">
        <v>161</v>
      </c>
      <c r="I103" s="136">
        <v>14</v>
      </c>
      <c r="J103" s="137"/>
      <c r="K103" s="138">
        <f t="shared" si="7"/>
        <v>0</v>
      </c>
      <c r="L103" s="10"/>
      <c r="M103" s="5"/>
    </row>
    <row r="104" spans="1:13" ht="30" customHeight="1">
      <c r="A104" s="5"/>
      <c r="B104" s="9"/>
      <c r="C104" s="133">
        <v>8.8000000000000007</v>
      </c>
      <c r="D104" s="134"/>
      <c r="E104" s="134"/>
      <c r="F104" s="134"/>
      <c r="G104" s="135" t="s">
        <v>190</v>
      </c>
      <c r="H104" s="134" t="s">
        <v>107</v>
      </c>
      <c r="I104" s="136">
        <v>106.61000000000001</v>
      </c>
      <c r="J104" s="137"/>
      <c r="K104" s="138">
        <f t="shared" si="7"/>
        <v>0</v>
      </c>
      <c r="L104" s="10"/>
      <c r="M104" s="5"/>
    </row>
    <row r="105" spans="1:13" ht="30" customHeight="1">
      <c r="A105" s="5"/>
      <c r="B105" s="9"/>
      <c r="C105" s="133">
        <v>8.9</v>
      </c>
      <c r="D105" s="134"/>
      <c r="E105" s="134"/>
      <c r="F105" s="134"/>
      <c r="G105" s="135" t="s">
        <v>191</v>
      </c>
      <c r="H105" s="134" t="s">
        <v>107</v>
      </c>
      <c r="I105" s="136">
        <v>15.417000000000002</v>
      </c>
      <c r="J105" s="137"/>
      <c r="K105" s="138">
        <f t="shared" si="7"/>
        <v>0</v>
      </c>
      <c r="L105" s="10"/>
      <c r="M105" s="5"/>
    </row>
    <row r="106" spans="1:13" ht="30" customHeight="1">
      <c r="A106" s="5"/>
      <c r="B106" s="9"/>
      <c r="C106" s="369">
        <v>8.1</v>
      </c>
      <c r="D106" s="134"/>
      <c r="E106" s="134"/>
      <c r="F106" s="134"/>
      <c r="G106" s="135" t="s">
        <v>192</v>
      </c>
      <c r="H106" s="134" t="s">
        <v>161</v>
      </c>
      <c r="I106" s="136">
        <v>6</v>
      </c>
      <c r="J106" s="137"/>
      <c r="K106" s="138">
        <f t="shared" si="7"/>
        <v>0</v>
      </c>
      <c r="L106" s="10"/>
      <c r="M106" s="5"/>
    </row>
    <row r="107" spans="1:13" ht="30" customHeight="1">
      <c r="A107" s="5"/>
      <c r="B107" s="9"/>
      <c r="C107" s="369">
        <v>8.11</v>
      </c>
      <c r="D107" s="134"/>
      <c r="E107" s="134"/>
      <c r="F107" s="134"/>
      <c r="G107" s="135" t="s">
        <v>193</v>
      </c>
      <c r="H107" s="134" t="s">
        <v>161</v>
      </c>
      <c r="I107" s="136">
        <v>6</v>
      </c>
      <c r="J107" s="137"/>
      <c r="K107" s="138">
        <f t="shared" si="7"/>
        <v>0</v>
      </c>
      <c r="L107" s="10"/>
      <c r="M107" s="5"/>
    </row>
    <row r="108" spans="1:13" ht="30" customHeight="1">
      <c r="A108" s="5"/>
      <c r="B108" s="9"/>
      <c r="C108" s="369">
        <v>8.1199999999999992</v>
      </c>
      <c r="D108" s="134"/>
      <c r="E108" s="134"/>
      <c r="F108" s="134"/>
      <c r="G108" s="135" t="s">
        <v>194</v>
      </c>
      <c r="H108" s="134" t="s">
        <v>161</v>
      </c>
      <c r="I108" s="136">
        <v>39</v>
      </c>
      <c r="J108" s="137"/>
      <c r="K108" s="138">
        <f t="shared" si="7"/>
        <v>0</v>
      </c>
      <c r="L108" s="10"/>
      <c r="M108" s="5"/>
    </row>
    <row r="109" spans="1:13" ht="30" customHeight="1">
      <c r="A109" s="5"/>
      <c r="B109" s="9"/>
      <c r="C109" s="369">
        <v>8.1300000000000008</v>
      </c>
      <c r="D109" s="134"/>
      <c r="E109" s="134"/>
      <c r="F109" s="134"/>
      <c r="G109" s="135" t="s">
        <v>195</v>
      </c>
      <c r="H109" s="134" t="s">
        <v>161</v>
      </c>
      <c r="I109" s="136">
        <v>9</v>
      </c>
      <c r="J109" s="137"/>
      <c r="K109" s="138">
        <f t="shared" si="7"/>
        <v>0</v>
      </c>
      <c r="L109" s="10"/>
      <c r="M109" s="5"/>
    </row>
    <row r="110" spans="1:13" ht="30" customHeight="1">
      <c r="A110" s="5"/>
      <c r="B110" s="9"/>
      <c r="C110" s="369">
        <v>8.14</v>
      </c>
      <c r="D110" s="134"/>
      <c r="E110" s="134"/>
      <c r="F110" s="134"/>
      <c r="G110" s="135" t="s">
        <v>196</v>
      </c>
      <c r="H110" s="134" t="s">
        <v>161</v>
      </c>
      <c r="I110" s="136">
        <v>9</v>
      </c>
      <c r="J110" s="137"/>
      <c r="K110" s="138">
        <f t="shared" si="7"/>
        <v>0</v>
      </c>
      <c r="L110" s="10"/>
      <c r="M110" s="5"/>
    </row>
    <row r="111" spans="1:13" ht="30" customHeight="1">
      <c r="A111" s="5"/>
      <c r="B111" s="9"/>
      <c r="C111" s="369">
        <v>8.15</v>
      </c>
      <c r="D111" s="134"/>
      <c r="E111" s="134"/>
      <c r="F111" s="134"/>
      <c r="G111" s="135" t="s">
        <v>197</v>
      </c>
      <c r="H111" s="134" t="s">
        <v>161</v>
      </c>
      <c r="I111" s="136">
        <v>39</v>
      </c>
      <c r="J111" s="137"/>
      <c r="K111" s="138">
        <f t="shared" si="7"/>
        <v>0</v>
      </c>
      <c r="L111" s="10"/>
      <c r="M111" s="5"/>
    </row>
    <row r="112" spans="1:13" ht="30" customHeight="1">
      <c r="A112" s="5"/>
      <c r="B112" s="9"/>
      <c r="C112" s="369">
        <v>8.16</v>
      </c>
      <c r="D112" s="134"/>
      <c r="E112" s="134"/>
      <c r="F112" s="134"/>
      <c r="G112" s="135" t="s">
        <v>198</v>
      </c>
      <c r="H112" s="134" t="s">
        <v>161</v>
      </c>
      <c r="I112" s="136">
        <v>21</v>
      </c>
      <c r="J112" s="137"/>
      <c r="K112" s="138">
        <f t="shared" si="7"/>
        <v>0</v>
      </c>
      <c r="L112" s="10"/>
      <c r="M112" s="5"/>
    </row>
    <row r="113" spans="1:13" ht="30" customHeight="1">
      <c r="A113" s="5"/>
      <c r="B113" s="9"/>
      <c r="C113" s="369">
        <v>8.17</v>
      </c>
      <c r="D113" s="134"/>
      <c r="E113" s="134"/>
      <c r="F113" s="134"/>
      <c r="G113" s="135" t="s">
        <v>199</v>
      </c>
      <c r="H113" s="134" t="s">
        <v>104</v>
      </c>
      <c r="I113" s="136">
        <v>16</v>
      </c>
      <c r="J113" s="137"/>
      <c r="K113" s="138">
        <f t="shared" si="7"/>
        <v>0</v>
      </c>
      <c r="L113" s="10"/>
      <c r="M113" s="5"/>
    </row>
    <row r="114" spans="1:13" ht="30" customHeight="1">
      <c r="A114" s="5"/>
      <c r="B114" s="9"/>
      <c r="C114" s="369">
        <v>8.18</v>
      </c>
      <c r="D114" s="134"/>
      <c r="E114" s="134"/>
      <c r="F114" s="134"/>
      <c r="G114" s="135" t="s">
        <v>200</v>
      </c>
      <c r="H114" s="134" t="s">
        <v>102</v>
      </c>
      <c r="I114" s="136">
        <v>4</v>
      </c>
      <c r="J114" s="137"/>
      <c r="K114" s="138">
        <f t="shared" si="7"/>
        <v>0</v>
      </c>
      <c r="L114" s="10"/>
      <c r="M114" s="5"/>
    </row>
    <row r="115" spans="1:13" ht="30" customHeight="1" thickBot="1">
      <c r="A115" s="5"/>
      <c r="B115" s="9"/>
      <c r="C115" s="139" t="s">
        <v>13</v>
      </c>
      <c r="D115" s="140"/>
      <c r="E115" s="140"/>
      <c r="F115" s="140"/>
      <c r="G115" s="141"/>
      <c r="H115" s="140"/>
      <c r="I115" s="136"/>
      <c r="J115" s="142"/>
      <c r="K115" s="143">
        <f>SUM(K97:K114)</f>
        <v>0</v>
      </c>
      <c r="L115" s="10"/>
      <c r="M115" s="5"/>
    </row>
    <row r="116" spans="1:13" ht="30" customHeight="1" thickBot="1">
      <c r="A116" s="5"/>
      <c r="B116" s="9"/>
      <c r="C116" s="130" t="s">
        <v>201</v>
      </c>
      <c r="D116" s="131"/>
      <c r="E116" s="131"/>
      <c r="F116" s="131"/>
      <c r="G116" s="131"/>
      <c r="H116" s="131"/>
      <c r="I116" s="131"/>
      <c r="J116" s="131"/>
      <c r="K116" s="132"/>
      <c r="L116" s="10"/>
      <c r="M116" s="5"/>
    </row>
    <row r="117" spans="1:13" ht="30" customHeight="1" thickBot="1">
      <c r="A117" s="5"/>
      <c r="B117" s="9"/>
      <c r="C117" s="130" t="s">
        <v>341</v>
      </c>
      <c r="D117" s="131"/>
      <c r="E117" s="131"/>
      <c r="F117" s="131"/>
      <c r="G117" s="131"/>
      <c r="H117" s="131"/>
      <c r="I117" s="131"/>
      <c r="J117" s="131"/>
      <c r="K117" s="132"/>
      <c r="L117" s="10"/>
      <c r="M117" s="5"/>
    </row>
    <row r="118" spans="1:13" ht="30" customHeight="1">
      <c r="A118" s="5"/>
      <c r="B118" s="9"/>
      <c r="C118" s="133" t="s">
        <v>342</v>
      </c>
      <c r="D118" s="134"/>
      <c r="E118" s="134"/>
      <c r="F118" s="134"/>
      <c r="G118" s="135" t="s">
        <v>202</v>
      </c>
      <c r="H118" s="134" t="s">
        <v>104</v>
      </c>
      <c r="I118" s="136">
        <v>1</v>
      </c>
      <c r="J118" s="137"/>
      <c r="K118" s="138">
        <f>I118*J118</f>
        <v>0</v>
      </c>
      <c r="L118" s="10"/>
      <c r="M118" s="5"/>
    </row>
    <row r="119" spans="1:13" ht="30" customHeight="1">
      <c r="A119" s="5"/>
      <c r="B119" s="9"/>
      <c r="C119" s="133" t="s">
        <v>343</v>
      </c>
      <c r="D119" s="134"/>
      <c r="E119" s="134"/>
      <c r="F119" s="134"/>
      <c r="G119" s="135" t="s">
        <v>203</v>
      </c>
      <c r="H119" s="134" t="s">
        <v>104</v>
      </c>
      <c r="I119" s="136">
        <v>1</v>
      </c>
      <c r="J119" s="137"/>
      <c r="K119" s="138">
        <f t="shared" ref="K119:K161" si="8">I119*J119</f>
        <v>0</v>
      </c>
      <c r="L119" s="10"/>
      <c r="M119" s="5"/>
    </row>
    <row r="120" spans="1:13" ht="30" customHeight="1">
      <c r="A120" s="5"/>
      <c r="B120" s="9"/>
      <c r="C120" s="133" t="s">
        <v>344</v>
      </c>
      <c r="D120" s="134"/>
      <c r="E120" s="134"/>
      <c r="F120" s="134"/>
      <c r="G120" s="135" t="s">
        <v>204</v>
      </c>
      <c r="H120" s="134" t="s">
        <v>104</v>
      </c>
      <c r="I120" s="136">
        <v>2</v>
      </c>
      <c r="J120" s="137"/>
      <c r="K120" s="138">
        <f t="shared" si="8"/>
        <v>0</v>
      </c>
      <c r="L120" s="10"/>
      <c r="M120" s="5"/>
    </row>
    <row r="121" spans="1:13" ht="30" customHeight="1">
      <c r="A121" s="5"/>
      <c r="B121" s="9"/>
      <c r="C121" s="133" t="s">
        <v>345</v>
      </c>
      <c r="D121" s="134"/>
      <c r="E121" s="134"/>
      <c r="F121" s="134"/>
      <c r="G121" s="135" t="s">
        <v>205</v>
      </c>
      <c r="H121" s="134" t="s">
        <v>104</v>
      </c>
      <c r="I121" s="136">
        <v>2</v>
      </c>
      <c r="J121" s="137"/>
      <c r="K121" s="138">
        <f t="shared" si="8"/>
        <v>0</v>
      </c>
      <c r="L121" s="10"/>
      <c r="M121" s="5"/>
    </row>
    <row r="122" spans="1:13" ht="30" customHeight="1">
      <c r="A122" s="5"/>
      <c r="B122" s="9"/>
      <c r="C122" s="133" t="s">
        <v>346</v>
      </c>
      <c r="D122" s="134"/>
      <c r="E122" s="134"/>
      <c r="F122" s="134"/>
      <c r="G122" s="135" t="s">
        <v>206</v>
      </c>
      <c r="H122" s="134" t="s">
        <v>104</v>
      </c>
      <c r="I122" s="136">
        <v>1</v>
      </c>
      <c r="J122" s="137"/>
      <c r="K122" s="138">
        <f t="shared" si="8"/>
        <v>0</v>
      </c>
      <c r="L122" s="10"/>
      <c r="M122" s="5"/>
    </row>
    <row r="123" spans="1:13" ht="30" customHeight="1">
      <c r="A123" s="5"/>
      <c r="B123" s="9"/>
      <c r="C123" s="133" t="s">
        <v>347</v>
      </c>
      <c r="D123" s="134"/>
      <c r="E123" s="134"/>
      <c r="F123" s="134"/>
      <c r="G123" s="135" t="s">
        <v>207</v>
      </c>
      <c r="H123" s="134" t="s">
        <v>104</v>
      </c>
      <c r="I123" s="136">
        <v>1</v>
      </c>
      <c r="J123" s="137"/>
      <c r="K123" s="138">
        <f t="shared" si="8"/>
        <v>0</v>
      </c>
      <c r="L123" s="10"/>
      <c r="M123" s="5"/>
    </row>
    <row r="124" spans="1:13" ht="30" customHeight="1">
      <c r="A124" s="5"/>
      <c r="B124" s="9"/>
      <c r="C124" s="133" t="s">
        <v>348</v>
      </c>
      <c r="D124" s="134"/>
      <c r="E124" s="134"/>
      <c r="F124" s="134"/>
      <c r="G124" s="135" t="s">
        <v>208</v>
      </c>
      <c r="H124" s="134" t="s">
        <v>104</v>
      </c>
      <c r="I124" s="136">
        <v>1</v>
      </c>
      <c r="J124" s="137"/>
      <c r="K124" s="138">
        <f t="shared" si="8"/>
        <v>0</v>
      </c>
      <c r="L124" s="10"/>
      <c r="M124" s="5"/>
    </row>
    <row r="125" spans="1:13" ht="30" customHeight="1">
      <c r="A125" s="5"/>
      <c r="B125" s="9"/>
      <c r="C125" s="133" t="s">
        <v>349</v>
      </c>
      <c r="D125" s="134"/>
      <c r="E125" s="134"/>
      <c r="F125" s="134"/>
      <c r="G125" s="135" t="s">
        <v>209</v>
      </c>
      <c r="H125" s="134" t="s">
        <v>104</v>
      </c>
      <c r="I125" s="136">
        <v>1</v>
      </c>
      <c r="J125" s="137"/>
      <c r="K125" s="138">
        <f t="shared" si="8"/>
        <v>0</v>
      </c>
      <c r="L125" s="10"/>
      <c r="M125" s="5"/>
    </row>
    <row r="126" spans="1:13" ht="30" customHeight="1">
      <c r="A126" s="5"/>
      <c r="B126" s="9"/>
      <c r="C126" s="133" t="s">
        <v>350</v>
      </c>
      <c r="D126" s="134"/>
      <c r="E126" s="134"/>
      <c r="F126" s="134"/>
      <c r="G126" s="135" t="s">
        <v>210</v>
      </c>
      <c r="H126" s="134" t="s">
        <v>104</v>
      </c>
      <c r="I126" s="136">
        <v>1</v>
      </c>
      <c r="J126" s="137"/>
      <c r="K126" s="138">
        <f t="shared" si="8"/>
        <v>0</v>
      </c>
      <c r="L126" s="10"/>
      <c r="M126" s="5"/>
    </row>
    <row r="127" spans="1:13" ht="30" customHeight="1">
      <c r="A127" s="5"/>
      <c r="B127" s="9"/>
      <c r="C127" s="133" t="s">
        <v>351</v>
      </c>
      <c r="D127" s="134"/>
      <c r="E127" s="134"/>
      <c r="F127" s="134"/>
      <c r="G127" s="135" t="s">
        <v>211</v>
      </c>
      <c r="H127" s="134" t="s">
        <v>104</v>
      </c>
      <c r="I127" s="136">
        <v>1</v>
      </c>
      <c r="J127" s="137"/>
      <c r="K127" s="138">
        <f t="shared" si="8"/>
        <v>0</v>
      </c>
      <c r="L127" s="10"/>
      <c r="M127" s="5"/>
    </row>
    <row r="128" spans="1:13" ht="30" customHeight="1">
      <c r="A128" s="5"/>
      <c r="B128" s="9"/>
      <c r="C128" s="133" t="s">
        <v>352</v>
      </c>
      <c r="D128" s="134"/>
      <c r="E128" s="134"/>
      <c r="F128" s="134"/>
      <c r="G128" s="135" t="s">
        <v>212</v>
      </c>
      <c r="H128" s="134" t="s">
        <v>104</v>
      </c>
      <c r="I128" s="136">
        <v>1</v>
      </c>
      <c r="J128" s="137"/>
      <c r="K128" s="138">
        <f t="shared" si="8"/>
        <v>0</v>
      </c>
      <c r="L128" s="10"/>
      <c r="M128" s="5"/>
    </row>
    <row r="129" spans="1:13" ht="30" customHeight="1">
      <c r="A129" s="5"/>
      <c r="B129" s="9"/>
      <c r="C129" s="133" t="s">
        <v>353</v>
      </c>
      <c r="D129" s="134"/>
      <c r="E129" s="134"/>
      <c r="F129" s="134"/>
      <c r="G129" s="135" t="s">
        <v>213</v>
      </c>
      <c r="H129" s="134" t="s">
        <v>104</v>
      </c>
      <c r="I129" s="136">
        <v>1</v>
      </c>
      <c r="J129" s="137"/>
      <c r="K129" s="138">
        <f t="shared" si="8"/>
        <v>0</v>
      </c>
      <c r="L129" s="10"/>
      <c r="M129" s="5"/>
    </row>
    <row r="130" spans="1:13" ht="30" customHeight="1">
      <c r="A130" s="5"/>
      <c r="B130" s="9"/>
      <c r="C130" s="133" t="s">
        <v>354</v>
      </c>
      <c r="D130" s="134"/>
      <c r="E130" s="134"/>
      <c r="F130" s="134"/>
      <c r="G130" s="135" t="s">
        <v>214</v>
      </c>
      <c r="H130" s="134" t="s">
        <v>104</v>
      </c>
      <c r="I130" s="136">
        <v>1</v>
      </c>
      <c r="J130" s="137"/>
      <c r="K130" s="138">
        <f t="shared" si="8"/>
        <v>0</v>
      </c>
      <c r="L130" s="10"/>
      <c r="M130" s="5"/>
    </row>
    <row r="131" spans="1:13" ht="30" customHeight="1">
      <c r="A131" s="5"/>
      <c r="B131" s="9"/>
      <c r="C131" s="133" t="s">
        <v>355</v>
      </c>
      <c r="D131" s="134"/>
      <c r="E131" s="134"/>
      <c r="F131" s="134"/>
      <c r="G131" s="135" t="s">
        <v>215</v>
      </c>
      <c r="H131" s="134" t="s">
        <v>104</v>
      </c>
      <c r="I131" s="136">
        <v>1</v>
      </c>
      <c r="J131" s="137"/>
      <c r="K131" s="138">
        <f t="shared" si="8"/>
        <v>0</v>
      </c>
      <c r="L131" s="10"/>
      <c r="M131" s="5"/>
    </row>
    <row r="132" spans="1:13" ht="30" customHeight="1">
      <c r="A132" s="5"/>
      <c r="B132" s="9"/>
      <c r="C132" s="133" t="s">
        <v>356</v>
      </c>
      <c r="D132" s="134"/>
      <c r="E132" s="134"/>
      <c r="F132" s="134"/>
      <c r="G132" s="135" t="s">
        <v>216</v>
      </c>
      <c r="H132" s="134" t="s">
        <v>104</v>
      </c>
      <c r="I132" s="136">
        <v>1</v>
      </c>
      <c r="J132" s="137"/>
      <c r="K132" s="138">
        <f t="shared" si="8"/>
        <v>0</v>
      </c>
      <c r="L132" s="10"/>
      <c r="M132" s="5"/>
    </row>
    <row r="133" spans="1:13" ht="30" customHeight="1">
      <c r="A133" s="5"/>
      <c r="B133" s="9"/>
      <c r="C133" s="133" t="s">
        <v>357</v>
      </c>
      <c r="D133" s="134"/>
      <c r="E133" s="134"/>
      <c r="F133" s="134"/>
      <c r="G133" s="135" t="s">
        <v>217</v>
      </c>
      <c r="H133" s="134" t="s">
        <v>104</v>
      </c>
      <c r="I133" s="136">
        <v>1</v>
      </c>
      <c r="J133" s="137"/>
      <c r="K133" s="138">
        <f t="shared" si="8"/>
        <v>0</v>
      </c>
      <c r="L133" s="10"/>
      <c r="M133" s="5"/>
    </row>
    <row r="134" spans="1:13" ht="30" customHeight="1">
      <c r="A134" s="5"/>
      <c r="B134" s="9"/>
      <c r="C134" s="133" t="s">
        <v>358</v>
      </c>
      <c r="D134" s="134"/>
      <c r="E134" s="134"/>
      <c r="F134" s="134"/>
      <c r="G134" s="135" t="s">
        <v>218</v>
      </c>
      <c r="H134" s="134" t="s">
        <v>104</v>
      </c>
      <c r="I134" s="136">
        <v>1</v>
      </c>
      <c r="J134" s="137"/>
      <c r="K134" s="138">
        <f t="shared" si="8"/>
        <v>0</v>
      </c>
      <c r="L134" s="10"/>
      <c r="M134" s="5"/>
    </row>
    <row r="135" spans="1:13" ht="30" customHeight="1">
      <c r="A135" s="5"/>
      <c r="B135" s="9"/>
      <c r="C135" s="133" t="s">
        <v>359</v>
      </c>
      <c r="D135" s="134"/>
      <c r="E135" s="134"/>
      <c r="F135" s="134"/>
      <c r="G135" s="135" t="s">
        <v>219</v>
      </c>
      <c r="H135" s="134" t="s">
        <v>104</v>
      </c>
      <c r="I135" s="136">
        <v>1</v>
      </c>
      <c r="J135" s="137"/>
      <c r="K135" s="138">
        <f t="shared" si="8"/>
        <v>0</v>
      </c>
      <c r="L135" s="10"/>
      <c r="M135" s="5"/>
    </row>
    <row r="136" spans="1:13" ht="30" customHeight="1">
      <c r="A136" s="5"/>
      <c r="B136" s="9"/>
      <c r="C136" s="133" t="s">
        <v>360</v>
      </c>
      <c r="D136" s="134"/>
      <c r="E136" s="134"/>
      <c r="F136" s="134"/>
      <c r="G136" s="135" t="s">
        <v>220</v>
      </c>
      <c r="H136" s="134" t="s">
        <v>104</v>
      </c>
      <c r="I136" s="136">
        <v>1</v>
      </c>
      <c r="J136" s="137"/>
      <c r="K136" s="138">
        <f t="shared" si="8"/>
        <v>0</v>
      </c>
      <c r="L136" s="10"/>
      <c r="M136" s="5"/>
    </row>
    <row r="137" spans="1:13" ht="30" customHeight="1">
      <c r="A137" s="5"/>
      <c r="B137" s="9"/>
      <c r="C137" s="133" t="s">
        <v>361</v>
      </c>
      <c r="D137" s="134"/>
      <c r="E137" s="134"/>
      <c r="F137" s="134"/>
      <c r="G137" s="135" t="s">
        <v>221</v>
      </c>
      <c r="H137" s="134" t="s">
        <v>104</v>
      </c>
      <c r="I137" s="136">
        <v>1</v>
      </c>
      <c r="J137" s="137"/>
      <c r="K137" s="138">
        <f t="shared" si="8"/>
        <v>0</v>
      </c>
      <c r="L137" s="10"/>
      <c r="M137" s="5"/>
    </row>
    <row r="138" spans="1:13" ht="30" customHeight="1">
      <c r="A138" s="5"/>
      <c r="B138" s="9"/>
      <c r="C138" s="133" t="s">
        <v>362</v>
      </c>
      <c r="D138" s="134"/>
      <c r="E138" s="134"/>
      <c r="F138" s="134"/>
      <c r="G138" s="135" t="s">
        <v>222</v>
      </c>
      <c r="H138" s="134" t="s">
        <v>104</v>
      </c>
      <c r="I138" s="136">
        <v>1</v>
      </c>
      <c r="J138" s="137"/>
      <c r="K138" s="138">
        <f t="shared" si="8"/>
        <v>0</v>
      </c>
      <c r="L138" s="10"/>
      <c r="M138" s="5"/>
    </row>
    <row r="139" spans="1:13" ht="30" customHeight="1">
      <c r="A139" s="5"/>
      <c r="B139" s="9"/>
      <c r="C139" s="133" t="s">
        <v>363</v>
      </c>
      <c r="D139" s="134"/>
      <c r="E139" s="134"/>
      <c r="F139" s="134"/>
      <c r="G139" s="135" t="s">
        <v>223</v>
      </c>
      <c r="H139" s="134" t="s">
        <v>104</v>
      </c>
      <c r="I139" s="136">
        <v>1</v>
      </c>
      <c r="J139" s="137"/>
      <c r="K139" s="138">
        <f t="shared" si="8"/>
        <v>0</v>
      </c>
      <c r="L139" s="10"/>
      <c r="M139" s="5"/>
    </row>
    <row r="140" spans="1:13" ht="30" customHeight="1">
      <c r="A140" s="5"/>
      <c r="B140" s="9"/>
      <c r="C140" s="133" t="s">
        <v>364</v>
      </c>
      <c r="D140" s="134"/>
      <c r="E140" s="134"/>
      <c r="F140" s="134"/>
      <c r="G140" s="135" t="s">
        <v>224</v>
      </c>
      <c r="H140" s="134" t="s">
        <v>104</v>
      </c>
      <c r="I140" s="136">
        <v>1</v>
      </c>
      <c r="J140" s="137"/>
      <c r="K140" s="138">
        <f t="shared" si="8"/>
        <v>0</v>
      </c>
      <c r="L140" s="10"/>
      <c r="M140" s="5"/>
    </row>
    <row r="141" spans="1:13" ht="30" customHeight="1">
      <c r="A141" s="5"/>
      <c r="B141" s="9"/>
      <c r="C141" s="133" t="s">
        <v>365</v>
      </c>
      <c r="D141" s="134"/>
      <c r="E141" s="134"/>
      <c r="F141" s="134"/>
      <c r="G141" s="135" t="s">
        <v>225</v>
      </c>
      <c r="H141" s="134" t="s">
        <v>104</v>
      </c>
      <c r="I141" s="136">
        <v>1</v>
      </c>
      <c r="J141" s="137"/>
      <c r="K141" s="138">
        <f t="shared" si="8"/>
        <v>0</v>
      </c>
      <c r="L141" s="10"/>
      <c r="M141" s="5"/>
    </row>
    <row r="142" spans="1:13" ht="30" customHeight="1">
      <c r="A142" s="5"/>
      <c r="B142" s="9"/>
      <c r="C142" s="133" t="s">
        <v>366</v>
      </c>
      <c r="D142" s="134"/>
      <c r="E142" s="134"/>
      <c r="F142" s="134"/>
      <c r="G142" s="135" t="s">
        <v>226</v>
      </c>
      <c r="H142" s="134" t="s">
        <v>104</v>
      </c>
      <c r="I142" s="136">
        <v>1</v>
      </c>
      <c r="J142" s="137"/>
      <c r="K142" s="138">
        <f t="shared" si="8"/>
        <v>0</v>
      </c>
      <c r="L142" s="10"/>
      <c r="M142" s="5"/>
    </row>
    <row r="143" spans="1:13" ht="30" customHeight="1">
      <c r="A143" s="5"/>
      <c r="B143" s="9"/>
      <c r="C143" s="133" t="s">
        <v>367</v>
      </c>
      <c r="D143" s="134"/>
      <c r="E143" s="134"/>
      <c r="F143" s="134"/>
      <c r="G143" s="135" t="s">
        <v>227</v>
      </c>
      <c r="H143" s="134" t="s">
        <v>104</v>
      </c>
      <c r="I143" s="136">
        <v>1</v>
      </c>
      <c r="J143" s="137"/>
      <c r="K143" s="138">
        <f t="shared" si="8"/>
        <v>0</v>
      </c>
      <c r="L143" s="10"/>
      <c r="M143" s="5"/>
    </row>
    <row r="144" spans="1:13" ht="30" customHeight="1">
      <c r="A144" s="5"/>
      <c r="B144" s="9"/>
      <c r="C144" s="133" t="s">
        <v>368</v>
      </c>
      <c r="D144" s="134"/>
      <c r="E144" s="134"/>
      <c r="F144" s="134"/>
      <c r="G144" s="135" t="s">
        <v>228</v>
      </c>
      <c r="H144" s="134" t="s">
        <v>104</v>
      </c>
      <c r="I144" s="136">
        <v>1</v>
      </c>
      <c r="J144" s="137"/>
      <c r="K144" s="138">
        <f t="shared" si="8"/>
        <v>0</v>
      </c>
      <c r="L144" s="10"/>
      <c r="M144" s="5"/>
    </row>
    <row r="145" spans="1:13" ht="30" customHeight="1">
      <c r="A145" s="5"/>
      <c r="B145" s="9"/>
      <c r="C145" s="133" t="s">
        <v>369</v>
      </c>
      <c r="D145" s="134"/>
      <c r="E145" s="134"/>
      <c r="F145" s="134"/>
      <c r="G145" s="135" t="s">
        <v>229</v>
      </c>
      <c r="H145" s="134" t="s">
        <v>104</v>
      </c>
      <c r="I145" s="136">
        <v>1</v>
      </c>
      <c r="J145" s="137"/>
      <c r="K145" s="138">
        <f t="shared" si="8"/>
        <v>0</v>
      </c>
      <c r="L145" s="10"/>
      <c r="M145" s="5"/>
    </row>
    <row r="146" spans="1:13" ht="30" customHeight="1">
      <c r="A146" s="5"/>
      <c r="B146" s="9"/>
      <c r="C146" s="133" t="s">
        <v>370</v>
      </c>
      <c r="D146" s="134"/>
      <c r="E146" s="134"/>
      <c r="F146" s="134"/>
      <c r="G146" s="135" t="s">
        <v>230</v>
      </c>
      <c r="H146" s="134" t="s">
        <v>104</v>
      </c>
      <c r="I146" s="136">
        <v>1</v>
      </c>
      <c r="J146" s="137"/>
      <c r="K146" s="138">
        <f t="shared" si="8"/>
        <v>0</v>
      </c>
      <c r="L146" s="10"/>
      <c r="M146" s="5"/>
    </row>
    <row r="147" spans="1:13" ht="30" customHeight="1">
      <c r="A147" s="5"/>
      <c r="B147" s="9"/>
      <c r="C147" s="133" t="s">
        <v>371</v>
      </c>
      <c r="D147" s="134"/>
      <c r="E147" s="134"/>
      <c r="F147" s="134"/>
      <c r="G147" s="135" t="s">
        <v>231</v>
      </c>
      <c r="H147" s="134" t="s">
        <v>104</v>
      </c>
      <c r="I147" s="136">
        <v>1</v>
      </c>
      <c r="J147" s="137"/>
      <c r="K147" s="138">
        <f t="shared" si="8"/>
        <v>0</v>
      </c>
      <c r="L147" s="10"/>
      <c r="M147" s="5"/>
    </row>
    <row r="148" spans="1:13" ht="30" customHeight="1">
      <c r="A148" s="5"/>
      <c r="B148" s="9"/>
      <c r="C148" s="133" t="s">
        <v>372</v>
      </c>
      <c r="D148" s="134"/>
      <c r="E148" s="134"/>
      <c r="F148" s="134"/>
      <c r="G148" s="135" t="s">
        <v>232</v>
      </c>
      <c r="H148" s="134" t="s">
        <v>104</v>
      </c>
      <c r="I148" s="136">
        <v>1</v>
      </c>
      <c r="J148" s="137"/>
      <c r="K148" s="138">
        <f t="shared" si="8"/>
        <v>0</v>
      </c>
      <c r="L148" s="10"/>
      <c r="M148" s="5"/>
    </row>
    <row r="149" spans="1:13" ht="30" customHeight="1">
      <c r="A149" s="5"/>
      <c r="B149" s="9"/>
      <c r="C149" s="133" t="s">
        <v>373</v>
      </c>
      <c r="D149" s="134"/>
      <c r="E149" s="134"/>
      <c r="F149" s="134"/>
      <c r="G149" s="135" t="s">
        <v>233</v>
      </c>
      <c r="H149" s="134" t="s">
        <v>104</v>
      </c>
      <c r="I149" s="136">
        <v>1</v>
      </c>
      <c r="J149" s="137"/>
      <c r="K149" s="138">
        <f t="shared" si="8"/>
        <v>0</v>
      </c>
      <c r="L149" s="10"/>
      <c r="M149" s="5"/>
    </row>
    <row r="150" spans="1:13" ht="30" customHeight="1">
      <c r="A150" s="5"/>
      <c r="B150" s="9"/>
      <c r="C150" s="133" t="s">
        <v>374</v>
      </c>
      <c r="D150" s="134"/>
      <c r="E150" s="134"/>
      <c r="F150" s="134"/>
      <c r="G150" s="135" t="s">
        <v>234</v>
      </c>
      <c r="H150" s="134" t="s">
        <v>104</v>
      </c>
      <c r="I150" s="136">
        <v>1</v>
      </c>
      <c r="J150" s="137"/>
      <c r="K150" s="138">
        <f t="shared" si="8"/>
        <v>0</v>
      </c>
      <c r="L150" s="10"/>
      <c r="M150" s="5"/>
    </row>
    <row r="151" spans="1:13" ht="30" customHeight="1">
      <c r="A151" s="5"/>
      <c r="B151" s="9"/>
      <c r="C151" s="133" t="s">
        <v>375</v>
      </c>
      <c r="D151" s="134"/>
      <c r="E151" s="134"/>
      <c r="F151" s="134"/>
      <c r="G151" s="135" t="s">
        <v>235</v>
      </c>
      <c r="H151" s="134" t="s">
        <v>104</v>
      </c>
      <c r="I151" s="136">
        <v>1</v>
      </c>
      <c r="J151" s="137"/>
      <c r="K151" s="138">
        <f t="shared" si="8"/>
        <v>0</v>
      </c>
      <c r="L151" s="10"/>
      <c r="M151" s="5"/>
    </row>
    <row r="152" spans="1:13" ht="30" customHeight="1">
      <c r="A152" s="5"/>
      <c r="B152" s="9"/>
      <c r="C152" s="133" t="s">
        <v>376</v>
      </c>
      <c r="D152" s="134"/>
      <c r="E152" s="134"/>
      <c r="F152" s="134"/>
      <c r="G152" s="135" t="s">
        <v>236</v>
      </c>
      <c r="H152" s="134" t="s">
        <v>104</v>
      </c>
      <c r="I152" s="136">
        <v>16</v>
      </c>
      <c r="J152" s="137"/>
      <c r="K152" s="138">
        <f t="shared" si="8"/>
        <v>0</v>
      </c>
      <c r="L152" s="10"/>
      <c r="M152" s="5"/>
    </row>
    <row r="153" spans="1:13" ht="30" customHeight="1">
      <c r="A153" s="5"/>
      <c r="B153" s="9"/>
      <c r="C153" s="133" t="s">
        <v>377</v>
      </c>
      <c r="D153" s="134"/>
      <c r="E153" s="134"/>
      <c r="F153" s="134"/>
      <c r="G153" s="135" t="s">
        <v>236</v>
      </c>
      <c r="H153" s="134" t="s">
        <v>104</v>
      </c>
      <c r="I153" s="136">
        <v>1</v>
      </c>
      <c r="J153" s="137"/>
      <c r="K153" s="138">
        <f t="shared" si="8"/>
        <v>0</v>
      </c>
      <c r="L153" s="10"/>
      <c r="M153" s="5"/>
    </row>
    <row r="154" spans="1:13" ht="30" customHeight="1">
      <c r="A154" s="5"/>
      <c r="B154" s="9"/>
      <c r="C154" s="133" t="s">
        <v>378</v>
      </c>
      <c r="D154" s="134"/>
      <c r="E154" s="134"/>
      <c r="F154" s="134"/>
      <c r="G154" s="135" t="s">
        <v>237</v>
      </c>
      <c r="H154" s="134" t="s">
        <v>104</v>
      </c>
      <c r="I154" s="136">
        <v>1</v>
      </c>
      <c r="J154" s="137"/>
      <c r="K154" s="138">
        <f t="shared" si="8"/>
        <v>0</v>
      </c>
      <c r="L154" s="10"/>
      <c r="M154" s="5"/>
    </row>
    <row r="155" spans="1:13" ht="30" customHeight="1">
      <c r="A155" s="5"/>
      <c r="B155" s="9"/>
      <c r="C155" s="133" t="s">
        <v>379</v>
      </c>
      <c r="D155" s="134"/>
      <c r="E155" s="134"/>
      <c r="F155" s="134"/>
      <c r="G155" s="135" t="s">
        <v>238</v>
      </c>
      <c r="H155" s="134" t="s">
        <v>104</v>
      </c>
      <c r="I155" s="136">
        <v>1</v>
      </c>
      <c r="J155" s="137"/>
      <c r="K155" s="138">
        <f t="shared" si="8"/>
        <v>0</v>
      </c>
      <c r="L155" s="10"/>
      <c r="M155" s="5"/>
    </row>
    <row r="156" spans="1:13" ht="30" customHeight="1">
      <c r="A156" s="5"/>
      <c r="B156" s="9"/>
      <c r="C156" s="133" t="s">
        <v>380</v>
      </c>
      <c r="D156" s="134"/>
      <c r="E156" s="134"/>
      <c r="F156" s="134"/>
      <c r="G156" s="135" t="s">
        <v>239</v>
      </c>
      <c r="H156" s="134" t="s">
        <v>104</v>
      </c>
      <c r="I156" s="136">
        <v>1</v>
      </c>
      <c r="J156" s="137"/>
      <c r="K156" s="138">
        <f t="shared" si="8"/>
        <v>0</v>
      </c>
      <c r="L156" s="10"/>
      <c r="M156" s="5"/>
    </row>
    <row r="157" spans="1:13" ht="30" customHeight="1">
      <c r="A157" s="5"/>
      <c r="B157" s="9"/>
      <c r="C157" s="133" t="s">
        <v>381</v>
      </c>
      <c r="D157" s="134"/>
      <c r="E157" s="134"/>
      <c r="F157" s="134"/>
      <c r="G157" s="135" t="s">
        <v>240</v>
      </c>
      <c r="H157" s="134" t="s">
        <v>104</v>
      </c>
      <c r="I157" s="136">
        <v>1</v>
      </c>
      <c r="J157" s="137"/>
      <c r="K157" s="138">
        <f t="shared" si="8"/>
        <v>0</v>
      </c>
      <c r="L157" s="10"/>
      <c r="M157" s="5"/>
    </row>
    <row r="158" spans="1:13" ht="30" customHeight="1">
      <c r="A158" s="5"/>
      <c r="B158" s="9"/>
      <c r="C158" s="133" t="s">
        <v>382</v>
      </c>
      <c r="D158" s="134"/>
      <c r="E158" s="134"/>
      <c r="F158" s="134"/>
      <c r="G158" s="135" t="s">
        <v>241</v>
      </c>
      <c r="H158" s="134" t="s">
        <v>107</v>
      </c>
      <c r="I158" s="136">
        <v>69.885099999999994</v>
      </c>
      <c r="J158" s="137"/>
      <c r="K158" s="138">
        <f t="shared" si="8"/>
        <v>0</v>
      </c>
      <c r="L158" s="10"/>
      <c r="M158" s="5"/>
    </row>
    <row r="159" spans="1:13" ht="30" customHeight="1">
      <c r="A159" s="5"/>
      <c r="B159" s="9"/>
      <c r="C159" s="133" t="s">
        <v>383</v>
      </c>
      <c r="D159" s="134"/>
      <c r="E159" s="134"/>
      <c r="F159" s="134"/>
      <c r="G159" s="135" t="s">
        <v>242</v>
      </c>
      <c r="H159" s="134" t="s">
        <v>107</v>
      </c>
      <c r="I159" s="136">
        <v>35.36</v>
      </c>
      <c r="J159" s="137"/>
      <c r="K159" s="138">
        <f t="shared" si="8"/>
        <v>0</v>
      </c>
      <c r="L159" s="10"/>
      <c r="M159" s="5"/>
    </row>
    <row r="160" spans="1:13" ht="30" customHeight="1">
      <c r="A160" s="5"/>
      <c r="B160" s="9"/>
      <c r="C160" s="133" t="s">
        <v>384</v>
      </c>
      <c r="D160" s="134"/>
      <c r="E160" s="134"/>
      <c r="F160" s="134"/>
      <c r="G160" s="135" t="s">
        <v>243</v>
      </c>
      <c r="H160" s="134" t="s">
        <v>107</v>
      </c>
      <c r="I160" s="136">
        <v>21.896000000000001</v>
      </c>
      <c r="J160" s="137"/>
      <c r="K160" s="138">
        <f t="shared" si="8"/>
        <v>0</v>
      </c>
      <c r="L160" s="10"/>
      <c r="M160" s="5"/>
    </row>
    <row r="161" spans="1:13" ht="30" customHeight="1" thickBot="1">
      <c r="A161" s="5"/>
      <c r="B161" s="9"/>
      <c r="C161" s="133" t="s">
        <v>385</v>
      </c>
      <c r="D161" s="134"/>
      <c r="E161" s="134"/>
      <c r="F161" s="134"/>
      <c r="G161" s="135" t="s">
        <v>244</v>
      </c>
      <c r="H161" s="134" t="s">
        <v>107</v>
      </c>
      <c r="I161" s="136">
        <v>46.786800000000007</v>
      </c>
      <c r="J161" s="137"/>
      <c r="K161" s="138">
        <f t="shared" si="8"/>
        <v>0</v>
      </c>
      <c r="L161" s="10"/>
      <c r="M161" s="5"/>
    </row>
    <row r="162" spans="1:13" ht="30" customHeight="1" thickBot="1">
      <c r="A162" s="5"/>
      <c r="B162" s="9"/>
      <c r="C162" s="130" t="s">
        <v>386</v>
      </c>
      <c r="D162" s="131"/>
      <c r="E162" s="131"/>
      <c r="F162" s="131"/>
      <c r="G162" s="131"/>
      <c r="H162" s="131"/>
      <c r="I162" s="131"/>
      <c r="J162" s="131"/>
      <c r="K162" s="132"/>
      <c r="L162" s="10"/>
      <c r="M162" s="5"/>
    </row>
    <row r="163" spans="1:13" ht="30" customHeight="1">
      <c r="A163" s="5"/>
      <c r="B163" s="9"/>
      <c r="C163" s="133" t="s">
        <v>387</v>
      </c>
      <c r="D163" s="134"/>
      <c r="E163" s="134"/>
      <c r="F163" s="134"/>
      <c r="G163" s="135" t="s">
        <v>245</v>
      </c>
      <c r="H163" s="134" t="s">
        <v>246</v>
      </c>
      <c r="I163" s="136">
        <v>2</v>
      </c>
      <c r="J163" s="137"/>
      <c r="K163" s="138">
        <f>I163*J163</f>
        <v>0</v>
      </c>
      <c r="L163" s="10"/>
      <c r="M163" s="5"/>
    </row>
    <row r="164" spans="1:13" ht="30" customHeight="1">
      <c r="A164" s="5"/>
      <c r="B164" s="9"/>
      <c r="C164" s="133" t="s">
        <v>388</v>
      </c>
      <c r="D164" s="134"/>
      <c r="E164" s="134"/>
      <c r="F164" s="134"/>
      <c r="G164" s="135" t="s">
        <v>247</v>
      </c>
      <c r="H164" s="134" t="s">
        <v>246</v>
      </c>
      <c r="I164" s="136">
        <v>3</v>
      </c>
      <c r="J164" s="137"/>
      <c r="K164" s="138">
        <f t="shared" ref="K164:K187" si="9">I164*J164</f>
        <v>0</v>
      </c>
      <c r="L164" s="10"/>
      <c r="M164" s="5"/>
    </row>
    <row r="165" spans="1:13" ht="30" customHeight="1">
      <c r="A165" s="5"/>
      <c r="B165" s="9"/>
      <c r="C165" s="133" t="s">
        <v>389</v>
      </c>
      <c r="D165" s="134"/>
      <c r="E165" s="134"/>
      <c r="F165" s="134"/>
      <c r="G165" s="135" t="s">
        <v>248</v>
      </c>
      <c r="H165" s="134" t="s">
        <v>246</v>
      </c>
      <c r="I165" s="136">
        <v>6</v>
      </c>
      <c r="J165" s="137"/>
      <c r="K165" s="138">
        <f t="shared" si="9"/>
        <v>0</v>
      </c>
      <c r="L165" s="10"/>
      <c r="M165" s="5"/>
    </row>
    <row r="166" spans="1:13" ht="30" customHeight="1">
      <c r="A166" s="5"/>
      <c r="B166" s="9"/>
      <c r="C166" s="133" t="s">
        <v>390</v>
      </c>
      <c r="D166" s="134"/>
      <c r="E166" s="134"/>
      <c r="F166" s="134"/>
      <c r="G166" s="135" t="s">
        <v>249</v>
      </c>
      <c r="H166" s="134" t="s">
        <v>246</v>
      </c>
      <c r="I166" s="136">
        <v>4</v>
      </c>
      <c r="J166" s="137"/>
      <c r="K166" s="138">
        <f t="shared" si="9"/>
        <v>0</v>
      </c>
      <c r="L166" s="10"/>
      <c r="M166" s="5"/>
    </row>
    <row r="167" spans="1:13" ht="30" customHeight="1">
      <c r="A167" s="5"/>
      <c r="B167" s="9"/>
      <c r="C167" s="133" t="s">
        <v>391</v>
      </c>
      <c r="D167" s="134"/>
      <c r="E167" s="134"/>
      <c r="F167" s="134"/>
      <c r="G167" s="135" t="s">
        <v>250</v>
      </c>
      <c r="H167" s="134" t="s">
        <v>246</v>
      </c>
      <c r="I167" s="136">
        <v>4</v>
      </c>
      <c r="J167" s="137"/>
      <c r="K167" s="138">
        <f t="shared" si="9"/>
        <v>0</v>
      </c>
      <c r="L167" s="10"/>
      <c r="M167" s="5"/>
    </row>
    <row r="168" spans="1:13" ht="30" customHeight="1">
      <c r="A168" s="5"/>
      <c r="B168" s="9"/>
      <c r="C168" s="133" t="s">
        <v>392</v>
      </c>
      <c r="D168" s="134"/>
      <c r="E168" s="134"/>
      <c r="F168" s="134"/>
      <c r="G168" s="135" t="s">
        <v>251</v>
      </c>
      <c r="H168" s="134" t="s">
        <v>246</v>
      </c>
      <c r="I168" s="136">
        <v>8</v>
      </c>
      <c r="J168" s="137"/>
      <c r="K168" s="138">
        <f t="shared" si="9"/>
        <v>0</v>
      </c>
      <c r="L168" s="10"/>
      <c r="M168" s="5"/>
    </row>
    <row r="169" spans="1:13" ht="30" customHeight="1">
      <c r="A169" s="5"/>
      <c r="B169" s="9"/>
      <c r="C169" s="133" t="s">
        <v>393</v>
      </c>
      <c r="D169" s="134"/>
      <c r="E169" s="134"/>
      <c r="F169" s="134"/>
      <c r="G169" s="135" t="s">
        <v>252</v>
      </c>
      <c r="H169" s="134" t="s">
        <v>246</v>
      </c>
      <c r="I169" s="136">
        <v>1</v>
      </c>
      <c r="J169" s="137"/>
      <c r="K169" s="138">
        <f t="shared" si="9"/>
        <v>0</v>
      </c>
      <c r="L169" s="10"/>
      <c r="M169" s="5"/>
    </row>
    <row r="170" spans="1:13" ht="30" customHeight="1">
      <c r="A170" s="5"/>
      <c r="B170" s="9"/>
      <c r="C170" s="133" t="s">
        <v>394</v>
      </c>
      <c r="D170" s="134"/>
      <c r="E170" s="134"/>
      <c r="F170" s="134"/>
      <c r="G170" s="135" t="s">
        <v>253</v>
      </c>
      <c r="H170" s="134" t="s">
        <v>246</v>
      </c>
      <c r="I170" s="136">
        <v>3</v>
      </c>
      <c r="J170" s="137"/>
      <c r="K170" s="138">
        <f t="shared" si="9"/>
        <v>0</v>
      </c>
      <c r="L170" s="10"/>
      <c r="M170" s="5"/>
    </row>
    <row r="171" spans="1:13" ht="30" customHeight="1">
      <c r="A171" s="5"/>
      <c r="B171" s="9"/>
      <c r="C171" s="133" t="s">
        <v>395</v>
      </c>
      <c r="D171" s="134"/>
      <c r="E171" s="134"/>
      <c r="F171" s="134"/>
      <c r="G171" s="135" t="s">
        <v>254</v>
      </c>
      <c r="H171" s="134" t="s">
        <v>246</v>
      </c>
      <c r="I171" s="136">
        <v>1</v>
      </c>
      <c r="J171" s="137"/>
      <c r="K171" s="138">
        <f t="shared" si="9"/>
        <v>0</v>
      </c>
      <c r="L171" s="10"/>
      <c r="M171" s="5"/>
    </row>
    <row r="172" spans="1:13" ht="30" customHeight="1">
      <c r="A172" s="5"/>
      <c r="B172" s="9"/>
      <c r="C172" s="133" t="s">
        <v>396</v>
      </c>
      <c r="D172" s="134"/>
      <c r="E172" s="134"/>
      <c r="F172" s="134"/>
      <c r="G172" s="135" t="s">
        <v>255</v>
      </c>
      <c r="H172" s="134" t="s">
        <v>246</v>
      </c>
      <c r="I172" s="136">
        <v>1</v>
      </c>
      <c r="J172" s="137"/>
      <c r="K172" s="138">
        <f t="shared" si="9"/>
        <v>0</v>
      </c>
      <c r="L172" s="10"/>
      <c r="M172" s="5"/>
    </row>
    <row r="173" spans="1:13" ht="30" customHeight="1">
      <c r="A173" s="5"/>
      <c r="B173" s="9"/>
      <c r="C173" s="133" t="s">
        <v>397</v>
      </c>
      <c r="D173" s="134"/>
      <c r="E173" s="134"/>
      <c r="F173" s="134"/>
      <c r="G173" s="135" t="s">
        <v>256</v>
      </c>
      <c r="H173" s="134" t="s">
        <v>246</v>
      </c>
      <c r="I173" s="136">
        <v>1</v>
      </c>
      <c r="J173" s="137"/>
      <c r="K173" s="138">
        <f t="shared" si="9"/>
        <v>0</v>
      </c>
      <c r="L173" s="10"/>
      <c r="M173" s="5"/>
    </row>
    <row r="174" spans="1:13" ht="30" customHeight="1">
      <c r="A174" s="5"/>
      <c r="B174" s="9"/>
      <c r="C174" s="133" t="s">
        <v>398</v>
      </c>
      <c r="D174" s="134"/>
      <c r="E174" s="134"/>
      <c r="F174" s="134"/>
      <c r="G174" s="135" t="s">
        <v>257</v>
      </c>
      <c r="H174" s="134" t="s">
        <v>246</v>
      </c>
      <c r="I174" s="136">
        <v>3</v>
      </c>
      <c r="J174" s="137"/>
      <c r="K174" s="138">
        <f t="shared" si="9"/>
        <v>0</v>
      </c>
      <c r="L174" s="10"/>
      <c r="M174" s="5"/>
    </row>
    <row r="175" spans="1:13" ht="30" customHeight="1">
      <c r="A175" s="5"/>
      <c r="B175" s="9"/>
      <c r="C175" s="133" t="s">
        <v>399</v>
      </c>
      <c r="D175" s="134"/>
      <c r="E175" s="134"/>
      <c r="F175" s="134"/>
      <c r="G175" s="135" t="s">
        <v>258</v>
      </c>
      <c r="H175" s="134" t="s">
        <v>246</v>
      </c>
      <c r="I175" s="136">
        <v>2</v>
      </c>
      <c r="J175" s="137"/>
      <c r="K175" s="138">
        <f t="shared" si="9"/>
        <v>0</v>
      </c>
      <c r="L175" s="10"/>
      <c r="M175" s="5"/>
    </row>
    <row r="176" spans="1:13" ht="30" customHeight="1">
      <c r="A176" s="5"/>
      <c r="B176" s="9"/>
      <c r="C176" s="133" t="s">
        <v>400</v>
      </c>
      <c r="D176" s="134"/>
      <c r="E176" s="134"/>
      <c r="F176" s="134"/>
      <c r="G176" s="135" t="s">
        <v>259</v>
      </c>
      <c r="H176" s="134" t="s">
        <v>246</v>
      </c>
      <c r="I176" s="136">
        <v>1</v>
      </c>
      <c r="J176" s="137"/>
      <c r="K176" s="138">
        <f t="shared" si="9"/>
        <v>0</v>
      </c>
      <c r="L176" s="10"/>
      <c r="M176" s="5"/>
    </row>
    <row r="177" spans="1:13" ht="30" customHeight="1">
      <c r="A177" s="5"/>
      <c r="B177" s="9"/>
      <c r="C177" s="133" t="s">
        <v>401</v>
      </c>
      <c r="D177" s="134"/>
      <c r="E177" s="134"/>
      <c r="F177" s="134"/>
      <c r="G177" s="135" t="s">
        <v>260</v>
      </c>
      <c r="H177" s="134" t="s">
        <v>246</v>
      </c>
      <c r="I177" s="136">
        <v>5</v>
      </c>
      <c r="J177" s="137"/>
      <c r="K177" s="138">
        <f t="shared" si="9"/>
        <v>0</v>
      </c>
      <c r="L177" s="10"/>
      <c r="M177" s="5"/>
    </row>
    <row r="178" spans="1:13" ht="30" customHeight="1">
      <c r="A178" s="5"/>
      <c r="B178" s="9"/>
      <c r="C178" s="133" t="s">
        <v>402</v>
      </c>
      <c r="D178" s="134"/>
      <c r="E178" s="134"/>
      <c r="F178" s="134"/>
      <c r="G178" s="135" t="s">
        <v>261</v>
      </c>
      <c r="H178" s="134" t="s">
        <v>246</v>
      </c>
      <c r="I178" s="136">
        <v>3</v>
      </c>
      <c r="J178" s="137"/>
      <c r="K178" s="138">
        <f t="shared" si="9"/>
        <v>0</v>
      </c>
      <c r="L178" s="10"/>
      <c r="M178" s="5"/>
    </row>
    <row r="179" spans="1:13" ht="30" customHeight="1">
      <c r="A179" s="5"/>
      <c r="B179" s="9"/>
      <c r="C179" s="133" t="s">
        <v>403</v>
      </c>
      <c r="D179" s="134"/>
      <c r="E179" s="134"/>
      <c r="F179" s="134"/>
      <c r="G179" s="135" t="s">
        <v>262</v>
      </c>
      <c r="H179" s="134" t="s">
        <v>246</v>
      </c>
      <c r="I179" s="136">
        <v>2</v>
      </c>
      <c r="J179" s="137"/>
      <c r="K179" s="138">
        <f t="shared" si="9"/>
        <v>0</v>
      </c>
      <c r="L179" s="10"/>
      <c r="M179" s="5"/>
    </row>
    <row r="180" spans="1:13" ht="30" customHeight="1">
      <c r="A180" s="5"/>
      <c r="B180" s="9"/>
      <c r="C180" s="133" t="s">
        <v>404</v>
      </c>
      <c r="D180" s="134"/>
      <c r="E180" s="134"/>
      <c r="F180" s="134"/>
      <c r="G180" s="135" t="s">
        <v>263</v>
      </c>
      <c r="H180" s="134" t="s">
        <v>246</v>
      </c>
      <c r="I180" s="136">
        <v>2</v>
      </c>
      <c r="J180" s="137"/>
      <c r="K180" s="138">
        <f t="shared" si="9"/>
        <v>0</v>
      </c>
      <c r="L180" s="10"/>
      <c r="M180" s="5"/>
    </row>
    <row r="181" spans="1:13" ht="30" customHeight="1">
      <c r="A181" s="5"/>
      <c r="B181" s="9"/>
      <c r="C181" s="133" t="s">
        <v>405</v>
      </c>
      <c r="D181" s="134"/>
      <c r="E181" s="134"/>
      <c r="F181" s="134"/>
      <c r="G181" s="135" t="s">
        <v>264</v>
      </c>
      <c r="H181" s="134" t="s">
        <v>246</v>
      </c>
      <c r="I181" s="136">
        <v>4</v>
      </c>
      <c r="J181" s="137"/>
      <c r="K181" s="138">
        <f t="shared" si="9"/>
        <v>0</v>
      </c>
      <c r="L181" s="10"/>
      <c r="M181" s="5"/>
    </row>
    <row r="182" spans="1:13" ht="30" customHeight="1">
      <c r="A182" s="5"/>
      <c r="B182" s="9"/>
      <c r="C182" s="133" t="s">
        <v>406</v>
      </c>
      <c r="D182" s="134"/>
      <c r="E182" s="134"/>
      <c r="F182" s="134"/>
      <c r="G182" s="135" t="s">
        <v>265</v>
      </c>
      <c r="H182" s="134" t="s">
        <v>246</v>
      </c>
      <c r="I182" s="136">
        <v>2</v>
      </c>
      <c r="J182" s="137"/>
      <c r="K182" s="138">
        <f t="shared" si="9"/>
        <v>0</v>
      </c>
      <c r="L182" s="10"/>
      <c r="M182" s="5"/>
    </row>
    <row r="183" spans="1:13" ht="30" customHeight="1">
      <c r="A183" s="5"/>
      <c r="B183" s="9"/>
      <c r="C183" s="133" t="s">
        <v>407</v>
      </c>
      <c r="D183" s="134"/>
      <c r="E183" s="134"/>
      <c r="F183" s="134"/>
      <c r="G183" s="135" t="s">
        <v>266</v>
      </c>
      <c r="H183" s="134" t="s">
        <v>246</v>
      </c>
      <c r="I183" s="136">
        <v>2</v>
      </c>
      <c r="J183" s="137"/>
      <c r="K183" s="138">
        <f t="shared" si="9"/>
        <v>0</v>
      </c>
      <c r="L183" s="10"/>
      <c r="M183" s="5"/>
    </row>
    <row r="184" spans="1:13" ht="30" customHeight="1">
      <c r="A184" s="5"/>
      <c r="B184" s="9"/>
      <c r="C184" s="133" t="s">
        <v>408</v>
      </c>
      <c r="D184" s="134"/>
      <c r="E184" s="134"/>
      <c r="F184" s="134"/>
      <c r="G184" s="135" t="s">
        <v>267</v>
      </c>
      <c r="H184" s="134" t="s">
        <v>246</v>
      </c>
      <c r="I184" s="136">
        <v>1</v>
      </c>
      <c r="J184" s="137"/>
      <c r="K184" s="138">
        <f t="shared" si="9"/>
        <v>0</v>
      </c>
      <c r="L184" s="10"/>
      <c r="M184" s="5"/>
    </row>
    <row r="185" spans="1:13" ht="30" customHeight="1">
      <c r="A185" s="5"/>
      <c r="B185" s="9"/>
      <c r="C185" s="133" t="s">
        <v>409</v>
      </c>
      <c r="D185" s="134"/>
      <c r="E185" s="134"/>
      <c r="F185" s="134"/>
      <c r="G185" s="135" t="s">
        <v>268</v>
      </c>
      <c r="H185" s="134" t="s">
        <v>246</v>
      </c>
      <c r="I185" s="136">
        <v>1</v>
      </c>
      <c r="J185" s="137"/>
      <c r="K185" s="138">
        <f t="shared" si="9"/>
        <v>0</v>
      </c>
      <c r="L185" s="10"/>
      <c r="M185" s="5"/>
    </row>
    <row r="186" spans="1:13" ht="30" customHeight="1">
      <c r="A186" s="5"/>
      <c r="B186" s="9"/>
      <c r="C186" s="133" t="s">
        <v>410</v>
      </c>
      <c r="D186" s="134"/>
      <c r="E186" s="134"/>
      <c r="F186" s="134"/>
      <c r="G186" s="135" t="s">
        <v>269</v>
      </c>
      <c r="H186" s="134" t="s">
        <v>246</v>
      </c>
      <c r="I186" s="136">
        <v>2</v>
      </c>
      <c r="J186" s="137"/>
      <c r="K186" s="138">
        <f t="shared" si="9"/>
        <v>0</v>
      </c>
      <c r="L186" s="10"/>
      <c r="M186" s="5"/>
    </row>
    <row r="187" spans="1:13" ht="30" customHeight="1">
      <c r="A187" s="5"/>
      <c r="B187" s="9"/>
      <c r="C187" s="133" t="s">
        <v>411</v>
      </c>
      <c r="D187" s="134"/>
      <c r="E187" s="134"/>
      <c r="F187" s="134"/>
      <c r="G187" s="135" t="s">
        <v>270</v>
      </c>
      <c r="H187" s="134" t="s">
        <v>246</v>
      </c>
      <c r="I187" s="136">
        <v>52</v>
      </c>
      <c r="J187" s="137"/>
      <c r="K187" s="138">
        <f t="shared" si="9"/>
        <v>0</v>
      </c>
      <c r="L187" s="10"/>
      <c r="M187" s="5"/>
    </row>
    <row r="188" spans="1:13" ht="30" customHeight="1" thickBot="1">
      <c r="A188" s="5"/>
      <c r="B188" s="9"/>
      <c r="C188" s="139" t="s">
        <v>13</v>
      </c>
      <c r="D188" s="140"/>
      <c r="E188" s="140"/>
      <c r="F188" s="140"/>
      <c r="G188" s="141"/>
      <c r="H188" s="140"/>
      <c r="I188" s="136"/>
      <c r="J188" s="142"/>
      <c r="K188" s="143">
        <f>SUM(K118:K187)</f>
        <v>0</v>
      </c>
      <c r="L188" s="10"/>
      <c r="M188" s="5"/>
    </row>
    <row r="189" spans="1:13" ht="30" customHeight="1" thickBot="1">
      <c r="A189" s="5"/>
      <c r="B189" s="9"/>
      <c r="C189" s="130" t="s">
        <v>271</v>
      </c>
      <c r="D189" s="131"/>
      <c r="E189" s="131"/>
      <c r="F189" s="131"/>
      <c r="G189" s="131"/>
      <c r="H189" s="131"/>
      <c r="I189" s="131"/>
      <c r="J189" s="131"/>
      <c r="K189" s="132"/>
      <c r="L189" s="10"/>
      <c r="M189" s="5"/>
    </row>
    <row r="190" spans="1:13" ht="30" customHeight="1" thickBot="1">
      <c r="A190" s="5"/>
      <c r="B190" s="9"/>
      <c r="C190" s="130" t="s">
        <v>272</v>
      </c>
      <c r="D190" s="131"/>
      <c r="E190" s="131"/>
      <c r="F190" s="131"/>
      <c r="G190" s="131"/>
      <c r="H190" s="131"/>
      <c r="I190" s="131"/>
      <c r="J190" s="131"/>
      <c r="K190" s="132"/>
      <c r="L190" s="10"/>
      <c r="M190" s="5"/>
    </row>
    <row r="191" spans="1:13" ht="30" customHeight="1">
      <c r="A191" s="5"/>
      <c r="B191" s="9"/>
      <c r="C191" s="133" t="s">
        <v>273</v>
      </c>
      <c r="D191" s="134"/>
      <c r="E191" s="134"/>
      <c r="F191" s="134"/>
      <c r="G191" s="135" t="s">
        <v>295</v>
      </c>
      <c r="H191" s="134" t="s">
        <v>102</v>
      </c>
      <c r="I191" s="136">
        <v>826.7</v>
      </c>
      <c r="J191" s="137"/>
      <c r="K191" s="138">
        <f>I191*J191</f>
        <v>0</v>
      </c>
      <c r="L191" s="10"/>
      <c r="M191" s="5"/>
    </row>
    <row r="192" spans="1:13" ht="30" customHeight="1">
      <c r="A192" s="5"/>
      <c r="B192" s="9"/>
      <c r="C192" s="133" t="s">
        <v>274</v>
      </c>
      <c r="D192" s="134"/>
      <c r="E192" s="134"/>
      <c r="F192" s="134"/>
      <c r="G192" s="135" t="s">
        <v>296</v>
      </c>
      <c r="H192" s="134" t="s">
        <v>102</v>
      </c>
      <c r="I192" s="136">
        <v>200.37</v>
      </c>
      <c r="J192" s="137"/>
      <c r="K192" s="138">
        <f t="shared" ref="K192:K212" si="10">I192*J192</f>
        <v>0</v>
      </c>
      <c r="L192" s="10"/>
      <c r="M192" s="5"/>
    </row>
    <row r="193" spans="1:13" ht="30" customHeight="1">
      <c r="A193" s="5"/>
      <c r="B193" s="9"/>
      <c r="C193" s="133" t="s">
        <v>275</v>
      </c>
      <c r="D193" s="134"/>
      <c r="E193" s="134"/>
      <c r="F193" s="134"/>
      <c r="G193" s="135" t="s">
        <v>297</v>
      </c>
      <c r="H193" s="134" t="s">
        <v>102</v>
      </c>
      <c r="I193" s="136">
        <v>253.96</v>
      </c>
      <c r="J193" s="137"/>
      <c r="K193" s="138">
        <f t="shared" si="10"/>
        <v>0</v>
      </c>
      <c r="L193" s="10"/>
      <c r="M193" s="5"/>
    </row>
    <row r="194" spans="1:13" ht="30" customHeight="1">
      <c r="A194" s="5"/>
      <c r="B194" s="9"/>
      <c r="C194" s="133" t="s">
        <v>276</v>
      </c>
      <c r="D194" s="134"/>
      <c r="E194" s="134"/>
      <c r="F194" s="134"/>
      <c r="G194" s="135" t="s">
        <v>298</v>
      </c>
      <c r="H194" s="134" t="s">
        <v>102</v>
      </c>
      <c r="I194" s="136">
        <v>105.2</v>
      </c>
      <c r="J194" s="137"/>
      <c r="K194" s="138">
        <f t="shared" si="10"/>
        <v>0</v>
      </c>
      <c r="L194" s="10"/>
      <c r="M194" s="5"/>
    </row>
    <row r="195" spans="1:13" ht="30" customHeight="1">
      <c r="A195" s="5"/>
      <c r="B195" s="9"/>
      <c r="C195" s="133" t="s">
        <v>277</v>
      </c>
      <c r="D195" s="134"/>
      <c r="E195" s="134"/>
      <c r="F195" s="134"/>
      <c r="G195" s="135" t="s">
        <v>299</v>
      </c>
      <c r="H195" s="134" t="s">
        <v>102</v>
      </c>
      <c r="I195" s="136">
        <v>45.83</v>
      </c>
      <c r="J195" s="137"/>
      <c r="K195" s="138">
        <f t="shared" si="10"/>
        <v>0</v>
      </c>
      <c r="L195" s="10"/>
      <c r="M195" s="5"/>
    </row>
    <row r="196" spans="1:13" ht="30" customHeight="1">
      <c r="A196" s="5"/>
      <c r="B196" s="9"/>
      <c r="C196" s="133" t="s">
        <v>278</v>
      </c>
      <c r="D196" s="134"/>
      <c r="E196" s="134"/>
      <c r="F196" s="134"/>
      <c r="G196" s="135" t="s">
        <v>300</v>
      </c>
      <c r="H196" s="134" t="s">
        <v>102</v>
      </c>
      <c r="I196" s="136">
        <v>74.56</v>
      </c>
      <c r="J196" s="137"/>
      <c r="K196" s="138">
        <f t="shared" si="10"/>
        <v>0</v>
      </c>
      <c r="L196" s="10"/>
      <c r="M196" s="5"/>
    </row>
    <row r="197" spans="1:13" ht="30" customHeight="1">
      <c r="A197" s="5"/>
      <c r="B197" s="9"/>
      <c r="C197" s="133" t="s">
        <v>279</v>
      </c>
      <c r="D197" s="134"/>
      <c r="E197" s="134"/>
      <c r="F197" s="134"/>
      <c r="G197" s="135" t="s">
        <v>301</v>
      </c>
      <c r="H197" s="134" t="s">
        <v>102</v>
      </c>
      <c r="I197" s="136">
        <v>21.14</v>
      </c>
      <c r="J197" s="137"/>
      <c r="K197" s="138">
        <f t="shared" si="10"/>
        <v>0</v>
      </c>
      <c r="L197" s="10"/>
      <c r="M197" s="5"/>
    </row>
    <row r="198" spans="1:13" ht="30" customHeight="1">
      <c r="A198" s="5"/>
      <c r="B198" s="9"/>
      <c r="C198" s="133" t="s">
        <v>280</v>
      </c>
      <c r="D198" s="134"/>
      <c r="E198" s="134"/>
      <c r="F198" s="134"/>
      <c r="G198" s="135" t="s">
        <v>302</v>
      </c>
      <c r="H198" s="134" t="s">
        <v>102</v>
      </c>
      <c r="I198" s="136">
        <v>122.4</v>
      </c>
      <c r="J198" s="137"/>
      <c r="K198" s="138">
        <f t="shared" si="10"/>
        <v>0</v>
      </c>
      <c r="L198" s="10"/>
      <c r="M198" s="5"/>
    </row>
    <row r="199" spans="1:13" ht="30" customHeight="1">
      <c r="A199" s="5"/>
      <c r="B199" s="9"/>
      <c r="C199" s="133" t="s">
        <v>281</v>
      </c>
      <c r="D199" s="134"/>
      <c r="E199" s="134"/>
      <c r="F199" s="134"/>
      <c r="G199" s="135" t="s">
        <v>303</v>
      </c>
      <c r="H199" s="134" t="s">
        <v>102</v>
      </c>
      <c r="I199" s="136">
        <v>106.96</v>
      </c>
      <c r="J199" s="137"/>
      <c r="K199" s="138">
        <f t="shared" si="10"/>
        <v>0</v>
      </c>
      <c r="L199" s="10"/>
      <c r="M199" s="5"/>
    </row>
    <row r="200" spans="1:13" ht="30" customHeight="1">
      <c r="A200" s="5"/>
      <c r="B200" s="9"/>
      <c r="C200" s="133" t="s">
        <v>282</v>
      </c>
      <c r="D200" s="134"/>
      <c r="E200" s="134"/>
      <c r="F200" s="134"/>
      <c r="G200" s="135" t="s">
        <v>304</v>
      </c>
      <c r="H200" s="134" t="s">
        <v>104</v>
      </c>
      <c r="I200" s="136">
        <v>4</v>
      </c>
      <c r="J200" s="137"/>
      <c r="K200" s="138">
        <f t="shared" si="10"/>
        <v>0</v>
      </c>
      <c r="L200" s="10"/>
      <c r="M200" s="5"/>
    </row>
    <row r="201" spans="1:13" ht="30" customHeight="1">
      <c r="A201" s="5"/>
      <c r="B201" s="9"/>
      <c r="C201" s="133" t="s">
        <v>283</v>
      </c>
      <c r="D201" s="134"/>
      <c r="E201" s="134"/>
      <c r="F201" s="134"/>
      <c r="G201" s="135" t="s">
        <v>305</v>
      </c>
      <c r="H201" s="134" t="s">
        <v>104</v>
      </c>
      <c r="I201" s="136">
        <v>2</v>
      </c>
      <c r="J201" s="137"/>
      <c r="K201" s="138">
        <f t="shared" si="10"/>
        <v>0</v>
      </c>
      <c r="L201" s="10"/>
      <c r="M201" s="5"/>
    </row>
    <row r="202" spans="1:13" ht="30" customHeight="1">
      <c r="A202" s="5"/>
      <c r="B202" s="9"/>
      <c r="C202" s="133" t="s">
        <v>284</v>
      </c>
      <c r="D202" s="134"/>
      <c r="E202" s="134"/>
      <c r="F202" s="134"/>
      <c r="G202" s="135" t="s">
        <v>306</v>
      </c>
      <c r="H202" s="134" t="s">
        <v>104</v>
      </c>
      <c r="I202" s="136">
        <v>6</v>
      </c>
      <c r="J202" s="137"/>
      <c r="K202" s="138">
        <f t="shared" si="10"/>
        <v>0</v>
      </c>
      <c r="L202" s="10"/>
      <c r="M202" s="5"/>
    </row>
    <row r="203" spans="1:13" ht="30" customHeight="1">
      <c r="A203" s="5"/>
      <c r="B203" s="9"/>
      <c r="C203" s="133" t="s">
        <v>285</v>
      </c>
      <c r="D203" s="134"/>
      <c r="E203" s="134"/>
      <c r="F203" s="134"/>
      <c r="G203" s="135" t="s">
        <v>307</v>
      </c>
      <c r="H203" s="134" t="s">
        <v>308</v>
      </c>
      <c r="I203" s="136">
        <v>15</v>
      </c>
      <c r="J203" s="137"/>
      <c r="K203" s="138">
        <f t="shared" si="10"/>
        <v>0</v>
      </c>
      <c r="L203" s="10"/>
      <c r="M203" s="5"/>
    </row>
    <row r="204" spans="1:13" ht="30" customHeight="1">
      <c r="A204" s="5"/>
      <c r="B204" s="9"/>
      <c r="C204" s="133" t="s">
        <v>286</v>
      </c>
      <c r="D204" s="134"/>
      <c r="E204" s="134"/>
      <c r="F204" s="134"/>
      <c r="G204" s="135" t="s">
        <v>309</v>
      </c>
      <c r="H204" s="134" t="s">
        <v>308</v>
      </c>
      <c r="I204" s="136">
        <v>38</v>
      </c>
      <c r="J204" s="137"/>
      <c r="K204" s="138">
        <f t="shared" si="10"/>
        <v>0</v>
      </c>
      <c r="L204" s="10"/>
      <c r="M204" s="5"/>
    </row>
    <row r="205" spans="1:13" ht="30" customHeight="1">
      <c r="A205" s="5"/>
      <c r="B205" s="9"/>
      <c r="C205" s="133" t="s">
        <v>287</v>
      </c>
      <c r="D205" s="134"/>
      <c r="E205" s="134"/>
      <c r="F205" s="134"/>
      <c r="G205" s="135" t="s">
        <v>310</v>
      </c>
      <c r="H205" s="134" t="s">
        <v>308</v>
      </c>
      <c r="I205" s="136">
        <v>6</v>
      </c>
      <c r="J205" s="137"/>
      <c r="K205" s="138">
        <f t="shared" si="10"/>
        <v>0</v>
      </c>
      <c r="L205" s="10"/>
      <c r="M205" s="5"/>
    </row>
    <row r="206" spans="1:13" ht="30" customHeight="1">
      <c r="A206" s="5"/>
      <c r="B206" s="9"/>
      <c r="C206" s="133" t="s">
        <v>288</v>
      </c>
      <c r="D206" s="134"/>
      <c r="E206" s="134"/>
      <c r="F206" s="134"/>
      <c r="G206" s="135" t="s">
        <v>311</v>
      </c>
      <c r="H206" s="134" t="s">
        <v>104</v>
      </c>
      <c r="I206" s="136">
        <v>30</v>
      </c>
      <c r="J206" s="137"/>
      <c r="K206" s="138">
        <f t="shared" si="10"/>
        <v>0</v>
      </c>
      <c r="L206" s="10"/>
      <c r="M206" s="5"/>
    </row>
    <row r="207" spans="1:13" ht="30" customHeight="1">
      <c r="A207" s="5"/>
      <c r="B207" s="9"/>
      <c r="C207" s="133" t="s">
        <v>289</v>
      </c>
      <c r="D207" s="134"/>
      <c r="E207" s="134"/>
      <c r="F207" s="134"/>
      <c r="G207" s="135" t="s">
        <v>312</v>
      </c>
      <c r="H207" s="134" t="s">
        <v>104</v>
      </c>
      <c r="I207" s="136">
        <v>6</v>
      </c>
      <c r="J207" s="137"/>
      <c r="K207" s="138">
        <f t="shared" si="10"/>
        <v>0</v>
      </c>
      <c r="L207" s="10"/>
      <c r="M207" s="5"/>
    </row>
    <row r="208" spans="1:13" ht="30" customHeight="1">
      <c r="A208" s="5"/>
      <c r="B208" s="9"/>
      <c r="C208" s="133" t="s">
        <v>290</v>
      </c>
      <c r="D208" s="134"/>
      <c r="E208" s="134"/>
      <c r="F208" s="134"/>
      <c r="G208" s="135" t="s">
        <v>313</v>
      </c>
      <c r="H208" s="134" t="s">
        <v>314</v>
      </c>
      <c r="I208" s="136">
        <v>15</v>
      </c>
      <c r="J208" s="137"/>
      <c r="K208" s="138">
        <f t="shared" si="10"/>
        <v>0</v>
      </c>
      <c r="L208" s="10"/>
      <c r="M208" s="5"/>
    </row>
    <row r="209" spans="1:13" ht="30" customHeight="1">
      <c r="A209" s="5"/>
      <c r="B209" s="9"/>
      <c r="C209" s="133" t="s">
        <v>291</v>
      </c>
      <c r="D209" s="134"/>
      <c r="E209" s="134"/>
      <c r="F209" s="134"/>
      <c r="G209" s="135" t="s">
        <v>315</v>
      </c>
      <c r="H209" s="134" t="s">
        <v>316</v>
      </c>
      <c r="I209" s="136">
        <v>2</v>
      </c>
      <c r="J209" s="137"/>
      <c r="K209" s="138">
        <f t="shared" si="10"/>
        <v>0</v>
      </c>
      <c r="L209" s="10"/>
      <c r="M209" s="5"/>
    </row>
    <row r="210" spans="1:13" ht="30" customHeight="1">
      <c r="A210" s="5"/>
      <c r="B210" s="9"/>
      <c r="C210" s="133" t="s">
        <v>292</v>
      </c>
      <c r="D210" s="134"/>
      <c r="E210" s="134"/>
      <c r="F210" s="134"/>
      <c r="G210" s="135" t="s">
        <v>317</v>
      </c>
      <c r="H210" s="134" t="s">
        <v>104</v>
      </c>
      <c r="I210" s="136">
        <v>24</v>
      </c>
      <c r="J210" s="137"/>
      <c r="K210" s="138">
        <f t="shared" si="10"/>
        <v>0</v>
      </c>
      <c r="L210" s="10"/>
      <c r="M210" s="5"/>
    </row>
    <row r="211" spans="1:13" ht="30" customHeight="1">
      <c r="A211" s="5"/>
      <c r="B211" s="9"/>
      <c r="C211" s="133" t="s">
        <v>293</v>
      </c>
      <c r="D211" s="134"/>
      <c r="E211" s="134"/>
      <c r="F211" s="134"/>
      <c r="G211" s="135" t="s">
        <v>318</v>
      </c>
      <c r="H211" s="134" t="s">
        <v>104</v>
      </c>
      <c r="I211" s="136">
        <v>6</v>
      </c>
      <c r="J211" s="137"/>
      <c r="K211" s="138">
        <f t="shared" si="10"/>
        <v>0</v>
      </c>
      <c r="L211" s="10"/>
      <c r="M211" s="5"/>
    </row>
    <row r="212" spans="1:13" ht="30" customHeight="1" thickBot="1">
      <c r="A212" s="5"/>
      <c r="B212" s="9"/>
      <c r="C212" s="133" t="s">
        <v>294</v>
      </c>
      <c r="D212" s="134"/>
      <c r="E212" s="134"/>
      <c r="F212" s="134"/>
      <c r="G212" s="135" t="s">
        <v>319</v>
      </c>
      <c r="H212" s="134" t="s">
        <v>104</v>
      </c>
      <c r="I212" s="136">
        <v>12</v>
      </c>
      <c r="J212" s="137"/>
      <c r="K212" s="138">
        <f t="shared" si="10"/>
        <v>0</v>
      </c>
      <c r="L212" s="10"/>
      <c r="M212" s="5"/>
    </row>
    <row r="213" spans="1:13" ht="30" customHeight="1" thickBot="1">
      <c r="A213" s="5"/>
      <c r="B213" s="9"/>
      <c r="C213" s="130" t="s">
        <v>320</v>
      </c>
      <c r="D213" s="131"/>
      <c r="E213" s="131"/>
      <c r="F213" s="131"/>
      <c r="G213" s="131"/>
      <c r="H213" s="131"/>
      <c r="I213" s="131"/>
      <c r="J213" s="131"/>
      <c r="K213" s="132"/>
      <c r="L213" s="10"/>
      <c r="M213" s="5"/>
    </row>
    <row r="214" spans="1:13" ht="30" customHeight="1">
      <c r="A214" s="5"/>
      <c r="B214" s="9"/>
      <c r="C214" s="133" t="s">
        <v>321</v>
      </c>
      <c r="D214" s="134"/>
      <c r="E214" s="134"/>
      <c r="F214" s="134"/>
      <c r="G214" s="135" t="s">
        <v>330</v>
      </c>
      <c r="H214" s="134" t="s">
        <v>111</v>
      </c>
      <c r="I214" s="136">
        <v>205.98</v>
      </c>
      <c r="J214" s="137"/>
      <c r="K214" s="138">
        <f>I214*J214</f>
        <v>0</v>
      </c>
      <c r="L214" s="10"/>
      <c r="M214" s="5"/>
    </row>
    <row r="215" spans="1:13" ht="30" customHeight="1">
      <c r="A215" s="5"/>
      <c r="B215" s="9"/>
      <c r="C215" s="133" t="s">
        <v>322</v>
      </c>
      <c r="D215" s="134"/>
      <c r="E215" s="134"/>
      <c r="F215" s="134"/>
      <c r="G215" s="135" t="s">
        <v>331</v>
      </c>
      <c r="H215" s="134" t="s">
        <v>111</v>
      </c>
      <c r="I215" s="136">
        <v>41.195999999999998</v>
      </c>
      <c r="J215" s="137"/>
      <c r="K215" s="138">
        <f t="shared" ref="K215:K222" si="11">I215*J215</f>
        <v>0</v>
      </c>
      <c r="L215" s="10"/>
      <c r="M215" s="5"/>
    </row>
    <row r="216" spans="1:13" ht="30" customHeight="1">
      <c r="A216" s="5"/>
      <c r="B216" s="9"/>
      <c r="C216" s="133" t="s">
        <v>323</v>
      </c>
      <c r="D216" s="134"/>
      <c r="E216" s="134"/>
      <c r="F216" s="134"/>
      <c r="G216" s="135" t="s">
        <v>332</v>
      </c>
      <c r="H216" s="134" t="s">
        <v>107</v>
      </c>
      <c r="I216" s="136">
        <v>68.66</v>
      </c>
      <c r="J216" s="137"/>
      <c r="K216" s="138">
        <f t="shared" si="11"/>
        <v>0</v>
      </c>
      <c r="L216" s="10"/>
      <c r="M216" s="5"/>
    </row>
    <row r="217" spans="1:13" ht="30" customHeight="1">
      <c r="A217" s="5"/>
      <c r="B217" s="9"/>
      <c r="C217" s="133" t="s">
        <v>324</v>
      </c>
      <c r="D217" s="134"/>
      <c r="E217" s="134"/>
      <c r="F217" s="134"/>
      <c r="G217" s="135" t="s">
        <v>333</v>
      </c>
      <c r="H217" s="134" t="s">
        <v>111</v>
      </c>
      <c r="I217" s="136">
        <v>104.09</v>
      </c>
      <c r="J217" s="137"/>
      <c r="K217" s="138">
        <f t="shared" si="11"/>
        <v>0</v>
      </c>
      <c r="L217" s="10"/>
      <c r="M217" s="5"/>
    </row>
    <row r="218" spans="1:13" ht="30" customHeight="1">
      <c r="A218" s="5"/>
      <c r="B218" s="9"/>
      <c r="C218" s="133" t="s">
        <v>325</v>
      </c>
      <c r="D218" s="134"/>
      <c r="E218" s="134"/>
      <c r="F218" s="134"/>
      <c r="G218" s="135" t="s">
        <v>334</v>
      </c>
      <c r="H218" s="134" t="s">
        <v>335</v>
      </c>
      <c r="I218" s="136">
        <v>19256.650000000001</v>
      </c>
      <c r="J218" s="137"/>
      <c r="K218" s="138">
        <f t="shared" si="11"/>
        <v>0</v>
      </c>
      <c r="L218" s="10"/>
      <c r="M218" s="5"/>
    </row>
    <row r="219" spans="1:13" ht="30" customHeight="1">
      <c r="A219" s="5"/>
      <c r="B219" s="9"/>
      <c r="C219" s="133" t="s">
        <v>326</v>
      </c>
      <c r="D219" s="134"/>
      <c r="E219" s="134"/>
      <c r="F219" s="134"/>
      <c r="G219" s="135" t="s">
        <v>336</v>
      </c>
      <c r="H219" s="134" t="s">
        <v>104</v>
      </c>
      <c r="I219" s="136">
        <v>4</v>
      </c>
      <c r="J219" s="137"/>
      <c r="K219" s="138">
        <f t="shared" si="11"/>
        <v>0</v>
      </c>
      <c r="L219" s="10"/>
      <c r="M219" s="5"/>
    </row>
    <row r="220" spans="1:13" ht="30" customHeight="1">
      <c r="A220" s="5"/>
      <c r="B220" s="9"/>
      <c r="C220" s="133" t="s">
        <v>327</v>
      </c>
      <c r="D220" s="134"/>
      <c r="E220" s="134"/>
      <c r="F220" s="134"/>
      <c r="G220" s="135" t="s">
        <v>337</v>
      </c>
      <c r="H220" s="134" t="s">
        <v>104</v>
      </c>
      <c r="I220" s="136">
        <v>28</v>
      </c>
      <c r="J220" s="137"/>
      <c r="K220" s="138">
        <f t="shared" si="11"/>
        <v>0</v>
      </c>
      <c r="L220" s="10"/>
      <c r="M220" s="5"/>
    </row>
    <row r="221" spans="1:13" ht="30" customHeight="1">
      <c r="A221" s="5"/>
      <c r="B221" s="9"/>
      <c r="C221" s="133" t="s">
        <v>328</v>
      </c>
      <c r="D221" s="134"/>
      <c r="E221" s="134"/>
      <c r="F221" s="134"/>
      <c r="G221" s="135" t="s">
        <v>338</v>
      </c>
      <c r="H221" s="134" t="s">
        <v>107</v>
      </c>
      <c r="I221" s="136">
        <v>282.89999999999998</v>
      </c>
      <c r="J221" s="137"/>
      <c r="K221" s="138">
        <f t="shared" si="11"/>
        <v>0</v>
      </c>
      <c r="L221" s="10"/>
      <c r="M221" s="5"/>
    </row>
    <row r="222" spans="1:13" ht="30" customHeight="1" thickBot="1">
      <c r="A222" s="5"/>
      <c r="B222" s="9"/>
      <c r="C222" s="133" t="s">
        <v>329</v>
      </c>
      <c r="D222" s="134"/>
      <c r="E222" s="134"/>
      <c r="F222" s="134"/>
      <c r="G222" s="135" t="s">
        <v>339</v>
      </c>
      <c r="H222" s="134" t="s">
        <v>107</v>
      </c>
      <c r="I222" s="136">
        <v>282.89999999999998</v>
      </c>
      <c r="J222" s="137"/>
      <c r="K222" s="138">
        <f t="shared" si="11"/>
        <v>0</v>
      </c>
      <c r="L222" s="10"/>
      <c r="M222" s="5"/>
    </row>
    <row r="223" spans="1:13" ht="30" customHeight="1" thickBot="1">
      <c r="A223" s="5"/>
      <c r="B223" s="9"/>
      <c r="C223" s="130" t="s">
        <v>340</v>
      </c>
      <c r="D223" s="131"/>
      <c r="E223" s="131"/>
      <c r="F223" s="131"/>
      <c r="G223" s="131"/>
      <c r="H223" s="131"/>
      <c r="I223" s="131"/>
      <c r="J223" s="131"/>
      <c r="K223" s="132"/>
      <c r="L223" s="10"/>
      <c r="M223" s="5"/>
    </row>
    <row r="224" spans="1:13" ht="30" customHeight="1">
      <c r="A224" s="5"/>
      <c r="B224" s="9"/>
      <c r="C224" s="133" t="s">
        <v>412</v>
      </c>
      <c r="D224" s="134"/>
      <c r="E224" s="134"/>
      <c r="F224" s="134"/>
      <c r="G224" s="135" t="s">
        <v>441</v>
      </c>
      <c r="H224" s="134" t="s">
        <v>102</v>
      </c>
      <c r="I224" s="136">
        <v>238.18</v>
      </c>
      <c r="J224" s="137"/>
      <c r="K224" s="138">
        <f>I224*J224</f>
        <v>0</v>
      </c>
      <c r="L224" s="10"/>
      <c r="M224" s="5"/>
    </row>
    <row r="225" spans="1:13" ht="30" customHeight="1">
      <c r="A225" s="5"/>
      <c r="B225" s="9"/>
      <c r="C225" s="133" t="s">
        <v>413</v>
      </c>
      <c r="D225" s="134"/>
      <c r="E225" s="134"/>
      <c r="F225" s="134"/>
      <c r="G225" s="135" t="s">
        <v>442</v>
      </c>
      <c r="H225" s="134" t="s">
        <v>102</v>
      </c>
      <c r="I225" s="136">
        <v>152.08000000000001</v>
      </c>
      <c r="J225" s="137"/>
      <c r="K225" s="138">
        <f t="shared" ref="K225:K252" si="12">I225*J225</f>
        <v>0</v>
      </c>
      <c r="L225" s="10"/>
      <c r="M225" s="5"/>
    </row>
    <row r="226" spans="1:13" ht="30" customHeight="1">
      <c r="A226" s="5"/>
      <c r="B226" s="9"/>
      <c r="C226" s="133" t="s">
        <v>414</v>
      </c>
      <c r="D226" s="134"/>
      <c r="E226" s="134"/>
      <c r="F226" s="134"/>
      <c r="G226" s="135" t="s">
        <v>443</v>
      </c>
      <c r="H226" s="134" t="s">
        <v>102</v>
      </c>
      <c r="I226" s="136">
        <v>153.5</v>
      </c>
      <c r="J226" s="137"/>
      <c r="K226" s="138">
        <f t="shared" si="12"/>
        <v>0</v>
      </c>
      <c r="L226" s="10"/>
      <c r="M226" s="5"/>
    </row>
    <row r="227" spans="1:13" ht="30" customHeight="1">
      <c r="A227" s="5"/>
      <c r="B227" s="9"/>
      <c r="C227" s="133" t="s">
        <v>415</v>
      </c>
      <c r="D227" s="134"/>
      <c r="E227" s="134"/>
      <c r="F227" s="134"/>
      <c r="G227" s="135" t="s">
        <v>444</v>
      </c>
      <c r="H227" s="134" t="s">
        <v>102</v>
      </c>
      <c r="I227" s="136">
        <v>66.92</v>
      </c>
      <c r="J227" s="137"/>
      <c r="K227" s="138">
        <f t="shared" si="12"/>
        <v>0</v>
      </c>
      <c r="L227" s="10"/>
      <c r="M227" s="5"/>
    </row>
    <row r="228" spans="1:13" ht="30" customHeight="1">
      <c r="A228" s="5"/>
      <c r="B228" s="9"/>
      <c r="C228" s="133" t="s">
        <v>416</v>
      </c>
      <c r="D228" s="134"/>
      <c r="E228" s="134"/>
      <c r="F228" s="134"/>
      <c r="G228" s="135" t="s">
        <v>445</v>
      </c>
      <c r="H228" s="134" t="s">
        <v>104</v>
      </c>
      <c r="I228" s="136">
        <v>11</v>
      </c>
      <c r="J228" s="137"/>
      <c r="K228" s="138">
        <f t="shared" si="12"/>
        <v>0</v>
      </c>
      <c r="L228" s="10"/>
      <c r="M228" s="5"/>
    </row>
    <row r="229" spans="1:13" ht="30" customHeight="1">
      <c r="A229" s="5"/>
      <c r="B229" s="9"/>
      <c r="C229" s="133" t="s">
        <v>417</v>
      </c>
      <c r="D229" s="134"/>
      <c r="E229" s="134"/>
      <c r="F229" s="134"/>
      <c r="G229" s="135" t="s">
        <v>446</v>
      </c>
      <c r="H229" s="134" t="s">
        <v>104</v>
      </c>
      <c r="I229" s="136">
        <v>4</v>
      </c>
      <c r="J229" s="137"/>
      <c r="K229" s="138">
        <f t="shared" si="12"/>
        <v>0</v>
      </c>
      <c r="L229" s="10"/>
      <c r="M229" s="5"/>
    </row>
    <row r="230" spans="1:13" ht="30" customHeight="1">
      <c r="A230" s="5"/>
      <c r="B230" s="9"/>
      <c r="C230" s="133" t="s">
        <v>418</v>
      </c>
      <c r="D230" s="134"/>
      <c r="E230" s="134"/>
      <c r="F230" s="134"/>
      <c r="G230" s="135" t="s">
        <v>447</v>
      </c>
      <c r="H230" s="134" t="s">
        <v>104</v>
      </c>
      <c r="I230" s="136">
        <v>3</v>
      </c>
      <c r="J230" s="137"/>
      <c r="K230" s="138">
        <f t="shared" si="12"/>
        <v>0</v>
      </c>
      <c r="L230" s="10"/>
      <c r="M230" s="5"/>
    </row>
    <row r="231" spans="1:13" ht="30" customHeight="1">
      <c r="A231" s="5"/>
      <c r="B231" s="9"/>
      <c r="C231" s="133" t="s">
        <v>419</v>
      </c>
      <c r="D231" s="134"/>
      <c r="E231" s="134"/>
      <c r="F231" s="134"/>
      <c r="G231" s="135" t="s">
        <v>448</v>
      </c>
      <c r="H231" s="134" t="s">
        <v>104</v>
      </c>
      <c r="I231" s="136">
        <v>11</v>
      </c>
      <c r="J231" s="137"/>
      <c r="K231" s="138">
        <f t="shared" si="12"/>
        <v>0</v>
      </c>
      <c r="L231" s="10"/>
      <c r="M231" s="5"/>
    </row>
    <row r="232" spans="1:13" ht="30" customHeight="1">
      <c r="A232" s="5"/>
      <c r="B232" s="9"/>
      <c r="C232" s="133" t="s">
        <v>420</v>
      </c>
      <c r="D232" s="134"/>
      <c r="E232" s="134"/>
      <c r="F232" s="134"/>
      <c r="G232" s="135" t="s">
        <v>449</v>
      </c>
      <c r="H232" s="134" t="s">
        <v>104</v>
      </c>
      <c r="I232" s="136">
        <v>17</v>
      </c>
      <c r="J232" s="137"/>
      <c r="K232" s="138">
        <f t="shared" si="12"/>
        <v>0</v>
      </c>
      <c r="L232" s="10"/>
      <c r="M232" s="5"/>
    </row>
    <row r="233" spans="1:13" ht="30" customHeight="1">
      <c r="A233" s="5"/>
      <c r="B233" s="9"/>
      <c r="C233" s="133" t="s">
        <v>421</v>
      </c>
      <c r="D233" s="134"/>
      <c r="E233" s="134"/>
      <c r="F233" s="134"/>
      <c r="G233" s="135" t="s">
        <v>450</v>
      </c>
      <c r="H233" s="134" t="s">
        <v>104</v>
      </c>
      <c r="I233" s="136">
        <v>35</v>
      </c>
      <c r="J233" s="137"/>
      <c r="K233" s="138">
        <f t="shared" si="12"/>
        <v>0</v>
      </c>
      <c r="L233" s="10"/>
      <c r="M233" s="5"/>
    </row>
    <row r="234" spans="1:13" ht="30" customHeight="1">
      <c r="A234" s="5"/>
      <c r="B234" s="9"/>
      <c r="C234" s="133" t="s">
        <v>422</v>
      </c>
      <c r="D234" s="134"/>
      <c r="E234" s="134"/>
      <c r="F234" s="134"/>
      <c r="G234" s="135" t="s">
        <v>451</v>
      </c>
      <c r="H234" s="134" t="s">
        <v>104</v>
      </c>
      <c r="I234" s="136">
        <v>35</v>
      </c>
      <c r="J234" s="137"/>
      <c r="K234" s="138">
        <f t="shared" si="12"/>
        <v>0</v>
      </c>
      <c r="L234" s="10"/>
      <c r="M234" s="5"/>
    </row>
    <row r="235" spans="1:13" ht="30" customHeight="1">
      <c r="A235" s="5"/>
      <c r="B235" s="9"/>
      <c r="C235" s="133" t="s">
        <v>423</v>
      </c>
      <c r="D235" s="134"/>
      <c r="E235" s="134"/>
      <c r="F235" s="134"/>
      <c r="G235" s="135" t="s">
        <v>452</v>
      </c>
      <c r="H235" s="134" t="s">
        <v>104</v>
      </c>
      <c r="I235" s="136">
        <v>22</v>
      </c>
      <c r="J235" s="137"/>
      <c r="K235" s="138">
        <f t="shared" si="12"/>
        <v>0</v>
      </c>
      <c r="L235" s="10"/>
      <c r="M235" s="5"/>
    </row>
    <row r="236" spans="1:13" ht="30" customHeight="1">
      <c r="A236" s="5"/>
      <c r="B236" s="9"/>
      <c r="C236" s="133" t="s">
        <v>424</v>
      </c>
      <c r="D236" s="134"/>
      <c r="E236" s="134"/>
      <c r="F236" s="134"/>
      <c r="G236" s="135" t="s">
        <v>453</v>
      </c>
      <c r="H236" s="134" t="s">
        <v>104</v>
      </c>
      <c r="I236" s="136">
        <v>23</v>
      </c>
      <c r="J236" s="137"/>
      <c r="K236" s="138">
        <f t="shared" si="12"/>
        <v>0</v>
      </c>
      <c r="L236" s="10"/>
      <c r="M236" s="5"/>
    </row>
    <row r="237" spans="1:13" ht="30" customHeight="1">
      <c r="A237" s="5"/>
      <c r="B237" s="9"/>
      <c r="C237" s="133" t="s">
        <v>425</v>
      </c>
      <c r="D237" s="134"/>
      <c r="E237" s="134"/>
      <c r="F237" s="134"/>
      <c r="G237" s="135" t="s">
        <v>454</v>
      </c>
      <c r="H237" s="134" t="s">
        <v>104</v>
      </c>
      <c r="I237" s="136">
        <v>72</v>
      </c>
      <c r="J237" s="137"/>
      <c r="K237" s="138">
        <f t="shared" si="12"/>
        <v>0</v>
      </c>
      <c r="L237" s="10"/>
      <c r="M237" s="5"/>
    </row>
    <row r="238" spans="1:13" ht="30" customHeight="1">
      <c r="A238" s="5"/>
      <c r="B238" s="9"/>
      <c r="C238" s="133" t="s">
        <v>426</v>
      </c>
      <c r="D238" s="134"/>
      <c r="E238" s="134"/>
      <c r="F238" s="134"/>
      <c r="G238" s="135" t="s">
        <v>455</v>
      </c>
      <c r="H238" s="134" t="s">
        <v>104</v>
      </c>
      <c r="I238" s="136">
        <v>40</v>
      </c>
      <c r="J238" s="137"/>
      <c r="K238" s="138">
        <f t="shared" si="12"/>
        <v>0</v>
      </c>
      <c r="L238" s="10"/>
      <c r="M238" s="5"/>
    </row>
    <row r="239" spans="1:13" ht="30" customHeight="1">
      <c r="A239" s="5"/>
      <c r="B239" s="9"/>
      <c r="C239" s="133" t="s">
        <v>427</v>
      </c>
      <c r="D239" s="134"/>
      <c r="E239" s="134"/>
      <c r="F239" s="134"/>
      <c r="G239" s="135" t="s">
        <v>456</v>
      </c>
      <c r="H239" s="134" t="s">
        <v>104</v>
      </c>
      <c r="I239" s="136">
        <v>29</v>
      </c>
      <c r="J239" s="137"/>
      <c r="K239" s="138">
        <f t="shared" si="12"/>
        <v>0</v>
      </c>
      <c r="L239" s="10"/>
      <c r="M239" s="5"/>
    </row>
    <row r="240" spans="1:13" ht="30" customHeight="1">
      <c r="A240" s="5"/>
      <c r="B240" s="9"/>
      <c r="C240" s="133" t="s">
        <v>428</v>
      </c>
      <c r="D240" s="134"/>
      <c r="E240" s="134"/>
      <c r="F240" s="134"/>
      <c r="G240" s="135" t="s">
        <v>457</v>
      </c>
      <c r="H240" s="134" t="s">
        <v>104</v>
      </c>
      <c r="I240" s="136">
        <v>9</v>
      </c>
      <c r="J240" s="137"/>
      <c r="K240" s="138">
        <f t="shared" si="12"/>
        <v>0</v>
      </c>
      <c r="L240" s="10"/>
      <c r="M240" s="5"/>
    </row>
    <row r="241" spans="1:13" ht="30" customHeight="1">
      <c r="A241" s="5"/>
      <c r="B241" s="9"/>
      <c r="C241" s="133" t="s">
        <v>429</v>
      </c>
      <c r="D241" s="134"/>
      <c r="E241" s="134"/>
      <c r="F241" s="134"/>
      <c r="G241" s="135" t="s">
        <v>458</v>
      </c>
      <c r="H241" s="134" t="s">
        <v>104</v>
      </c>
      <c r="I241" s="136">
        <v>26</v>
      </c>
      <c r="J241" s="137"/>
      <c r="K241" s="138">
        <f t="shared" si="12"/>
        <v>0</v>
      </c>
      <c r="L241" s="10"/>
      <c r="M241" s="5"/>
    </row>
    <row r="242" spans="1:13" ht="30" customHeight="1">
      <c r="A242" s="5"/>
      <c r="B242" s="9"/>
      <c r="C242" s="133" t="s">
        <v>430</v>
      </c>
      <c r="D242" s="134"/>
      <c r="E242" s="134"/>
      <c r="F242" s="134"/>
      <c r="G242" s="135" t="s">
        <v>459</v>
      </c>
      <c r="H242" s="134" t="s">
        <v>104</v>
      </c>
      <c r="I242" s="136">
        <v>17</v>
      </c>
      <c r="J242" s="137"/>
      <c r="K242" s="138">
        <f t="shared" si="12"/>
        <v>0</v>
      </c>
      <c r="L242" s="10"/>
      <c r="M242" s="5"/>
    </row>
    <row r="243" spans="1:13" ht="30" customHeight="1">
      <c r="A243" s="5"/>
      <c r="B243" s="9"/>
      <c r="C243" s="133" t="s">
        <v>431</v>
      </c>
      <c r="D243" s="134"/>
      <c r="E243" s="134"/>
      <c r="F243" s="134"/>
      <c r="G243" s="135" t="s">
        <v>460</v>
      </c>
      <c r="H243" s="134" t="s">
        <v>104</v>
      </c>
      <c r="I243" s="136">
        <v>23</v>
      </c>
      <c r="J243" s="137"/>
      <c r="K243" s="138">
        <f t="shared" si="12"/>
        <v>0</v>
      </c>
      <c r="L243" s="10"/>
      <c r="M243" s="5"/>
    </row>
    <row r="244" spans="1:13" ht="30" customHeight="1">
      <c r="A244" s="5"/>
      <c r="B244" s="9"/>
      <c r="C244" s="133" t="s">
        <v>432</v>
      </c>
      <c r="D244" s="134"/>
      <c r="E244" s="134"/>
      <c r="F244" s="134"/>
      <c r="G244" s="135" t="s">
        <v>461</v>
      </c>
      <c r="H244" s="134" t="s">
        <v>104</v>
      </c>
      <c r="I244" s="136">
        <v>23</v>
      </c>
      <c r="J244" s="137"/>
      <c r="K244" s="138">
        <f t="shared" si="12"/>
        <v>0</v>
      </c>
      <c r="L244" s="10"/>
      <c r="M244" s="5"/>
    </row>
    <row r="245" spans="1:13" ht="30" customHeight="1">
      <c r="A245" s="5"/>
      <c r="B245" s="9"/>
      <c r="C245" s="133" t="s">
        <v>433</v>
      </c>
      <c r="D245" s="134"/>
      <c r="E245" s="134"/>
      <c r="F245" s="134"/>
      <c r="G245" s="135" t="s">
        <v>462</v>
      </c>
      <c r="H245" s="134" t="s">
        <v>104</v>
      </c>
      <c r="I245" s="136">
        <v>29</v>
      </c>
      <c r="J245" s="137"/>
      <c r="K245" s="138">
        <f t="shared" si="12"/>
        <v>0</v>
      </c>
      <c r="L245" s="10"/>
      <c r="M245" s="5"/>
    </row>
    <row r="246" spans="1:13" ht="30" customHeight="1">
      <c r="A246" s="5"/>
      <c r="B246" s="9"/>
      <c r="C246" s="133" t="s">
        <v>434</v>
      </c>
      <c r="D246" s="134"/>
      <c r="E246" s="134"/>
      <c r="F246" s="134"/>
      <c r="G246" s="135" t="s">
        <v>463</v>
      </c>
      <c r="H246" s="134" t="s">
        <v>104</v>
      </c>
      <c r="I246" s="136">
        <v>8</v>
      </c>
      <c r="J246" s="137"/>
      <c r="K246" s="138">
        <f t="shared" si="12"/>
        <v>0</v>
      </c>
      <c r="L246" s="10"/>
      <c r="M246" s="5"/>
    </row>
    <row r="247" spans="1:13" ht="30" customHeight="1">
      <c r="A247" s="5"/>
      <c r="B247" s="9"/>
      <c r="C247" s="133" t="s">
        <v>435</v>
      </c>
      <c r="D247" s="134"/>
      <c r="E247" s="134"/>
      <c r="F247" s="134"/>
      <c r="G247" s="135" t="s">
        <v>464</v>
      </c>
      <c r="H247" s="134" t="s">
        <v>104</v>
      </c>
      <c r="I247" s="136">
        <v>60</v>
      </c>
      <c r="J247" s="137"/>
      <c r="K247" s="138">
        <f t="shared" si="12"/>
        <v>0</v>
      </c>
      <c r="L247" s="10"/>
      <c r="M247" s="5"/>
    </row>
    <row r="248" spans="1:13" ht="30" customHeight="1">
      <c r="A248" s="5"/>
      <c r="B248" s="9"/>
      <c r="C248" s="133" t="s">
        <v>436</v>
      </c>
      <c r="D248" s="134"/>
      <c r="E248" s="134"/>
      <c r="F248" s="134"/>
      <c r="G248" s="135" t="s">
        <v>465</v>
      </c>
      <c r="H248" s="134" t="s">
        <v>104</v>
      </c>
      <c r="I248" s="136">
        <v>10</v>
      </c>
      <c r="J248" s="137"/>
      <c r="K248" s="138">
        <f t="shared" si="12"/>
        <v>0</v>
      </c>
      <c r="L248" s="10"/>
      <c r="M248" s="5"/>
    </row>
    <row r="249" spans="1:13" ht="30" customHeight="1">
      <c r="A249" s="5"/>
      <c r="B249" s="9"/>
      <c r="C249" s="133" t="s">
        <v>437</v>
      </c>
      <c r="D249" s="134"/>
      <c r="E249" s="134"/>
      <c r="F249" s="134"/>
      <c r="G249" s="135" t="s">
        <v>466</v>
      </c>
      <c r="H249" s="134" t="s">
        <v>104</v>
      </c>
      <c r="I249" s="136">
        <v>66</v>
      </c>
      <c r="J249" s="137"/>
      <c r="K249" s="138">
        <f t="shared" si="12"/>
        <v>0</v>
      </c>
      <c r="L249" s="10"/>
      <c r="M249" s="5"/>
    </row>
    <row r="250" spans="1:13" ht="30" customHeight="1">
      <c r="A250" s="5"/>
      <c r="B250" s="9"/>
      <c r="C250" s="133" t="s">
        <v>438</v>
      </c>
      <c r="D250" s="134"/>
      <c r="E250" s="134"/>
      <c r="F250" s="134"/>
      <c r="G250" s="135" t="s">
        <v>467</v>
      </c>
      <c r="H250" s="134" t="s">
        <v>104</v>
      </c>
      <c r="I250" s="136">
        <v>21</v>
      </c>
      <c r="J250" s="137"/>
      <c r="K250" s="138">
        <f t="shared" si="12"/>
        <v>0</v>
      </c>
      <c r="L250" s="10"/>
      <c r="M250" s="5"/>
    </row>
    <row r="251" spans="1:13" ht="30" customHeight="1">
      <c r="A251" s="5"/>
      <c r="B251" s="9"/>
      <c r="C251" s="133" t="s">
        <v>439</v>
      </c>
      <c r="D251" s="134"/>
      <c r="E251" s="134"/>
      <c r="F251" s="134"/>
      <c r="G251" s="135" t="s">
        <v>468</v>
      </c>
      <c r="H251" s="134" t="s">
        <v>111</v>
      </c>
      <c r="I251" s="136">
        <v>305.39</v>
      </c>
      <c r="J251" s="137"/>
      <c r="K251" s="138">
        <f t="shared" si="12"/>
        <v>0</v>
      </c>
      <c r="L251" s="10"/>
      <c r="M251" s="5"/>
    </row>
    <row r="252" spans="1:13" ht="30" customHeight="1" thickBot="1">
      <c r="A252" s="5"/>
      <c r="B252" s="9"/>
      <c r="C252" s="133" t="s">
        <v>440</v>
      </c>
      <c r="D252" s="134"/>
      <c r="E252" s="134"/>
      <c r="F252" s="134"/>
      <c r="G252" s="135" t="s">
        <v>469</v>
      </c>
      <c r="H252" s="134" t="s">
        <v>111</v>
      </c>
      <c r="I252" s="136">
        <v>76.347499999999997</v>
      </c>
      <c r="J252" s="137"/>
      <c r="K252" s="138">
        <f t="shared" si="12"/>
        <v>0</v>
      </c>
      <c r="L252" s="10"/>
      <c r="M252" s="5"/>
    </row>
    <row r="253" spans="1:13" ht="30" customHeight="1" thickBot="1">
      <c r="A253" s="5"/>
      <c r="B253" s="9"/>
      <c r="C253" s="130" t="s">
        <v>470</v>
      </c>
      <c r="D253" s="131"/>
      <c r="E253" s="131"/>
      <c r="F253" s="131"/>
      <c r="G253" s="131"/>
      <c r="H253" s="131"/>
      <c r="I253" s="131"/>
      <c r="J253" s="131"/>
      <c r="K253" s="132"/>
      <c r="L253" s="10"/>
      <c r="M253" s="5"/>
    </row>
    <row r="254" spans="1:13" ht="30" customHeight="1">
      <c r="A254" s="5"/>
      <c r="B254" s="9"/>
      <c r="C254" s="133" t="s">
        <v>471</v>
      </c>
      <c r="D254" s="134"/>
      <c r="E254" s="134"/>
      <c r="F254" s="134"/>
      <c r="G254" s="135" t="s">
        <v>444</v>
      </c>
      <c r="H254" s="134" t="s">
        <v>102</v>
      </c>
      <c r="I254" s="136">
        <v>66.92</v>
      </c>
      <c r="J254" s="137"/>
      <c r="K254" s="138">
        <f>I254*J254</f>
        <v>0</v>
      </c>
      <c r="L254" s="10"/>
      <c r="M254" s="5"/>
    </row>
    <row r="255" spans="1:13" ht="30" customHeight="1">
      <c r="A255" s="5"/>
      <c r="B255" s="9"/>
      <c r="C255" s="133" t="s">
        <v>472</v>
      </c>
      <c r="D255" s="134"/>
      <c r="E255" s="134"/>
      <c r="F255" s="134"/>
      <c r="G255" s="135" t="s">
        <v>477</v>
      </c>
      <c r="H255" s="134" t="s">
        <v>104</v>
      </c>
      <c r="I255" s="136">
        <v>33</v>
      </c>
      <c r="J255" s="137"/>
      <c r="K255" s="138">
        <f t="shared" ref="K255:K259" si="13">I255*J255</f>
        <v>0</v>
      </c>
      <c r="L255" s="10"/>
      <c r="M255" s="5"/>
    </row>
    <row r="256" spans="1:13" ht="30" customHeight="1">
      <c r="A256" s="5"/>
      <c r="B256" s="9"/>
      <c r="C256" s="133" t="s">
        <v>473</v>
      </c>
      <c r="D256" s="134"/>
      <c r="E256" s="134"/>
      <c r="F256" s="134"/>
      <c r="G256" s="135" t="s">
        <v>478</v>
      </c>
      <c r="H256" s="134" t="s">
        <v>104</v>
      </c>
      <c r="I256" s="136">
        <v>14</v>
      </c>
      <c r="J256" s="137"/>
      <c r="K256" s="138">
        <f t="shared" si="13"/>
        <v>0</v>
      </c>
      <c r="L256" s="10"/>
      <c r="M256" s="5"/>
    </row>
    <row r="257" spans="1:13" ht="30" customHeight="1">
      <c r="A257" s="5"/>
      <c r="B257" s="9"/>
      <c r="C257" s="133" t="s">
        <v>474</v>
      </c>
      <c r="D257" s="134"/>
      <c r="E257" s="134"/>
      <c r="F257" s="134"/>
      <c r="G257" s="135" t="s">
        <v>454</v>
      </c>
      <c r="H257" s="134" t="s">
        <v>104</v>
      </c>
      <c r="I257" s="136">
        <v>30</v>
      </c>
      <c r="J257" s="137"/>
      <c r="K257" s="138">
        <f t="shared" si="13"/>
        <v>0</v>
      </c>
      <c r="L257" s="10"/>
      <c r="M257" s="5"/>
    </row>
    <row r="258" spans="1:13" ht="30" customHeight="1">
      <c r="A258" s="5"/>
      <c r="B258" s="9"/>
      <c r="C258" s="133" t="s">
        <v>475</v>
      </c>
      <c r="D258" s="134"/>
      <c r="E258" s="134"/>
      <c r="F258" s="134"/>
      <c r="G258" s="135" t="s">
        <v>479</v>
      </c>
      <c r="H258" s="134" t="s">
        <v>104</v>
      </c>
      <c r="I258" s="136">
        <v>47</v>
      </c>
      <c r="J258" s="137"/>
      <c r="K258" s="138">
        <f t="shared" si="13"/>
        <v>0</v>
      </c>
      <c r="L258" s="10"/>
      <c r="M258" s="5"/>
    </row>
    <row r="259" spans="1:13" ht="30" customHeight="1" thickBot="1">
      <c r="A259" s="5"/>
      <c r="B259" s="9"/>
      <c r="C259" s="133" t="s">
        <v>476</v>
      </c>
      <c r="D259" s="134"/>
      <c r="E259" s="134"/>
      <c r="F259" s="134"/>
      <c r="G259" s="135" t="s">
        <v>458</v>
      </c>
      <c r="H259" s="134" t="s">
        <v>104</v>
      </c>
      <c r="I259" s="136">
        <v>47</v>
      </c>
      <c r="J259" s="137"/>
      <c r="K259" s="138">
        <f t="shared" si="13"/>
        <v>0</v>
      </c>
      <c r="L259" s="10"/>
      <c r="M259" s="5"/>
    </row>
    <row r="260" spans="1:13" ht="30" customHeight="1" thickBot="1">
      <c r="A260" s="5"/>
      <c r="B260" s="9"/>
      <c r="C260" s="130" t="s">
        <v>480</v>
      </c>
      <c r="D260" s="131"/>
      <c r="E260" s="131"/>
      <c r="F260" s="131"/>
      <c r="G260" s="131"/>
      <c r="H260" s="131"/>
      <c r="I260" s="131"/>
      <c r="J260" s="131"/>
      <c r="K260" s="132"/>
      <c r="L260" s="10"/>
      <c r="M260" s="5"/>
    </row>
    <row r="261" spans="1:13" ht="30" customHeight="1">
      <c r="A261" s="5"/>
      <c r="B261" s="9"/>
      <c r="C261" s="133" t="s">
        <v>481</v>
      </c>
      <c r="D261" s="134"/>
      <c r="E261" s="134"/>
      <c r="F261" s="134"/>
      <c r="G261" s="135" t="s">
        <v>501</v>
      </c>
      <c r="H261" s="134" t="s">
        <v>102</v>
      </c>
      <c r="I261" s="136">
        <v>300.23</v>
      </c>
      <c r="J261" s="137"/>
      <c r="K261" s="138">
        <f>I261*J261</f>
        <v>0</v>
      </c>
      <c r="L261" s="10"/>
      <c r="M261" s="5"/>
    </row>
    <row r="262" spans="1:13" ht="30" customHeight="1">
      <c r="A262" s="5"/>
      <c r="B262" s="9"/>
      <c r="C262" s="133" t="s">
        <v>482</v>
      </c>
      <c r="D262" s="134"/>
      <c r="E262" s="134"/>
      <c r="F262" s="134"/>
      <c r="G262" s="135" t="s">
        <v>502</v>
      </c>
      <c r="H262" s="134" t="s">
        <v>104</v>
      </c>
      <c r="I262" s="136">
        <v>6</v>
      </c>
      <c r="J262" s="137"/>
      <c r="K262" s="138">
        <f t="shared" ref="K262:K280" si="14">I262*J262</f>
        <v>0</v>
      </c>
      <c r="L262" s="10"/>
      <c r="M262" s="5"/>
    </row>
    <row r="263" spans="1:13" ht="30" customHeight="1">
      <c r="A263" s="5"/>
      <c r="B263" s="9"/>
      <c r="C263" s="133" t="s">
        <v>483</v>
      </c>
      <c r="D263" s="134"/>
      <c r="E263" s="134"/>
      <c r="F263" s="134"/>
      <c r="G263" s="135" t="s">
        <v>503</v>
      </c>
      <c r="H263" s="134" t="s">
        <v>102</v>
      </c>
      <c r="I263" s="136">
        <v>58</v>
      </c>
      <c r="J263" s="137"/>
      <c r="K263" s="138">
        <f t="shared" si="14"/>
        <v>0</v>
      </c>
      <c r="L263" s="10"/>
      <c r="M263" s="5"/>
    </row>
    <row r="264" spans="1:13" ht="30" customHeight="1">
      <c r="A264" s="5"/>
      <c r="B264" s="9"/>
      <c r="C264" s="133" t="s">
        <v>484</v>
      </c>
      <c r="D264" s="134"/>
      <c r="E264" s="134"/>
      <c r="F264" s="134"/>
      <c r="G264" s="135" t="s">
        <v>504</v>
      </c>
      <c r="H264" s="134" t="s">
        <v>102</v>
      </c>
      <c r="I264" s="136">
        <v>109.73</v>
      </c>
      <c r="J264" s="137"/>
      <c r="K264" s="138">
        <f t="shared" si="14"/>
        <v>0</v>
      </c>
      <c r="L264" s="10"/>
      <c r="M264" s="5"/>
    </row>
    <row r="265" spans="1:13" ht="30" customHeight="1">
      <c r="A265" s="5"/>
      <c r="B265" s="9"/>
      <c r="C265" s="133" t="s">
        <v>485</v>
      </c>
      <c r="D265" s="134"/>
      <c r="E265" s="134"/>
      <c r="F265" s="134"/>
      <c r="G265" s="135" t="s">
        <v>441</v>
      </c>
      <c r="H265" s="134" t="s">
        <v>102</v>
      </c>
      <c r="I265" s="136">
        <v>56</v>
      </c>
      <c r="J265" s="137"/>
      <c r="K265" s="138">
        <f t="shared" si="14"/>
        <v>0</v>
      </c>
      <c r="L265" s="10"/>
      <c r="M265" s="5"/>
    </row>
    <row r="266" spans="1:13" ht="30" customHeight="1">
      <c r="A266" s="5"/>
      <c r="B266" s="9"/>
      <c r="C266" s="133" t="s">
        <v>486</v>
      </c>
      <c r="D266" s="134"/>
      <c r="E266" s="134"/>
      <c r="F266" s="134"/>
      <c r="G266" s="135" t="s">
        <v>443</v>
      </c>
      <c r="H266" s="134" t="s">
        <v>102</v>
      </c>
      <c r="I266" s="136">
        <v>113.65</v>
      </c>
      <c r="J266" s="137"/>
      <c r="K266" s="138">
        <f t="shared" si="14"/>
        <v>0</v>
      </c>
      <c r="L266" s="10"/>
      <c r="M266" s="5"/>
    </row>
    <row r="267" spans="1:13" ht="30" customHeight="1">
      <c r="A267" s="5"/>
      <c r="B267" s="9"/>
      <c r="C267" s="133" t="s">
        <v>487</v>
      </c>
      <c r="D267" s="134"/>
      <c r="E267" s="134"/>
      <c r="F267" s="134"/>
      <c r="G267" s="135" t="s">
        <v>505</v>
      </c>
      <c r="H267" s="134" t="s">
        <v>104</v>
      </c>
      <c r="I267" s="136">
        <v>5</v>
      </c>
      <c r="J267" s="137"/>
      <c r="K267" s="138">
        <f t="shared" si="14"/>
        <v>0</v>
      </c>
      <c r="L267" s="10"/>
      <c r="M267" s="5"/>
    </row>
    <row r="268" spans="1:13" ht="30" customHeight="1">
      <c r="A268" s="5"/>
      <c r="B268" s="9"/>
      <c r="C268" s="133" t="s">
        <v>488</v>
      </c>
      <c r="D268" s="134"/>
      <c r="E268" s="134"/>
      <c r="F268" s="134"/>
      <c r="G268" s="135" t="s">
        <v>506</v>
      </c>
      <c r="H268" s="134" t="s">
        <v>104</v>
      </c>
      <c r="I268" s="136">
        <v>2</v>
      </c>
      <c r="J268" s="137"/>
      <c r="K268" s="138">
        <f t="shared" si="14"/>
        <v>0</v>
      </c>
      <c r="L268" s="10"/>
      <c r="M268" s="5"/>
    </row>
    <row r="269" spans="1:13" ht="30" customHeight="1">
      <c r="A269" s="5"/>
      <c r="B269" s="9"/>
      <c r="C269" s="133" t="s">
        <v>489</v>
      </c>
      <c r="D269" s="134"/>
      <c r="E269" s="134"/>
      <c r="F269" s="134"/>
      <c r="G269" s="135" t="s">
        <v>507</v>
      </c>
      <c r="H269" s="134" t="s">
        <v>104</v>
      </c>
      <c r="I269" s="136">
        <v>8</v>
      </c>
      <c r="J269" s="137"/>
      <c r="K269" s="138">
        <f t="shared" si="14"/>
        <v>0</v>
      </c>
      <c r="L269" s="10"/>
      <c r="M269" s="5"/>
    </row>
    <row r="270" spans="1:13" ht="30" customHeight="1">
      <c r="A270" s="5"/>
      <c r="B270" s="9"/>
      <c r="C270" s="133" t="s">
        <v>490</v>
      </c>
      <c r="D270" s="134"/>
      <c r="E270" s="134"/>
      <c r="F270" s="134"/>
      <c r="G270" s="135" t="s">
        <v>508</v>
      </c>
      <c r="H270" s="134" t="s">
        <v>104</v>
      </c>
      <c r="I270" s="136">
        <v>6</v>
      </c>
      <c r="J270" s="137"/>
      <c r="K270" s="138">
        <f t="shared" si="14"/>
        <v>0</v>
      </c>
      <c r="L270" s="10"/>
      <c r="M270" s="5"/>
    </row>
    <row r="271" spans="1:13" ht="30" customHeight="1">
      <c r="A271" s="5"/>
      <c r="B271" s="9"/>
      <c r="C271" s="133" t="s">
        <v>491</v>
      </c>
      <c r="D271" s="134"/>
      <c r="E271" s="134"/>
      <c r="F271" s="134"/>
      <c r="G271" s="135" t="s">
        <v>467</v>
      </c>
      <c r="H271" s="134" t="s">
        <v>104</v>
      </c>
      <c r="I271" s="136">
        <v>14</v>
      </c>
      <c r="J271" s="137"/>
      <c r="K271" s="138">
        <f t="shared" si="14"/>
        <v>0</v>
      </c>
      <c r="L271" s="10"/>
      <c r="M271" s="5"/>
    </row>
    <row r="272" spans="1:13" ht="30" customHeight="1">
      <c r="A272" s="5"/>
      <c r="B272" s="9"/>
      <c r="C272" s="133" t="s">
        <v>492</v>
      </c>
      <c r="D272" s="134"/>
      <c r="E272" s="134"/>
      <c r="F272" s="134"/>
      <c r="G272" s="135" t="s">
        <v>449</v>
      </c>
      <c r="H272" s="134" t="s">
        <v>104</v>
      </c>
      <c r="I272" s="136">
        <v>18</v>
      </c>
      <c r="J272" s="137"/>
      <c r="K272" s="138">
        <f t="shared" si="14"/>
        <v>0</v>
      </c>
      <c r="L272" s="10"/>
      <c r="M272" s="5"/>
    </row>
    <row r="273" spans="1:13" ht="30" customHeight="1">
      <c r="A273" s="5"/>
      <c r="B273" s="9"/>
      <c r="C273" s="133" t="s">
        <v>493</v>
      </c>
      <c r="D273" s="134"/>
      <c r="E273" s="134"/>
      <c r="F273" s="134"/>
      <c r="G273" s="135" t="s">
        <v>459</v>
      </c>
      <c r="H273" s="134" t="s">
        <v>104</v>
      </c>
      <c r="I273" s="136">
        <v>4</v>
      </c>
      <c r="J273" s="137"/>
      <c r="K273" s="138">
        <f t="shared" si="14"/>
        <v>0</v>
      </c>
      <c r="L273" s="10"/>
      <c r="M273" s="5"/>
    </row>
    <row r="274" spans="1:13" ht="30" customHeight="1">
      <c r="A274" s="5"/>
      <c r="B274" s="9"/>
      <c r="C274" s="133" t="s">
        <v>494</v>
      </c>
      <c r="D274" s="134"/>
      <c r="E274" s="134"/>
      <c r="F274" s="134"/>
      <c r="G274" s="135" t="s">
        <v>509</v>
      </c>
      <c r="H274" s="134" t="s">
        <v>104</v>
      </c>
      <c r="I274" s="136">
        <v>4</v>
      </c>
      <c r="J274" s="137"/>
      <c r="K274" s="138">
        <f t="shared" si="14"/>
        <v>0</v>
      </c>
      <c r="L274" s="10"/>
      <c r="M274" s="5"/>
    </row>
    <row r="275" spans="1:13" ht="30" customHeight="1">
      <c r="A275" s="5"/>
      <c r="B275" s="9"/>
      <c r="C275" s="133" t="s">
        <v>495</v>
      </c>
      <c r="D275" s="134"/>
      <c r="E275" s="134"/>
      <c r="F275" s="134"/>
      <c r="G275" s="135" t="s">
        <v>510</v>
      </c>
      <c r="H275" s="134" t="s">
        <v>104</v>
      </c>
      <c r="I275" s="136">
        <v>1</v>
      </c>
      <c r="J275" s="137"/>
      <c r="K275" s="138">
        <f t="shared" si="14"/>
        <v>0</v>
      </c>
      <c r="L275" s="10"/>
      <c r="M275" s="5"/>
    </row>
    <row r="276" spans="1:13" ht="30" customHeight="1">
      <c r="A276" s="5"/>
      <c r="B276" s="9"/>
      <c r="C276" s="133" t="s">
        <v>496</v>
      </c>
      <c r="D276" s="134"/>
      <c r="E276" s="134"/>
      <c r="F276" s="134"/>
      <c r="G276" s="135" t="s">
        <v>511</v>
      </c>
      <c r="H276" s="134" t="s">
        <v>104</v>
      </c>
      <c r="I276" s="136">
        <v>3</v>
      </c>
      <c r="J276" s="137"/>
      <c r="K276" s="138">
        <f t="shared" si="14"/>
        <v>0</v>
      </c>
      <c r="L276" s="10"/>
      <c r="M276" s="5"/>
    </row>
    <row r="277" spans="1:13" ht="30" customHeight="1">
      <c r="A277" s="5"/>
      <c r="B277" s="9"/>
      <c r="C277" s="133" t="s">
        <v>497</v>
      </c>
      <c r="D277" s="134"/>
      <c r="E277" s="134"/>
      <c r="F277" s="134"/>
      <c r="G277" s="135" t="s">
        <v>465</v>
      </c>
      <c r="H277" s="134" t="s">
        <v>104</v>
      </c>
      <c r="I277" s="136">
        <v>10</v>
      </c>
      <c r="J277" s="137"/>
      <c r="K277" s="138">
        <f t="shared" si="14"/>
        <v>0</v>
      </c>
      <c r="L277" s="10"/>
      <c r="M277" s="5"/>
    </row>
    <row r="278" spans="1:13" ht="30" customHeight="1">
      <c r="A278" s="5"/>
      <c r="B278" s="9"/>
      <c r="C278" s="133" t="s">
        <v>498</v>
      </c>
      <c r="D278" s="134"/>
      <c r="E278" s="134"/>
      <c r="F278" s="134"/>
      <c r="G278" s="135" t="s">
        <v>468</v>
      </c>
      <c r="H278" s="134" t="s">
        <v>111</v>
      </c>
      <c r="I278" s="136">
        <v>393.15999999999997</v>
      </c>
      <c r="J278" s="137"/>
      <c r="K278" s="138">
        <f t="shared" si="14"/>
        <v>0</v>
      </c>
      <c r="L278" s="10"/>
      <c r="M278" s="5"/>
    </row>
    <row r="279" spans="1:13" ht="30" customHeight="1">
      <c r="A279" s="5"/>
      <c r="B279" s="9"/>
      <c r="C279" s="133" t="s">
        <v>499</v>
      </c>
      <c r="D279" s="134"/>
      <c r="E279" s="134"/>
      <c r="F279" s="134"/>
      <c r="G279" s="135" t="s">
        <v>469</v>
      </c>
      <c r="H279" s="134" t="s">
        <v>111</v>
      </c>
      <c r="I279" s="136">
        <v>42.125</v>
      </c>
      <c r="J279" s="137"/>
      <c r="K279" s="138">
        <f t="shared" si="14"/>
        <v>0</v>
      </c>
      <c r="L279" s="10"/>
      <c r="M279" s="5"/>
    </row>
    <row r="280" spans="1:13" ht="30" customHeight="1" thickBot="1">
      <c r="A280" s="5"/>
      <c r="B280" s="9"/>
      <c r="C280" s="133" t="s">
        <v>500</v>
      </c>
      <c r="D280" s="134"/>
      <c r="E280" s="134"/>
      <c r="F280" s="134"/>
      <c r="G280" s="135" t="s">
        <v>512</v>
      </c>
      <c r="H280" s="134" t="s">
        <v>102</v>
      </c>
      <c r="I280" s="136">
        <v>180.31</v>
      </c>
      <c r="J280" s="137"/>
      <c r="K280" s="138">
        <f t="shared" si="14"/>
        <v>0</v>
      </c>
      <c r="L280" s="10"/>
      <c r="M280" s="5"/>
    </row>
    <row r="281" spans="1:13" ht="30" customHeight="1" thickBot="1">
      <c r="A281" s="5"/>
      <c r="B281" s="9"/>
      <c r="C281" s="130" t="s">
        <v>513</v>
      </c>
      <c r="D281" s="131"/>
      <c r="E281" s="131"/>
      <c r="F281" s="131"/>
      <c r="G281" s="131"/>
      <c r="H281" s="131"/>
      <c r="I281" s="131"/>
      <c r="J281" s="131"/>
      <c r="K281" s="132"/>
      <c r="L281" s="10"/>
      <c r="M281" s="5"/>
    </row>
    <row r="282" spans="1:13" ht="30" customHeight="1">
      <c r="A282" s="5"/>
      <c r="B282" s="9"/>
      <c r="C282" s="133" t="s">
        <v>514</v>
      </c>
      <c r="D282" s="134"/>
      <c r="E282" s="134"/>
      <c r="F282" s="134"/>
      <c r="G282" s="135" t="s">
        <v>551</v>
      </c>
      <c r="H282" s="134" t="s">
        <v>102</v>
      </c>
      <c r="I282" s="136">
        <v>18</v>
      </c>
      <c r="J282" s="137"/>
      <c r="K282" s="138">
        <f>I282*J282</f>
        <v>0</v>
      </c>
      <c r="L282" s="10"/>
      <c r="M282" s="5"/>
    </row>
    <row r="283" spans="1:13" ht="30" customHeight="1">
      <c r="A283" s="5"/>
      <c r="B283" s="9"/>
      <c r="C283" s="133" t="s">
        <v>515</v>
      </c>
      <c r="D283" s="134"/>
      <c r="E283" s="134"/>
      <c r="F283" s="134"/>
      <c r="G283" s="135" t="s">
        <v>552</v>
      </c>
      <c r="H283" s="134" t="s">
        <v>102</v>
      </c>
      <c r="I283" s="136">
        <v>16</v>
      </c>
      <c r="J283" s="137"/>
      <c r="K283" s="138">
        <f t="shared" ref="K283:K318" si="15">I283*J283</f>
        <v>0</v>
      </c>
      <c r="L283" s="10"/>
      <c r="M283" s="5"/>
    </row>
    <row r="284" spans="1:13" ht="30" customHeight="1">
      <c r="A284" s="5"/>
      <c r="B284" s="9"/>
      <c r="C284" s="133" t="s">
        <v>516</v>
      </c>
      <c r="D284" s="134"/>
      <c r="E284" s="134"/>
      <c r="F284" s="134"/>
      <c r="G284" s="135" t="s">
        <v>553</v>
      </c>
      <c r="H284" s="134" t="s">
        <v>102</v>
      </c>
      <c r="I284" s="136">
        <v>5</v>
      </c>
      <c r="J284" s="137"/>
      <c r="K284" s="138">
        <f t="shared" si="15"/>
        <v>0</v>
      </c>
      <c r="L284" s="10"/>
      <c r="M284" s="5"/>
    </row>
    <row r="285" spans="1:13" ht="30" customHeight="1">
      <c r="A285" s="5"/>
      <c r="B285" s="9"/>
      <c r="C285" s="133" t="s">
        <v>517</v>
      </c>
      <c r="D285" s="134"/>
      <c r="E285" s="134"/>
      <c r="F285" s="134"/>
      <c r="G285" s="135" t="s">
        <v>554</v>
      </c>
      <c r="H285" s="134" t="s">
        <v>102</v>
      </c>
      <c r="I285" s="136">
        <v>5</v>
      </c>
      <c r="J285" s="137"/>
      <c r="K285" s="138">
        <f t="shared" si="15"/>
        <v>0</v>
      </c>
      <c r="L285" s="10"/>
      <c r="M285" s="5"/>
    </row>
    <row r="286" spans="1:13" ht="30" customHeight="1">
      <c r="A286" s="5"/>
      <c r="B286" s="9"/>
      <c r="C286" s="133" t="s">
        <v>518</v>
      </c>
      <c r="D286" s="134"/>
      <c r="E286" s="134"/>
      <c r="F286" s="134"/>
      <c r="G286" s="135" t="s">
        <v>555</v>
      </c>
      <c r="H286" s="134" t="s">
        <v>102</v>
      </c>
      <c r="I286" s="136">
        <v>5</v>
      </c>
      <c r="J286" s="137"/>
      <c r="K286" s="138">
        <f t="shared" si="15"/>
        <v>0</v>
      </c>
      <c r="L286" s="10"/>
      <c r="M286" s="5"/>
    </row>
    <row r="287" spans="1:13" ht="30" customHeight="1">
      <c r="A287" s="5"/>
      <c r="B287" s="9"/>
      <c r="C287" s="133" t="s">
        <v>519</v>
      </c>
      <c r="D287" s="134"/>
      <c r="E287" s="134"/>
      <c r="F287" s="134"/>
      <c r="G287" s="135" t="s">
        <v>556</v>
      </c>
      <c r="H287" s="134" t="s">
        <v>102</v>
      </c>
      <c r="I287" s="136">
        <v>7</v>
      </c>
      <c r="J287" s="137"/>
      <c r="K287" s="138">
        <f t="shared" si="15"/>
        <v>0</v>
      </c>
      <c r="L287" s="10"/>
      <c r="M287" s="5"/>
    </row>
    <row r="288" spans="1:13" ht="30" customHeight="1">
      <c r="A288" s="5"/>
      <c r="B288" s="9"/>
      <c r="C288" s="133" t="s">
        <v>520</v>
      </c>
      <c r="D288" s="134"/>
      <c r="E288" s="134"/>
      <c r="F288" s="134"/>
      <c r="G288" s="135" t="s">
        <v>557</v>
      </c>
      <c r="H288" s="134" t="s">
        <v>104</v>
      </c>
      <c r="I288" s="136">
        <v>15</v>
      </c>
      <c r="J288" s="137"/>
      <c r="K288" s="138">
        <f t="shared" si="15"/>
        <v>0</v>
      </c>
      <c r="L288" s="10"/>
      <c r="M288" s="5"/>
    </row>
    <row r="289" spans="1:13" ht="30" customHeight="1">
      <c r="A289" s="5"/>
      <c r="B289" s="9"/>
      <c r="C289" s="133" t="s">
        <v>521</v>
      </c>
      <c r="D289" s="134"/>
      <c r="E289" s="134"/>
      <c r="F289" s="134"/>
      <c r="G289" s="135" t="s">
        <v>558</v>
      </c>
      <c r="H289" s="134" t="s">
        <v>104</v>
      </c>
      <c r="I289" s="136">
        <v>6</v>
      </c>
      <c r="J289" s="137"/>
      <c r="K289" s="138">
        <f t="shared" si="15"/>
        <v>0</v>
      </c>
      <c r="L289" s="10"/>
      <c r="M289" s="5"/>
    </row>
    <row r="290" spans="1:13" ht="30" customHeight="1">
      <c r="A290" s="5"/>
      <c r="B290" s="9"/>
      <c r="C290" s="133" t="s">
        <v>522</v>
      </c>
      <c r="D290" s="134"/>
      <c r="E290" s="134"/>
      <c r="F290" s="134"/>
      <c r="G290" s="135" t="s">
        <v>559</v>
      </c>
      <c r="H290" s="134" t="s">
        <v>104</v>
      </c>
      <c r="I290" s="136">
        <v>2</v>
      </c>
      <c r="J290" s="137"/>
      <c r="K290" s="138">
        <f t="shared" si="15"/>
        <v>0</v>
      </c>
      <c r="L290" s="10"/>
      <c r="M290" s="5"/>
    </row>
    <row r="291" spans="1:13" ht="30" customHeight="1">
      <c r="A291" s="5"/>
      <c r="B291" s="9"/>
      <c r="C291" s="133" t="s">
        <v>523</v>
      </c>
      <c r="D291" s="134"/>
      <c r="E291" s="134"/>
      <c r="F291" s="134"/>
      <c r="G291" s="135" t="s">
        <v>560</v>
      </c>
      <c r="H291" s="134" t="s">
        <v>104</v>
      </c>
      <c r="I291" s="136">
        <v>2</v>
      </c>
      <c r="J291" s="137"/>
      <c r="K291" s="138">
        <f t="shared" si="15"/>
        <v>0</v>
      </c>
      <c r="L291" s="10"/>
      <c r="M291" s="5"/>
    </row>
    <row r="292" spans="1:13" ht="30" customHeight="1">
      <c r="A292" s="5"/>
      <c r="B292" s="9"/>
      <c r="C292" s="133" t="s">
        <v>524</v>
      </c>
      <c r="D292" s="134"/>
      <c r="E292" s="134"/>
      <c r="F292" s="134"/>
      <c r="G292" s="135" t="s">
        <v>561</v>
      </c>
      <c r="H292" s="134" t="s">
        <v>104</v>
      </c>
      <c r="I292" s="136">
        <v>2</v>
      </c>
      <c r="J292" s="137"/>
      <c r="K292" s="138">
        <f t="shared" si="15"/>
        <v>0</v>
      </c>
      <c r="L292" s="10"/>
      <c r="M292" s="5"/>
    </row>
    <row r="293" spans="1:13" ht="30" customHeight="1">
      <c r="A293" s="5"/>
      <c r="B293" s="9"/>
      <c r="C293" s="133" t="s">
        <v>525</v>
      </c>
      <c r="D293" s="134"/>
      <c r="E293" s="134"/>
      <c r="F293" s="134"/>
      <c r="G293" s="135" t="s">
        <v>562</v>
      </c>
      <c r="H293" s="134" t="s">
        <v>104</v>
      </c>
      <c r="I293" s="136">
        <v>6</v>
      </c>
      <c r="J293" s="137"/>
      <c r="K293" s="138">
        <f t="shared" si="15"/>
        <v>0</v>
      </c>
      <c r="L293" s="10"/>
      <c r="M293" s="5"/>
    </row>
    <row r="294" spans="1:13" ht="30" customHeight="1">
      <c r="A294" s="5"/>
      <c r="B294" s="9"/>
      <c r="C294" s="133" t="s">
        <v>526</v>
      </c>
      <c r="D294" s="134"/>
      <c r="E294" s="134"/>
      <c r="F294" s="134"/>
      <c r="G294" s="135" t="s">
        <v>563</v>
      </c>
      <c r="H294" s="134" t="s">
        <v>104</v>
      </c>
      <c r="I294" s="136">
        <v>38</v>
      </c>
      <c r="J294" s="137"/>
      <c r="K294" s="138">
        <f t="shared" si="15"/>
        <v>0</v>
      </c>
      <c r="L294" s="10"/>
      <c r="M294" s="5"/>
    </row>
    <row r="295" spans="1:13" ht="30" customHeight="1">
      <c r="A295" s="5"/>
      <c r="B295" s="9"/>
      <c r="C295" s="133" t="s">
        <v>527</v>
      </c>
      <c r="D295" s="134"/>
      <c r="E295" s="134"/>
      <c r="F295" s="134"/>
      <c r="G295" s="135" t="s">
        <v>564</v>
      </c>
      <c r="H295" s="134" t="s">
        <v>104</v>
      </c>
      <c r="I295" s="136">
        <v>15</v>
      </c>
      <c r="J295" s="137"/>
      <c r="K295" s="138">
        <f t="shared" si="15"/>
        <v>0</v>
      </c>
      <c r="L295" s="10"/>
      <c r="M295" s="5"/>
    </row>
    <row r="296" spans="1:13" ht="30" customHeight="1">
      <c r="A296" s="5"/>
      <c r="B296" s="9"/>
      <c r="C296" s="133" t="s">
        <v>528</v>
      </c>
      <c r="D296" s="134"/>
      <c r="E296" s="134"/>
      <c r="F296" s="134"/>
      <c r="G296" s="135" t="s">
        <v>565</v>
      </c>
      <c r="H296" s="134" t="s">
        <v>104</v>
      </c>
      <c r="I296" s="136">
        <v>5</v>
      </c>
      <c r="J296" s="137"/>
      <c r="K296" s="138">
        <f t="shared" si="15"/>
        <v>0</v>
      </c>
      <c r="L296" s="10"/>
      <c r="M296" s="5"/>
    </row>
    <row r="297" spans="1:13" ht="30" customHeight="1">
      <c r="A297" s="5"/>
      <c r="B297" s="9"/>
      <c r="C297" s="133" t="s">
        <v>529</v>
      </c>
      <c r="D297" s="134"/>
      <c r="E297" s="134"/>
      <c r="F297" s="134"/>
      <c r="G297" s="135" t="s">
        <v>566</v>
      </c>
      <c r="H297" s="134" t="s">
        <v>104</v>
      </c>
      <c r="I297" s="136">
        <v>5</v>
      </c>
      <c r="J297" s="137"/>
      <c r="K297" s="138">
        <f t="shared" si="15"/>
        <v>0</v>
      </c>
      <c r="L297" s="10"/>
      <c r="M297" s="5"/>
    </row>
    <row r="298" spans="1:13" ht="30" customHeight="1">
      <c r="A298" s="5"/>
      <c r="B298" s="9"/>
      <c r="C298" s="133" t="s">
        <v>530</v>
      </c>
      <c r="D298" s="134"/>
      <c r="E298" s="134"/>
      <c r="F298" s="134"/>
      <c r="G298" s="135" t="s">
        <v>567</v>
      </c>
      <c r="H298" s="134" t="s">
        <v>568</v>
      </c>
      <c r="I298" s="136">
        <v>5</v>
      </c>
      <c r="J298" s="137"/>
      <c r="K298" s="138">
        <f t="shared" si="15"/>
        <v>0</v>
      </c>
      <c r="L298" s="10"/>
      <c r="M298" s="5"/>
    </row>
    <row r="299" spans="1:13" ht="30" customHeight="1">
      <c r="A299" s="5"/>
      <c r="B299" s="9"/>
      <c r="C299" s="133" t="s">
        <v>531</v>
      </c>
      <c r="D299" s="134"/>
      <c r="E299" s="134"/>
      <c r="F299" s="134"/>
      <c r="G299" s="135" t="s">
        <v>569</v>
      </c>
      <c r="H299" s="134" t="s">
        <v>104</v>
      </c>
      <c r="I299" s="136">
        <v>5</v>
      </c>
      <c r="J299" s="137"/>
      <c r="K299" s="138">
        <f t="shared" si="15"/>
        <v>0</v>
      </c>
      <c r="L299" s="10"/>
      <c r="M299" s="5"/>
    </row>
    <row r="300" spans="1:13" ht="30" customHeight="1">
      <c r="A300" s="5"/>
      <c r="B300" s="9"/>
      <c r="C300" s="133" t="s">
        <v>532</v>
      </c>
      <c r="D300" s="134"/>
      <c r="E300" s="134"/>
      <c r="F300" s="134"/>
      <c r="G300" s="135" t="s">
        <v>570</v>
      </c>
      <c r="H300" s="134" t="s">
        <v>104</v>
      </c>
      <c r="I300" s="136">
        <v>15</v>
      </c>
      <c r="J300" s="137"/>
      <c r="K300" s="138">
        <f t="shared" si="15"/>
        <v>0</v>
      </c>
      <c r="L300" s="10"/>
      <c r="M300" s="5"/>
    </row>
    <row r="301" spans="1:13" ht="30" customHeight="1">
      <c r="A301" s="5"/>
      <c r="B301" s="9"/>
      <c r="C301" s="133" t="s">
        <v>533</v>
      </c>
      <c r="D301" s="134"/>
      <c r="E301" s="134"/>
      <c r="F301" s="134"/>
      <c r="G301" s="135" t="s">
        <v>571</v>
      </c>
      <c r="H301" s="134" t="s">
        <v>104</v>
      </c>
      <c r="I301" s="136">
        <v>1</v>
      </c>
      <c r="J301" s="137"/>
      <c r="K301" s="138">
        <f t="shared" si="15"/>
        <v>0</v>
      </c>
      <c r="L301" s="10"/>
      <c r="M301" s="5"/>
    </row>
    <row r="302" spans="1:13" ht="30" customHeight="1">
      <c r="A302" s="5"/>
      <c r="B302" s="9"/>
      <c r="C302" s="133" t="s">
        <v>534</v>
      </c>
      <c r="D302" s="134"/>
      <c r="E302" s="134"/>
      <c r="F302" s="134"/>
      <c r="G302" s="135" t="s">
        <v>572</v>
      </c>
      <c r="H302" s="134" t="s">
        <v>104</v>
      </c>
      <c r="I302" s="136">
        <v>1</v>
      </c>
      <c r="J302" s="137"/>
      <c r="K302" s="138">
        <f t="shared" si="15"/>
        <v>0</v>
      </c>
      <c r="L302" s="10"/>
      <c r="M302" s="5"/>
    </row>
    <row r="303" spans="1:13" ht="30" customHeight="1">
      <c r="A303" s="5"/>
      <c r="B303" s="9"/>
      <c r="C303" s="133" t="s">
        <v>535</v>
      </c>
      <c r="D303" s="134"/>
      <c r="E303" s="134"/>
      <c r="F303" s="134"/>
      <c r="G303" s="135" t="s">
        <v>573</v>
      </c>
      <c r="H303" s="134" t="s">
        <v>104</v>
      </c>
      <c r="I303" s="136">
        <v>2</v>
      </c>
      <c r="J303" s="137"/>
      <c r="K303" s="138">
        <f t="shared" si="15"/>
        <v>0</v>
      </c>
      <c r="L303" s="10"/>
      <c r="M303" s="5"/>
    </row>
    <row r="304" spans="1:13" ht="30" customHeight="1">
      <c r="A304" s="5"/>
      <c r="B304" s="9"/>
      <c r="C304" s="133" t="s">
        <v>536</v>
      </c>
      <c r="D304" s="134"/>
      <c r="E304" s="134"/>
      <c r="F304" s="134"/>
      <c r="G304" s="135" t="s">
        <v>574</v>
      </c>
      <c r="H304" s="134" t="s">
        <v>104</v>
      </c>
      <c r="I304" s="136">
        <v>1</v>
      </c>
      <c r="J304" s="137"/>
      <c r="K304" s="138">
        <f t="shared" si="15"/>
        <v>0</v>
      </c>
      <c r="L304" s="10"/>
      <c r="M304" s="5"/>
    </row>
    <row r="305" spans="1:13" ht="30" customHeight="1">
      <c r="A305" s="5"/>
      <c r="B305" s="9"/>
      <c r="C305" s="133" t="s">
        <v>537</v>
      </c>
      <c r="D305" s="134"/>
      <c r="E305" s="134"/>
      <c r="F305" s="134"/>
      <c r="G305" s="135" t="s">
        <v>575</v>
      </c>
      <c r="H305" s="134" t="s">
        <v>104</v>
      </c>
      <c r="I305" s="136">
        <v>1</v>
      </c>
      <c r="J305" s="137"/>
      <c r="K305" s="138">
        <f t="shared" si="15"/>
        <v>0</v>
      </c>
      <c r="L305" s="10"/>
      <c r="M305" s="5"/>
    </row>
    <row r="306" spans="1:13" ht="30" customHeight="1">
      <c r="A306" s="5"/>
      <c r="B306" s="9"/>
      <c r="C306" s="133" t="s">
        <v>538</v>
      </c>
      <c r="D306" s="134"/>
      <c r="E306" s="134"/>
      <c r="F306" s="134"/>
      <c r="G306" s="135" t="s">
        <v>576</v>
      </c>
      <c r="H306" s="134" t="s">
        <v>104</v>
      </c>
      <c r="I306" s="136">
        <v>2</v>
      </c>
      <c r="J306" s="137"/>
      <c r="K306" s="138">
        <f t="shared" si="15"/>
        <v>0</v>
      </c>
      <c r="L306" s="10"/>
      <c r="M306" s="5"/>
    </row>
    <row r="307" spans="1:13" ht="30" customHeight="1">
      <c r="A307" s="5"/>
      <c r="B307" s="9"/>
      <c r="C307" s="133" t="s">
        <v>539</v>
      </c>
      <c r="D307" s="134"/>
      <c r="E307" s="134"/>
      <c r="F307" s="134"/>
      <c r="G307" s="135" t="s">
        <v>577</v>
      </c>
      <c r="H307" s="134" t="s">
        <v>104</v>
      </c>
      <c r="I307" s="136">
        <v>2</v>
      </c>
      <c r="J307" s="137"/>
      <c r="K307" s="138">
        <f t="shared" si="15"/>
        <v>0</v>
      </c>
      <c r="L307" s="10"/>
      <c r="M307" s="5"/>
    </row>
    <row r="308" spans="1:13" ht="30" customHeight="1">
      <c r="A308" s="5"/>
      <c r="B308" s="9"/>
      <c r="C308" s="133" t="s">
        <v>540</v>
      </c>
      <c r="D308" s="134"/>
      <c r="E308" s="134"/>
      <c r="F308" s="134"/>
      <c r="G308" s="135" t="s">
        <v>578</v>
      </c>
      <c r="H308" s="134" t="s">
        <v>104</v>
      </c>
      <c r="I308" s="136">
        <v>1</v>
      </c>
      <c r="J308" s="137"/>
      <c r="K308" s="138">
        <f t="shared" si="15"/>
        <v>0</v>
      </c>
      <c r="L308" s="10"/>
      <c r="M308" s="5"/>
    </row>
    <row r="309" spans="1:13" ht="30" customHeight="1">
      <c r="A309" s="5"/>
      <c r="B309" s="9"/>
      <c r="C309" s="133" t="s">
        <v>541</v>
      </c>
      <c r="D309" s="134"/>
      <c r="E309" s="134"/>
      <c r="F309" s="134"/>
      <c r="G309" s="135" t="s">
        <v>579</v>
      </c>
      <c r="H309" s="134" t="s">
        <v>104</v>
      </c>
      <c r="I309" s="136">
        <v>1</v>
      </c>
      <c r="J309" s="137"/>
      <c r="K309" s="138">
        <f t="shared" si="15"/>
        <v>0</v>
      </c>
      <c r="L309" s="10"/>
      <c r="M309" s="5"/>
    </row>
    <row r="310" spans="1:13" ht="30" customHeight="1">
      <c r="A310" s="5"/>
      <c r="B310" s="9"/>
      <c r="C310" s="133" t="s">
        <v>542</v>
      </c>
      <c r="D310" s="134"/>
      <c r="E310" s="134"/>
      <c r="F310" s="134"/>
      <c r="G310" s="135" t="s">
        <v>580</v>
      </c>
      <c r="H310" s="134" t="s">
        <v>104</v>
      </c>
      <c r="I310" s="136">
        <v>1</v>
      </c>
      <c r="J310" s="137"/>
      <c r="K310" s="138">
        <f t="shared" si="15"/>
        <v>0</v>
      </c>
      <c r="L310" s="10"/>
      <c r="M310" s="5"/>
    </row>
    <row r="311" spans="1:13" ht="30" customHeight="1">
      <c r="A311" s="5"/>
      <c r="B311" s="9"/>
      <c r="C311" s="133" t="s">
        <v>543</v>
      </c>
      <c r="D311" s="134"/>
      <c r="E311" s="134"/>
      <c r="F311" s="134"/>
      <c r="G311" s="135" t="s">
        <v>581</v>
      </c>
      <c r="H311" s="134" t="s">
        <v>104</v>
      </c>
      <c r="I311" s="136">
        <v>4</v>
      </c>
      <c r="J311" s="137"/>
      <c r="K311" s="138">
        <f t="shared" si="15"/>
        <v>0</v>
      </c>
      <c r="L311" s="10"/>
      <c r="M311" s="5"/>
    </row>
    <row r="312" spans="1:13" ht="30" customHeight="1">
      <c r="A312" s="5"/>
      <c r="B312" s="9"/>
      <c r="C312" s="133" t="s">
        <v>544</v>
      </c>
      <c r="D312" s="134"/>
      <c r="E312" s="134"/>
      <c r="F312" s="134"/>
      <c r="G312" s="135" t="s">
        <v>582</v>
      </c>
      <c r="H312" s="134" t="s">
        <v>104</v>
      </c>
      <c r="I312" s="136">
        <v>1</v>
      </c>
      <c r="J312" s="137"/>
      <c r="K312" s="138">
        <f t="shared" si="15"/>
        <v>0</v>
      </c>
      <c r="L312" s="10"/>
      <c r="M312" s="5"/>
    </row>
    <row r="313" spans="1:13" ht="30" customHeight="1">
      <c r="A313" s="5"/>
      <c r="B313" s="9"/>
      <c r="C313" s="133" t="s">
        <v>545</v>
      </c>
      <c r="D313" s="134"/>
      <c r="E313" s="134"/>
      <c r="F313" s="134"/>
      <c r="G313" s="135" t="s">
        <v>583</v>
      </c>
      <c r="H313" s="134" t="s">
        <v>104</v>
      </c>
      <c r="I313" s="136">
        <v>4</v>
      </c>
      <c r="J313" s="137"/>
      <c r="K313" s="138">
        <f t="shared" si="15"/>
        <v>0</v>
      </c>
      <c r="L313" s="10"/>
      <c r="M313" s="5"/>
    </row>
    <row r="314" spans="1:13" ht="30" customHeight="1">
      <c r="A314" s="5"/>
      <c r="B314" s="9"/>
      <c r="C314" s="133" t="s">
        <v>546</v>
      </c>
      <c r="D314" s="134"/>
      <c r="E314" s="134"/>
      <c r="F314" s="134"/>
      <c r="G314" s="135" t="s">
        <v>584</v>
      </c>
      <c r="H314" s="134" t="s">
        <v>104</v>
      </c>
      <c r="I314" s="136">
        <v>3</v>
      </c>
      <c r="J314" s="137"/>
      <c r="K314" s="138">
        <f t="shared" si="15"/>
        <v>0</v>
      </c>
      <c r="L314" s="10"/>
      <c r="M314" s="5"/>
    </row>
    <row r="315" spans="1:13" ht="30" customHeight="1">
      <c r="A315" s="5"/>
      <c r="B315" s="9"/>
      <c r="C315" s="133" t="s">
        <v>547</v>
      </c>
      <c r="D315" s="134"/>
      <c r="E315" s="134"/>
      <c r="F315" s="134"/>
      <c r="G315" s="135" t="s">
        <v>585</v>
      </c>
      <c r="H315" s="134" t="s">
        <v>104</v>
      </c>
      <c r="I315" s="136">
        <v>1</v>
      </c>
      <c r="J315" s="137"/>
      <c r="K315" s="138">
        <f t="shared" si="15"/>
        <v>0</v>
      </c>
      <c r="L315" s="10"/>
      <c r="M315" s="5"/>
    </row>
    <row r="316" spans="1:13" ht="30" customHeight="1">
      <c r="A316" s="5"/>
      <c r="B316" s="9"/>
      <c r="C316" s="133" t="s">
        <v>548</v>
      </c>
      <c r="D316" s="134"/>
      <c r="E316" s="134"/>
      <c r="F316" s="134"/>
      <c r="G316" s="135" t="s">
        <v>586</v>
      </c>
      <c r="H316" s="134" t="s">
        <v>104</v>
      </c>
      <c r="I316" s="136">
        <v>1</v>
      </c>
      <c r="J316" s="137"/>
      <c r="K316" s="138">
        <f t="shared" si="15"/>
        <v>0</v>
      </c>
      <c r="L316" s="10"/>
      <c r="M316" s="5"/>
    </row>
    <row r="317" spans="1:13" ht="30" customHeight="1">
      <c r="A317" s="5"/>
      <c r="B317" s="9"/>
      <c r="C317" s="133" t="s">
        <v>549</v>
      </c>
      <c r="D317" s="134"/>
      <c r="E317" s="134"/>
      <c r="F317" s="134"/>
      <c r="G317" s="135" t="s">
        <v>587</v>
      </c>
      <c r="H317" s="134" t="s">
        <v>104</v>
      </c>
      <c r="I317" s="136">
        <v>1</v>
      </c>
      <c r="J317" s="137"/>
      <c r="K317" s="138">
        <f t="shared" si="15"/>
        <v>0</v>
      </c>
      <c r="L317" s="10"/>
      <c r="M317" s="5"/>
    </row>
    <row r="318" spans="1:13" ht="30" customHeight="1" thickBot="1">
      <c r="A318" s="5"/>
      <c r="B318" s="9"/>
      <c r="C318" s="133" t="s">
        <v>550</v>
      </c>
      <c r="D318" s="134"/>
      <c r="E318" s="134"/>
      <c r="F318" s="134"/>
      <c r="G318" s="135" t="s">
        <v>588</v>
      </c>
      <c r="H318" s="134" t="s">
        <v>104</v>
      </c>
      <c r="I318" s="136">
        <v>1</v>
      </c>
      <c r="J318" s="137"/>
      <c r="K318" s="138">
        <f t="shared" si="15"/>
        <v>0</v>
      </c>
      <c r="L318" s="10"/>
      <c r="M318" s="5"/>
    </row>
    <row r="319" spans="1:13" ht="30" customHeight="1" thickBot="1">
      <c r="A319" s="5"/>
      <c r="B319" s="9"/>
      <c r="C319" s="130" t="s">
        <v>589</v>
      </c>
      <c r="D319" s="131"/>
      <c r="E319" s="131"/>
      <c r="F319" s="131"/>
      <c r="G319" s="131"/>
      <c r="H319" s="131"/>
      <c r="I319" s="131"/>
      <c r="J319" s="131"/>
      <c r="K319" s="132"/>
      <c r="L319" s="10"/>
      <c r="M319" s="5"/>
    </row>
    <row r="320" spans="1:13" ht="30" customHeight="1">
      <c r="A320" s="5"/>
      <c r="B320" s="9"/>
      <c r="C320" s="133" t="s">
        <v>590</v>
      </c>
      <c r="D320" s="134"/>
      <c r="E320" s="134"/>
      <c r="F320" s="134"/>
      <c r="G320" s="135" t="s">
        <v>715</v>
      </c>
      <c r="H320" s="134" t="s">
        <v>102</v>
      </c>
      <c r="I320" s="136">
        <v>60</v>
      </c>
      <c r="J320" s="137"/>
      <c r="K320" s="138">
        <f>I320*J320</f>
        <v>0</v>
      </c>
      <c r="L320" s="10"/>
      <c r="M320" s="5"/>
    </row>
    <row r="321" spans="1:13" ht="30" customHeight="1">
      <c r="A321" s="5"/>
      <c r="B321" s="9"/>
      <c r="C321" s="133" t="s">
        <v>591</v>
      </c>
      <c r="D321" s="134"/>
      <c r="E321" s="134"/>
      <c r="F321" s="134"/>
      <c r="G321" s="135" t="s">
        <v>716</v>
      </c>
      <c r="H321" s="134" t="s">
        <v>102</v>
      </c>
      <c r="I321" s="136">
        <v>185</v>
      </c>
      <c r="J321" s="137"/>
      <c r="K321" s="138">
        <f t="shared" ref="K321:K340" si="16">I321*J321</f>
        <v>0</v>
      </c>
      <c r="L321" s="10"/>
      <c r="M321" s="5"/>
    </row>
    <row r="322" spans="1:13" ht="30" customHeight="1">
      <c r="A322" s="5"/>
      <c r="B322" s="9"/>
      <c r="C322" s="133" t="s">
        <v>592</v>
      </c>
      <c r="D322" s="134"/>
      <c r="E322" s="134"/>
      <c r="F322" s="134"/>
      <c r="G322" s="135" t="s">
        <v>636</v>
      </c>
      <c r="H322" s="134" t="s">
        <v>102</v>
      </c>
      <c r="I322" s="136">
        <v>28</v>
      </c>
      <c r="J322" s="137"/>
      <c r="K322" s="138">
        <f t="shared" si="16"/>
        <v>0</v>
      </c>
      <c r="L322" s="10"/>
      <c r="M322" s="5"/>
    </row>
    <row r="323" spans="1:13" ht="30" customHeight="1">
      <c r="A323" s="5"/>
      <c r="B323" s="9"/>
      <c r="C323" s="133" t="s">
        <v>593</v>
      </c>
      <c r="D323" s="134"/>
      <c r="E323" s="134"/>
      <c r="F323" s="134"/>
      <c r="G323" s="135" t="s">
        <v>717</v>
      </c>
      <c r="H323" s="134" t="s">
        <v>104</v>
      </c>
      <c r="I323" s="136">
        <v>8</v>
      </c>
      <c r="J323" s="137"/>
      <c r="K323" s="138">
        <f t="shared" si="16"/>
        <v>0</v>
      </c>
      <c r="L323" s="10"/>
      <c r="M323" s="5"/>
    </row>
    <row r="324" spans="1:13" ht="30" customHeight="1">
      <c r="A324" s="5"/>
      <c r="B324" s="9"/>
      <c r="C324" s="133" t="s">
        <v>594</v>
      </c>
      <c r="D324" s="134"/>
      <c r="E324" s="134"/>
      <c r="F324" s="134"/>
      <c r="G324" s="135" t="s">
        <v>718</v>
      </c>
      <c r="H324" s="134" t="s">
        <v>104</v>
      </c>
      <c r="I324" s="136">
        <v>2</v>
      </c>
      <c r="J324" s="137"/>
      <c r="K324" s="138">
        <f t="shared" si="16"/>
        <v>0</v>
      </c>
      <c r="L324" s="10"/>
      <c r="M324" s="5"/>
    </row>
    <row r="325" spans="1:13" ht="30" customHeight="1">
      <c r="A325" s="5"/>
      <c r="B325" s="9"/>
      <c r="C325" s="133" t="s">
        <v>595</v>
      </c>
      <c r="D325" s="134"/>
      <c r="E325" s="134"/>
      <c r="F325" s="134"/>
      <c r="G325" s="135" t="s">
        <v>719</v>
      </c>
      <c r="H325" s="134" t="s">
        <v>104</v>
      </c>
      <c r="I325" s="136">
        <v>16</v>
      </c>
      <c r="J325" s="137"/>
      <c r="K325" s="138">
        <f t="shared" si="16"/>
        <v>0</v>
      </c>
      <c r="L325" s="10"/>
      <c r="M325" s="5"/>
    </row>
    <row r="326" spans="1:13" ht="30" customHeight="1">
      <c r="A326" s="5"/>
      <c r="B326" s="9"/>
      <c r="C326" s="133" t="s">
        <v>596</v>
      </c>
      <c r="D326" s="134"/>
      <c r="E326" s="134"/>
      <c r="F326" s="134"/>
      <c r="G326" s="135" t="s">
        <v>720</v>
      </c>
      <c r="H326" s="134" t="s">
        <v>104</v>
      </c>
      <c r="I326" s="136">
        <v>1</v>
      </c>
      <c r="J326" s="137"/>
      <c r="K326" s="138">
        <f t="shared" si="16"/>
        <v>0</v>
      </c>
      <c r="L326" s="10"/>
      <c r="M326" s="5"/>
    </row>
    <row r="327" spans="1:13" ht="30" customHeight="1">
      <c r="A327" s="5"/>
      <c r="B327" s="9"/>
      <c r="C327" s="133" t="s">
        <v>597</v>
      </c>
      <c r="D327" s="134"/>
      <c r="E327" s="134"/>
      <c r="F327" s="134"/>
      <c r="G327" s="135" t="s">
        <v>721</v>
      </c>
      <c r="H327" s="134" t="s">
        <v>104</v>
      </c>
      <c r="I327" s="136">
        <v>1</v>
      </c>
      <c r="J327" s="137"/>
      <c r="K327" s="138">
        <f t="shared" si="16"/>
        <v>0</v>
      </c>
      <c r="L327" s="10"/>
      <c r="M327" s="5"/>
    </row>
    <row r="328" spans="1:13" ht="30" customHeight="1">
      <c r="A328" s="5"/>
      <c r="B328" s="9"/>
      <c r="C328" s="133" t="s">
        <v>598</v>
      </c>
      <c r="D328" s="134"/>
      <c r="E328" s="134"/>
      <c r="F328" s="134"/>
      <c r="G328" s="135" t="s">
        <v>722</v>
      </c>
      <c r="H328" s="134" t="s">
        <v>104</v>
      </c>
      <c r="I328" s="136">
        <v>62</v>
      </c>
      <c r="J328" s="137"/>
      <c r="K328" s="138">
        <f t="shared" si="16"/>
        <v>0</v>
      </c>
      <c r="L328" s="10"/>
      <c r="M328" s="5"/>
    </row>
    <row r="329" spans="1:13" ht="30" customHeight="1">
      <c r="A329" s="5"/>
      <c r="B329" s="9"/>
      <c r="C329" s="133" t="s">
        <v>599</v>
      </c>
      <c r="D329" s="134"/>
      <c r="E329" s="134"/>
      <c r="F329" s="134"/>
      <c r="G329" s="135" t="s">
        <v>645</v>
      </c>
      <c r="H329" s="134" t="s">
        <v>104</v>
      </c>
      <c r="I329" s="136">
        <v>10</v>
      </c>
      <c r="J329" s="137"/>
      <c r="K329" s="138">
        <f t="shared" si="16"/>
        <v>0</v>
      </c>
      <c r="L329" s="10"/>
      <c r="M329" s="5"/>
    </row>
    <row r="330" spans="1:13" ht="30" customHeight="1">
      <c r="A330" s="5"/>
      <c r="B330" s="9"/>
      <c r="C330" s="133" t="s">
        <v>600</v>
      </c>
      <c r="D330" s="134"/>
      <c r="E330" s="134"/>
      <c r="F330" s="134"/>
      <c r="G330" s="135" t="s">
        <v>723</v>
      </c>
      <c r="H330" s="134" t="s">
        <v>104</v>
      </c>
      <c r="I330" s="136">
        <v>16</v>
      </c>
      <c r="J330" s="137"/>
      <c r="K330" s="138">
        <f t="shared" si="16"/>
        <v>0</v>
      </c>
      <c r="L330" s="10"/>
      <c r="M330" s="5"/>
    </row>
    <row r="331" spans="1:13" ht="30" customHeight="1">
      <c r="A331" s="5"/>
      <c r="B331" s="9"/>
      <c r="C331" s="133" t="s">
        <v>601</v>
      </c>
      <c r="D331" s="134"/>
      <c r="E331" s="134"/>
      <c r="F331" s="134"/>
      <c r="G331" s="135" t="s">
        <v>724</v>
      </c>
      <c r="H331" s="134" t="s">
        <v>104</v>
      </c>
      <c r="I331" s="136">
        <v>8</v>
      </c>
      <c r="J331" s="137"/>
      <c r="K331" s="138">
        <f t="shared" si="16"/>
        <v>0</v>
      </c>
      <c r="L331" s="10"/>
      <c r="M331" s="5"/>
    </row>
    <row r="332" spans="1:13" ht="30" customHeight="1">
      <c r="A332" s="5"/>
      <c r="B332" s="9"/>
      <c r="C332" s="133" t="s">
        <v>602</v>
      </c>
      <c r="D332" s="134"/>
      <c r="E332" s="134"/>
      <c r="F332" s="134"/>
      <c r="G332" s="135" t="s">
        <v>725</v>
      </c>
      <c r="H332" s="134" t="s">
        <v>104</v>
      </c>
      <c r="I332" s="136">
        <v>2</v>
      </c>
      <c r="J332" s="137"/>
      <c r="K332" s="138">
        <f t="shared" si="16"/>
        <v>0</v>
      </c>
      <c r="L332" s="10"/>
      <c r="M332" s="5"/>
    </row>
    <row r="333" spans="1:13" ht="30" customHeight="1">
      <c r="A333" s="5"/>
      <c r="B333" s="9"/>
      <c r="C333" s="133" t="s">
        <v>603</v>
      </c>
      <c r="D333" s="134"/>
      <c r="E333" s="134"/>
      <c r="F333" s="134"/>
      <c r="G333" s="135" t="s">
        <v>652</v>
      </c>
      <c r="H333" s="134" t="s">
        <v>104</v>
      </c>
      <c r="I333" s="136">
        <v>4</v>
      </c>
      <c r="J333" s="137"/>
      <c r="K333" s="138">
        <f t="shared" si="16"/>
        <v>0</v>
      </c>
      <c r="L333" s="10"/>
      <c r="M333" s="5"/>
    </row>
    <row r="334" spans="1:13" ht="30" customHeight="1">
      <c r="A334" s="5"/>
      <c r="B334" s="9"/>
      <c r="C334" s="133" t="s">
        <v>604</v>
      </c>
      <c r="D334" s="134"/>
      <c r="E334" s="134"/>
      <c r="F334" s="134"/>
      <c r="G334" s="135" t="s">
        <v>726</v>
      </c>
      <c r="H334" s="134" t="s">
        <v>104</v>
      </c>
      <c r="I334" s="136">
        <v>3</v>
      </c>
      <c r="J334" s="137"/>
      <c r="K334" s="138">
        <f t="shared" si="16"/>
        <v>0</v>
      </c>
      <c r="L334" s="10"/>
      <c r="M334" s="5"/>
    </row>
    <row r="335" spans="1:13" ht="30" customHeight="1">
      <c r="A335" s="5"/>
      <c r="B335" s="9"/>
      <c r="C335" s="133" t="s">
        <v>605</v>
      </c>
      <c r="D335" s="134"/>
      <c r="E335" s="134"/>
      <c r="F335" s="134"/>
      <c r="G335" s="135" t="s">
        <v>727</v>
      </c>
      <c r="H335" s="134" t="s">
        <v>102</v>
      </c>
      <c r="I335" s="136">
        <v>185</v>
      </c>
      <c r="J335" s="137"/>
      <c r="K335" s="138">
        <f t="shared" si="16"/>
        <v>0</v>
      </c>
      <c r="L335" s="10"/>
      <c r="M335" s="5"/>
    </row>
    <row r="336" spans="1:13" ht="30" customHeight="1">
      <c r="A336" s="5"/>
      <c r="B336" s="9"/>
      <c r="C336" s="133" t="s">
        <v>606</v>
      </c>
      <c r="D336" s="134"/>
      <c r="E336" s="134"/>
      <c r="F336" s="134"/>
      <c r="G336" s="135" t="s">
        <v>654</v>
      </c>
      <c r="H336" s="134" t="s">
        <v>102</v>
      </c>
      <c r="I336" s="136">
        <v>28</v>
      </c>
      <c r="J336" s="137"/>
      <c r="K336" s="138">
        <f t="shared" si="16"/>
        <v>0</v>
      </c>
      <c r="L336" s="10"/>
      <c r="M336" s="5"/>
    </row>
    <row r="337" spans="1:13" ht="30" customHeight="1">
      <c r="A337" s="5"/>
      <c r="B337" s="9"/>
      <c r="C337" s="133" t="s">
        <v>607</v>
      </c>
      <c r="D337" s="134"/>
      <c r="E337" s="134"/>
      <c r="F337" s="134"/>
      <c r="G337" s="135" t="s">
        <v>468</v>
      </c>
      <c r="H337" s="134" t="s">
        <v>111</v>
      </c>
      <c r="I337" s="136">
        <v>36</v>
      </c>
      <c r="J337" s="137"/>
      <c r="K337" s="138">
        <f t="shared" si="16"/>
        <v>0</v>
      </c>
      <c r="L337" s="10"/>
      <c r="M337" s="5"/>
    </row>
    <row r="338" spans="1:13" ht="30" customHeight="1">
      <c r="A338" s="5"/>
      <c r="B338" s="9"/>
      <c r="C338" s="133" t="s">
        <v>608</v>
      </c>
      <c r="D338" s="134"/>
      <c r="E338" s="134"/>
      <c r="F338" s="134"/>
      <c r="G338" s="135" t="s">
        <v>469</v>
      </c>
      <c r="H338" s="134" t="s">
        <v>111</v>
      </c>
      <c r="I338" s="136">
        <v>5</v>
      </c>
      <c r="J338" s="137"/>
      <c r="K338" s="138">
        <f t="shared" si="16"/>
        <v>0</v>
      </c>
      <c r="L338" s="10"/>
      <c r="M338" s="5"/>
    </row>
    <row r="339" spans="1:13" ht="30" customHeight="1">
      <c r="A339" s="5"/>
      <c r="B339" s="9"/>
      <c r="C339" s="133" t="s">
        <v>609</v>
      </c>
      <c r="D339" s="134"/>
      <c r="E339" s="134"/>
      <c r="F339" s="134"/>
      <c r="G339" s="135" t="s">
        <v>728</v>
      </c>
      <c r="H339" s="134" t="s">
        <v>111</v>
      </c>
      <c r="I339" s="136">
        <v>30</v>
      </c>
      <c r="J339" s="137"/>
      <c r="K339" s="138">
        <f t="shared" si="16"/>
        <v>0</v>
      </c>
      <c r="L339" s="10"/>
      <c r="M339" s="5"/>
    </row>
    <row r="340" spans="1:13" ht="30" customHeight="1" thickBot="1">
      <c r="A340" s="5"/>
      <c r="B340" s="9"/>
      <c r="C340" s="133" t="s">
        <v>610</v>
      </c>
      <c r="D340" s="134"/>
      <c r="E340" s="134"/>
      <c r="F340" s="134"/>
      <c r="G340" s="135" t="s">
        <v>729</v>
      </c>
      <c r="H340" s="134" t="s">
        <v>730</v>
      </c>
      <c r="I340" s="136">
        <v>45</v>
      </c>
      <c r="J340" s="137"/>
      <c r="K340" s="138">
        <f t="shared" si="16"/>
        <v>0</v>
      </c>
      <c r="L340" s="10"/>
      <c r="M340" s="5"/>
    </row>
    <row r="341" spans="1:13" ht="30" customHeight="1" thickBot="1">
      <c r="A341" s="5"/>
      <c r="B341" s="9"/>
      <c r="C341" s="130" t="s">
        <v>611</v>
      </c>
      <c r="D341" s="131"/>
      <c r="E341" s="131"/>
      <c r="F341" s="131"/>
      <c r="G341" s="131"/>
      <c r="H341" s="131"/>
      <c r="I341" s="131"/>
      <c r="J341" s="131"/>
      <c r="K341" s="132"/>
      <c r="L341" s="10"/>
      <c r="M341" s="5"/>
    </row>
    <row r="342" spans="1:13" ht="30" customHeight="1">
      <c r="A342" s="5"/>
      <c r="B342" s="9"/>
      <c r="C342" s="133" t="s">
        <v>612</v>
      </c>
      <c r="D342" s="134"/>
      <c r="E342" s="134"/>
      <c r="F342" s="134"/>
      <c r="G342" s="135" t="s">
        <v>636</v>
      </c>
      <c r="H342" s="134" t="s">
        <v>102</v>
      </c>
      <c r="I342" s="136">
        <v>319</v>
      </c>
      <c r="J342" s="137"/>
      <c r="K342" s="138">
        <f>I342*J342</f>
        <v>0</v>
      </c>
      <c r="L342" s="10"/>
      <c r="M342" s="5"/>
    </row>
    <row r="343" spans="1:13" ht="30" customHeight="1">
      <c r="A343" s="5"/>
      <c r="B343" s="9"/>
      <c r="C343" s="133" t="s">
        <v>613</v>
      </c>
      <c r="D343" s="134"/>
      <c r="E343" s="134"/>
      <c r="F343" s="134"/>
      <c r="G343" s="135" t="s">
        <v>637</v>
      </c>
      <c r="H343" s="134" t="s">
        <v>102</v>
      </c>
      <c r="I343" s="136">
        <v>104</v>
      </c>
      <c r="J343" s="137"/>
      <c r="K343" s="138">
        <f t="shared" ref="K343:K365" si="17">I343*J343</f>
        <v>0</v>
      </c>
      <c r="L343" s="10"/>
      <c r="M343" s="5"/>
    </row>
    <row r="344" spans="1:13" ht="30" customHeight="1">
      <c r="A344" s="5"/>
      <c r="B344" s="9"/>
      <c r="C344" s="133" t="s">
        <v>614</v>
      </c>
      <c r="D344" s="134"/>
      <c r="E344" s="134"/>
      <c r="F344" s="134"/>
      <c r="G344" s="135" t="s">
        <v>638</v>
      </c>
      <c r="H344" s="134" t="s">
        <v>102</v>
      </c>
      <c r="I344" s="136">
        <v>130</v>
      </c>
      <c r="J344" s="137"/>
      <c r="K344" s="138">
        <f t="shared" si="17"/>
        <v>0</v>
      </c>
      <c r="L344" s="10"/>
      <c r="M344" s="5"/>
    </row>
    <row r="345" spans="1:13" ht="30" customHeight="1">
      <c r="A345" s="5"/>
      <c r="B345" s="9"/>
      <c r="C345" s="133" t="s">
        <v>615</v>
      </c>
      <c r="D345" s="134"/>
      <c r="E345" s="134"/>
      <c r="F345" s="134"/>
      <c r="G345" s="135" t="s">
        <v>639</v>
      </c>
      <c r="H345" s="134" t="s">
        <v>102</v>
      </c>
      <c r="I345" s="136">
        <v>234</v>
      </c>
      <c r="J345" s="137"/>
      <c r="K345" s="138">
        <f t="shared" si="17"/>
        <v>0</v>
      </c>
      <c r="L345" s="10"/>
      <c r="M345" s="5"/>
    </row>
    <row r="346" spans="1:13" ht="30" customHeight="1">
      <c r="A346" s="5"/>
      <c r="B346" s="9"/>
      <c r="C346" s="133" t="s">
        <v>616</v>
      </c>
      <c r="D346" s="134"/>
      <c r="E346" s="134"/>
      <c r="F346" s="134"/>
      <c r="G346" s="135" t="s">
        <v>640</v>
      </c>
      <c r="H346" s="134" t="s">
        <v>102</v>
      </c>
      <c r="I346" s="136">
        <v>332</v>
      </c>
      <c r="J346" s="137"/>
      <c r="K346" s="138">
        <f t="shared" si="17"/>
        <v>0</v>
      </c>
      <c r="L346" s="10"/>
      <c r="M346" s="5"/>
    </row>
    <row r="347" spans="1:13" ht="30" customHeight="1">
      <c r="A347" s="5"/>
      <c r="B347" s="9"/>
      <c r="C347" s="133" t="s">
        <v>617</v>
      </c>
      <c r="D347" s="134"/>
      <c r="E347" s="134"/>
      <c r="F347" s="134"/>
      <c r="G347" s="135" t="s">
        <v>641</v>
      </c>
      <c r="H347" s="134" t="s">
        <v>104</v>
      </c>
      <c r="I347" s="136">
        <v>45</v>
      </c>
      <c r="J347" s="137"/>
      <c r="K347" s="138">
        <f t="shared" si="17"/>
        <v>0</v>
      </c>
      <c r="L347" s="10"/>
      <c r="M347" s="5"/>
    </row>
    <row r="348" spans="1:13" ht="30" customHeight="1">
      <c r="A348" s="5"/>
      <c r="B348" s="9"/>
      <c r="C348" s="133" t="s">
        <v>618</v>
      </c>
      <c r="D348" s="134"/>
      <c r="E348" s="134"/>
      <c r="F348" s="134"/>
      <c r="G348" s="135" t="s">
        <v>642</v>
      </c>
      <c r="H348" s="134" t="s">
        <v>104</v>
      </c>
      <c r="I348" s="136">
        <v>264</v>
      </c>
      <c r="J348" s="137"/>
      <c r="K348" s="138">
        <f t="shared" si="17"/>
        <v>0</v>
      </c>
      <c r="L348" s="10"/>
      <c r="M348" s="5"/>
    </row>
    <row r="349" spans="1:13" ht="30" customHeight="1">
      <c r="A349" s="5"/>
      <c r="B349" s="9"/>
      <c r="C349" s="133" t="s">
        <v>619</v>
      </c>
      <c r="D349" s="134"/>
      <c r="E349" s="134"/>
      <c r="F349" s="134"/>
      <c r="G349" s="135" t="s">
        <v>643</v>
      </c>
      <c r="H349" s="134" t="s">
        <v>104</v>
      </c>
      <c r="I349" s="136">
        <v>309</v>
      </c>
      <c r="J349" s="137"/>
      <c r="K349" s="138">
        <f t="shared" si="17"/>
        <v>0</v>
      </c>
      <c r="L349" s="10"/>
      <c r="M349" s="5"/>
    </row>
    <row r="350" spans="1:13" ht="30" customHeight="1">
      <c r="A350" s="5"/>
      <c r="B350" s="9"/>
      <c r="C350" s="133" t="s">
        <v>620</v>
      </c>
      <c r="D350" s="134"/>
      <c r="E350" s="134"/>
      <c r="F350" s="134"/>
      <c r="G350" s="135" t="s">
        <v>644</v>
      </c>
      <c r="H350" s="134" t="s">
        <v>104</v>
      </c>
      <c r="I350" s="136">
        <v>309</v>
      </c>
      <c r="J350" s="137"/>
      <c r="K350" s="138">
        <f t="shared" si="17"/>
        <v>0</v>
      </c>
      <c r="L350" s="10"/>
      <c r="M350" s="5"/>
    </row>
    <row r="351" spans="1:13" ht="30" customHeight="1">
      <c r="A351" s="5"/>
      <c r="B351" s="9"/>
      <c r="C351" s="133" t="s">
        <v>621</v>
      </c>
      <c r="D351" s="134"/>
      <c r="E351" s="134"/>
      <c r="F351" s="134"/>
      <c r="G351" s="135" t="s">
        <v>645</v>
      </c>
      <c r="H351" s="134" t="s">
        <v>104</v>
      </c>
      <c r="I351" s="136">
        <v>107</v>
      </c>
      <c r="J351" s="137"/>
      <c r="K351" s="138">
        <f t="shared" si="17"/>
        <v>0</v>
      </c>
      <c r="L351" s="10"/>
      <c r="M351" s="5"/>
    </row>
    <row r="352" spans="1:13" ht="30" customHeight="1">
      <c r="A352" s="5"/>
      <c r="B352" s="9"/>
      <c r="C352" s="133" t="s">
        <v>622</v>
      </c>
      <c r="D352" s="134"/>
      <c r="E352" s="134"/>
      <c r="F352" s="134"/>
      <c r="G352" s="135" t="s">
        <v>646</v>
      </c>
      <c r="H352" s="134" t="s">
        <v>104</v>
      </c>
      <c r="I352" s="136">
        <v>35</v>
      </c>
      <c r="J352" s="137"/>
      <c r="K352" s="138">
        <f t="shared" si="17"/>
        <v>0</v>
      </c>
      <c r="L352" s="10"/>
      <c r="M352" s="5"/>
    </row>
    <row r="353" spans="1:13" ht="30" customHeight="1">
      <c r="A353" s="5"/>
      <c r="B353" s="9"/>
      <c r="C353" s="133" t="s">
        <v>623</v>
      </c>
      <c r="D353" s="134"/>
      <c r="E353" s="134"/>
      <c r="F353" s="134"/>
      <c r="G353" s="135" t="s">
        <v>647</v>
      </c>
      <c r="H353" s="134" t="s">
        <v>104</v>
      </c>
      <c r="I353" s="136">
        <v>44</v>
      </c>
      <c r="J353" s="137"/>
      <c r="K353" s="138">
        <f t="shared" si="17"/>
        <v>0</v>
      </c>
      <c r="L353" s="10"/>
      <c r="M353" s="5"/>
    </row>
    <row r="354" spans="1:13" ht="30" customHeight="1">
      <c r="A354" s="5"/>
      <c r="B354" s="9"/>
      <c r="C354" s="133" t="s">
        <v>624</v>
      </c>
      <c r="D354" s="134"/>
      <c r="E354" s="134"/>
      <c r="F354" s="134"/>
      <c r="G354" s="135" t="s">
        <v>648</v>
      </c>
      <c r="H354" s="134" t="s">
        <v>104</v>
      </c>
      <c r="I354" s="136">
        <v>78</v>
      </c>
      <c r="J354" s="137"/>
      <c r="K354" s="138">
        <f t="shared" si="17"/>
        <v>0</v>
      </c>
      <c r="L354" s="10"/>
      <c r="M354" s="5"/>
    </row>
    <row r="355" spans="1:13" ht="30" customHeight="1">
      <c r="A355" s="5"/>
      <c r="B355" s="9"/>
      <c r="C355" s="133" t="s">
        <v>625</v>
      </c>
      <c r="D355" s="134"/>
      <c r="E355" s="134"/>
      <c r="F355" s="134"/>
      <c r="G355" s="135" t="s">
        <v>649</v>
      </c>
      <c r="H355" s="134" t="s">
        <v>104</v>
      </c>
      <c r="I355" s="136">
        <v>110</v>
      </c>
      <c r="J355" s="137"/>
      <c r="K355" s="138">
        <f t="shared" si="17"/>
        <v>0</v>
      </c>
      <c r="L355" s="10"/>
      <c r="M355" s="5"/>
    </row>
    <row r="356" spans="1:13" ht="30" customHeight="1">
      <c r="A356" s="5"/>
      <c r="B356" s="9"/>
      <c r="C356" s="133" t="s">
        <v>626</v>
      </c>
      <c r="D356" s="134"/>
      <c r="E356" s="134"/>
      <c r="F356" s="134"/>
      <c r="G356" s="135" t="s">
        <v>650</v>
      </c>
      <c r="H356" s="134" t="s">
        <v>104</v>
      </c>
      <c r="I356" s="136">
        <v>26</v>
      </c>
      <c r="J356" s="137"/>
      <c r="K356" s="138">
        <f t="shared" si="17"/>
        <v>0</v>
      </c>
      <c r="L356" s="10"/>
      <c r="M356" s="5"/>
    </row>
    <row r="357" spans="1:13" ht="30" customHeight="1">
      <c r="A357" s="5"/>
      <c r="B357" s="9"/>
      <c r="C357" s="133" t="s">
        <v>627</v>
      </c>
      <c r="D357" s="134"/>
      <c r="E357" s="134"/>
      <c r="F357" s="134"/>
      <c r="G357" s="135" t="s">
        <v>651</v>
      </c>
      <c r="H357" s="134" t="s">
        <v>104</v>
      </c>
      <c r="I357" s="136">
        <v>13</v>
      </c>
      <c r="J357" s="137"/>
      <c r="K357" s="138">
        <f t="shared" si="17"/>
        <v>0</v>
      </c>
      <c r="L357" s="10"/>
      <c r="M357" s="5"/>
    </row>
    <row r="358" spans="1:13" ht="30" customHeight="1">
      <c r="A358" s="5"/>
      <c r="B358" s="9"/>
      <c r="C358" s="133" t="s">
        <v>628</v>
      </c>
      <c r="D358" s="134"/>
      <c r="E358" s="134"/>
      <c r="F358" s="134"/>
      <c r="G358" s="135" t="s">
        <v>652</v>
      </c>
      <c r="H358" s="134" t="s">
        <v>104</v>
      </c>
      <c r="I358" s="136">
        <v>1</v>
      </c>
      <c r="J358" s="137"/>
      <c r="K358" s="138">
        <f t="shared" si="17"/>
        <v>0</v>
      </c>
      <c r="L358" s="10"/>
      <c r="M358" s="5"/>
    </row>
    <row r="359" spans="1:13" ht="30" customHeight="1">
      <c r="A359" s="5"/>
      <c r="B359" s="9"/>
      <c r="C359" s="133" t="s">
        <v>629</v>
      </c>
      <c r="D359" s="134"/>
      <c r="E359" s="134"/>
      <c r="F359" s="134"/>
      <c r="G359" s="135" t="s">
        <v>653</v>
      </c>
      <c r="H359" s="134" t="s">
        <v>104</v>
      </c>
      <c r="I359" s="136">
        <v>5</v>
      </c>
      <c r="J359" s="137"/>
      <c r="K359" s="138">
        <f t="shared" si="17"/>
        <v>0</v>
      </c>
      <c r="L359" s="10"/>
      <c r="M359" s="5"/>
    </row>
    <row r="360" spans="1:13" ht="30" customHeight="1">
      <c r="A360" s="5"/>
      <c r="B360" s="9"/>
      <c r="C360" s="133" t="s">
        <v>630</v>
      </c>
      <c r="D360" s="134"/>
      <c r="E360" s="134"/>
      <c r="F360" s="134"/>
      <c r="G360" s="135" t="s">
        <v>654</v>
      </c>
      <c r="H360" s="134" t="s">
        <v>102</v>
      </c>
      <c r="I360" s="136">
        <v>319</v>
      </c>
      <c r="J360" s="137"/>
      <c r="K360" s="138">
        <f t="shared" si="17"/>
        <v>0</v>
      </c>
      <c r="L360" s="10"/>
      <c r="M360" s="5"/>
    </row>
    <row r="361" spans="1:13" ht="30" customHeight="1">
      <c r="A361" s="5"/>
      <c r="B361" s="9"/>
      <c r="C361" s="133" t="s">
        <v>631</v>
      </c>
      <c r="D361" s="134"/>
      <c r="E361" s="134"/>
      <c r="F361" s="134"/>
      <c r="G361" s="135" t="s">
        <v>655</v>
      </c>
      <c r="H361" s="134" t="s">
        <v>102</v>
      </c>
      <c r="I361" s="136">
        <v>104</v>
      </c>
      <c r="J361" s="137"/>
      <c r="K361" s="138">
        <f t="shared" si="17"/>
        <v>0</v>
      </c>
      <c r="L361" s="10"/>
      <c r="M361" s="5"/>
    </row>
    <row r="362" spans="1:13" ht="30" customHeight="1">
      <c r="A362" s="5"/>
      <c r="B362" s="9"/>
      <c r="C362" s="133" t="s">
        <v>632</v>
      </c>
      <c r="D362" s="134"/>
      <c r="E362" s="134"/>
      <c r="F362" s="134"/>
      <c r="G362" s="135" t="s">
        <v>656</v>
      </c>
      <c r="H362" s="134" t="s">
        <v>102</v>
      </c>
      <c r="I362" s="136">
        <v>130</v>
      </c>
      <c r="J362" s="137"/>
      <c r="K362" s="138">
        <f t="shared" si="17"/>
        <v>0</v>
      </c>
      <c r="L362" s="10"/>
      <c r="M362" s="5"/>
    </row>
    <row r="363" spans="1:13" ht="30" customHeight="1">
      <c r="A363" s="5"/>
      <c r="B363" s="9"/>
      <c r="C363" s="133" t="s">
        <v>633</v>
      </c>
      <c r="D363" s="134"/>
      <c r="E363" s="134"/>
      <c r="F363" s="134"/>
      <c r="G363" s="135" t="s">
        <v>657</v>
      </c>
      <c r="H363" s="134" t="s">
        <v>102</v>
      </c>
      <c r="I363" s="136">
        <v>234</v>
      </c>
      <c r="J363" s="137"/>
      <c r="K363" s="138">
        <f t="shared" si="17"/>
        <v>0</v>
      </c>
      <c r="L363" s="10"/>
      <c r="M363" s="5"/>
    </row>
    <row r="364" spans="1:13" ht="30" customHeight="1">
      <c r="A364" s="5"/>
      <c r="B364" s="9"/>
      <c r="C364" s="133" t="s">
        <v>634</v>
      </c>
      <c r="D364" s="134"/>
      <c r="E364" s="134"/>
      <c r="F364" s="134"/>
      <c r="G364" s="135" t="s">
        <v>658</v>
      </c>
      <c r="H364" s="134" t="s">
        <v>102</v>
      </c>
      <c r="I364" s="136">
        <v>332</v>
      </c>
      <c r="J364" s="137"/>
      <c r="K364" s="138">
        <f t="shared" si="17"/>
        <v>0</v>
      </c>
      <c r="L364" s="10"/>
      <c r="M364" s="5"/>
    </row>
    <row r="365" spans="1:13" ht="30" customHeight="1" thickBot="1">
      <c r="A365" s="5"/>
      <c r="B365" s="9"/>
      <c r="C365" s="133" t="s">
        <v>635</v>
      </c>
      <c r="D365" s="134"/>
      <c r="E365" s="134"/>
      <c r="F365" s="134"/>
      <c r="G365" s="135" t="s">
        <v>659</v>
      </c>
      <c r="H365" s="134" t="s">
        <v>102</v>
      </c>
      <c r="I365" s="136">
        <v>1</v>
      </c>
      <c r="J365" s="137"/>
      <c r="K365" s="138">
        <f t="shared" si="17"/>
        <v>0</v>
      </c>
      <c r="L365" s="10"/>
      <c r="M365" s="5"/>
    </row>
    <row r="366" spans="1:13" ht="30" customHeight="1" thickBot="1">
      <c r="A366" s="5"/>
      <c r="B366" s="9"/>
      <c r="C366" s="130" t="s">
        <v>660</v>
      </c>
      <c r="D366" s="131"/>
      <c r="E366" s="131"/>
      <c r="F366" s="131"/>
      <c r="G366" s="131"/>
      <c r="H366" s="131"/>
      <c r="I366" s="131"/>
      <c r="J366" s="131"/>
      <c r="K366" s="132"/>
      <c r="L366" s="10"/>
      <c r="M366" s="5"/>
    </row>
    <row r="367" spans="1:13" ht="30" customHeight="1">
      <c r="A367" s="5"/>
      <c r="B367" s="9"/>
      <c r="C367" s="133" t="s">
        <v>661</v>
      </c>
      <c r="D367" s="134"/>
      <c r="E367" s="134"/>
      <c r="F367" s="134"/>
      <c r="G367" s="135" t="s">
        <v>692</v>
      </c>
      <c r="H367" s="134" t="s">
        <v>102</v>
      </c>
      <c r="I367" s="136">
        <v>348</v>
      </c>
      <c r="J367" s="137"/>
      <c r="K367" s="138">
        <f>I367*J367</f>
        <v>0</v>
      </c>
      <c r="L367" s="10"/>
      <c r="M367" s="5"/>
    </row>
    <row r="368" spans="1:13" ht="30" customHeight="1">
      <c r="A368" s="5"/>
      <c r="B368" s="9"/>
      <c r="C368" s="133" t="s">
        <v>662</v>
      </c>
      <c r="D368" s="134"/>
      <c r="E368" s="134"/>
      <c r="F368" s="134"/>
      <c r="G368" s="135" t="s">
        <v>636</v>
      </c>
      <c r="H368" s="134" t="s">
        <v>102</v>
      </c>
      <c r="I368" s="136">
        <v>106</v>
      </c>
      <c r="J368" s="137"/>
      <c r="K368" s="138">
        <f t="shared" ref="K368:K397" si="18">I368*J368</f>
        <v>0</v>
      </c>
      <c r="L368" s="10"/>
      <c r="M368" s="5"/>
    </row>
    <row r="369" spans="1:13" ht="30" customHeight="1">
      <c r="A369" s="5"/>
      <c r="B369" s="9"/>
      <c r="C369" s="133" t="s">
        <v>663</v>
      </c>
      <c r="D369" s="134"/>
      <c r="E369" s="134"/>
      <c r="F369" s="134"/>
      <c r="G369" s="135" t="s">
        <v>637</v>
      </c>
      <c r="H369" s="134" t="s">
        <v>102</v>
      </c>
      <c r="I369" s="136">
        <v>247</v>
      </c>
      <c r="J369" s="137"/>
      <c r="K369" s="138">
        <f t="shared" si="18"/>
        <v>0</v>
      </c>
      <c r="L369" s="10"/>
      <c r="M369" s="5"/>
    </row>
    <row r="370" spans="1:13" ht="30" customHeight="1">
      <c r="A370" s="5"/>
      <c r="B370" s="9"/>
      <c r="C370" s="133" t="s">
        <v>664</v>
      </c>
      <c r="D370" s="134"/>
      <c r="E370" s="134"/>
      <c r="F370" s="134"/>
      <c r="G370" s="135" t="s">
        <v>638</v>
      </c>
      <c r="H370" s="134" t="s">
        <v>102</v>
      </c>
      <c r="I370" s="136">
        <v>319</v>
      </c>
      <c r="J370" s="137"/>
      <c r="K370" s="138">
        <f t="shared" si="18"/>
        <v>0</v>
      </c>
      <c r="L370" s="10"/>
      <c r="M370" s="5"/>
    </row>
    <row r="371" spans="1:13" ht="30" customHeight="1">
      <c r="A371" s="5"/>
      <c r="B371" s="9"/>
      <c r="C371" s="133" t="s">
        <v>665</v>
      </c>
      <c r="D371" s="134"/>
      <c r="E371" s="134"/>
      <c r="F371" s="134"/>
      <c r="G371" s="135" t="s">
        <v>639</v>
      </c>
      <c r="H371" s="134" t="s">
        <v>102</v>
      </c>
      <c r="I371" s="136">
        <v>132</v>
      </c>
      <c r="J371" s="137"/>
      <c r="K371" s="138">
        <f t="shared" si="18"/>
        <v>0</v>
      </c>
      <c r="L371" s="10"/>
      <c r="M371" s="5"/>
    </row>
    <row r="372" spans="1:13" ht="30" customHeight="1">
      <c r="A372" s="5"/>
      <c r="B372" s="9"/>
      <c r="C372" s="133" t="s">
        <v>666</v>
      </c>
      <c r="D372" s="134"/>
      <c r="E372" s="134"/>
      <c r="F372" s="134"/>
      <c r="G372" s="135" t="s">
        <v>640</v>
      </c>
      <c r="H372" s="134" t="s">
        <v>102</v>
      </c>
      <c r="I372" s="136">
        <v>143</v>
      </c>
      <c r="J372" s="137"/>
      <c r="K372" s="138">
        <f t="shared" si="18"/>
        <v>0</v>
      </c>
      <c r="L372" s="10"/>
      <c r="M372" s="5"/>
    </row>
    <row r="373" spans="1:13" ht="30" customHeight="1">
      <c r="A373" s="5"/>
      <c r="B373" s="9"/>
      <c r="C373" s="133" t="s">
        <v>667</v>
      </c>
      <c r="D373" s="134"/>
      <c r="E373" s="134"/>
      <c r="F373" s="134"/>
      <c r="G373" s="135" t="s">
        <v>693</v>
      </c>
      <c r="H373" s="134" t="s">
        <v>104</v>
      </c>
      <c r="I373" s="136">
        <v>10</v>
      </c>
      <c r="J373" s="137"/>
      <c r="K373" s="138">
        <f t="shared" si="18"/>
        <v>0</v>
      </c>
      <c r="L373" s="10"/>
      <c r="M373" s="5"/>
    </row>
    <row r="374" spans="1:13" ht="30" customHeight="1">
      <c r="A374" s="5"/>
      <c r="B374" s="9"/>
      <c r="C374" s="133" t="s">
        <v>668</v>
      </c>
      <c r="D374" s="134"/>
      <c r="E374" s="134"/>
      <c r="F374" s="134"/>
      <c r="G374" s="135" t="s">
        <v>694</v>
      </c>
      <c r="H374" s="134" t="s">
        <v>104</v>
      </c>
      <c r="I374" s="136">
        <v>153</v>
      </c>
      <c r="J374" s="137"/>
      <c r="K374" s="138">
        <f t="shared" si="18"/>
        <v>0</v>
      </c>
      <c r="L374" s="10"/>
      <c r="M374" s="5"/>
    </row>
    <row r="375" spans="1:13" ht="30" customHeight="1">
      <c r="A375" s="5"/>
      <c r="B375" s="9"/>
      <c r="C375" s="133" t="s">
        <v>669</v>
      </c>
      <c r="D375" s="134"/>
      <c r="E375" s="134"/>
      <c r="F375" s="134"/>
      <c r="G375" s="135" t="s">
        <v>695</v>
      </c>
      <c r="H375" s="134" t="s">
        <v>104</v>
      </c>
      <c r="I375" s="136">
        <v>1</v>
      </c>
      <c r="J375" s="137"/>
      <c r="K375" s="138">
        <f t="shared" si="18"/>
        <v>0</v>
      </c>
      <c r="L375" s="10"/>
      <c r="M375" s="5"/>
    </row>
    <row r="376" spans="1:13" ht="30" customHeight="1">
      <c r="A376" s="5"/>
      <c r="B376" s="9"/>
      <c r="C376" s="133" t="s">
        <v>670</v>
      </c>
      <c r="D376" s="134"/>
      <c r="E376" s="134"/>
      <c r="F376" s="134"/>
      <c r="G376" s="135" t="s">
        <v>696</v>
      </c>
      <c r="H376" s="134" t="s">
        <v>104</v>
      </c>
      <c r="I376" s="136">
        <v>32</v>
      </c>
      <c r="J376" s="137"/>
      <c r="K376" s="138">
        <f t="shared" si="18"/>
        <v>0</v>
      </c>
      <c r="L376" s="10"/>
      <c r="M376" s="5"/>
    </row>
    <row r="377" spans="1:13" ht="30" customHeight="1">
      <c r="A377" s="5"/>
      <c r="B377" s="9"/>
      <c r="C377" s="133" t="s">
        <v>671</v>
      </c>
      <c r="D377" s="134"/>
      <c r="E377" s="134"/>
      <c r="F377" s="134"/>
      <c r="G377" s="135" t="s">
        <v>643</v>
      </c>
      <c r="H377" s="134" t="s">
        <v>104</v>
      </c>
      <c r="I377" s="136">
        <v>196</v>
      </c>
      <c r="J377" s="137"/>
      <c r="K377" s="138">
        <f t="shared" si="18"/>
        <v>0</v>
      </c>
      <c r="L377" s="10"/>
      <c r="M377" s="5"/>
    </row>
    <row r="378" spans="1:13" ht="30" customHeight="1">
      <c r="A378" s="5"/>
      <c r="B378" s="9"/>
      <c r="C378" s="133" t="s">
        <v>672</v>
      </c>
      <c r="D378" s="134"/>
      <c r="E378" s="134"/>
      <c r="F378" s="134"/>
      <c r="G378" s="135" t="s">
        <v>644</v>
      </c>
      <c r="H378" s="134" t="s">
        <v>104</v>
      </c>
      <c r="I378" s="136">
        <v>196</v>
      </c>
      <c r="J378" s="137"/>
      <c r="K378" s="138">
        <f t="shared" si="18"/>
        <v>0</v>
      </c>
      <c r="L378" s="10"/>
      <c r="M378" s="5"/>
    </row>
    <row r="379" spans="1:13" ht="30" customHeight="1">
      <c r="A379" s="5"/>
      <c r="B379" s="9"/>
      <c r="C379" s="133" t="s">
        <v>673</v>
      </c>
      <c r="D379" s="134"/>
      <c r="E379" s="134"/>
      <c r="F379" s="134"/>
      <c r="G379" s="135" t="s">
        <v>697</v>
      </c>
      <c r="H379" s="134" t="s">
        <v>104</v>
      </c>
      <c r="I379" s="136">
        <v>116</v>
      </c>
      <c r="J379" s="137"/>
      <c r="K379" s="138">
        <f t="shared" si="18"/>
        <v>0</v>
      </c>
      <c r="L379" s="10"/>
      <c r="M379" s="5"/>
    </row>
    <row r="380" spans="1:13" ht="30" customHeight="1">
      <c r="A380" s="5"/>
      <c r="B380" s="9"/>
      <c r="C380" s="133" t="s">
        <v>674</v>
      </c>
      <c r="D380" s="134"/>
      <c r="E380" s="134"/>
      <c r="F380" s="134"/>
      <c r="G380" s="135" t="s">
        <v>645</v>
      </c>
      <c r="H380" s="134" t="s">
        <v>104</v>
      </c>
      <c r="I380" s="136">
        <v>36</v>
      </c>
      <c r="J380" s="137"/>
      <c r="K380" s="138">
        <f t="shared" si="18"/>
        <v>0</v>
      </c>
      <c r="L380" s="10"/>
      <c r="M380" s="5"/>
    </row>
    <row r="381" spans="1:13" ht="30" customHeight="1">
      <c r="A381" s="5"/>
      <c r="B381" s="9"/>
      <c r="C381" s="133" t="s">
        <v>675</v>
      </c>
      <c r="D381" s="134"/>
      <c r="E381" s="134"/>
      <c r="F381" s="134"/>
      <c r="G381" s="135" t="s">
        <v>646</v>
      </c>
      <c r="H381" s="134" t="s">
        <v>104</v>
      </c>
      <c r="I381" s="136">
        <v>83</v>
      </c>
      <c r="J381" s="137"/>
      <c r="K381" s="138">
        <f t="shared" si="18"/>
        <v>0</v>
      </c>
      <c r="L381" s="10"/>
      <c r="M381" s="5"/>
    </row>
    <row r="382" spans="1:13" ht="30" customHeight="1">
      <c r="A382" s="5"/>
      <c r="B382" s="9"/>
      <c r="C382" s="133" t="s">
        <v>676</v>
      </c>
      <c r="D382" s="134"/>
      <c r="E382" s="134"/>
      <c r="F382" s="134"/>
      <c r="G382" s="135" t="s">
        <v>647</v>
      </c>
      <c r="H382" s="134" t="s">
        <v>104</v>
      </c>
      <c r="I382" s="136">
        <v>107</v>
      </c>
      <c r="J382" s="137"/>
      <c r="K382" s="138">
        <f t="shared" si="18"/>
        <v>0</v>
      </c>
      <c r="L382" s="10"/>
      <c r="M382" s="5"/>
    </row>
    <row r="383" spans="1:13" ht="30" customHeight="1">
      <c r="A383" s="5"/>
      <c r="B383" s="9"/>
      <c r="C383" s="133" t="s">
        <v>677</v>
      </c>
      <c r="D383" s="134"/>
      <c r="E383" s="134"/>
      <c r="F383" s="134"/>
      <c r="G383" s="135" t="s">
        <v>648</v>
      </c>
      <c r="H383" s="134" t="s">
        <v>104</v>
      </c>
      <c r="I383" s="136">
        <v>44</v>
      </c>
      <c r="J383" s="137"/>
      <c r="K383" s="138">
        <f t="shared" si="18"/>
        <v>0</v>
      </c>
      <c r="L383" s="10"/>
      <c r="M383" s="5"/>
    </row>
    <row r="384" spans="1:13" ht="30" customHeight="1">
      <c r="A384" s="5"/>
      <c r="B384" s="9"/>
      <c r="C384" s="133" t="s">
        <v>678</v>
      </c>
      <c r="D384" s="134"/>
      <c r="E384" s="134"/>
      <c r="F384" s="134"/>
      <c r="G384" s="135" t="s">
        <v>649</v>
      </c>
      <c r="H384" s="134" t="s">
        <v>104</v>
      </c>
      <c r="I384" s="136">
        <v>48</v>
      </c>
      <c r="J384" s="137"/>
      <c r="K384" s="138">
        <f t="shared" si="18"/>
        <v>0</v>
      </c>
      <c r="L384" s="10"/>
      <c r="M384" s="5"/>
    </row>
    <row r="385" spans="1:13" ht="30" customHeight="1">
      <c r="A385" s="5"/>
      <c r="B385" s="9"/>
      <c r="C385" s="133" t="s">
        <v>679</v>
      </c>
      <c r="D385" s="134"/>
      <c r="E385" s="134"/>
      <c r="F385" s="134"/>
      <c r="G385" s="135" t="s">
        <v>698</v>
      </c>
      <c r="H385" s="134" t="s">
        <v>104</v>
      </c>
      <c r="I385" s="136">
        <v>28</v>
      </c>
      <c r="J385" s="137"/>
      <c r="K385" s="138">
        <f t="shared" si="18"/>
        <v>0</v>
      </c>
      <c r="L385" s="10"/>
      <c r="M385" s="5"/>
    </row>
    <row r="386" spans="1:13" ht="30" customHeight="1">
      <c r="A386" s="5"/>
      <c r="B386" s="9"/>
      <c r="C386" s="133" t="s">
        <v>680</v>
      </c>
      <c r="D386" s="134"/>
      <c r="E386" s="134"/>
      <c r="F386" s="134"/>
      <c r="G386" s="135" t="s">
        <v>699</v>
      </c>
      <c r="H386" s="134" t="s">
        <v>104</v>
      </c>
      <c r="I386" s="136">
        <v>14</v>
      </c>
      <c r="J386" s="137"/>
      <c r="K386" s="138">
        <f t="shared" si="18"/>
        <v>0</v>
      </c>
      <c r="L386" s="10"/>
      <c r="M386" s="5"/>
    </row>
    <row r="387" spans="1:13" ht="30" customHeight="1">
      <c r="A387" s="5"/>
      <c r="B387" s="9"/>
      <c r="C387" s="133" t="s">
        <v>681</v>
      </c>
      <c r="D387" s="134"/>
      <c r="E387" s="134"/>
      <c r="F387" s="134"/>
      <c r="G387" s="135" t="s">
        <v>650</v>
      </c>
      <c r="H387" s="134" t="s">
        <v>104</v>
      </c>
      <c r="I387" s="136">
        <v>8</v>
      </c>
      <c r="J387" s="137"/>
      <c r="K387" s="138">
        <f t="shared" si="18"/>
        <v>0</v>
      </c>
      <c r="L387" s="10"/>
      <c r="M387" s="5"/>
    </row>
    <row r="388" spans="1:13" ht="30" customHeight="1">
      <c r="A388" s="5"/>
      <c r="B388" s="9"/>
      <c r="C388" s="133" t="s">
        <v>682</v>
      </c>
      <c r="D388" s="134"/>
      <c r="E388" s="134"/>
      <c r="F388" s="134"/>
      <c r="G388" s="135" t="s">
        <v>651</v>
      </c>
      <c r="H388" s="134" t="s">
        <v>104</v>
      </c>
      <c r="I388" s="136">
        <v>4</v>
      </c>
      <c r="J388" s="137"/>
      <c r="K388" s="138">
        <f t="shared" si="18"/>
        <v>0</v>
      </c>
      <c r="L388" s="10"/>
      <c r="M388" s="5"/>
    </row>
    <row r="389" spans="1:13" ht="30" customHeight="1">
      <c r="A389" s="5"/>
      <c r="B389" s="9"/>
      <c r="C389" s="133" t="s">
        <v>683</v>
      </c>
      <c r="D389" s="134"/>
      <c r="E389" s="134"/>
      <c r="F389" s="134"/>
      <c r="G389" s="135" t="s">
        <v>700</v>
      </c>
      <c r="H389" s="134" t="s">
        <v>104</v>
      </c>
      <c r="I389" s="136">
        <v>1</v>
      </c>
      <c r="J389" s="137"/>
      <c r="K389" s="138">
        <f t="shared" si="18"/>
        <v>0</v>
      </c>
      <c r="L389" s="10"/>
      <c r="M389" s="5"/>
    </row>
    <row r="390" spans="1:13" ht="30" customHeight="1">
      <c r="A390" s="5"/>
      <c r="B390" s="9"/>
      <c r="C390" s="133" t="s">
        <v>684</v>
      </c>
      <c r="D390" s="134"/>
      <c r="E390" s="134"/>
      <c r="F390" s="134"/>
      <c r="G390" s="135" t="s">
        <v>701</v>
      </c>
      <c r="H390" s="134" t="s">
        <v>104</v>
      </c>
      <c r="I390" s="136">
        <v>4</v>
      </c>
      <c r="J390" s="137"/>
      <c r="K390" s="138">
        <f t="shared" si="18"/>
        <v>0</v>
      </c>
      <c r="L390" s="10"/>
      <c r="M390" s="5"/>
    </row>
    <row r="391" spans="1:13" ht="30" customHeight="1">
      <c r="A391" s="5"/>
      <c r="B391" s="9"/>
      <c r="C391" s="133" t="s">
        <v>685</v>
      </c>
      <c r="D391" s="134"/>
      <c r="E391" s="134"/>
      <c r="F391" s="134"/>
      <c r="G391" s="135" t="s">
        <v>702</v>
      </c>
      <c r="H391" s="134" t="s">
        <v>102</v>
      </c>
      <c r="I391" s="136">
        <v>348</v>
      </c>
      <c r="J391" s="137"/>
      <c r="K391" s="138">
        <f t="shared" si="18"/>
        <v>0</v>
      </c>
      <c r="L391" s="10"/>
      <c r="M391" s="5"/>
    </row>
    <row r="392" spans="1:13" ht="30" customHeight="1">
      <c r="A392" s="5"/>
      <c r="B392" s="9"/>
      <c r="C392" s="133" t="s">
        <v>686</v>
      </c>
      <c r="D392" s="134"/>
      <c r="E392" s="134"/>
      <c r="F392" s="134"/>
      <c r="G392" s="135" t="s">
        <v>654</v>
      </c>
      <c r="H392" s="134" t="s">
        <v>102</v>
      </c>
      <c r="I392" s="136">
        <v>106</v>
      </c>
      <c r="J392" s="137"/>
      <c r="K392" s="138">
        <f t="shared" si="18"/>
        <v>0</v>
      </c>
      <c r="L392" s="10"/>
      <c r="M392" s="5"/>
    </row>
    <row r="393" spans="1:13" ht="30" customHeight="1">
      <c r="A393" s="5"/>
      <c r="B393" s="9"/>
      <c r="C393" s="133" t="s">
        <v>687</v>
      </c>
      <c r="D393" s="134"/>
      <c r="E393" s="134"/>
      <c r="F393" s="134"/>
      <c r="G393" s="135" t="s">
        <v>655</v>
      </c>
      <c r="H393" s="134" t="s">
        <v>102</v>
      </c>
      <c r="I393" s="136">
        <v>247</v>
      </c>
      <c r="J393" s="137"/>
      <c r="K393" s="138">
        <f t="shared" si="18"/>
        <v>0</v>
      </c>
      <c r="L393" s="10"/>
      <c r="M393" s="5"/>
    </row>
    <row r="394" spans="1:13" ht="30" customHeight="1">
      <c r="A394" s="5"/>
      <c r="B394" s="9"/>
      <c r="C394" s="133" t="s">
        <v>688</v>
      </c>
      <c r="D394" s="134"/>
      <c r="E394" s="134"/>
      <c r="F394" s="134"/>
      <c r="G394" s="135" t="s">
        <v>656</v>
      </c>
      <c r="H394" s="134" t="s">
        <v>102</v>
      </c>
      <c r="I394" s="136">
        <v>319</v>
      </c>
      <c r="J394" s="137"/>
      <c r="K394" s="138">
        <f t="shared" si="18"/>
        <v>0</v>
      </c>
      <c r="L394" s="10"/>
      <c r="M394" s="5"/>
    </row>
    <row r="395" spans="1:13" ht="30" customHeight="1">
      <c r="A395" s="5"/>
      <c r="B395" s="9"/>
      <c r="C395" s="133" t="s">
        <v>689</v>
      </c>
      <c r="D395" s="134"/>
      <c r="E395" s="134"/>
      <c r="F395" s="134"/>
      <c r="G395" s="135" t="s">
        <v>657</v>
      </c>
      <c r="H395" s="134" t="s">
        <v>102</v>
      </c>
      <c r="I395" s="136">
        <v>132</v>
      </c>
      <c r="J395" s="137"/>
      <c r="K395" s="138">
        <f t="shared" si="18"/>
        <v>0</v>
      </c>
      <c r="L395" s="10"/>
      <c r="M395" s="5"/>
    </row>
    <row r="396" spans="1:13" ht="30" customHeight="1">
      <c r="A396" s="5"/>
      <c r="B396" s="9"/>
      <c r="C396" s="133" t="s">
        <v>690</v>
      </c>
      <c r="D396" s="134"/>
      <c r="E396" s="134"/>
      <c r="F396" s="134"/>
      <c r="G396" s="135" t="s">
        <v>658</v>
      </c>
      <c r="H396" s="134" t="s">
        <v>102</v>
      </c>
      <c r="I396" s="136">
        <v>143</v>
      </c>
      <c r="J396" s="137"/>
      <c r="K396" s="138">
        <f t="shared" si="18"/>
        <v>0</v>
      </c>
      <c r="L396" s="10"/>
      <c r="M396" s="5"/>
    </row>
    <row r="397" spans="1:13" ht="30" customHeight="1" thickBot="1">
      <c r="A397" s="5"/>
      <c r="B397" s="9"/>
      <c r="C397" s="133" t="s">
        <v>691</v>
      </c>
      <c r="D397" s="134"/>
      <c r="E397" s="134"/>
      <c r="F397" s="134"/>
      <c r="G397" s="135" t="s">
        <v>659</v>
      </c>
      <c r="H397" s="134" t="s">
        <v>102</v>
      </c>
      <c r="I397" s="136">
        <v>1</v>
      </c>
      <c r="J397" s="137"/>
      <c r="K397" s="138">
        <f t="shared" si="18"/>
        <v>0</v>
      </c>
      <c r="L397" s="10"/>
      <c r="M397" s="5"/>
    </row>
    <row r="398" spans="1:13" ht="30" customHeight="1" thickBot="1">
      <c r="A398" s="5"/>
      <c r="B398" s="9"/>
      <c r="C398" s="130" t="s">
        <v>703</v>
      </c>
      <c r="D398" s="131"/>
      <c r="E398" s="131"/>
      <c r="F398" s="131"/>
      <c r="G398" s="131"/>
      <c r="H398" s="131"/>
      <c r="I398" s="131"/>
      <c r="J398" s="131"/>
      <c r="K398" s="132"/>
      <c r="L398" s="10"/>
      <c r="M398" s="5"/>
    </row>
    <row r="399" spans="1:13" ht="30" customHeight="1">
      <c r="A399" s="5"/>
      <c r="B399" s="9"/>
      <c r="C399" s="133" t="s">
        <v>273</v>
      </c>
      <c r="D399" s="134"/>
      <c r="E399" s="134"/>
      <c r="F399" s="134"/>
      <c r="G399" s="135" t="s">
        <v>704</v>
      </c>
      <c r="H399" s="134" t="s">
        <v>104</v>
      </c>
      <c r="I399" s="136">
        <v>4</v>
      </c>
      <c r="J399" s="137"/>
      <c r="K399" s="138">
        <f>I399*J399</f>
        <v>0</v>
      </c>
      <c r="L399" s="10"/>
      <c r="M399" s="5"/>
    </row>
    <row r="400" spans="1:13" ht="30" customHeight="1">
      <c r="A400" s="5"/>
      <c r="B400" s="9"/>
      <c r="C400" s="133" t="s">
        <v>274</v>
      </c>
      <c r="D400" s="134"/>
      <c r="E400" s="134"/>
      <c r="F400" s="134"/>
      <c r="G400" s="135" t="s">
        <v>705</v>
      </c>
      <c r="H400" s="134" t="s">
        <v>104</v>
      </c>
      <c r="I400" s="136">
        <v>1</v>
      </c>
      <c r="J400" s="137"/>
      <c r="K400" s="138">
        <f t="shared" ref="K400:K409" si="19">I400*J400</f>
        <v>0</v>
      </c>
      <c r="L400" s="10"/>
      <c r="M400" s="5"/>
    </row>
    <row r="401" spans="1:13" ht="30" customHeight="1">
      <c r="A401" s="5"/>
      <c r="B401" s="9"/>
      <c r="C401" s="133" t="s">
        <v>275</v>
      </c>
      <c r="D401" s="134"/>
      <c r="E401" s="134"/>
      <c r="F401" s="134"/>
      <c r="G401" s="135" t="s">
        <v>706</v>
      </c>
      <c r="H401" s="134" t="s">
        <v>104</v>
      </c>
      <c r="I401" s="136">
        <v>1</v>
      </c>
      <c r="J401" s="137"/>
      <c r="K401" s="138">
        <f t="shared" si="19"/>
        <v>0</v>
      </c>
      <c r="L401" s="10"/>
      <c r="M401" s="5"/>
    </row>
    <row r="402" spans="1:13" ht="30" customHeight="1">
      <c r="A402" s="5"/>
      <c r="B402" s="9"/>
      <c r="C402" s="133" t="s">
        <v>276</v>
      </c>
      <c r="D402" s="134"/>
      <c r="E402" s="134"/>
      <c r="F402" s="134"/>
      <c r="G402" s="135" t="s">
        <v>707</v>
      </c>
      <c r="H402" s="134" t="s">
        <v>104</v>
      </c>
      <c r="I402" s="136">
        <v>4</v>
      </c>
      <c r="J402" s="137"/>
      <c r="K402" s="138">
        <f t="shared" si="19"/>
        <v>0</v>
      </c>
      <c r="L402" s="10"/>
      <c r="M402" s="5"/>
    </row>
    <row r="403" spans="1:13" ht="30" customHeight="1">
      <c r="A403" s="5"/>
      <c r="B403" s="9"/>
      <c r="C403" s="133" t="s">
        <v>277</v>
      </c>
      <c r="D403" s="134"/>
      <c r="E403" s="134"/>
      <c r="F403" s="134"/>
      <c r="G403" s="135" t="s">
        <v>708</v>
      </c>
      <c r="H403" s="134" t="s">
        <v>104</v>
      </c>
      <c r="I403" s="136">
        <v>1</v>
      </c>
      <c r="J403" s="137"/>
      <c r="K403" s="138">
        <f t="shared" si="19"/>
        <v>0</v>
      </c>
      <c r="L403" s="10"/>
      <c r="M403" s="5"/>
    </row>
    <row r="404" spans="1:13" ht="30" customHeight="1">
      <c r="A404" s="5"/>
      <c r="B404" s="9"/>
      <c r="C404" s="133" t="s">
        <v>278</v>
      </c>
      <c r="D404" s="134"/>
      <c r="E404" s="134"/>
      <c r="F404" s="134"/>
      <c r="G404" s="135" t="s">
        <v>709</v>
      </c>
      <c r="H404" s="134" t="s">
        <v>104</v>
      </c>
      <c r="I404" s="136">
        <v>1</v>
      </c>
      <c r="J404" s="137"/>
      <c r="K404" s="138">
        <f t="shared" si="19"/>
        <v>0</v>
      </c>
      <c r="L404" s="10"/>
      <c r="M404" s="5"/>
    </row>
    <row r="405" spans="1:13" ht="30" customHeight="1">
      <c r="A405" s="5"/>
      <c r="B405" s="9"/>
      <c r="C405" s="133" t="s">
        <v>279</v>
      </c>
      <c r="D405" s="134"/>
      <c r="E405" s="134"/>
      <c r="F405" s="134"/>
      <c r="G405" s="135" t="s">
        <v>710</v>
      </c>
      <c r="H405" s="134" t="s">
        <v>104</v>
      </c>
      <c r="I405" s="136">
        <v>1</v>
      </c>
      <c r="J405" s="137"/>
      <c r="K405" s="138">
        <f t="shared" si="19"/>
        <v>0</v>
      </c>
      <c r="L405" s="10"/>
      <c r="M405" s="5"/>
    </row>
    <row r="406" spans="1:13" ht="30" customHeight="1">
      <c r="A406" s="5"/>
      <c r="B406" s="9"/>
      <c r="C406" s="133" t="s">
        <v>280</v>
      </c>
      <c r="D406" s="134"/>
      <c r="E406" s="134"/>
      <c r="F406" s="134"/>
      <c r="G406" s="135" t="s">
        <v>711</v>
      </c>
      <c r="H406" s="134" t="s">
        <v>104</v>
      </c>
      <c r="I406" s="136">
        <v>1</v>
      </c>
      <c r="J406" s="137"/>
      <c r="K406" s="138">
        <f t="shared" si="19"/>
        <v>0</v>
      </c>
      <c r="L406" s="10"/>
      <c r="M406" s="5"/>
    </row>
    <row r="407" spans="1:13" ht="30" customHeight="1">
      <c r="A407" s="5"/>
      <c r="B407" s="9"/>
      <c r="C407" s="133" t="s">
        <v>281</v>
      </c>
      <c r="D407" s="134"/>
      <c r="E407" s="134"/>
      <c r="F407" s="134"/>
      <c r="G407" s="135" t="s">
        <v>712</v>
      </c>
      <c r="H407" s="134" t="s">
        <v>104</v>
      </c>
      <c r="I407" s="136">
        <v>3</v>
      </c>
      <c r="J407" s="137"/>
      <c r="K407" s="138">
        <f t="shared" si="19"/>
        <v>0</v>
      </c>
      <c r="L407" s="10"/>
      <c r="M407" s="5"/>
    </row>
    <row r="408" spans="1:13" ht="30" customHeight="1">
      <c r="A408" s="5"/>
      <c r="B408" s="9"/>
      <c r="C408" s="133" t="s">
        <v>282</v>
      </c>
      <c r="D408" s="134"/>
      <c r="E408" s="134"/>
      <c r="F408" s="134"/>
      <c r="G408" s="135" t="s">
        <v>713</v>
      </c>
      <c r="H408" s="134" t="s">
        <v>104</v>
      </c>
      <c r="I408" s="136">
        <v>1</v>
      </c>
      <c r="J408" s="137"/>
      <c r="K408" s="138">
        <f t="shared" si="19"/>
        <v>0</v>
      </c>
      <c r="L408" s="10"/>
      <c r="M408" s="5"/>
    </row>
    <row r="409" spans="1:13" ht="30" customHeight="1">
      <c r="A409" s="5"/>
      <c r="B409" s="9"/>
      <c r="C409" s="133" t="s">
        <v>283</v>
      </c>
      <c r="D409" s="134"/>
      <c r="E409" s="134"/>
      <c r="F409" s="134"/>
      <c r="G409" s="135" t="s">
        <v>714</v>
      </c>
      <c r="H409" s="134" t="s">
        <v>104</v>
      </c>
      <c r="I409" s="136">
        <v>8</v>
      </c>
      <c r="J409" s="137"/>
      <c r="K409" s="138">
        <f t="shared" si="19"/>
        <v>0</v>
      </c>
      <c r="L409" s="10"/>
      <c r="M409" s="5"/>
    </row>
    <row r="410" spans="1:13" ht="30" customHeight="1" thickBot="1">
      <c r="A410" s="5"/>
      <c r="B410" s="9"/>
      <c r="C410" s="139" t="s">
        <v>13</v>
      </c>
      <c r="D410" s="159"/>
      <c r="E410" s="159"/>
      <c r="F410" s="159"/>
      <c r="G410" s="162"/>
      <c r="H410" s="161"/>
      <c r="I410" s="136"/>
      <c r="J410" s="142"/>
      <c r="K410" s="143">
        <f>SUM(K191:K409)</f>
        <v>0</v>
      </c>
      <c r="L410" s="10"/>
      <c r="M410" s="5"/>
    </row>
    <row r="411" spans="1:13" ht="30" customHeight="1" thickBot="1">
      <c r="A411" s="5"/>
      <c r="B411" s="9"/>
      <c r="C411" s="130" t="s">
        <v>731</v>
      </c>
      <c r="D411" s="131"/>
      <c r="E411" s="131"/>
      <c r="F411" s="131"/>
      <c r="G411" s="131"/>
      <c r="H411" s="131"/>
      <c r="I411" s="131"/>
      <c r="J411" s="131"/>
      <c r="K411" s="132"/>
      <c r="L411" s="10"/>
      <c r="M411" s="5"/>
    </row>
    <row r="412" spans="1:13" ht="30" customHeight="1" thickBot="1">
      <c r="A412" s="5"/>
      <c r="B412" s="9"/>
      <c r="C412" s="130" t="s">
        <v>732</v>
      </c>
      <c r="D412" s="131"/>
      <c r="E412" s="131"/>
      <c r="F412" s="131"/>
      <c r="G412" s="131"/>
      <c r="H412" s="131"/>
      <c r="I412" s="131"/>
      <c r="J412" s="131"/>
      <c r="K412" s="132"/>
      <c r="L412" s="10"/>
      <c r="M412" s="5"/>
    </row>
    <row r="413" spans="1:13" ht="30" customHeight="1">
      <c r="A413" s="5"/>
      <c r="B413" s="9"/>
      <c r="C413" s="133" t="s">
        <v>747</v>
      </c>
      <c r="D413" s="134"/>
      <c r="E413" s="134"/>
      <c r="F413" s="134"/>
      <c r="G413" s="135" t="s">
        <v>733</v>
      </c>
      <c r="H413" s="134" t="s">
        <v>734</v>
      </c>
      <c r="I413" s="136">
        <v>1</v>
      </c>
      <c r="J413" s="137"/>
      <c r="K413" s="138">
        <f>I413*J413</f>
        <v>0</v>
      </c>
      <c r="L413" s="10"/>
      <c r="M413" s="5"/>
    </row>
    <row r="414" spans="1:13" ht="30" customHeight="1">
      <c r="A414" s="5"/>
      <c r="B414" s="9"/>
      <c r="C414" s="133" t="s">
        <v>748</v>
      </c>
      <c r="D414" s="134"/>
      <c r="E414" s="134"/>
      <c r="F414" s="134"/>
      <c r="G414" s="135" t="s">
        <v>735</v>
      </c>
      <c r="H414" s="134" t="s">
        <v>734</v>
      </c>
      <c r="I414" s="136">
        <v>1</v>
      </c>
      <c r="J414" s="137"/>
      <c r="K414" s="138">
        <f t="shared" ref="K414:K424" si="20">I414*J414</f>
        <v>0</v>
      </c>
      <c r="L414" s="10"/>
      <c r="M414" s="5"/>
    </row>
    <row r="415" spans="1:13" ht="30" customHeight="1">
      <c r="A415" s="5"/>
      <c r="B415" s="9"/>
      <c r="C415" s="133" t="s">
        <v>749</v>
      </c>
      <c r="D415" s="134"/>
      <c r="E415" s="134"/>
      <c r="F415" s="134"/>
      <c r="G415" s="135" t="s">
        <v>736</v>
      </c>
      <c r="H415" s="134" t="s">
        <v>734</v>
      </c>
      <c r="I415" s="136">
        <v>1</v>
      </c>
      <c r="J415" s="137"/>
      <c r="K415" s="138">
        <f t="shared" si="20"/>
        <v>0</v>
      </c>
      <c r="L415" s="10"/>
      <c r="M415" s="5"/>
    </row>
    <row r="416" spans="1:13" ht="30" customHeight="1">
      <c r="A416" s="5"/>
      <c r="B416" s="9"/>
      <c r="C416" s="133" t="s">
        <v>750</v>
      </c>
      <c r="D416" s="134"/>
      <c r="E416" s="134"/>
      <c r="F416" s="134"/>
      <c r="G416" s="135" t="s">
        <v>737</v>
      </c>
      <c r="H416" s="134" t="s">
        <v>734</v>
      </c>
      <c r="I416" s="136">
        <v>1</v>
      </c>
      <c r="J416" s="137"/>
      <c r="K416" s="138">
        <f t="shared" si="20"/>
        <v>0</v>
      </c>
      <c r="L416" s="10"/>
      <c r="M416" s="5"/>
    </row>
    <row r="417" spans="1:13" ht="30" customHeight="1">
      <c r="A417" s="5"/>
      <c r="B417" s="9"/>
      <c r="C417" s="133" t="s">
        <v>751</v>
      </c>
      <c r="D417" s="134"/>
      <c r="E417" s="134"/>
      <c r="F417" s="134"/>
      <c r="G417" s="135" t="s">
        <v>738</v>
      </c>
      <c r="H417" s="134" t="s">
        <v>734</v>
      </c>
      <c r="I417" s="136">
        <v>1</v>
      </c>
      <c r="J417" s="137"/>
      <c r="K417" s="138">
        <f t="shared" si="20"/>
        <v>0</v>
      </c>
      <c r="L417" s="10"/>
      <c r="M417" s="5"/>
    </row>
    <row r="418" spans="1:13" ht="30" customHeight="1">
      <c r="A418" s="5"/>
      <c r="B418" s="9"/>
      <c r="C418" s="133" t="s">
        <v>752</v>
      </c>
      <c r="D418" s="134"/>
      <c r="E418" s="134"/>
      <c r="F418" s="134"/>
      <c r="G418" s="135" t="s">
        <v>739</v>
      </c>
      <c r="H418" s="134" t="s">
        <v>734</v>
      </c>
      <c r="I418" s="136">
        <v>1</v>
      </c>
      <c r="J418" s="137"/>
      <c r="K418" s="138">
        <f t="shared" si="20"/>
        <v>0</v>
      </c>
      <c r="L418" s="10"/>
      <c r="M418" s="5"/>
    </row>
    <row r="419" spans="1:13" ht="30" customHeight="1">
      <c r="A419" s="5"/>
      <c r="B419" s="9"/>
      <c r="C419" s="133" t="s">
        <v>753</v>
      </c>
      <c r="D419" s="134"/>
      <c r="E419" s="134"/>
      <c r="F419" s="134"/>
      <c r="G419" s="135" t="s">
        <v>740</v>
      </c>
      <c r="H419" s="134" t="s">
        <v>734</v>
      </c>
      <c r="I419" s="136">
        <v>1</v>
      </c>
      <c r="J419" s="137"/>
      <c r="K419" s="138">
        <f t="shared" si="20"/>
        <v>0</v>
      </c>
      <c r="L419" s="10"/>
      <c r="M419" s="5"/>
    </row>
    <row r="420" spans="1:13" ht="30" customHeight="1">
      <c r="A420" s="5"/>
      <c r="B420" s="9"/>
      <c r="C420" s="133" t="s">
        <v>754</v>
      </c>
      <c r="D420" s="134"/>
      <c r="E420" s="134"/>
      <c r="F420" s="134"/>
      <c r="G420" s="135" t="s">
        <v>741</v>
      </c>
      <c r="H420" s="134" t="s">
        <v>734</v>
      </c>
      <c r="I420" s="136">
        <v>170</v>
      </c>
      <c r="J420" s="137"/>
      <c r="K420" s="138">
        <f t="shared" si="20"/>
        <v>0</v>
      </c>
      <c r="L420" s="10"/>
      <c r="M420" s="5"/>
    </row>
    <row r="421" spans="1:13" ht="30" customHeight="1">
      <c r="A421" s="5"/>
      <c r="B421" s="9"/>
      <c r="C421" s="133" t="s">
        <v>755</v>
      </c>
      <c r="D421" s="134"/>
      <c r="E421" s="134"/>
      <c r="F421" s="134"/>
      <c r="G421" s="135" t="s">
        <v>742</v>
      </c>
      <c r="H421" s="134" t="s">
        <v>734</v>
      </c>
      <c r="I421" s="136">
        <v>4</v>
      </c>
      <c r="J421" s="137"/>
      <c r="K421" s="138">
        <f t="shared" si="20"/>
        <v>0</v>
      </c>
      <c r="L421" s="10"/>
      <c r="M421" s="5"/>
    </row>
    <row r="422" spans="1:13" ht="30" customHeight="1">
      <c r="A422" s="5"/>
      <c r="B422" s="9"/>
      <c r="C422" s="133" t="s">
        <v>756</v>
      </c>
      <c r="D422" s="134"/>
      <c r="E422" s="134"/>
      <c r="F422" s="134"/>
      <c r="G422" s="135" t="s">
        <v>743</v>
      </c>
      <c r="H422" s="134" t="s">
        <v>734</v>
      </c>
      <c r="I422" s="136">
        <v>1</v>
      </c>
      <c r="J422" s="137"/>
      <c r="K422" s="138">
        <f t="shared" si="20"/>
        <v>0</v>
      </c>
      <c r="L422" s="10"/>
      <c r="M422" s="5"/>
    </row>
    <row r="423" spans="1:13" ht="30" customHeight="1">
      <c r="A423" s="5"/>
      <c r="B423" s="9"/>
      <c r="C423" s="133" t="s">
        <v>757</v>
      </c>
      <c r="D423" s="134"/>
      <c r="E423" s="134"/>
      <c r="F423" s="134"/>
      <c r="G423" s="135" t="s">
        <v>744</v>
      </c>
      <c r="H423" s="134" t="s">
        <v>734</v>
      </c>
      <c r="I423" s="136">
        <v>1</v>
      </c>
      <c r="J423" s="137"/>
      <c r="K423" s="138">
        <f t="shared" si="20"/>
        <v>0</v>
      </c>
      <c r="L423" s="10"/>
      <c r="M423" s="5"/>
    </row>
    <row r="424" spans="1:13" ht="30" customHeight="1" thickBot="1">
      <c r="A424" s="5"/>
      <c r="B424" s="9"/>
      <c r="C424" s="133" t="s">
        <v>758</v>
      </c>
      <c r="D424" s="134"/>
      <c r="E424" s="134"/>
      <c r="F424" s="134"/>
      <c r="G424" s="135" t="s">
        <v>745</v>
      </c>
      <c r="H424" s="134" t="s">
        <v>734</v>
      </c>
      <c r="I424" s="136">
        <v>1</v>
      </c>
      <c r="J424" s="137"/>
      <c r="K424" s="138">
        <f t="shared" si="20"/>
        <v>0</v>
      </c>
      <c r="L424" s="10"/>
      <c r="M424" s="5"/>
    </row>
    <row r="425" spans="1:13" ht="30" customHeight="1" thickBot="1">
      <c r="A425" s="5"/>
      <c r="B425" s="9"/>
      <c r="C425" s="130" t="s">
        <v>746</v>
      </c>
      <c r="D425" s="131"/>
      <c r="E425" s="131"/>
      <c r="F425" s="131"/>
      <c r="G425" s="131"/>
      <c r="H425" s="131"/>
      <c r="I425" s="131"/>
      <c r="J425" s="131"/>
      <c r="K425" s="132"/>
      <c r="L425" s="10"/>
      <c r="M425" s="5"/>
    </row>
    <row r="426" spans="1:13" ht="30" customHeight="1">
      <c r="A426" s="5"/>
      <c r="B426" s="9"/>
      <c r="C426" s="133" t="s">
        <v>759</v>
      </c>
      <c r="D426" s="134"/>
      <c r="E426" s="134"/>
      <c r="F426" s="134"/>
      <c r="G426" s="135" t="s">
        <v>784</v>
      </c>
      <c r="H426" s="134" t="s">
        <v>785</v>
      </c>
      <c r="I426" s="136">
        <v>7.65</v>
      </c>
      <c r="J426" s="137"/>
      <c r="K426" s="138">
        <f>I426*J426</f>
        <v>0</v>
      </c>
      <c r="L426" s="10"/>
      <c r="M426" s="5"/>
    </row>
    <row r="427" spans="1:13" ht="30" customHeight="1">
      <c r="A427" s="5"/>
      <c r="B427" s="9"/>
      <c r="C427" s="133" t="s">
        <v>760</v>
      </c>
      <c r="D427" s="134"/>
      <c r="E427" s="134"/>
      <c r="F427" s="134"/>
      <c r="G427" s="135" t="s">
        <v>786</v>
      </c>
      <c r="H427" s="134" t="s">
        <v>785</v>
      </c>
      <c r="I427" s="136">
        <v>25</v>
      </c>
      <c r="J427" s="137"/>
      <c r="K427" s="138">
        <f t="shared" ref="K427:K450" si="21">I427*J427</f>
        <v>0</v>
      </c>
      <c r="L427" s="10"/>
      <c r="M427" s="5"/>
    </row>
    <row r="428" spans="1:13" ht="30" customHeight="1">
      <c r="A428" s="5"/>
      <c r="B428" s="9"/>
      <c r="C428" s="133" t="s">
        <v>761</v>
      </c>
      <c r="D428" s="134"/>
      <c r="E428" s="134"/>
      <c r="F428" s="134"/>
      <c r="G428" s="135" t="s">
        <v>787</v>
      </c>
      <c r="H428" s="134" t="s">
        <v>785</v>
      </c>
      <c r="I428" s="136">
        <v>26.5</v>
      </c>
      <c r="J428" s="137"/>
      <c r="K428" s="138">
        <f t="shared" si="21"/>
        <v>0</v>
      </c>
      <c r="L428" s="10"/>
      <c r="M428" s="5"/>
    </row>
    <row r="429" spans="1:13" ht="30" customHeight="1">
      <c r="A429" s="5"/>
      <c r="B429" s="9"/>
      <c r="C429" s="133" t="s">
        <v>762</v>
      </c>
      <c r="D429" s="134"/>
      <c r="E429" s="134"/>
      <c r="F429" s="134"/>
      <c r="G429" s="135" t="s">
        <v>788</v>
      </c>
      <c r="H429" s="134" t="s">
        <v>785</v>
      </c>
      <c r="I429" s="136">
        <v>580</v>
      </c>
      <c r="J429" s="137"/>
      <c r="K429" s="138">
        <f t="shared" si="21"/>
        <v>0</v>
      </c>
      <c r="L429" s="10"/>
      <c r="M429" s="5"/>
    </row>
    <row r="430" spans="1:13" ht="30" customHeight="1">
      <c r="A430" s="5"/>
      <c r="B430" s="9"/>
      <c r="C430" s="133" t="s">
        <v>763</v>
      </c>
      <c r="D430" s="134"/>
      <c r="E430" s="134"/>
      <c r="F430" s="134"/>
      <c r="G430" s="135" t="s">
        <v>789</v>
      </c>
      <c r="H430" s="134" t="s">
        <v>785</v>
      </c>
      <c r="I430" s="136">
        <v>1103</v>
      </c>
      <c r="J430" s="137"/>
      <c r="K430" s="138">
        <f t="shared" si="21"/>
        <v>0</v>
      </c>
      <c r="L430" s="10"/>
      <c r="M430" s="5"/>
    </row>
    <row r="431" spans="1:13" ht="30" customHeight="1">
      <c r="A431" s="5"/>
      <c r="B431" s="9"/>
      <c r="C431" s="133" t="s">
        <v>764</v>
      </c>
      <c r="D431" s="134"/>
      <c r="E431" s="134"/>
      <c r="F431" s="134"/>
      <c r="G431" s="135" t="s">
        <v>790</v>
      </c>
      <c r="H431" s="134" t="s">
        <v>785</v>
      </c>
      <c r="I431" s="136">
        <v>52</v>
      </c>
      <c r="J431" s="137"/>
      <c r="K431" s="138">
        <f t="shared" si="21"/>
        <v>0</v>
      </c>
      <c r="L431" s="10"/>
      <c r="M431" s="5"/>
    </row>
    <row r="432" spans="1:13" ht="30" customHeight="1">
      <c r="A432" s="5"/>
      <c r="B432" s="9"/>
      <c r="C432" s="133" t="s">
        <v>765</v>
      </c>
      <c r="D432" s="134"/>
      <c r="E432" s="134"/>
      <c r="F432" s="134"/>
      <c r="G432" s="135" t="s">
        <v>791</v>
      </c>
      <c r="H432" s="134" t="s">
        <v>785</v>
      </c>
      <c r="I432" s="136">
        <v>90</v>
      </c>
      <c r="J432" s="137"/>
      <c r="K432" s="138">
        <f t="shared" si="21"/>
        <v>0</v>
      </c>
      <c r="L432" s="10"/>
      <c r="M432" s="5"/>
    </row>
    <row r="433" spans="1:13" ht="30" customHeight="1">
      <c r="A433" s="5"/>
      <c r="B433" s="9"/>
      <c r="C433" s="133" t="s">
        <v>766</v>
      </c>
      <c r="D433" s="134"/>
      <c r="E433" s="134"/>
      <c r="F433" s="134"/>
      <c r="G433" s="135" t="s">
        <v>792</v>
      </c>
      <c r="H433" s="134" t="s">
        <v>785</v>
      </c>
      <c r="I433" s="136">
        <v>105</v>
      </c>
      <c r="J433" s="137"/>
      <c r="K433" s="138">
        <f t="shared" si="21"/>
        <v>0</v>
      </c>
      <c r="L433" s="10"/>
      <c r="M433" s="5"/>
    </row>
    <row r="434" spans="1:13" ht="30" customHeight="1">
      <c r="A434" s="5"/>
      <c r="B434" s="9"/>
      <c r="C434" s="133" t="s">
        <v>767</v>
      </c>
      <c r="D434" s="134"/>
      <c r="E434" s="134"/>
      <c r="F434" s="134"/>
      <c r="G434" s="135" t="s">
        <v>793</v>
      </c>
      <c r="H434" s="134" t="s">
        <v>785</v>
      </c>
      <c r="I434" s="136">
        <v>100</v>
      </c>
      <c r="J434" s="137"/>
      <c r="K434" s="138">
        <f t="shared" si="21"/>
        <v>0</v>
      </c>
      <c r="L434" s="10"/>
      <c r="M434" s="5"/>
    </row>
    <row r="435" spans="1:13" ht="30" customHeight="1">
      <c r="A435" s="5"/>
      <c r="B435" s="9"/>
      <c r="C435" s="133" t="s">
        <v>768</v>
      </c>
      <c r="D435" s="134"/>
      <c r="E435" s="134"/>
      <c r="F435" s="134"/>
      <c r="G435" s="135" t="s">
        <v>794</v>
      </c>
      <c r="H435" s="134" t="s">
        <v>785</v>
      </c>
      <c r="I435" s="136">
        <v>101</v>
      </c>
      <c r="J435" s="137"/>
      <c r="K435" s="138">
        <f t="shared" si="21"/>
        <v>0</v>
      </c>
      <c r="L435" s="10"/>
      <c r="M435" s="5"/>
    </row>
    <row r="436" spans="1:13" ht="30" customHeight="1">
      <c r="A436" s="5"/>
      <c r="B436" s="9"/>
      <c r="C436" s="133" t="s">
        <v>769</v>
      </c>
      <c r="D436" s="134"/>
      <c r="E436" s="134"/>
      <c r="F436" s="134"/>
      <c r="G436" s="135" t="s">
        <v>795</v>
      </c>
      <c r="H436" s="134" t="s">
        <v>785</v>
      </c>
      <c r="I436" s="136">
        <v>83</v>
      </c>
      <c r="J436" s="137"/>
      <c r="K436" s="138">
        <f t="shared" si="21"/>
        <v>0</v>
      </c>
      <c r="L436" s="10"/>
      <c r="M436" s="5"/>
    </row>
    <row r="437" spans="1:13" ht="30" customHeight="1">
      <c r="A437" s="5"/>
      <c r="B437" s="9"/>
      <c r="C437" s="133" t="s">
        <v>770</v>
      </c>
      <c r="D437" s="134"/>
      <c r="E437" s="134"/>
      <c r="F437" s="134"/>
      <c r="G437" s="135" t="s">
        <v>796</v>
      </c>
      <c r="H437" s="134" t="s">
        <v>785</v>
      </c>
      <c r="I437" s="136">
        <v>64.5</v>
      </c>
      <c r="J437" s="137"/>
      <c r="K437" s="138">
        <f t="shared" si="21"/>
        <v>0</v>
      </c>
      <c r="L437" s="10"/>
      <c r="M437" s="5"/>
    </row>
    <row r="438" spans="1:13" ht="30" customHeight="1">
      <c r="A438" s="5"/>
      <c r="B438" s="9"/>
      <c r="C438" s="133" t="s">
        <v>771</v>
      </c>
      <c r="D438" s="134"/>
      <c r="E438" s="134"/>
      <c r="F438" s="134"/>
      <c r="G438" s="135" t="s">
        <v>797</v>
      </c>
      <c r="H438" s="134" t="s">
        <v>785</v>
      </c>
      <c r="I438" s="136">
        <v>60</v>
      </c>
      <c r="J438" s="137"/>
      <c r="K438" s="138">
        <f t="shared" si="21"/>
        <v>0</v>
      </c>
      <c r="L438" s="10"/>
      <c r="M438" s="5"/>
    </row>
    <row r="439" spans="1:13" ht="30" customHeight="1">
      <c r="A439" s="5"/>
      <c r="B439" s="9"/>
      <c r="C439" s="133" t="s">
        <v>772</v>
      </c>
      <c r="D439" s="134"/>
      <c r="E439" s="134"/>
      <c r="F439" s="134"/>
      <c r="G439" s="135" t="s">
        <v>798</v>
      </c>
      <c r="H439" s="134" t="s">
        <v>785</v>
      </c>
      <c r="I439" s="136">
        <v>35</v>
      </c>
      <c r="J439" s="137"/>
      <c r="K439" s="138">
        <f t="shared" si="21"/>
        <v>0</v>
      </c>
      <c r="L439" s="10"/>
      <c r="M439" s="5"/>
    </row>
    <row r="440" spans="1:13" ht="30" customHeight="1">
      <c r="A440" s="5"/>
      <c r="B440" s="9"/>
      <c r="C440" s="133" t="s">
        <v>773</v>
      </c>
      <c r="D440" s="134"/>
      <c r="E440" s="134"/>
      <c r="F440" s="134"/>
      <c r="G440" s="135" t="s">
        <v>799</v>
      </c>
      <c r="H440" s="134" t="s">
        <v>785</v>
      </c>
      <c r="I440" s="136">
        <v>64</v>
      </c>
      <c r="J440" s="137"/>
      <c r="K440" s="138">
        <f t="shared" si="21"/>
        <v>0</v>
      </c>
      <c r="L440" s="10"/>
      <c r="M440" s="5"/>
    </row>
    <row r="441" spans="1:13" ht="30" customHeight="1">
      <c r="A441" s="5"/>
      <c r="B441" s="9"/>
      <c r="C441" s="133" t="s">
        <v>774</v>
      </c>
      <c r="D441" s="134"/>
      <c r="E441" s="134"/>
      <c r="F441" s="134"/>
      <c r="G441" s="135" t="s">
        <v>800</v>
      </c>
      <c r="H441" s="134" t="s">
        <v>785</v>
      </c>
      <c r="I441" s="136">
        <v>25</v>
      </c>
      <c r="J441" s="137"/>
      <c r="K441" s="138">
        <f t="shared" si="21"/>
        <v>0</v>
      </c>
      <c r="L441" s="10"/>
      <c r="M441" s="5"/>
    </row>
    <row r="442" spans="1:13" ht="30" customHeight="1">
      <c r="A442" s="5"/>
      <c r="B442" s="9"/>
      <c r="C442" s="133" t="s">
        <v>775</v>
      </c>
      <c r="D442" s="134"/>
      <c r="E442" s="134"/>
      <c r="F442" s="134"/>
      <c r="G442" s="135" t="s">
        <v>801</v>
      </c>
      <c r="H442" s="134" t="s">
        <v>785</v>
      </c>
      <c r="I442" s="136">
        <v>110</v>
      </c>
      <c r="J442" s="137"/>
      <c r="K442" s="138">
        <f t="shared" si="21"/>
        <v>0</v>
      </c>
      <c r="L442" s="10"/>
      <c r="M442" s="5"/>
    </row>
    <row r="443" spans="1:13" ht="30" customHeight="1">
      <c r="A443" s="5"/>
      <c r="B443" s="9"/>
      <c r="C443" s="133" t="s">
        <v>776</v>
      </c>
      <c r="D443" s="134"/>
      <c r="E443" s="134"/>
      <c r="F443" s="134"/>
      <c r="G443" s="135" t="s">
        <v>802</v>
      </c>
      <c r="H443" s="134" t="s">
        <v>785</v>
      </c>
      <c r="I443" s="136">
        <v>115</v>
      </c>
      <c r="J443" s="137"/>
      <c r="K443" s="138">
        <f t="shared" si="21"/>
        <v>0</v>
      </c>
      <c r="L443" s="10"/>
      <c r="M443" s="5"/>
    </row>
    <row r="444" spans="1:13" ht="30" customHeight="1">
      <c r="A444" s="5"/>
      <c r="B444" s="9"/>
      <c r="C444" s="133" t="s">
        <v>777</v>
      </c>
      <c r="D444" s="134"/>
      <c r="E444" s="134"/>
      <c r="F444" s="134"/>
      <c r="G444" s="135" t="s">
        <v>803</v>
      </c>
      <c r="H444" s="134" t="s">
        <v>785</v>
      </c>
      <c r="I444" s="136">
        <v>68</v>
      </c>
      <c r="J444" s="137"/>
      <c r="K444" s="138">
        <f t="shared" si="21"/>
        <v>0</v>
      </c>
      <c r="L444" s="10"/>
      <c r="M444" s="5"/>
    </row>
    <row r="445" spans="1:13" ht="30" customHeight="1">
      <c r="A445" s="5"/>
      <c r="B445" s="9"/>
      <c r="C445" s="133" t="s">
        <v>778</v>
      </c>
      <c r="D445" s="134"/>
      <c r="E445" s="134"/>
      <c r="F445" s="134"/>
      <c r="G445" s="135" t="s">
        <v>804</v>
      </c>
      <c r="H445" s="134" t="s">
        <v>785</v>
      </c>
      <c r="I445" s="136">
        <v>55</v>
      </c>
      <c r="J445" s="137"/>
      <c r="K445" s="138">
        <f t="shared" si="21"/>
        <v>0</v>
      </c>
      <c r="L445" s="10"/>
      <c r="M445" s="5"/>
    </row>
    <row r="446" spans="1:13" ht="30" customHeight="1">
      <c r="A446" s="5"/>
      <c r="B446" s="9"/>
      <c r="C446" s="133" t="s">
        <v>779</v>
      </c>
      <c r="D446" s="134"/>
      <c r="E446" s="134"/>
      <c r="F446" s="134"/>
      <c r="G446" s="135" t="s">
        <v>805</v>
      </c>
      <c r="H446" s="134" t="s">
        <v>785</v>
      </c>
      <c r="I446" s="136">
        <v>35</v>
      </c>
      <c r="J446" s="137"/>
      <c r="K446" s="138">
        <f t="shared" si="21"/>
        <v>0</v>
      </c>
      <c r="L446" s="10"/>
      <c r="M446" s="5"/>
    </row>
    <row r="447" spans="1:13" ht="30" customHeight="1">
      <c r="A447" s="5"/>
      <c r="B447" s="9"/>
      <c r="C447" s="133" t="s">
        <v>780</v>
      </c>
      <c r="D447" s="134"/>
      <c r="E447" s="134"/>
      <c r="F447" s="134"/>
      <c r="G447" s="135" t="s">
        <v>806</v>
      </c>
      <c r="H447" s="134" t="s">
        <v>785</v>
      </c>
      <c r="I447" s="136">
        <v>96</v>
      </c>
      <c r="J447" s="137"/>
      <c r="K447" s="138">
        <f t="shared" si="21"/>
        <v>0</v>
      </c>
      <c r="L447" s="10"/>
      <c r="M447" s="5"/>
    </row>
    <row r="448" spans="1:13" ht="30" customHeight="1">
      <c r="A448" s="5"/>
      <c r="B448" s="9"/>
      <c r="C448" s="133" t="s">
        <v>781</v>
      </c>
      <c r="D448" s="134"/>
      <c r="E448" s="134"/>
      <c r="F448" s="134"/>
      <c r="G448" s="135" t="s">
        <v>807</v>
      </c>
      <c r="H448" s="134" t="s">
        <v>104</v>
      </c>
      <c r="I448" s="136">
        <v>5</v>
      </c>
      <c r="J448" s="137"/>
      <c r="K448" s="138">
        <f t="shared" si="21"/>
        <v>0</v>
      </c>
      <c r="L448" s="10"/>
      <c r="M448" s="5"/>
    </row>
    <row r="449" spans="1:13" ht="30" customHeight="1">
      <c r="A449" s="5"/>
      <c r="B449" s="9"/>
      <c r="C449" s="133" t="s">
        <v>782</v>
      </c>
      <c r="D449" s="134"/>
      <c r="E449" s="134"/>
      <c r="F449" s="134"/>
      <c r="G449" s="135" t="s">
        <v>808</v>
      </c>
      <c r="H449" s="134" t="s">
        <v>104</v>
      </c>
      <c r="I449" s="136">
        <v>16</v>
      </c>
      <c r="J449" s="137"/>
      <c r="K449" s="138">
        <f t="shared" si="21"/>
        <v>0</v>
      </c>
      <c r="L449" s="10"/>
      <c r="M449" s="5"/>
    </row>
    <row r="450" spans="1:13" ht="30" customHeight="1" thickBot="1">
      <c r="A450" s="5"/>
      <c r="B450" s="9"/>
      <c r="C450" s="133" t="s">
        <v>783</v>
      </c>
      <c r="D450" s="134"/>
      <c r="E450" s="134"/>
      <c r="F450" s="134"/>
      <c r="G450" s="135" t="s">
        <v>809</v>
      </c>
      <c r="H450" s="134" t="s">
        <v>734</v>
      </c>
      <c r="I450" s="136">
        <v>8</v>
      </c>
      <c r="J450" s="137"/>
      <c r="K450" s="138">
        <f t="shared" si="21"/>
        <v>0</v>
      </c>
      <c r="L450" s="10"/>
      <c r="M450" s="5"/>
    </row>
    <row r="451" spans="1:13" ht="30" customHeight="1" thickBot="1">
      <c r="A451" s="5"/>
      <c r="B451" s="9"/>
      <c r="C451" s="130" t="s">
        <v>810</v>
      </c>
      <c r="D451" s="131"/>
      <c r="E451" s="131"/>
      <c r="F451" s="131"/>
      <c r="G451" s="131"/>
      <c r="H451" s="131"/>
      <c r="I451" s="131"/>
      <c r="J451" s="131"/>
      <c r="K451" s="132"/>
      <c r="L451" s="10"/>
      <c r="M451" s="5"/>
    </row>
    <row r="452" spans="1:13" ht="30" customHeight="1">
      <c r="A452" s="5"/>
      <c r="B452" s="9"/>
      <c r="C452" s="133" t="s">
        <v>811</v>
      </c>
      <c r="D452" s="134"/>
      <c r="E452" s="134"/>
      <c r="F452" s="134"/>
      <c r="G452" s="135" t="s">
        <v>827</v>
      </c>
      <c r="H452" s="134" t="s">
        <v>734</v>
      </c>
      <c r="I452" s="136">
        <v>2</v>
      </c>
      <c r="J452" s="137"/>
      <c r="K452" s="138">
        <f>I452*J452</f>
        <v>0</v>
      </c>
      <c r="L452" s="10"/>
      <c r="M452" s="5"/>
    </row>
    <row r="453" spans="1:13" ht="30" customHeight="1">
      <c r="A453" s="5"/>
      <c r="B453" s="9"/>
      <c r="C453" s="133" t="s">
        <v>812</v>
      </c>
      <c r="D453" s="134"/>
      <c r="E453" s="134"/>
      <c r="F453" s="134"/>
      <c r="G453" s="135" t="s">
        <v>828</v>
      </c>
      <c r="H453" s="134" t="s">
        <v>734</v>
      </c>
      <c r="I453" s="136">
        <v>9</v>
      </c>
      <c r="J453" s="137"/>
      <c r="K453" s="138">
        <f t="shared" ref="K453:K467" si="22">I453*J453</f>
        <v>0</v>
      </c>
      <c r="L453" s="10"/>
      <c r="M453" s="5"/>
    </row>
    <row r="454" spans="1:13" ht="30" customHeight="1">
      <c r="A454" s="5"/>
      <c r="B454" s="9"/>
      <c r="C454" s="133" t="s">
        <v>813</v>
      </c>
      <c r="D454" s="134"/>
      <c r="E454" s="134"/>
      <c r="F454" s="134"/>
      <c r="G454" s="135" t="s">
        <v>829</v>
      </c>
      <c r="H454" s="134" t="s">
        <v>104</v>
      </c>
      <c r="I454" s="136">
        <v>1</v>
      </c>
      <c r="J454" s="137"/>
      <c r="K454" s="138">
        <f t="shared" si="22"/>
        <v>0</v>
      </c>
      <c r="L454" s="10"/>
      <c r="M454" s="5"/>
    </row>
    <row r="455" spans="1:13" ht="30" customHeight="1">
      <c r="A455" s="5"/>
      <c r="B455" s="9"/>
      <c r="C455" s="133" t="s">
        <v>814</v>
      </c>
      <c r="D455" s="134"/>
      <c r="E455" s="134"/>
      <c r="F455" s="134"/>
      <c r="G455" s="135" t="s">
        <v>830</v>
      </c>
      <c r="H455" s="134" t="s">
        <v>104</v>
      </c>
      <c r="I455" s="136">
        <v>3</v>
      </c>
      <c r="J455" s="137"/>
      <c r="K455" s="138">
        <f t="shared" si="22"/>
        <v>0</v>
      </c>
      <c r="L455" s="10"/>
      <c r="M455" s="5"/>
    </row>
    <row r="456" spans="1:13" ht="30" customHeight="1">
      <c r="A456" s="5"/>
      <c r="B456" s="9"/>
      <c r="C456" s="133" t="s">
        <v>815</v>
      </c>
      <c r="D456" s="134"/>
      <c r="E456" s="134"/>
      <c r="F456" s="134"/>
      <c r="G456" s="135" t="s">
        <v>831</v>
      </c>
      <c r="H456" s="134" t="s">
        <v>104</v>
      </c>
      <c r="I456" s="136">
        <v>5</v>
      </c>
      <c r="J456" s="137"/>
      <c r="K456" s="138">
        <f t="shared" si="22"/>
        <v>0</v>
      </c>
      <c r="L456" s="10"/>
      <c r="M456" s="5"/>
    </row>
    <row r="457" spans="1:13" ht="30" customHeight="1">
      <c r="A457" s="5"/>
      <c r="B457" s="9"/>
      <c r="C457" s="133" t="s">
        <v>816</v>
      </c>
      <c r="D457" s="134"/>
      <c r="E457" s="134"/>
      <c r="F457" s="134"/>
      <c r="G457" s="135" t="s">
        <v>832</v>
      </c>
      <c r="H457" s="134" t="s">
        <v>104</v>
      </c>
      <c r="I457" s="136">
        <v>5</v>
      </c>
      <c r="J457" s="137"/>
      <c r="K457" s="138">
        <f t="shared" si="22"/>
        <v>0</v>
      </c>
      <c r="L457" s="10"/>
      <c r="M457" s="5"/>
    </row>
    <row r="458" spans="1:13" ht="30" customHeight="1">
      <c r="A458" s="5"/>
      <c r="B458" s="9"/>
      <c r="C458" s="133" t="s">
        <v>817</v>
      </c>
      <c r="D458" s="134"/>
      <c r="E458" s="134"/>
      <c r="F458" s="134"/>
      <c r="G458" s="135" t="s">
        <v>833</v>
      </c>
      <c r="H458" s="134" t="s">
        <v>734</v>
      </c>
      <c r="I458" s="136">
        <v>133</v>
      </c>
      <c r="J458" s="137"/>
      <c r="K458" s="138">
        <f t="shared" si="22"/>
        <v>0</v>
      </c>
      <c r="L458" s="10"/>
      <c r="M458" s="5"/>
    </row>
    <row r="459" spans="1:13" ht="30" customHeight="1">
      <c r="A459" s="5"/>
      <c r="B459" s="9"/>
      <c r="C459" s="133" t="s">
        <v>818</v>
      </c>
      <c r="D459" s="134"/>
      <c r="E459" s="134"/>
      <c r="F459" s="134"/>
      <c r="G459" s="135" t="s">
        <v>834</v>
      </c>
      <c r="H459" s="134" t="s">
        <v>104</v>
      </c>
      <c r="I459" s="136">
        <v>27</v>
      </c>
      <c r="J459" s="137"/>
      <c r="K459" s="138">
        <f t="shared" si="22"/>
        <v>0</v>
      </c>
      <c r="L459" s="10"/>
      <c r="M459" s="5"/>
    </row>
    <row r="460" spans="1:13" ht="30" customHeight="1">
      <c r="A460" s="5"/>
      <c r="B460" s="9"/>
      <c r="C460" s="133" t="s">
        <v>819</v>
      </c>
      <c r="D460" s="134"/>
      <c r="E460" s="134"/>
      <c r="F460" s="134"/>
      <c r="G460" s="135" t="s">
        <v>835</v>
      </c>
      <c r="H460" s="134" t="s">
        <v>104</v>
      </c>
      <c r="I460" s="136">
        <v>7</v>
      </c>
      <c r="J460" s="137"/>
      <c r="K460" s="138">
        <f t="shared" si="22"/>
        <v>0</v>
      </c>
      <c r="L460" s="10"/>
      <c r="M460" s="5"/>
    </row>
    <row r="461" spans="1:13" ht="30" customHeight="1">
      <c r="A461" s="5"/>
      <c r="B461" s="9"/>
      <c r="C461" s="133" t="s">
        <v>820</v>
      </c>
      <c r="D461" s="134"/>
      <c r="E461" s="134"/>
      <c r="F461" s="134"/>
      <c r="G461" s="135" t="s">
        <v>836</v>
      </c>
      <c r="H461" s="134" t="s">
        <v>104</v>
      </c>
      <c r="I461" s="136">
        <v>1</v>
      </c>
      <c r="J461" s="137"/>
      <c r="K461" s="138">
        <f t="shared" si="22"/>
        <v>0</v>
      </c>
      <c r="L461" s="10"/>
      <c r="M461" s="5"/>
    </row>
    <row r="462" spans="1:13" ht="30" customHeight="1">
      <c r="A462" s="5"/>
      <c r="B462" s="9"/>
      <c r="C462" s="133" t="s">
        <v>821</v>
      </c>
      <c r="D462" s="134"/>
      <c r="E462" s="134"/>
      <c r="F462" s="134"/>
      <c r="G462" s="135" t="s">
        <v>837</v>
      </c>
      <c r="H462" s="134" t="s">
        <v>104</v>
      </c>
      <c r="I462" s="136">
        <v>11</v>
      </c>
      <c r="J462" s="137"/>
      <c r="K462" s="138">
        <f t="shared" si="22"/>
        <v>0</v>
      </c>
      <c r="L462" s="10"/>
      <c r="M462" s="5"/>
    </row>
    <row r="463" spans="1:13" ht="30" customHeight="1">
      <c r="A463" s="5"/>
      <c r="B463" s="9"/>
      <c r="C463" s="133" t="s">
        <v>822</v>
      </c>
      <c r="D463" s="134"/>
      <c r="E463" s="134"/>
      <c r="F463" s="134"/>
      <c r="G463" s="135" t="s">
        <v>838</v>
      </c>
      <c r="H463" s="134" t="s">
        <v>104</v>
      </c>
      <c r="I463" s="136">
        <v>5</v>
      </c>
      <c r="J463" s="137"/>
      <c r="K463" s="138">
        <f t="shared" si="22"/>
        <v>0</v>
      </c>
      <c r="L463" s="10"/>
      <c r="M463" s="5"/>
    </row>
    <row r="464" spans="1:13" ht="30" customHeight="1">
      <c r="A464" s="5"/>
      <c r="B464" s="9"/>
      <c r="C464" s="133" t="s">
        <v>823</v>
      </c>
      <c r="D464" s="134"/>
      <c r="E464" s="134"/>
      <c r="F464" s="134"/>
      <c r="G464" s="135" t="s">
        <v>839</v>
      </c>
      <c r="H464" s="134" t="s">
        <v>104</v>
      </c>
      <c r="I464" s="136">
        <v>2</v>
      </c>
      <c r="J464" s="137"/>
      <c r="K464" s="138">
        <f t="shared" si="22"/>
        <v>0</v>
      </c>
      <c r="L464" s="10"/>
      <c r="M464" s="5"/>
    </row>
    <row r="465" spans="1:13" ht="30" customHeight="1">
      <c r="A465" s="5"/>
      <c r="B465" s="9"/>
      <c r="C465" s="133" t="s">
        <v>824</v>
      </c>
      <c r="D465" s="134"/>
      <c r="E465" s="134"/>
      <c r="F465" s="134"/>
      <c r="G465" s="135" t="s">
        <v>840</v>
      </c>
      <c r="H465" s="134" t="s">
        <v>734</v>
      </c>
      <c r="I465" s="136">
        <v>1</v>
      </c>
      <c r="J465" s="137"/>
      <c r="K465" s="138">
        <f t="shared" si="22"/>
        <v>0</v>
      </c>
      <c r="L465" s="10"/>
      <c r="M465" s="5"/>
    </row>
    <row r="466" spans="1:13" ht="30" customHeight="1">
      <c r="A466" s="5"/>
      <c r="B466" s="9"/>
      <c r="C466" s="133" t="s">
        <v>825</v>
      </c>
      <c r="D466" s="134"/>
      <c r="E466" s="134"/>
      <c r="F466" s="134"/>
      <c r="G466" s="135" t="s">
        <v>841</v>
      </c>
      <c r="H466" s="134" t="s">
        <v>734</v>
      </c>
      <c r="I466" s="136">
        <v>1</v>
      </c>
      <c r="J466" s="137"/>
      <c r="K466" s="138">
        <f t="shared" si="22"/>
        <v>0</v>
      </c>
      <c r="L466" s="10"/>
      <c r="M466" s="5"/>
    </row>
    <row r="467" spans="1:13" ht="30" customHeight="1" thickBot="1">
      <c r="A467" s="5"/>
      <c r="B467" s="9"/>
      <c r="C467" s="133" t="s">
        <v>826</v>
      </c>
      <c r="D467" s="134"/>
      <c r="E467" s="134"/>
      <c r="F467" s="134"/>
      <c r="G467" s="135" t="s">
        <v>842</v>
      </c>
      <c r="H467" s="134" t="s">
        <v>734</v>
      </c>
      <c r="I467" s="136">
        <v>1</v>
      </c>
      <c r="J467" s="137"/>
      <c r="K467" s="138">
        <f t="shared" si="22"/>
        <v>0</v>
      </c>
      <c r="L467" s="10"/>
      <c r="M467" s="5"/>
    </row>
    <row r="468" spans="1:13" ht="30" customHeight="1" thickBot="1">
      <c r="A468" s="5"/>
      <c r="B468" s="9"/>
      <c r="C468" s="130" t="s">
        <v>843</v>
      </c>
      <c r="D468" s="131"/>
      <c r="E468" s="131"/>
      <c r="F468" s="131"/>
      <c r="G468" s="131"/>
      <c r="H468" s="131"/>
      <c r="I468" s="131"/>
      <c r="J468" s="131"/>
      <c r="K468" s="132"/>
      <c r="L468" s="10"/>
      <c r="M468" s="5"/>
    </row>
    <row r="469" spans="1:13" ht="30" customHeight="1">
      <c r="A469" s="5"/>
      <c r="B469" s="9"/>
      <c r="C469" s="133" t="s">
        <v>844</v>
      </c>
      <c r="D469" s="134"/>
      <c r="E469" s="134"/>
      <c r="F469" s="134"/>
      <c r="G469" s="135" t="s">
        <v>863</v>
      </c>
      <c r="H469" s="134" t="s">
        <v>734</v>
      </c>
      <c r="I469" s="136">
        <v>806</v>
      </c>
      <c r="J469" s="137"/>
      <c r="K469" s="138">
        <f>I469*J469</f>
        <v>0</v>
      </c>
      <c r="L469" s="10"/>
      <c r="M469" s="5"/>
    </row>
    <row r="470" spans="1:13" ht="30" customHeight="1">
      <c r="A470" s="5"/>
      <c r="B470" s="9"/>
      <c r="C470" s="133" t="s">
        <v>845</v>
      </c>
      <c r="D470" s="134"/>
      <c r="E470" s="134"/>
      <c r="F470" s="134"/>
      <c r="G470" s="135" t="s">
        <v>864</v>
      </c>
      <c r="H470" s="134" t="s">
        <v>734</v>
      </c>
      <c r="I470" s="136">
        <v>91</v>
      </c>
      <c r="J470" s="137"/>
      <c r="K470" s="138">
        <f t="shared" ref="K470:K487" si="23">I470*J470</f>
        <v>0</v>
      </c>
      <c r="L470" s="10"/>
      <c r="M470" s="5"/>
    </row>
    <row r="471" spans="1:13" ht="30" customHeight="1">
      <c r="A471" s="5"/>
      <c r="B471" s="9"/>
      <c r="C471" s="133" t="s">
        <v>846</v>
      </c>
      <c r="D471" s="134"/>
      <c r="E471" s="134"/>
      <c r="F471" s="134"/>
      <c r="G471" s="135" t="s">
        <v>865</v>
      </c>
      <c r="H471" s="134" t="s">
        <v>734</v>
      </c>
      <c r="I471" s="136">
        <v>283</v>
      </c>
      <c r="J471" s="137"/>
      <c r="K471" s="138">
        <f t="shared" si="23"/>
        <v>0</v>
      </c>
      <c r="L471" s="10"/>
      <c r="M471" s="5"/>
    </row>
    <row r="472" spans="1:13" ht="30" customHeight="1">
      <c r="A472" s="5"/>
      <c r="B472" s="9"/>
      <c r="C472" s="133" t="s">
        <v>847</v>
      </c>
      <c r="D472" s="134"/>
      <c r="E472" s="134"/>
      <c r="F472" s="134"/>
      <c r="G472" s="135" t="s">
        <v>866</v>
      </c>
      <c r="H472" s="134" t="s">
        <v>734</v>
      </c>
      <c r="I472" s="136">
        <v>13</v>
      </c>
      <c r="J472" s="137"/>
      <c r="K472" s="138">
        <f t="shared" si="23"/>
        <v>0</v>
      </c>
      <c r="L472" s="10"/>
      <c r="M472" s="5"/>
    </row>
    <row r="473" spans="1:13" ht="30" customHeight="1">
      <c r="A473" s="5"/>
      <c r="B473" s="9"/>
      <c r="C473" s="133" t="s">
        <v>848</v>
      </c>
      <c r="D473" s="134"/>
      <c r="E473" s="134"/>
      <c r="F473" s="134"/>
      <c r="G473" s="135" t="s">
        <v>867</v>
      </c>
      <c r="H473" s="134" t="s">
        <v>734</v>
      </c>
      <c r="I473" s="136">
        <v>8</v>
      </c>
      <c r="J473" s="137"/>
      <c r="K473" s="138">
        <f t="shared" si="23"/>
        <v>0</v>
      </c>
      <c r="L473" s="10"/>
      <c r="M473" s="5"/>
    </row>
    <row r="474" spans="1:13" ht="30" customHeight="1">
      <c r="A474" s="5"/>
      <c r="B474" s="9"/>
      <c r="C474" s="133" t="s">
        <v>849</v>
      </c>
      <c r="D474" s="134"/>
      <c r="E474" s="134"/>
      <c r="F474" s="134"/>
      <c r="G474" s="135" t="s">
        <v>868</v>
      </c>
      <c r="H474" s="134" t="s">
        <v>734</v>
      </c>
      <c r="I474" s="136">
        <v>6</v>
      </c>
      <c r="J474" s="137"/>
      <c r="K474" s="138">
        <f t="shared" si="23"/>
        <v>0</v>
      </c>
      <c r="L474" s="10"/>
      <c r="M474" s="5"/>
    </row>
    <row r="475" spans="1:13" ht="30" customHeight="1">
      <c r="A475" s="5"/>
      <c r="B475" s="9"/>
      <c r="C475" s="133" t="s">
        <v>850</v>
      </c>
      <c r="D475" s="134"/>
      <c r="E475" s="134"/>
      <c r="F475" s="134"/>
      <c r="G475" s="135" t="s">
        <v>869</v>
      </c>
      <c r="H475" s="134" t="s">
        <v>734</v>
      </c>
      <c r="I475" s="136">
        <v>112</v>
      </c>
      <c r="J475" s="137"/>
      <c r="K475" s="138">
        <f t="shared" si="23"/>
        <v>0</v>
      </c>
      <c r="L475" s="10"/>
      <c r="M475" s="5"/>
    </row>
    <row r="476" spans="1:13" ht="30" customHeight="1">
      <c r="A476" s="5"/>
      <c r="B476" s="9"/>
      <c r="C476" s="133" t="s">
        <v>851</v>
      </c>
      <c r="D476" s="134"/>
      <c r="E476" s="134"/>
      <c r="F476" s="134"/>
      <c r="G476" s="135" t="s">
        <v>870</v>
      </c>
      <c r="H476" s="134" t="s">
        <v>734</v>
      </c>
      <c r="I476" s="136">
        <v>119</v>
      </c>
      <c r="J476" s="137"/>
      <c r="K476" s="138">
        <f t="shared" si="23"/>
        <v>0</v>
      </c>
      <c r="L476" s="10"/>
      <c r="M476" s="5"/>
    </row>
    <row r="477" spans="1:13" ht="30" customHeight="1">
      <c r="A477" s="5"/>
      <c r="B477" s="9"/>
      <c r="C477" s="133" t="s">
        <v>852</v>
      </c>
      <c r="D477" s="134"/>
      <c r="E477" s="134"/>
      <c r="F477" s="134"/>
      <c r="G477" s="135" t="s">
        <v>871</v>
      </c>
      <c r="H477" s="134" t="s">
        <v>734</v>
      </c>
      <c r="I477" s="136">
        <v>157</v>
      </c>
      <c r="J477" s="137"/>
      <c r="K477" s="138">
        <f t="shared" si="23"/>
        <v>0</v>
      </c>
      <c r="L477" s="10"/>
      <c r="M477" s="5"/>
    </row>
    <row r="478" spans="1:13" ht="30" customHeight="1">
      <c r="A478" s="5"/>
      <c r="B478" s="9"/>
      <c r="C478" s="133" t="s">
        <v>853</v>
      </c>
      <c r="D478" s="134"/>
      <c r="E478" s="134"/>
      <c r="F478" s="134"/>
      <c r="G478" s="135" t="s">
        <v>872</v>
      </c>
      <c r="H478" s="134" t="s">
        <v>734</v>
      </c>
      <c r="I478" s="136">
        <v>75</v>
      </c>
      <c r="J478" s="137"/>
      <c r="K478" s="138">
        <f t="shared" si="23"/>
        <v>0</v>
      </c>
      <c r="L478" s="10"/>
      <c r="M478" s="5"/>
    </row>
    <row r="479" spans="1:13" ht="30" customHeight="1">
      <c r="A479" s="5"/>
      <c r="B479" s="9"/>
      <c r="C479" s="133" t="s">
        <v>854</v>
      </c>
      <c r="D479" s="134"/>
      <c r="E479" s="134"/>
      <c r="F479" s="134"/>
      <c r="G479" s="135" t="s">
        <v>873</v>
      </c>
      <c r="H479" s="134" t="s">
        <v>734</v>
      </c>
      <c r="I479" s="136">
        <v>56</v>
      </c>
      <c r="J479" s="137"/>
      <c r="K479" s="138">
        <f t="shared" si="23"/>
        <v>0</v>
      </c>
      <c r="L479" s="10"/>
      <c r="M479" s="5"/>
    </row>
    <row r="480" spans="1:13" ht="30" customHeight="1">
      <c r="A480" s="5"/>
      <c r="B480" s="9"/>
      <c r="C480" s="133" t="s">
        <v>855</v>
      </c>
      <c r="D480" s="134"/>
      <c r="E480" s="134"/>
      <c r="F480" s="134"/>
      <c r="G480" s="135" t="s">
        <v>874</v>
      </c>
      <c r="H480" s="134" t="s">
        <v>734</v>
      </c>
      <c r="I480" s="136">
        <v>80</v>
      </c>
      <c r="J480" s="137"/>
      <c r="K480" s="138">
        <f t="shared" si="23"/>
        <v>0</v>
      </c>
      <c r="L480" s="10"/>
      <c r="M480" s="5"/>
    </row>
    <row r="481" spans="1:13" ht="30" customHeight="1">
      <c r="A481" s="5"/>
      <c r="B481" s="9"/>
      <c r="C481" s="133" t="s">
        <v>856</v>
      </c>
      <c r="D481" s="134"/>
      <c r="E481" s="134"/>
      <c r="F481" s="134"/>
      <c r="G481" s="135" t="s">
        <v>875</v>
      </c>
      <c r="H481" s="134" t="s">
        <v>734</v>
      </c>
      <c r="I481" s="136">
        <v>29</v>
      </c>
      <c r="J481" s="137"/>
      <c r="K481" s="138">
        <f t="shared" si="23"/>
        <v>0</v>
      </c>
      <c r="L481" s="10"/>
      <c r="M481" s="5"/>
    </row>
    <row r="482" spans="1:13" ht="30" customHeight="1">
      <c r="A482" s="5"/>
      <c r="B482" s="9"/>
      <c r="C482" s="133" t="s">
        <v>857</v>
      </c>
      <c r="D482" s="134"/>
      <c r="E482" s="134"/>
      <c r="F482" s="134"/>
      <c r="G482" s="135" t="s">
        <v>876</v>
      </c>
      <c r="H482" s="134" t="s">
        <v>734</v>
      </c>
      <c r="I482" s="136">
        <v>30</v>
      </c>
      <c r="J482" s="137"/>
      <c r="K482" s="138">
        <f t="shared" si="23"/>
        <v>0</v>
      </c>
      <c r="L482" s="10"/>
      <c r="M482" s="5"/>
    </row>
    <row r="483" spans="1:13" ht="30" customHeight="1">
      <c r="A483" s="5"/>
      <c r="B483" s="9"/>
      <c r="C483" s="133" t="s">
        <v>858</v>
      </c>
      <c r="D483" s="134"/>
      <c r="E483" s="134"/>
      <c r="F483" s="134"/>
      <c r="G483" s="135" t="s">
        <v>877</v>
      </c>
      <c r="H483" s="134" t="s">
        <v>734</v>
      </c>
      <c r="I483" s="136">
        <v>44</v>
      </c>
      <c r="J483" s="137"/>
      <c r="K483" s="138">
        <f t="shared" si="23"/>
        <v>0</v>
      </c>
      <c r="L483" s="10"/>
      <c r="M483" s="5"/>
    </row>
    <row r="484" spans="1:13" ht="30" customHeight="1">
      <c r="A484" s="5"/>
      <c r="B484" s="9"/>
      <c r="C484" s="133" t="s">
        <v>859</v>
      </c>
      <c r="D484" s="134"/>
      <c r="E484" s="134"/>
      <c r="F484" s="134"/>
      <c r="G484" s="135" t="s">
        <v>878</v>
      </c>
      <c r="H484" s="134" t="s">
        <v>734</v>
      </c>
      <c r="I484" s="136">
        <v>30</v>
      </c>
      <c r="J484" s="137"/>
      <c r="K484" s="138">
        <f t="shared" si="23"/>
        <v>0</v>
      </c>
      <c r="L484" s="10"/>
      <c r="M484" s="5"/>
    </row>
    <row r="485" spans="1:13" ht="30" customHeight="1">
      <c r="A485" s="5"/>
      <c r="B485" s="9"/>
      <c r="C485" s="133" t="s">
        <v>860</v>
      </c>
      <c r="D485" s="134"/>
      <c r="E485" s="134"/>
      <c r="F485" s="134"/>
      <c r="G485" s="135" t="s">
        <v>879</v>
      </c>
      <c r="H485" s="134" t="s">
        <v>734</v>
      </c>
      <c r="I485" s="136">
        <v>8</v>
      </c>
      <c r="J485" s="137"/>
      <c r="K485" s="138">
        <f t="shared" si="23"/>
        <v>0</v>
      </c>
      <c r="L485" s="10"/>
      <c r="M485" s="5"/>
    </row>
    <row r="486" spans="1:13" ht="30" customHeight="1">
      <c r="A486" s="5"/>
      <c r="B486" s="9"/>
      <c r="C486" s="133" t="s">
        <v>861</v>
      </c>
      <c r="D486" s="134"/>
      <c r="E486" s="134"/>
      <c r="F486" s="134"/>
      <c r="G486" s="135" t="s">
        <v>880</v>
      </c>
      <c r="H486" s="134" t="s">
        <v>734</v>
      </c>
      <c r="I486" s="136">
        <v>7</v>
      </c>
      <c r="J486" s="137"/>
      <c r="K486" s="138">
        <f t="shared" si="23"/>
        <v>0</v>
      </c>
      <c r="L486" s="10"/>
      <c r="M486" s="5"/>
    </row>
    <row r="487" spans="1:13" ht="30" customHeight="1" thickBot="1">
      <c r="A487" s="5"/>
      <c r="B487" s="9"/>
      <c r="C487" s="133" t="s">
        <v>862</v>
      </c>
      <c r="D487" s="134"/>
      <c r="E487" s="134"/>
      <c r="F487" s="134"/>
      <c r="G487" s="135" t="s">
        <v>881</v>
      </c>
      <c r="H487" s="134" t="s">
        <v>734</v>
      </c>
      <c r="I487" s="136">
        <v>20</v>
      </c>
      <c r="J487" s="137"/>
      <c r="K487" s="138">
        <f t="shared" si="23"/>
        <v>0</v>
      </c>
      <c r="L487" s="10"/>
      <c r="M487" s="5"/>
    </row>
    <row r="488" spans="1:13" ht="30" customHeight="1" thickBot="1">
      <c r="A488" s="5"/>
      <c r="B488" s="9"/>
      <c r="C488" s="130" t="s">
        <v>882</v>
      </c>
      <c r="D488" s="131"/>
      <c r="E488" s="131"/>
      <c r="F488" s="131"/>
      <c r="G488" s="131"/>
      <c r="H488" s="131"/>
      <c r="I488" s="131"/>
      <c r="J488" s="131"/>
      <c r="K488" s="132"/>
      <c r="L488" s="10"/>
      <c r="M488" s="5"/>
    </row>
    <row r="489" spans="1:13" ht="30" customHeight="1">
      <c r="A489" s="5"/>
      <c r="B489" s="9"/>
      <c r="C489" s="133" t="s">
        <v>883</v>
      </c>
      <c r="D489" s="134"/>
      <c r="E489" s="134"/>
      <c r="F489" s="134"/>
      <c r="G489" s="135" t="s">
        <v>891</v>
      </c>
      <c r="H489" s="134" t="s">
        <v>734</v>
      </c>
      <c r="I489" s="136">
        <v>83</v>
      </c>
      <c r="J489" s="137"/>
      <c r="K489" s="138">
        <f>I489*J489</f>
        <v>0</v>
      </c>
      <c r="L489" s="10"/>
      <c r="M489" s="5"/>
    </row>
    <row r="490" spans="1:13" ht="30" customHeight="1">
      <c r="A490" s="5"/>
      <c r="B490" s="9"/>
      <c r="C490" s="133" t="s">
        <v>884</v>
      </c>
      <c r="D490" s="134"/>
      <c r="E490" s="134"/>
      <c r="F490" s="134"/>
      <c r="G490" s="135" t="s">
        <v>892</v>
      </c>
      <c r="H490" s="134" t="s">
        <v>734</v>
      </c>
      <c r="I490" s="136">
        <v>26</v>
      </c>
      <c r="J490" s="137"/>
      <c r="K490" s="138">
        <f t="shared" ref="K490:K496" si="24">I490*J490</f>
        <v>0</v>
      </c>
      <c r="L490" s="10"/>
      <c r="M490" s="5"/>
    </row>
    <row r="491" spans="1:13" ht="30" customHeight="1">
      <c r="A491" s="5"/>
      <c r="B491" s="9"/>
      <c r="C491" s="133" t="s">
        <v>885</v>
      </c>
      <c r="D491" s="134"/>
      <c r="E491" s="134"/>
      <c r="F491" s="134"/>
      <c r="G491" s="135" t="s">
        <v>893</v>
      </c>
      <c r="H491" s="134" t="s">
        <v>734</v>
      </c>
      <c r="I491" s="136">
        <v>41</v>
      </c>
      <c r="J491" s="137"/>
      <c r="K491" s="138">
        <f t="shared" si="24"/>
        <v>0</v>
      </c>
      <c r="L491" s="10"/>
      <c r="M491" s="5"/>
    </row>
    <row r="492" spans="1:13" ht="30" customHeight="1">
      <c r="A492" s="5"/>
      <c r="B492" s="9"/>
      <c r="C492" s="133" t="s">
        <v>886</v>
      </c>
      <c r="D492" s="134"/>
      <c r="E492" s="134"/>
      <c r="F492" s="134"/>
      <c r="G492" s="135" t="s">
        <v>894</v>
      </c>
      <c r="H492" s="134" t="s">
        <v>734</v>
      </c>
      <c r="I492" s="136">
        <v>54</v>
      </c>
      <c r="J492" s="137"/>
      <c r="K492" s="138">
        <f t="shared" si="24"/>
        <v>0</v>
      </c>
      <c r="L492" s="10"/>
      <c r="M492" s="5"/>
    </row>
    <row r="493" spans="1:13" ht="30" customHeight="1">
      <c r="A493" s="5"/>
      <c r="B493" s="9"/>
      <c r="C493" s="133" t="s">
        <v>887</v>
      </c>
      <c r="D493" s="134"/>
      <c r="E493" s="134"/>
      <c r="F493" s="134"/>
      <c r="G493" s="135" t="s">
        <v>895</v>
      </c>
      <c r="H493" s="134" t="s">
        <v>734</v>
      </c>
      <c r="I493" s="136">
        <v>178</v>
      </c>
      <c r="J493" s="137"/>
      <c r="K493" s="138">
        <f t="shared" si="24"/>
        <v>0</v>
      </c>
      <c r="L493" s="10"/>
      <c r="M493" s="5"/>
    </row>
    <row r="494" spans="1:13" ht="30" customHeight="1">
      <c r="A494" s="5"/>
      <c r="B494" s="9"/>
      <c r="C494" s="133" t="s">
        <v>888</v>
      </c>
      <c r="D494" s="134"/>
      <c r="E494" s="134"/>
      <c r="F494" s="134"/>
      <c r="G494" s="135" t="s">
        <v>896</v>
      </c>
      <c r="H494" s="134" t="s">
        <v>734</v>
      </c>
      <c r="I494" s="136">
        <v>40</v>
      </c>
      <c r="J494" s="137"/>
      <c r="K494" s="138">
        <f t="shared" si="24"/>
        <v>0</v>
      </c>
      <c r="L494" s="10"/>
      <c r="M494" s="5"/>
    </row>
    <row r="495" spans="1:13" ht="30" customHeight="1">
      <c r="A495" s="5"/>
      <c r="B495" s="9"/>
      <c r="C495" s="133" t="s">
        <v>889</v>
      </c>
      <c r="D495" s="134"/>
      <c r="E495" s="134"/>
      <c r="F495" s="134"/>
      <c r="G495" s="135" t="s">
        <v>897</v>
      </c>
      <c r="H495" s="134" t="s">
        <v>734</v>
      </c>
      <c r="I495" s="136">
        <v>2</v>
      </c>
      <c r="J495" s="137"/>
      <c r="K495" s="138">
        <f t="shared" si="24"/>
        <v>0</v>
      </c>
      <c r="L495" s="10"/>
      <c r="M495" s="5"/>
    </row>
    <row r="496" spans="1:13" ht="30" customHeight="1" thickBot="1">
      <c r="A496" s="5"/>
      <c r="B496" s="9"/>
      <c r="C496" s="133" t="s">
        <v>890</v>
      </c>
      <c r="D496" s="134"/>
      <c r="E496" s="134"/>
      <c r="F496" s="134"/>
      <c r="G496" s="135" t="s">
        <v>898</v>
      </c>
      <c r="H496" s="134" t="s">
        <v>734</v>
      </c>
      <c r="I496" s="136">
        <v>42</v>
      </c>
      <c r="J496" s="137"/>
      <c r="K496" s="138">
        <f t="shared" si="24"/>
        <v>0</v>
      </c>
      <c r="L496" s="10"/>
      <c r="M496" s="5"/>
    </row>
    <row r="497" spans="1:13" ht="30" customHeight="1" thickBot="1">
      <c r="A497" s="5"/>
      <c r="B497" s="9"/>
      <c r="C497" s="130" t="s">
        <v>899</v>
      </c>
      <c r="D497" s="131"/>
      <c r="E497" s="131"/>
      <c r="F497" s="131"/>
      <c r="G497" s="131"/>
      <c r="H497" s="131"/>
      <c r="I497" s="131"/>
      <c r="J497" s="131"/>
      <c r="K497" s="132"/>
      <c r="L497" s="10"/>
      <c r="M497" s="5"/>
    </row>
    <row r="498" spans="1:13" ht="30" customHeight="1">
      <c r="A498" s="5"/>
      <c r="B498" s="9"/>
      <c r="C498" s="133" t="s">
        <v>900</v>
      </c>
      <c r="D498" s="134"/>
      <c r="E498" s="134"/>
      <c r="F498" s="134"/>
      <c r="G498" s="135" t="s">
        <v>906</v>
      </c>
      <c r="H498" s="134" t="s">
        <v>734</v>
      </c>
      <c r="I498" s="136">
        <v>62</v>
      </c>
      <c r="J498" s="137"/>
      <c r="K498" s="138">
        <f>I498*J498</f>
        <v>0</v>
      </c>
      <c r="L498" s="10"/>
      <c r="M498" s="5"/>
    </row>
    <row r="499" spans="1:13" ht="30" customHeight="1">
      <c r="A499" s="5"/>
      <c r="B499" s="9"/>
      <c r="C499" s="133" t="s">
        <v>901</v>
      </c>
      <c r="D499" s="134"/>
      <c r="E499" s="134"/>
      <c r="F499" s="134"/>
      <c r="G499" s="135" t="s">
        <v>907</v>
      </c>
      <c r="H499" s="134" t="s">
        <v>734</v>
      </c>
      <c r="I499" s="136">
        <v>42</v>
      </c>
      <c r="J499" s="137"/>
      <c r="K499" s="138">
        <f t="shared" ref="K499:K503" si="25">I499*J499</f>
        <v>0</v>
      </c>
      <c r="L499" s="10"/>
      <c r="M499" s="5"/>
    </row>
    <row r="500" spans="1:13" ht="30" customHeight="1">
      <c r="A500" s="5"/>
      <c r="B500" s="9"/>
      <c r="C500" s="133" t="s">
        <v>902</v>
      </c>
      <c r="D500" s="134"/>
      <c r="E500" s="134"/>
      <c r="F500" s="134"/>
      <c r="G500" s="135" t="s">
        <v>908</v>
      </c>
      <c r="H500" s="134" t="s">
        <v>734</v>
      </c>
      <c r="I500" s="136">
        <v>178</v>
      </c>
      <c r="J500" s="137"/>
      <c r="K500" s="138">
        <f t="shared" si="25"/>
        <v>0</v>
      </c>
      <c r="L500" s="10"/>
      <c r="M500" s="5"/>
    </row>
    <row r="501" spans="1:13" ht="30" customHeight="1">
      <c r="A501" s="5"/>
      <c r="B501" s="9"/>
      <c r="C501" s="133" t="s">
        <v>903</v>
      </c>
      <c r="D501" s="134"/>
      <c r="E501" s="134"/>
      <c r="F501" s="134"/>
      <c r="G501" s="135" t="s">
        <v>909</v>
      </c>
      <c r="H501" s="134" t="s">
        <v>785</v>
      </c>
      <c r="I501" s="136">
        <v>236</v>
      </c>
      <c r="J501" s="137"/>
      <c r="K501" s="138">
        <f t="shared" si="25"/>
        <v>0</v>
      </c>
      <c r="L501" s="10"/>
      <c r="M501" s="5"/>
    </row>
    <row r="502" spans="1:13" ht="30" customHeight="1">
      <c r="A502" s="5"/>
      <c r="B502" s="9"/>
      <c r="C502" s="133" t="s">
        <v>904</v>
      </c>
      <c r="D502" s="134"/>
      <c r="E502" s="134"/>
      <c r="F502" s="134"/>
      <c r="G502" s="135" t="s">
        <v>910</v>
      </c>
      <c r="H502" s="134" t="s">
        <v>785</v>
      </c>
      <c r="I502" s="136">
        <v>559</v>
      </c>
      <c r="J502" s="137"/>
      <c r="K502" s="138">
        <f t="shared" si="25"/>
        <v>0</v>
      </c>
      <c r="L502" s="10"/>
      <c r="M502" s="5"/>
    </row>
    <row r="503" spans="1:13" ht="30" customHeight="1" thickBot="1">
      <c r="A503" s="5"/>
      <c r="B503" s="9"/>
      <c r="C503" s="133" t="s">
        <v>905</v>
      </c>
      <c r="D503" s="134"/>
      <c r="E503" s="134"/>
      <c r="F503" s="134"/>
      <c r="G503" s="135" t="s">
        <v>911</v>
      </c>
      <c r="H503" s="134" t="s">
        <v>785</v>
      </c>
      <c r="I503" s="136">
        <v>559</v>
      </c>
      <c r="J503" s="137"/>
      <c r="K503" s="138">
        <f t="shared" si="25"/>
        <v>0</v>
      </c>
      <c r="L503" s="10"/>
      <c r="M503" s="5"/>
    </row>
    <row r="504" spans="1:13" ht="30" customHeight="1" thickBot="1">
      <c r="A504" s="5"/>
      <c r="B504" s="9"/>
      <c r="C504" s="130" t="s">
        <v>912</v>
      </c>
      <c r="D504" s="131"/>
      <c r="E504" s="131"/>
      <c r="F504" s="131"/>
      <c r="G504" s="131"/>
      <c r="H504" s="131"/>
      <c r="I504" s="131"/>
      <c r="J504" s="131"/>
      <c r="K504" s="132"/>
      <c r="L504" s="10"/>
      <c r="M504" s="5"/>
    </row>
    <row r="505" spans="1:13" ht="30" customHeight="1">
      <c r="A505" s="5"/>
      <c r="B505" s="9"/>
      <c r="C505" s="133" t="s">
        <v>913</v>
      </c>
      <c r="D505" s="134"/>
      <c r="E505" s="134"/>
      <c r="F505" s="134"/>
      <c r="G505" s="135" t="s">
        <v>936</v>
      </c>
      <c r="H505" s="134" t="s">
        <v>937</v>
      </c>
      <c r="I505" s="136">
        <v>7500</v>
      </c>
      <c r="J505" s="137"/>
      <c r="K505" s="138">
        <f>I505*J505</f>
        <v>0</v>
      </c>
      <c r="L505" s="10"/>
      <c r="M505" s="5"/>
    </row>
    <row r="506" spans="1:13" ht="30" customHeight="1">
      <c r="A506" s="5"/>
      <c r="B506" s="9"/>
      <c r="C506" s="133" t="s">
        <v>914</v>
      </c>
      <c r="D506" s="134"/>
      <c r="E506" s="134"/>
      <c r="F506" s="134"/>
      <c r="G506" s="135" t="s">
        <v>938</v>
      </c>
      <c r="H506" s="134" t="s">
        <v>937</v>
      </c>
      <c r="I506" s="136">
        <v>20</v>
      </c>
      <c r="J506" s="137"/>
      <c r="K506" s="138">
        <f t="shared" ref="K506:K527" si="26">I506*J506</f>
        <v>0</v>
      </c>
      <c r="L506" s="10"/>
      <c r="M506" s="5"/>
    </row>
    <row r="507" spans="1:13" ht="30" customHeight="1">
      <c r="A507" s="5"/>
      <c r="B507" s="9"/>
      <c r="C507" s="133" t="s">
        <v>915</v>
      </c>
      <c r="D507" s="134"/>
      <c r="E507" s="134"/>
      <c r="F507" s="134"/>
      <c r="G507" s="135" t="s">
        <v>939</v>
      </c>
      <c r="H507" s="134" t="s">
        <v>937</v>
      </c>
      <c r="I507" s="136">
        <v>30</v>
      </c>
      <c r="J507" s="137"/>
      <c r="K507" s="138">
        <f t="shared" si="26"/>
        <v>0</v>
      </c>
      <c r="L507" s="10"/>
      <c r="M507" s="5"/>
    </row>
    <row r="508" spans="1:13" ht="30" customHeight="1">
      <c r="A508" s="5"/>
      <c r="B508" s="9"/>
      <c r="C508" s="133" t="s">
        <v>916</v>
      </c>
      <c r="D508" s="134"/>
      <c r="E508" s="134"/>
      <c r="F508" s="134"/>
      <c r="G508" s="135" t="s">
        <v>940</v>
      </c>
      <c r="H508" s="134" t="s">
        <v>937</v>
      </c>
      <c r="I508" s="136">
        <v>110</v>
      </c>
      <c r="J508" s="137"/>
      <c r="K508" s="138">
        <f t="shared" si="26"/>
        <v>0</v>
      </c>
      <c r="L508" s="10"/>
      <c r="M508" s="5"/>
    </row>
    <row r="509" spans="1:13" ht="30" customHeight="1">
      <c r="A509" s="5"/>
      <c r="B509" s="9"/>
      <c r="C509" s="133" t="s">
        <v>917</v>
      </c>
      <c r="D509" s="134"/>
      <c r="E509" s="134"/>
      <c r="F509" s="134"/>
      <c r="G509" s="135" t="s">
        <v>941</v>
      </c>
      <c r="H509" s="134" t="s">
        <v>937</v>
      </c>
      <c r="I509" s="136">
        <v>520</v>
      </c>
      <c r="J509" s="137"/>
      <c r="K509" s="138">
        <f t="shared" si="26"/>
        <v>0</v>
      </c>
      <c r="L509" s="10"/>
      <c r="M509" s="5"/>
    </row>
    <row r="510" spans="1:13" ht="30" customHeight="1">
      <c r="A510" s="5"/>
      <c r="B510" s="9"/>
      <c r="C510" s="133" t="s">
        <v>918</v>
      </c>
      <c r="D510" s="134"/>
      <c r="E510" s="134"/>
      <c r="F510" s="134"/>
      <c r="G510" s="135" t="s">
        <v>942</v>
      </c>
      <c r="H510" s="134" t="s">
        <v>943</v>
      </c>
      <c r="I510" s="136">
        <v>160</v>
      </c>
      <c r="J510" s="137"/>
      <c r="K510" s="138">
        <f t="shared" si="26"/>
        <v>0</v>
      </c>
      <c r="L510" s="10"/>
      <c r="M510" s="5"/>
    </row>
    <row r="511" spans="1:13" ht="30" customHeight="1">
      <c r="A511" s="5"/>
      <c r="B511" s="9"/>
      <c r="C511" s="133" t="s">
        <v>919</v>
      </c>
      <c r="D511" s="134"/>
      <c r="E511" s="134"/>
      <c r="F511" s="134"/>
      <c r="G511" s="135" t="s">
        <v>944</v>
      </c>
      <c r="H511" s="134" t="s">
        <v>943</v>
      </c>
      <c r="I511" s="136">
        <v>141</v>
      </c>
      <c r="J511" s="137"/>
      <c r="K511" s="138">
        <f t="shared" si="26"/>
        <v>0</v>
      </c>
      <c r="L511" s="10"/>
      <c r="M511" s="5"/>
    </row>
    <row r="512" spans="1:13" ht="30" customHeight="1">
      <c r="A512" s="5"/>
      <c r="B512" s="9"/>
      <c r="C512" s="133" t="s">
        <v>920</v>
      </c>
      <c r="D512" s="134"/>
      <c r="E512" s="134"/>
      <c r="F512" s="134"/>
      <c r="G512" s="135" t="s">
        <v>945</v>
      </c>
      <c r="H512" s="134" t="s">
        <v>943</v>
      </c>
      <c r="I512" s="136">
        <v>40</v>
      </c>
      <c r="J512" s="137"/>
      <c r="K512" s="138">
        <f t="shared" si="26"/>
        <v>0</v>
      </c>
      <c r="L512" s="10"/>
      <c r="M512" s="5"/>
    </row>
    <row r="513" spans="1:13" ht="30" customHeight="1">
      <c r="A513" s="5"/>
      <c r="B513" s="9"/>
      <c r="C513" s="133" t="s">
        <v>921</v>
      </c>
      <c r="D513" s="134"/>
      <c r="E513" s="134"/>
      <c r="F513" s="134"/>
      <c r="G513" s="135" t="s">
        <v>946</v>
      </c>
      <c r="H513" s="134" t="s">
        <v>943</v>
      </c>
      <c r="I513" s="136">
        <v>5</v>
      </c>
      <c r="J513" s="137"/>
      <c r="K513" s="138">
        <f t="shared" si="26"/>
        <v>0</v>
      </c>
      <c r="L513" s="10"/>
      <c r="M513" s="5"/>
    </row>
    <row r="514" spans="1:13" ht="30" customHeight="1">
      <c r="A514" s="5"/>
      <c r="B514" s="9"/>
      <c r="C514" s="133" t="s">
        <v>922</v>
      </c>
      <c r="D514" s="134"/>
      <c r="E514" s="134"/>
      <c r="F514" s="134"/>
      <c r="G514" s="135" t="s">
        <v>947</v>
      </c>
      <c r="H514" s="134" t="s">
        <v>943</v>
      </c>
      <c r="I514" s="136">
        <v>3</v>
      </c>
      <c r="J514" s="137"/>
      <c r="K514" s="138">
        <f t="shared" si="26"/>
        <v>0</v>
      </c>
      <c r="L514" s="10"/>
      <c r="M514" s="5"/>
    </row>
    <row r="515" spans="1:13" ht="30" customHeight="1">
      <c r="A515" s="5"/>
      <c r="B515" s="9"/>
      <c r="C515" s="133" t="s">
        <v>923</v>
      </c>
      <c r="D515" s="134"/>
      <c r="E515" s="134"/>
      <c r="F515" s="134"/>
      <c r="G515" s="135" t="s">
        <v>948</v>
      </c>
      <c r="H515" s="134" t="s">
        <v>943</v>
      </c>
      <c r="I515" s="136">
        <v>10</v>
      </c>
      <c r="J515" s="137"/>
      <c r="K515" s="138">
        <f t="shared" si="26"/>
        <v>0</v>
      </c>
      <c r="L515" s="10"/>
      <c r="M515" s="5"/>
    </row>
    <row r="516" spans="1:13" ht="30" customHeight="1">
      <c r="A516" s="5"/>
      <c r="B516" s="9"/>
      <c r="C516" s="133" t="s">
        <v>924</v>
      </c>
      <c r="D516" s="134"/>
      <c r="E516" s="134"/>
      <c r="F516" s="134"/>
      <c r="G516" s="135" t="s">
        <v>949</v>
      </c>
      <c r="H516" s="134" t="s">
        <v>943</v>
      </c>
      <c r="I516" s="136">
        <v>221</v>
      </c>
      <c r="J516" s="137"/>
      <c r="K516" s="138">
        <f t="shared" si="26"/>
        <v>0</v>
      </c>
      <c r="L516" s="10"/>
      <c r="M516" s="5"/>
    </row>
    <row r="517" spans="1:13" ht="30" customHeight="1">
      <c r="A517" s="5"/>
      <c r="B517" s="9"/>
      <c r="C517" s="133" t="s">
        <v>925</v>
      </c>
      <c r="D517" s="134"/>
      <c r="E517" s="134"/>
      <c r="F517" s="134"/>
      <c r="G517" s="135" t="s">
        <v>950</v>
      </c>
      <c r="H517" s="134" t="s">
        <v>943</v>
      </c>
      <c r="I517" s="136">
        <v>80</v>
      </c>
      <c r="J517" s="137"/>
      <c r="K517" s="138">
        <f t="shared" si="26"/>
        <v>0</v>
      </c>
      <c r="L517" s="10"/>
      <c r="M517" s="5"/>
    </row>
    <row r="518" spans="1:13" ht="30" customHeight="1">
      <c r="A518" s="5"/>
      <c r="B518" s="9"/>
      <c r="C518" s="133" t="s">
        <v>926</v>
      </c>
      <c r="D518" s="134"/>
      <c r="E518" s="134"/>
      <c r="F518" s="134"/>
      <c r="G518" s="135" t="s">
        <v>951</v>
      </c>
      <c r="H518" s="134" t="s">
        <v>943</v>
      </c>
      <c r="I518" s="136">
        <v>221</v>
      </c>
      <c r="J518" s="137"/>
      <c r="K518" s="138">
        <f t="shared" si="26"/>
        <v>0</v>
      </c>
      <c r="L518" s="10"/>
      <c r="M518" s="5"/>
    </row>
    <row r="519" spans="1:13" ht="30" customHeight="1">
      <c r="A519" s="5"/>
      <c r="B519" s="9"/>
      <c r="C519" s="133" t="s">
        <v>927</v>
      </c>
      <c r="D519" s="134"/>
      <c r="E519" s="134"/>
      <c r="F519" s="134"/>
      <c r="G519" s="135" t="s">
        <v>952</v>
      </c>
      <c r="H519" s="134" t="s">
        <v>943</v>
      </c>
      <c r="I519" s="136">
        <v>250</v>
      </c>
      <c r="J519" s="137"/>
      <c r="K519" s="138">
        <f t="shared" si="26"/>
        <v>0</v>
      </c>
      <c r="L519" s="10"/>
      <c r="M519" s="5"/>
    </row>
    <row r="520" spans="1:13" ht="30" customHeight="1">
      <c r="A520" s="5"/>
      <c r="B520" s="9"/>
      <c r="C520" s="133" t="s">
        <v>928</v>
      </c>
      <c r="D520" s="134"/>
      <c r="E520" s="134"/>
      <c r="F520" s="134"/>
      <c r="G520" s="135" t="s">
        <v>953</v>
      </c>
      <c r="H520" s="134" t="s">
        <v>943</v>
      </c>
      <c r="I520" s="136">
        <v>4</v>
      </c>
      <c r="J520" s="137"/>
      <c r="K520" s="138">
        <f t="shared" si="26"/>
        <v>0</v>
      </c>
      <c r="L520" s="10"/>
      <c r="M520" s="5"/>
    </row>
    <row r="521" spans="1:13" ht="30" customHeight="1">
      <c r="A521" s="5"/>
      <c r="B521" s="9"/>
      <c r="C521" s="133" t="s">
        <v>929</v>
      </c>
      <c r="D521" s="134"/>
      <c r="E521" s="134"/>
      <c r="F521" s="134"/>
      <c r="G521" s="135" t="s">
        <v>954</v>
      </c>
      <c r="H521" s="134" t="s">
        <v>943</v>
      </c>
      <c r="I521" s="136">
        <v>14</v>
      </c>
      <c r="J521" s="137"/>
      <c r="K521" s="138">
        <f t="shared" si="26"/>
        <v>0</v>
      </c>
      <c r="L521" s="10"/>
      <c r="M521" s="5"/>
    </row>
    <row r="522" spans="1:13" ht="30" customHeight="1">
      <c r="A522" s="5"/>
      <c r="B522" s="9"/>
      <c r="C522" s="133" t="s">
        <v>930</v>
      </c>
      <c r="D522" s="134"/>
      <c r="E522" s="134"/>
      <c r="F522" s="134"/>
      <c r="G522" s="135" t="s">
        <v>955</v>
      </c>
      <c r="H522" s="134" t="s">
        <v>943</v>
      </c>
      <c r="I522" s="136">
        <v>1</v>
      </c>
      <c r="J522" s="137"/>
      <c r="K522" s="138">
        <f t="shared" si="26"/>
        <v>0</v>
      </c>
      <c r="L522" s="10"/>
      <c r="M522" s="5"/>
    </row>
    <row r="523" spans="1:13" ht="30" customHeight="1">
      <c r="A523" s="5"/>
      <c r="B523" s="9"/>
      <c r="C523" s="133" t="s">
        <v>931</v>
      </c>
      <c r="D523" s="134"/>
      <c r="E523" s="134"/>
      <c r="F523" s="134"/>
      <c r="G523" s="135" t="s">
        <v>956</v>
      </c>
      <c r="H523" s="134" t="s">
        <v>943</v>
      </c>
      <c r="I523" s="136">
        <v>1</v>
      </c>
      <c r="J523" s="137"/>
      <c r="K523" s="138">
        <f t="shared" si="26"/>
        <v>0</v>
      </c>
      <c r="L523" s="10"/>
      <c r="M523" s="5"/>
    </row>
    <row r="524" spans="1:13" ht="30" customHeight="1">
      <c r="A524" s="5"/>
      <c r="B524" s="9"/>
      <c r="C524" s="133" t="s">
        <v>932</v>
      </c>
      <c r="D524" s="134"/>
      <c r="E524" s="134"/>
      <c r="F524" s="134"/>
      <c r="G524" s="135" t="s">
        <v>957</v>
      </c>
      <c r="H524" s="134" t="s">
        <v>943</v>
      </c>
      <c r="I524" s="136">
        <v>3</v>
      </c>
      <c r="J524" s="137"/>
      <c r="K524" s="138">
        <f t="shared" si="26"/>
        <v>0</v>
      </c>
      <c r="L524" s="10"/>
      <c r="M524" s="5"/>
    </row>
    <row r="525" spans="1:13" ht="30" customHeight="1">
      <c r="A525" s="5"/>
      <c r="B525" s="9"/>
      <c r="C525" s="133" t="s">
        <v>933</v>
      </c>
      <c r="D525" s="134"/>
      <c r="E525" s="134"/>
      <c r="F525" s="134"/>
      <c r="G525" s="135" t="s">
        <v>958</v>
      </c>
      <c r="H525" s="134" t="s">
        <v>943</v>
      </c>
      <c r="I525" s="136">
        <v>5</v>
      </c>
      <c r="J525" s="137"/>
      <c r="K525" s="138">
        <f t="shared" si="26"/>
        <v>0</v>
      </c>
      <c r="L525" s="10"/>
      <c r="M525" s="5"/>
    </row>
    <row r="526" spans="1:13" ht="30" customHeight="1">
      <c r="A526" s="5"/>
      <c r="B526" s="9"/>
      <c r="C526" s="133" t="s">
        <v>934</v>
      </c>
      <c r="D526" s="134"/>
      <c r="E526" s="134"/>
      <c r="F526" s="134"/>
      <c r="G526" s="135" t="s">
        <v>959</v>
      </c>
      <c r="H526" s="134" t="s">
        <v>943</v>
      </c>
      <c r="I526" s="136">
        <v>3</v>
      </c>
      <c r="J526" s="137"/>
      <c r="K526" s="138">
        <f t="shared" si="26"/>
        <v>0</v>
      </c>
      <c r="L526" s="10"/>
      <c r="M526" s="5"/>
    </row>
    <row r="527" spans="1:13" ht="30" customHeight="1" thickBot="1">
      <c r="A527" s="5"/>
      <c r="B527" s="9"/>
      <c r="C527" s="133" t="s">
        <v>935</v>
      </c>
      <c r="D527" s="134"/>
      <c r="E527" s="134"/>
      <c r="F527" s="134"/>
      <c r="G527" s="135" t="s">
        <v>960</v>
      </c>
      <c r="H527" s="134" t="s">
        <v>943</v>
      </c>
      <c r="I527" s="136">
        <v>3</v>
      </c>
      <c r="J527" s="137"/>
      <c r="K527" s="138">
        <f t="shared" si="26"/>
        <v>0</v>
      </c>
      <c r="L527" s="10"/>
      <c r="M527" s="5"/>
    </row>
    <row r="528" spans="1:13" ht="30" customHeight="1" thickBot="1">
      <c r="A528" s="5"/>
      <c r="B528" s="9"/>
      <c r="C528" s="130" t="s">
        <v>961</v>
      </c>
      <c r="D528" s="131"/>
      <c r="E528" s="131"/>
      <c r="F528" s="131"/>
      <c r="G528" s="131"/>
      <c r="H528" s="131"/>
      <c r="I528" s="131"/>
      <c r="J528" s="131"/>
      <c r="K528" s="132"/>
      <c r="L528" s="10"/>
      <c r="M528" s="5"/>
    </row>
    <row r="529" spans="1:13" ht="30" customHeight="1">
      <c r="A529" s="5"/>
      <c r="B529" s="9"/>
      <c r="C529" s="133" t="s">
        <v>962</v>
      </c>
      <c r="D529" s="134"/>
      <c r="E529" s="134"/>
      <c r="F529" s="134"/>
      <c r="G529" s="135" t="s">
        <v>972</v>
      </c>
      <c r="H529" s="134" t="s">
        <v>973</v>
      </c>
      <c r="I529" s="136">
        <v>4</v>
      </c>
      <c r="J529" s="137"/>
      <c r="K529" s="138">
        <f>I529*J529</f>
        <v>0</v>
      </c>
      <c r="L529" s="10"/>
      <c r="M529" s="5"/>
    </row>
    <row r="530" spans="1:13" ht="30" customHeight="1">
      <c r="A530" s="5"/>
      <c r="B530" s="9"/>
      <c r="C530" s="133" t="s">
        <v>963</v>
      </c>
      <c r="D530" s="134"/>
      <c r="E530" s="134"/>
      <c r="F530" s="134"/>
      <c r="G530" s="135" t="s">
        <v>974</v>
      </c>
      <c r="H530" s="134" t="s">
        <v>973</v>
      </c>
      <c r="I530" s="136">
        <v>4</v>
      </c>
      <c r="J530" s="137"/>
      <c r="K530" s="138">
        <f t="shared" ref="K530:K538" si="27">I530*J530</f>
        <v>0</v>
      </c>
      <c r="L530" s="10"/>
      <c r="M530" s="5"/>
    </row>
    <row r="531" spans="1:13" ht="30" customHeight="1">
      <c r="A531" s="5"/>
      <c r="B531" s="9"/>
      <c r="C531" s="133" t="s">
        <v>964</v>
      </c>
      <c r="D531" s="134"/>
      <c r="E531" s="134"/>
      <c r="F531" s="134"/>
      <c r="G531" s="135" t="s">
        <v>975</v>
      </c>
      <c r="H531" s="134" t="s">
        <v>973</v>
      </c>
      <c r="I531" s="136">
        <v>4</v>
      </c>
      <c r="J531" s="137"/>
      <c r="K531" s="138">
        <f t="shared" si="27"/>
        <v>0</v>
      </c>
      <c r="L531" s="10"/>
      <c r="M531" s="5"/>
    </row>
    <row r="532" spans="1:13" ht="30" customHeight="1">
      <c r="A532" s="5"/>
      <c r="B532" s="9"/>
      <c r="C532" s="133" t="s">
        <v>965</v>
      </c>
      <c r="D532" s="134"/>
      <c r="E532" s="134"/>
      <c r="F532" s="134"/>
      <c r="G532" s="135" t="s">
        <v>976</v>
      </c>
      <c r="H532" s="134" t="s">
        <v>246</v>
      </c>
      <c r="I532" s="136">
        <v>1</v>
      </c>
      <c r="J532" s="137"/>
      <c r="K532" s="138">
        <f t="shared" si="27"/>
        <v>0</v>
      </c>
      <c r="L532" s="10"/>
      <c r="M532" s="5"/>
    </row>
    <row r="533" spans="1:13" ht="30" customHeight="1">
      <c r="A533" s="5"/>
      <c r="B533" s="9"/>
      <c r="C533" s="133" t="s">
        <v>966</v>
      </c>
      <c r="D533" s="134"/>
      <c r="E533" s="134"/>
      <c r="F533" s="134"/>
      <c r="G533" s="135" t="s">
        <v>977</v>
      </c>
      <c r="H533" s="134" t="s">
        <v>246</v>
      </c>
      <c r="I533" s="136">
        <v>1</v>
      </c>
      <c r="J533" s="137"/>
      <c r="K533" s="138">
        <f t="shared" si="27"/>
        <v>0</v>
      </c>
      <c r="L533" s="10"/>
      <c r="M533" s="5"/>
    </row>
    <row r="534" spans="1:13" ht="30" customHeight="1">
      <c r="A534" s="5"/>
      <c r="B534" s="9"/>
      <c r="C534" s="133" t="s">
        <v>967</v>
      </c>
      <c r="D534" s="134"/>
      <c r="E534" s="134"/>
      <c r="F534" s="134"/>
      <c r="G534" s="135" t="s">
        <v>978</v>
      </c>
      <c r="H534" s="134" t="s">
        <v>973</v>
      </c>
      <c r="I534" s="136">
        <v>2</v>
      </c>
      <c r="J534" s="137"/>
      <c r="K534" s="138">
        <f t="shared" si="27"/>
        <v>0</v>
      </c>
      <c r="L534" s="10"/>
      <c r="M534" s="5"/>
    </row>
    <row r="535" spans="1:13" ht="30" customHeight="1">
      <c r="A535" s="5"/>
      <c r="B535" s="9"/>
      <c r="C535" s="133" t="s">
        <v>968</v>
      </c>
      <c r="D535" s="134"/>
      <c r="E535" s="134"/>
      <c r="F535" s="134"/>
      <c r="G535" s="135" t="s">
        <v>979</v>
      </c>
      <c r="H535" s="134" t="s">
        <v>785</v>
      </c>
      <c r="I535" s="136">
        <v>2</v>
      </c>
      <c r="J535" s="137"/>
      <c r="K535" s="138">
        <f t="shared" si="27"/>
        <v>0</v>
      </c>
      <c r="L535" s="10"/>
      <c r="M535" s="5"/>
    </row>
    <row r="536" spans="1:13" ht="30" customHeight="1">
      <c r="A536" s="5"/>
      <c r="B536" s="9"/>
      <c r="C536" s="133" t="s">
        <v>969</v>
      </c>
      <c r="D536" s="134"/>
      <c r="E536" s="134"/>
      <c r="F536" s="134"/>
      <c r="G536" s="135" t="s">
        <v>980</v>
      </c>
      <c r="H536" s="134" t="s">
        <v>785</v>
      </c>
      <c r="I536" s="136">
        <v>1</v>
      </c>
      <c r="J536" s="137"/>
      <c r="K536" s="138">
        <f t="shared" si="27"/>
        <v>0</v>
      </c>
      <c r="L536" s="10"/>
      <c r="M536" s="5"/>
    </row>
    <row r="537" spans="1:13" ht="30" customHeight="1">
      <c r="A537" s="5"/>
      <c r="B537" s="9"/>
      <c r="C537" s="133" t="s">
        <v>970</v>
      </c>
      <c r="D537" s="134"/>
      <c r="E537" s="134"/>
      <c r="F537" s="134"/>
      <c r="G537" s="135" t="s">
        <v>981</v>
      </c>
      <c r="H537" s="134" t="s">
        <v>785</v>
      </c>
      <c r="I537" s="136">
        <v>1</v>
      </c>
      <c r="J537" s="137"/>
      <c r="K537" s="138">
        <f t="shared" si="27"/>
        <v>0</v>
      </c>
      <c r="L537" s="10"/>
      <c r="M537" s="5"/>
    </row>
    <row r="538" spans="1:13" ht="30" customHeight="1" thickBot="1">
      <c r="A538" s="5"/>
      <c r="B538" s="9"/>
      <c r="C538" s="133" t="s">
        <v>971</v>
      </c>
      <c r="D538" s="134"/>
      <c r="E538" s="134"/>
      <c r="F538" s="134"/>
      <c r="G538" s="135" t="s">
        <v>941</v>
      </c>
      <c r="H538" s="134" t="s">
        <v>937</v>
      </c>
      <c r="I538" s="136">
        <v>30</v>
      </c>
      <c r="J538" s="137"/>
      <c r="K538" s="138">
        <f t="shared" si="27"/>
        <v>0</v>
      </c>
      <c r="L538" s="10"/>
      <c r="M538" s="5"/>
    </row>
    <row r="539" spans="1:13" ht="30" customHeight="1" thickBot="1">
      <c r="A539" s="5"/>
      <c r="B539" s="9"/>
      <c r="C539" s="130" t="s">
        <v>982</v>
      </c>
      <c r="D539" s="131"/>
      <c r="E539" s="131"/>
      <c r="F539" s="131"/>
      <c r="G539" s="131"/>
      <c r="H539" s="131"/>
      <c r="I539" s="131"/>
      <c r="J539" s="131"/>
      <c r="K539" s="132"/>
      <c r="L539" s="10"/>
      <c r="M539" s="5"/>
    </row>
    <row r="540" spans="1:13" ht="30" customHeight="1">
      <c r="A540" s="5"/>
      <c r="B540" s="9"/>
      <c r="C540" s="133" t="s">
        <v>983</v>
      </c>
      <c r="D540" s="134"/>
      <c r="E540" s="134"/>
      <c r="F540" s="134"/>
      <c r="G540" s="135" t="s">
        <v>986</v>
      </c>
      <c r="H540" s="134" t="s">
        <v>973</v>
      </c>
      <c r="I540" s="136">
        <v>22</v>
      </c>
      <c r="J540" s="137"/>
      <c r="K540" s="138">
        <f>I540*J540</f>
        <v>0</v>
      </c>
      <c r="L540" s="10"/>
      <c r="M540" s="5"/>
    </row>
    <row r="541" spans="1:13" ht="30" customHeight="1">
      <c r="A541" s="5"/>
      <c r="B541" s="9"/>
      <c r="C541" s="133" t="s">
        <v>984</v>
      </c>
      <c r="D541" s="134"/>
      <c r="E541" s="134"/>
      <c r="F541" s="134"/>
      <c r="G541" s="135" t="s">
        <v>987</v>
      </c>
      <c r="H541" s="134" t="s">
        <v>973</v>
      </c>
      <c r="I541" s="136">
        <v>1</v>
      </c>
      <c r="J541" s="137"/>
      <c r="K541" s="138">
        <f t="shared" ref="K541:K542" si="28">I541*J541</f>
        <v>0</v>
      </c>
      <c r="L541" s="10"/>
      <c r="M541" s="5"/>
    </row>
    <row r="542" spans="1:13" ht="30" customHeight="1" thickBot="1">
      <c r="A542" s="5"/>
      <c r="B542" s="9"/>
      <c r="C542" s="133" t="s">
        <v>985</v>
      </c>
      <c r="D542" s="134"/>
      <c r="E542" s="134"/>
      <c r="F542" s="134"/>
      <c r="G542" s="135" t="s">
        <v>988</v>
      </c>
      <c r="H542" s="134" t="s">
        <v>973</v>
      </c>
      <c r="I542" s="136">
        <v>3</v>
      </c>
      <c r="J542" s="137"/>
      <c r="K542" s="138">
        <f t="shared" si="28"/>
        <v>0</v>
      </c>
      <c r="L542" s="10"/>
      <c r="M542" s="5"/>
    </row>
    <row r="543" spans="1:13" ht="30" customHeight="1" thickBot="1">
      <c r="A543" s="5"/>
      <c r="B543" s="9"/>
      <c r="C543" s="130" t="s">
        <v>989</v>
      </c>
      <c r="D543" s="131"/>
      <c r="E543" s="131"/>
      <c r="F543" s="131"/>
      <c r="G543" s="131"/>
      <c r="H543" s="131"/>
      <c r="I543" s="131"/>
      <c r="J543" s="131"/>
      <c r="K543" s="132"/>
      <c r="L543" s="10"/>
      <c r="M543" s="5"/>
    </row>
    <row r="544" spans="1:13" ht="30" customHeight="1">
      <c r="A544" s="5"/>
      <c r="B544" s="9"/>
      <c r="C544" s="133" t="s">
        <v>990</v>
      </c>
      <c r="D544" s="134"/>
      <c r="E544" s="134"/>
      <c r="F544" s="134"/>
      <c r="G544" s="135" t="s">
        <v>1007</v>
      </c>
      <c r="H544" s="134" t="s">
        <v>937</v>
      </c>
      <c r="I544" s="136">
        <v>390</v>
      </c>
      <c r="J544" s="137"/>
      <c r="K544" s="138">
        <f>I544*J544</f>
        <v>0</v>
      </c>
      <c r="L544" s="10"/>
      <c r="M544" s="5"/>
    </row>
    <row r="545" spans="1:13" ht="30" customHeight="1">
      <c r="A545" s="5"/>
      <c r="B545" s="9"/>
      <c r="C545" s="133" t="s">
        <v>991</v>
      </c>
      <c r="D545" s="134"/>
      <c r="E545" s="134"/>
      <c r="F545" s="134"/>
      <c r="G545" s="135" t="s">
        <v>1008</v>
      </c>
      <c r="H545" s="134" t="s">
        <v>937</v>
      </c>
      <c r="I545" s="136">
        <v>2900</v>
      </c>
      <c r="J545" s="137"/>
      <c r="K545" s="138">
        <f t="shared" ref="K545:K560" si="29">I545*J545</f>
        <v>0</v>
      </c>
      <c r="L545" s="10"/>
      <c r="M545" s="5"/>
    </row>
    <row r="546" spans="1:13" ht="30" customHeight="1">
      <c r="A546" s="5"/>
      <c r="B546" s="9"/>
      <c r="C546" s="133" t="s">
        <v>992</v>
      </c>
      <c r="D546" s="134"/>
      <c r="E546" s="134"/>
      <c r="F546" s="134"/>
      <c r="G546" s="135" t="s">
        <v>1009</v>
      </c>
      <c r="H546" s="134" t="s">
        <v>943</v>
      </c>
      <c r="I546" s="136">
        <v>87</v>
      </c>
      <c r="J546" s="137"/>
      <c r="K546" s="138">
        <f t="shared" si="29"/>
        <v>0</v>
      </c>
      <c r="L546" s="10"/>
      <c r="M546" s="5"/>
    </row>
    <row r="547" spans="1:13" ht="30" customHeight="1">
      <c r="A547" s="5"/>
      <c r="B547" s="9"/>
      <c r="C547" s="133" t="s">
        <v>993</v>
      </c>
      <c r="D547" s="134"/>
      <c r="E547" s="134"/>
      <c r="F547" s="134"/>
      <c r="G547" s="135" t="s">
        <v>1010</v>
      </c>
      <c r="H547" s="134" t="s">
        <v>943</v>
      </c>
      <c r="I547" s="136">
        <v>3</v>
      </c>
      <c r="J547" s="137"/>
      <c r="K547" s="138">
        <f t="shared" si="29"/>
        <v>0</v>
      </c>
      <c r="L547" s="10"/>
      <c r="M547" s="5"/>
    </row>
    <row r="548" spans="1:13" ht="30" customHeight="1">
      <c r="A548" s="5"/>
      <c r="B548" s="9"/>
      <c r="C548" s="133" t="s">
        <v>994</v>
      </c>
      <c r="D548" s="134"/>
      <c r="E548" s="134"/>
      <c r="F548" s="134"/>
      <c r="G548" s="135" t="s">
        <v>1011</v>
      </c>
      <c r="H548" s="134" t="s">
        <v>943</v>
      </c>
      <c r="I548" s="136">
        <v>2</v>
      </c>
      <c r="J548" s="137"/>
      <c r="K548" s="138">
        <f t="shared" si="29"/>
        <v>0</v>
      </c>
      <c r="L548" s="10"/>
      <c r="M548" s="5"/>
    </row>
    <row r="549" spans="1:13" ht="30" customHeight="1">
      <c r="A549" s="5"/>
      <c r="B549" s="9"/>
      <c r="C549" s="133" t="s">
        <v>995</v>
      </c>
      <c r="D549" s="134"/>
      <c r="E549" s="134"/>
      <c r="F549" s="134"/>
      <c r="G549" s="135" t="s">
        <v>1012</v>
      </c>
      <c r="H549" s="134" t="s">
        <v>943</v>
      </c>
      <c r="I549" s="136">
        <v>87</v>
      </c>
      <c r="J549" s="137"/>
      <c r="K549" s="138">
        <f t="shared" si="29"/>
        <v>0</v>
      </c>
      <c r="L549" s="10"/>
      <c r="M549" s="5"/>
    </row>
    <row r="550" spans="1:13" ht="30" customHeight="1">
      <c r="A550" s="5"/>
      <c r="B550" s="9"/>
      <c r="C550" s="133" t="s">
        <v>996</v>
      </c>
      <c r="D550" s="134"/>
      <c r="E550" s="134"/>
      <c r="F550" s="134"/>
      <c r="G550" s="135" t="s">
        <v>948</v>
      </c>
      <c r="H550" s="134" t="s">
        <v>943</v>
      </c>
      <c r="I550" s="136">
        <v>7</v>
      </c>
      <c r="J550" s="137"/>
      <c r="K550" s="138">
        <f t="shared" si="29"/>
        <v>0</v>
      </c>
      <c r="L550" s="10"/>
      <c r="M550" s="5"/>
    </row>
    <row r="551" spans="1:13" ht="30" customHeight="1">
      <c r="A551" s="5"/>
      <c r="B551" s="9"/>
      <c r="C551" s="133" t="s">
        <v>997</v>
      </c>
      <c r="D551" s="134"/>
      <c r="E551" s="134"/>
      <c r="F551" s="134"/>
      <c r="G551" s="135" t="s">
        <v>1013</v>
      </c>
      <c r="H551" s="134" t="s">
        <v>943</v>
      </c>
      <c r="I551" s="136">
        <v>8</v>
      </c>
      <c r="J551" s="137"/>
      <c r="K551" s="138">
        <f t="shared" si="29"/>
        <v>0</v>
      </c>
      <c r="L551" s="10"/>
      <c r="M551" s="5"/>
    </row>
    <row r="552" spans="1:13" ht="30" customHeight="1">
      <c r="A552" s="5"/>
      <c r="B552" s="9"/>
      <c r="C552" s="133" t="s">
        <v>998</v>
      </c>
      <c r="D552" s="134"/>
      <c r="E552" s="134"/>
      <c r="F552" s="134"/>
      <c r="G552" s="135" t="s">
        <v>1014</v>
      </c>
      <c r="H552" s="134" t="s">
        <v>943</v>
      </c>
      <c r="I552" s="136">
        <v>4</v>
      </c>
      <c r="J552" s="137"/>
      <c r="K552" s="138">
        <f t="shared" si="29"/>
        <v>0</v>
      </c>
      <c r="L552" s="10"/>
      <c r="M552" s="5"/>
    </row>
    <row r="553" spans="1:13" ht="30" customHeight="1">
      <c r="A553" s="5"/>
      <c r="B553" s="9"/>
      <c r="C553" s="133" t="s">
        <v>999</v>
      </c>
      <c r="D553" s="134"/>
      <c r="E553" s="134"/>
      <c r="F553" s="134"/>
      <c r="G553" s="135" t="s">
        <v>1015</v>
      </c>
      <c r="H553" s="134" t="s">
        <v>943</v>
      </c>
      <c r="I553" s="136">
        <v>1</v>
      </c>
      <c r="J553" s="137"/>
      <c r="K553" s="138">
        <f t="shared" si="29"/>
        <v>0</v>
      </c>
      <c r="L553" s="10"/>
      <c r="M553" s="5"/>
    </row>
    <row r="554" spans="1:13" ht="30" customHeight="1">
      <c r="A554" s="5"/>
      <c r="B554" s="9"/>
      <c r="C554" s="133" t="s">
        <v>1000</v>
      </c>
      <c r="D554" s="134"/>
      <c r="E554" s="134"/>
      <c r="F554" s="134"/>
      <c r="G554" s="135" t="s">
        <v>1016</v>
      </c>
      <c r="H554" s="134" t="s">
        <v>943</v>
      </c>
      <c r="I554" s="136">
        <v>1</v>
      </c>
      <c r="J554" s="137"/>
      <c r="K554" s="138">
        <f t="shared" si="29"/>
        <v>0</v>
      </c>
      <c r="L554" s="10"/>
      <c r="M554" s="5"/>
    </row>
    <row r="555" spans="1:13" ht="30" customHeight="1">
      <c r="A555" s="5"/>
      <c r="B555" s="9"/>
      <c r="C555" s="133" t="s">
        <v>1001</v>
      </c>
      <c r="D555" s="134"/>
      <c r="E555" s="134"/>
      <c r="F555" s="134"/>
      <c r="G555" s="135" t="s">
        <v>1017</v>
      </c>
      <c r="H555" s="134" t="s">
        <v>943</v>
      </c>
      <c r="I555" s="136">
        <v>1</v>
      </c>
      <c r="J555" s="137"/>
      <c r="K555" s="138">
        <f t="shared" si="29"/>
        <v>0</v>
      </c>
      <c r="L555" s="10"/>
      <c r="M555" s="5"/>
    </row>
    <row r="556" spans="1:13" ht="30" customHeight="1">
      <c r="A556" s="5"/>
      <c r="B556" s="9"/>
      <c r="C556" s="133" t="s">
        <v>1002</v>
      </c>
      <c r="D556" s="134"/>
      <c r="E556" s="134"/>
      <c r="F556" s="134"/>
      <c r="G556" s="135" t="s">
        <v>1018</v>
      </c>
      <c r="H556" s="134" t="s">
        <v>943</v>
      </c>
      <c r="I556" s="136">
        <v>12</v>
      </c>
      <c r="J556" s="137"/>
      <c r="K556" s="138">
        <f t="shared" si="29"/>
        <v>0</v>
      </c>
      <c r="L556" s="10"/>
      <c r="M556" s="5"/>
    </row>
    <row r="557" spans="1:13" ht="30" customHeight="1">
      <c r="A557" s="5"/>
      <c r="B557" s="9"/>
      <c r="C557" s="133" t="s">
        <v>1003</v>
      </c>
      <c r="D557" s="134"/>
      <c r="E557" s="134"/>
      <c r="F557" s="134"/>
      <c r="G557" s="135" t="s">
        <v>1019</v>
      </c>
      <c r="H557" s="134" t="s">
        <v>943</v>
      </c>
      <c r="I557" s="136">
        <v>67.08</v>
      </c>
      <c r="J557" s="137"/>
      <c r="K557" s="138">
        <f t="shared" si="29"/>
        <v>0</v>
      </c>
      <c r="L557" s="10"/>
      <c r="M557" s="5"/>
    </row>
    <row r="558" spans="1:13" ht="30" customHeight="1">
      <c r="A558" s="5"/>
      <c r="B558" s="9"/>
      <c r="C558" s="133" t="s">
        <v>1004</v>
      </c>
      <c r="D558" s="134"/>
      <c r="E558" s="134"/>
      <c r="F558" s="134"/>
      <c r="G558" s="135" t="s">
        <v>1020</v>
      </c>
      <c r="H558" s="134" t="s">
        <v>943</v>
      </c>
      <c r="I558" s="136">
        <v>17</v>
      </c>
      <c r="J558" s="137"/>
      <c r="K558" s="138">
        <f t="shared" si="29"/>
        <v>0</v>
      </c>
      <c r="L558" s="10"/>
      <c r="M558" s="5"/>
    </row>
    <row r="559" spans="1:13" ht="30" customHeight="1">
      <c r="A559" s="5"/>
      <c r="B559" s="9"/>
      <c r="C559" s="133" t="s">
        <v>1005</v>
      </c>
      <c r="D559" s="134"/>
      <c r="E559" s="134"/>
      <c r="F559" s="134"/>
      <c r="G559" s="135" t="s">
        <v>1021</v>
      </c>
      <c r="H559" s="134" t="s">
        <v>943</v>
      </c>
      <c r="I559" s="136">
        <v>1</v>
      </c>
      <c r="J559" s="137"/>
      <c r="K559" s="138">
        <f t="shared" si="29"/>
        <v>0</v>
      </c>
      <c r="L559" s="10"/>
      <c r="M559" s="5"/>
    </row>
    <row r="560" spans="1:13" ht="30" customHeight="1" thickBot="1">
      <c r="A560" s="5"/>
      <c r="B560" s="9"/>
      <c r="C560" s="133" t="s">
        <v>1006</v>
      </c>
      <c r="D560" s="134"/>
      <c r="E560" s="134"/>
      <c r="F560" s="134"/>
      <c r="G560" s="135" t="s">
        <v>1022</v>
      </c>
      <c r="H560" s="134" t="s">
        <v>943</v>
      </c>
      <c r="I560" s="136">
        <v>1</v>
      </c>
      <c r="J560" s="137"/>
      <c r="K560" s="138">
        <f t="shared" si="29"/>
        <v>0</v>
      </c>
      <c r="L560" s="10"/>
      <c r="M560" s="5"/>
    </row>
    <row r="561" spans="1:13" ht="30" customHeight="1" thickBot="1">
      <c r="A561" s="5"/>
      <c r="B561" s="9"/>
      <c r="C561" s="130" t="s">
        <v>1023</v>
      </c>
      <c r="D561" s="131"/>
      <c r="E561" s="131"/>
      <c r="F561" s="131"/>
      <c r="G561" s="131"/>
      <c r="H561" s="131"/>
      <c r="I561" s="131"/>
      <c r="J561" s="131"/>
      <c r="K561" s="132"/>
      <c r="L561" s="10"/>
      <c r="M561" s="5"/>
    </row>
    <row r="562" spans="1:13" ht="30" customHeight="1">
      <c r="A562" s="5"/>
      <c r="B562" s="9"/>
      <c r="C562" s="133" t="s">
        <v>1024</v>
      </c>
      <c r="D562" s="134"/>
      <c r="E562" s="134"/>
      <c r="F562" s="134"/>
      <c r="G562" s="135" t="s">
        <v>1027</v>
      </c>
      <c r="H562" s="134" t="s">
        <v>943</v>
      </c>
      <c r="I562" s="136">
        <v>17</v>
      </c>
      <c r="J562" s="137"/>
      <c r="K562" s="138">
        <f>I562*J562</f>
        <v>0</v>
      </c>
      <c r="L562" s="10"/>
      <c r="M562" s="5"/>
    </row>
    <row r="563" spans="1:13" ht="30" customHeight="1">
      <c r="A563" s="5"/>
      <c r="B563" s="9"/>
      <c r="C563" s="133" t="s">
        <v>1025</v>
      </c>
      <c r="D563" s="134"/>
      <c r="E563" s="134"/>
      <c r="F563" s="134"/>
      <c r="G563" s="135" t="s">
        <v>1028</v>
      </c>
      <c r="H563" s="134" t="s">
        <v>937</v>
      </c>
      <c r="I563" s="136">
        <v>85</v>
      </c>
      <c r="J563" s="137"/>
      <c r="K563" s="138">
        <f t="shared" ref="K563:K564" si="30">I563*J563</f>
        <v>0</v>
      </c>
      <c r="L563" s="10"/>
      <c r="M563" s="5"/>
    </row>
    <row r="564" spans="1:13" ht="30" customHeight="1" thickBot="1">
      <c r="A564" s="5"/>
      <c r="B564" s="9"/>
      <c r="C564" s="133" t="s">
        <v>1026</v>
      </c>
      <c r="D564" s="134"/>
      <c r="E564" s="134"/>
      <c r="F564" s="134"/>
      <c r="G564" s="135" t="s">
        <v>1029</v>
      </c>
      <c r="H564" s="134" t="s">
        <v>937</v>
      </c>
      <c r="I564" s="136">
        <v>200</v>
      </c>
      <c r="J564" s="137"/>
      <c r="K564" s="138">
        <f t="shared" si="30"/>
        <v>0</v>
      </c>
      <c r="L564" s="10"/>
      <c r="M564" s="5"/>
    </row>
    <row r="565" spans="1:13" ht="30" customHeight="1" thickBot="1">
      <c r="A565" s="5"/>
      <c r="B565" s="9"/>
      <c r="C565" s="130" t="s">
        <v>1030</v>
      </c>
      <c r="D565" s="131"/>
      <c r="E565" s="131"/>
      <c r="F565" s="131"/>
      <c r="G565" s="131"/>
      <c r="H565" s="131"/>
      <c r="I565" s="131"/>
      <c r="J565" s="131"/>
      <c r="K565" s="132"/>
      <c r="L565" s="10"/>
      <c r="M565" s="5"/>
    </row>
    <row r="566" spans="1:13" ht="30" customHeight="1">
      <c r="A566" s="5"/>
      <c r="B566" s="9"/>
      <c r="C566" s="133" t="s">
        <v>1031</v>
      </c>
      <c r="D566" s="134"/>
      <c r="E566" s="134"/>
      <c r="F566" s="134"/>
      <c r="G566" s="135" t="s">
        <v>1007</v>
      </c>
      <c r="H566" s="134" t="s">
        <v>937</v>
      </c>
      <c r="I566" s="136">
        <v>830</v>
      </c>
      <c r="J566" s="137"/>
      <c r="K566" s="138">
        <f>I566*J566</f>
        <v>0</v>
      </c>
      <c r="L566" s="10"/>
      <c r="M566" s="5"/>
    </row>
    <row r="567" spans="1:13" ht="30" customHeight="1">
      <c r="A567" s="5"/>
      <c r="B567" s="9"/>
      <c r="C567" s="133" t="s">
        <v>1032</v>
      </c>
      <c r="D567" s="134"/>
      <c r="E567" s="134"/>
      <c r="F567" s="134"/>
      <c r="G567" s="135" t="s">
        <v>1044</v>
      </c>
      <c r="H567" s="134" t="s">
        <v>937</v>
      </c>
      <c r="I567" s="136">
        <v>2300</v>
      </c>
      <c r="J567" s="137"/>
      <c r="K567" s="138">
        <f t="shared" ref="K567:K578" si="31">I567*J567</f>
        <v>0</v>
      </c>
      <c r="L567" s="10"/>
      <c r="M567" s="5"/>
    </row>
    <row r="568" spans="1:13" ht="30" customHeight="1">
      <c r="A568" s="5"/>
      <c r="B568" s="9"/>
      <c r="C568" s="133" t="s">
        <v>1033</v>
      </c>
      <c r="D568" s="134"/>
      <c r="E568" s="134"/>
      <c r="F568" s="134"/>
      <c r="G568" s="135" t="s">
        <v>1045</v>
      </c>
      <c r="H568" s="134" t="s">
        <v>943</v>
      </c>
      <c r="I568" s="136">
        <v>90</v>
      </c>
      <c r="J568" s="137"/>
      <c r="K568" s="138">
        <f t="shared" si="31"/>
        <v>0</v>
      </c>
      <c r="L568" s="10"/>
      <c r="M568" s="5"/>
    </row>
    <row r="569" spans="1:13" ht="30" customHeight="1">
      <c r="A569" s="5"/>
      <c r="B569" s="9"/>
      <c r="C569" s="133" t="s">
        <v>1034</v>
      </c>
      <c r="D569" s="134"/>
      <c r="E569" s="134"/>
      <c r="F569" s="134"/>
      <c r="G569" s="135" t="s">
        <v>1046</v>
      </c>
      <c r="H569" s="134" t="s">
        <v>943</v>
      </c>
      <c r="I569" s="136">
        <v>7</v>
      </c>
      <c r="J569" s="137"/>
      <c r="K569" s="138">
        <f t="shared" si="31"/>
        <v>0</v>
      </c>
      <c r="L569" s="10"/>
      <c r="M569" s="5"/>
    </row>
    <row r="570" spans="1:13" ht="30" customHeight="1">
      <c r="A570" s="5"/>
      <c r="B570" s="9"/>
      <c r="C570" s="133" t="s">
        <v>1035</v>
      </c>
      <c r="D570" s="134"/>
      <c r="E570" s="134"/>
      <c r="F570" s="134"/>
      <c r="G570" s="135" t="s">
        <v>1047</v>
      </c>
      <c r="H570" s="134" t="s">
        <v>943</v>
      </c>
      <c r="I570" s="136">
        <v>24</v>
      </c>
      <c r="J570" s="137"/>
      <c r="K570" s="138">
        <f t="shared" si="31"/>
        <v>0</v>
      </c>
      <c r="L570" s="10"/>
      <c r="M570" s="5"/>
    </row>
    <row r="571" spans="1:13" ht="30" customHeight="1">
      <c r="A571" s="5"/>
      <c r="B571" s="9"/>
      <c r="C571" s="133" t="s">
        <v>1036</v>
      </c>
      <c r="D571" s="134"/>
      <c r="E571" s="134"/>
      <c r="F571" s="134"/>
      <c r="G571" s="135" t="s">
        <v>1048</v>
      </c>
      <c r="H571" s="134" t="s">
        <v>943</v>
      </c>
      <c r="I571" s="136">
        <v>30</v>
      </c>
      <c r="J571" s="137"/>
      <c r="K571" s="138">
        <f t="shared" si="31"/>
        <v>0</v>
      </c>
      <c r="L571" s="10"/>
      <c r="M571" s="5"/>
    </row>
    <row r="572" spans="1:13" ht="30" customHeight="1">
      <c r="A572" s="5"/>
      <c r="B572" s="9"/>
      <c r="C572" s="133" t="s">
        <v>1037</v>
      </c>
      <c r="D572" s="134"/>
      <c r="E572" s="134"/>
      <c r="F572" s="134"/>
      <c r="G572" s="135" t="s">
        <v>1049</v>
      </c>
      <c r="H572" s="134" t="s">
        <v>943</v>
      </c>
      <c r="I572" s="136">
        <v>1</v>
      </c>
      <c r="J572" s="137"/>
      <c r="K572" s="138">
        <f t="shared" si="31"/>
        <v>0</v>
      </c>
      <c r="L572" s="10"/>
      <c r="M572" s="5"/>
    </row>
    <row r="573" spans="1:13" ht="30" customHeight="1">
      <c r="A573" s="5"/>
      <c r="B573" s="9"/>
      <c r="C573" s="133" t="s">
        <v>1038</v>
      </c>
      <c r="D573" s="134"/>
      <c r="E573" s="134"/>
      <c r="F573" s="134"/>
      <c r="G573" s="135" t="s">
        <v>1050</v>
      </c>
      <c r="H573" s="134" t="s">
        <v>943</v>
      </c>
      <c r="I573" s="136">
        <v>1</v>
      </c>
      <c r="J573" s="137"/>
      <c r="K573" s="138">
        <f t="shared" si="31"/>
        <v>0</v>
      </c>
      <c r="L573" s="10"/>
      <c r="M573" s="5"/>
    </row>
    <row r="574" spans="1:13" ht="30" customHeight="1">
      <c r="A574" s="5"/>
      <c r="B574" s="9"/>
      <c r="C574" s="133" t="s">
        <v>1039</v>
      </c>
      <c r="D574" s="134"/>
      <c r="E574" s="134"/>
      <c r="F574" s="134"/>
      <c r="G574" s="135" t="s">
        <v>1051</v>
      </c>
      <c r="H574" s="134" t="s">
        <v>943</v>
      </c>
      <c r="I574" s="136">
        <v>2</v>
      </c>
      <c r="J574" s="137"/>
      <c r="K574" s="138">
        <f t="shared" si="31"/>
        <v>0</v>
      </c>
      <c r="L574" s="10"/>
      <c r="M574" s="5"/>
    </row>
    <row r="575" spans="1:13" ht="30" customHeight="1">
      <c r="A575" s="5"/>
      <c r="B575" s="9"/>
      <c r="C575" s="133" t="s">
        <v>1040</v>
      </c>
      <c r="D575" s="134"/>
      <c r="E575" s="134"/>
      <c r="F575" s="134"/>
      <c r="G575" s="135" t="s">
        <v>1052</v>
      </c>
      <c r="H575" s="134" t="s">
        <v>943</v>
      </c>
      <c r="I575" s="136">
        <v>1</v>
      </c>
      <c r="J575" s="137"/>
      <c r="K575" s="138">
        <f t="shared" si="31"/>
        <v>0</v>
      </c>
      <c r="L575" s="10"/>
      <c r="M575" s="5"/>
    </row>
    <row r="576" spans="1:13" ht="30" customHeight="1">
      <c r="A576" s="5"/>
      <c r="B576" s="9"/>
      <c r="C576" s="133" t="s">
        <v>1041</v>
      </c>
      <c r="D576" s="134"/>
      <c r="E576" s="134"/>
      <c r="F576" s="134"/>
      <c r="G576" s="135" t="s">
        <v>1053</v>
      </c>
      <c r="H576" s="134" t="s">
        <v>943</v>
      </c>
      <c r="I576" s="136">
        <v>97</v>
      </c>
      <c r="J576" s="137"/>
      <c r="K576" s="138">
        <f t="shared" si="31"/>
        <v>0</v>
      </c>
      <c r="L576" s="10"/>
      <c r="M576" s="5"/>
    </row>
    <row r="577" spans="1:13" ht="30" customHeight="1">
      <c r="A577" s="5"/>
      <c r="B577" s="9"/>
      <c r="C577" s="133" t="s">
        <v>1042</v>
      </c>
      <c r="D577" s="134"/>
      <c r="E577" s="134"/>
      <c r="F577" s="134"/>
      <c r="G577" s="135" t="s">
        <v>1054</v>
      </c>
      <c r="H577" s="134" t="s">
        <v>943</v>
      </c>
      <c r="I577" s="136">
        <v>30</v>
      </c>
      <c r="J577" s="137"/>
      <c r="K577" s="138">
        <f t="shared" si="31"/>
        <v>0</v>
      </c>
      <c r="L577" s="10"/>
      <c r="M577" s="5"/>
    </row>
    <row r="578" spans="1:13" ht="30" customHeight="1">
      <c r="A578" s="5"/>
      <c r="B578" s="9"/>
      <c r="C578" s="133" t="s">
        <v>1043</v>
      </c>
      <c r="D578" s="134"/>
      <c r="E578" s="134"/>
      <c r="F578" s="134"/>
      <c r="G578" s="135" t="s">
        <v>1055</v>
      </c>
      <c r="H578" s="134" t="s">
        <v>943</v>
      </c>
      <c r="I578" s="136">
        <v>24</v>
      </c>
      <c r="J578" s="137"/>
      <c r="K578" s="138">
        <f t="shared" si="31"/>
        <v>0</v>
      </c>
      <c r="L578" s="10"/>
      <c r="M578" s="5"/>
    </row>
    <row r="579" spans="1:13" ht="30" customHeight="1" thickBot="1">
      <c r="A579" s="5"/>
      <c r="B579" s="9"/>
      <c r="C579" s="139" t="s">
        <v>13</v>
      </c>
      <c r="D579" s="159"/>
      <c r="E579" s="159"/>
      <c r="F579" s="159"/>
      <c r="G579" s="162"/>
      <c r="H579" s="161"/>
      <c r="I579" s="136"/>
      <c r="J579" s="142"/>
      <c r="K579" s="143">
        <f>SUM(K413:K578)</f>
        <v>0</v>
      </c>
      <c r="L579" s="10"/>
      <c r="M579" s="5"/>
    </row>
    <row r="580" spans="1:13" ht="30" customHeight="1" thickBot="1">
      <c r="A580" s="5"/>
      <c r="B580" s="9"/>
      <c r="C580" s="130" t="s">
        <v>1056</v>
      </c>
      <c r="D580" s="131"/>
      <c r="E580" s="131"/>
      <c r="F580" s="131"/>
      <c r="G580" s="131"/>
      <c r="H580" s="131"/>
      <c r="I580" s="131"/>
      <c r="J580" s="131"/>
      <c r="K580" s="132"/>
      <c r="L580" s="10"/>
      <c r="M580" s="5"/>
    </row>
    <row r="581" spans="1:13" ht="30" customHeight="1" thickBot="1">
      <c r="A581" s="5"/>
      <c r="B581" s="9"/>
      <c r="C581" s="130" t="s">
        <v>1057</v>
      </c>
      <c r="D581" s="131"/>
      <c r="E581" s="131"/>
      <c r="F581" s="131"/>
      <c r="G581" s="131"/>
      <c r="H581" s="131"/>
      <c r="I581" s="131"/>
      <c r="J581" s="131"/>
      <c r="K581" s="132"/>
      <c r="L581" s="10"/>
      <c r="M581" s="5"/>
    </row>
    <row r="582" spans="1:13" ht="30" customHeight="1">
      <c r="A582" s="5"/>
      <c r="B582" s="9"/>
      <c r="C582" s="133" t="s">
        <v>1058</v>
      </c>
      <c r="D582" s="134"/>
      <c r="E582" s="134"/>
      <c r="F582" s="134"/>
      <c r="G582" s="135" t="s">
        <v>1065</v>
      </c>
      <c r="H582" s="134" t="s">
        <v>102</v>
      </c>
      <c r="I582" s="136">
        <v>4</v>
      </c>
      <c r="J582" s="137"/>
      <c r="K582" s="138">
        <f>I582*J582</f>
        <v>0</v>
      </c>
      <c r="L582" s="10"/>
      <c r="M582" s="5"/>
    </row>
    <row r="583" spans="1:13" ht="30" customHeight="1">
      <c r="A583" s="5"/>
      <c r="B583" s="9"/>
      <c r="C583" s="133" t="s">
        <v>1059</v>
      </c>
      <c r="D583" s="134"/>
      <c r="E583" s="134"/>
      <c r="F583" s="134"/>
      <c r="G583" s="135" t="s">
        <v>1066</v>
      </c>
      <c r="H583" s="134" t="s">
        <v>161</v>
      </c>
      <c r="I583" s="136">
        <v>8</v>
      </c>
      <c r="J583" s="137"/>
      <c r="K583" s="138">
        <f t="shared" ref="K583:K588" si="32">I583*J583</f>
        <v>0</v>
      </c>
      <c r="L583" s="10"/>
      <c r="M583" s="5"/>
    </row>
    <row r="584" spans="1:13" ht="30" customHeight="1">
      <c r="A584" s="5"/>
      <c r="B584" s="9"/>
      <c r="C584" s="133" t="s">
        <v>1060</v>
      </c>
      <c r="D584" s="134"/>
      <c r="E584" s="134"/>
      <c r="F584" s="134"/>
      <c r="G584" s="135" t="s">
        <v>1067</v>
      </c>
      <c r="H584" s="134" t="s">
        <v>161</v>
      </c>
      <c r="I584" s="136">
        <v>5</v>
      </c>
      <c r="J584" s="137"/>
      <c r="K584" s="138">
        <f t="shared" si="32"/>
        <v>0</v>
      </c>
      <c r="L584" s="10"/>
      <c r="M584" s="5"/>
    </row>
    <row r="585" spans="1:13" ht="30" customHeight="1">
      <c r="A585" s="5"/>
      <c r="B585" s="9"/>
      <c r="C585" s="133" t="s">
        <v>1061</v>
      </c>
      <c r="D585" s="134"/>
      <c r="E585" s="134"/>
      <c r="F585" s="134"/>
      <c r="G585" s="135" t="s">
        <v>1068</v>
      </c>
      <c r="H585" s="134" t="s">
        <v>161</v>
      </c>
      <c r="I585" s="136">
        <v>2</v>
      </c>
      <c r="J585" s="137"/>
      <c r="K585" s="138">
        <f t="shared" si="32"/>
        <v>0</v>
      </c>
      <c r="L585" s="10"/>
      <c r="M585" s="5"/>
    </row>
    <row r="586" spans="1:13" ht="30" customHeight="1">
      <c r="A586" s="5"/>
      <c r="B586" s="9"/>
      <c r="C586" s="133" t="s">
        <v>1062</v>
      </c>
      <c r="D586" s="134"/>
      <c r="E586" s="134"/>
      <c r="F586" s="134"/>
      <c r="G586" s="135" t="s">
        <v>1069</v>
      </c>
      <c r="H586" s="134" t="s">
        <v>161</v>
      </c>
      <c r="I586" s="136">
        <v>4</v>
      </c>
      <c r="J586" s="137"/>
      <c r="K586" s="138">
        <f t="shared" si="32"/>
        <v>0</v>
      </c>
      <c r="L586" s="10"/>
      <c r="M586" s="5"/>
    </row>
    <row r="587" spans="1:13" ht="30" customHeight="1">
      <c r="A587" s="5"/>
      <c r="B587" s="9"/>
      <c r="C587" s="133" t="s">
        <v>1063</v>
      </c>
      <c r="D587" s="134"/>
      <c r="E587" s="134"/>
      <c r="F587" s="134"/>
      <c r="G587" s="135" t="s">
        <v>1070</v>
      </c>
      <c r="H587" s="134" t="s">
        <v>161</v>
      </c>
      <c r="I587" s="136">
        <v>5</v>
      </c>
      <c r="J587" s="137"/>
      <c r="K587" s="138">
        <f t="shared" si="32"/>
        <v>0</v>
      </c>
      <c r="L587" s="10"/>
      <c r="M587" s="5"/>
    </row>
    <row r="588" spans="1:13" ht="30" customHeight="1" thickBot="1">
      <c r="A588" s="5"/>
      <c r="B588" s="9"/>
      <c r="C588" s="133" t="s">
        <v>1064</v>
      </c>
      <c r="D588" s="134"/>
      <c r="E588" s="134"/>
      <c r="F588" s="134"/>
      <c r="G588" s="135" t="s">
        <v>1071</v>
      </c>
      <c r="H588" s="134" t="s">
        <v>161</v>
      </c>
      <c r="I588" s="136">
        <v>5</v>
      </c>
      <c r="J588" s="137"/>
      <c r="K588" s="138">
        <f t="shared" si="32"/>
        <v>0</v>
      </c>
      <c r="L588" s="10"/>
      <c r="M588" s="5"/>
    </row>
    <row r="589" spans="1:13" ht="30" customHeight="1" thickBot="1">
      <c r="A589" s="5"/>
      <c r="B589" s="9"/>
      <c r="C589" s="130" t="s">
        <v>1072</v>
      </c>
      <c r="D589" s="131"/>
      <c r="E589" s="131"/>
      <c r="F589" s="131"/>
      <c r="G589" s="131"/>
      <c r="H589" s="131"/>
      <c r="I589" s="131"/>
      <c r="J589" s="131"/>
      <c r="K589" s="132"/>
      <c r="L589" s="10"/>
      <c r="M589" s="5"/>
    </row>
    <row r="590" spans="1:13" ht="30" customHeight="1">
      <c r="A590" s="5"/>
      <c r="B590" s="9"/>
      <c r="C590" s="133" t="s">
        <v>1073</v>
      </c>
      <c r="D590" s="134"/>
      <c r="E590" s="134"/>
      <c r="F590" s="134"/>
      <c r="G590" s="135" t="s">
        <v>1076</v>
      </c>
      <c r="H590" s="134" t="s">
        <v>161</v>
      </c>
      <c r="I590" s="136">
        <v>4</v>
      </c>
      <c r="J590" s="137"/>
      <c r="K590" s="138">
        <f>I590*J590</f>
        <v>0</v>
      </c>
      <c r="L590" s="10"/>
      <c r="M590" s="5"/>
    </row>
    <row r="591" spans="1:13" ht="30" customHeight="1">
      <c r="A591" s="5"/>
      <c r="B591" s="9"/>
      <c r="C591" s="133" t="s">
        <v>1074</v>
      </c>
      <c r="D591" s="134"/>
      <c r="E591" s="134"/>
      <c r="F591" s="134"/>
      <c r="G591" s="135" t="s">
        <v>1071</v>
      </c>
      <c r="H591" s="134" t="s">
        <v>161</v>
      </c>
      <c r="I591" s="136">
        <v>8</v>
      </c>
      <c r="J591" s="137"/>
      <c r="K591" s="138">
        <f t="shared" ref="K591:K592" si="33">I591*J591</f>
        <v>0</v>
      </c>
      <c r="L591" s="10"/>
      <c r="M591" s="5"/>
    </row>
    <row r="592" spans="1:13" ht="30" customHeight="1" thickBot="1">
      <c r="A592" s="5"/>
      <c r="B592" s="9"/>
      <c r="C592" s="133" t="s">
        <v>1075</v>
      </c>
      <c r="D592" s="134"/>
      <c r="E592" s="134"/>
      <c r="F592" s="134"/>
      <c r="G592" s="135" t="s">
        <v>1077</v>
      </c>
      <c r="H592" s="134" t="s">
        <v>161</v>
      </c>
      <c r="I592" s="136">
        <v>4</v>
      </c>
      <c r="J592" s="137"/>
      <c r="K592" s="138">
        <f t="shared" si="33"/>
        <v>0</v>
      </c>
      <c r="L592" s="10"/>
      <c r="M592" s="5"/>
    </row>
    <row r="593" spans="1:13" ht="30" customHeight="1" thickBot="1">
      <c r="A593" s="5"/>
      <c r="B593" s="9"/>
      <c r="C593" s="130" t="s">
        <v>1078</v>
      </c>
      <c r="D593" s="131"/>
      <c r="E593" s="131"/>
      <c r="F593" s="131"/>
      <c r="G593" s="131"/>
      <c r="H593" s="131"/>
      <c r="I593" s="131"/>
      <c r="J593" s="131"/>
      <c r="K593" s="132"/>
      <c r="L593" s="10"/>
      <c r="M593" s="5"/>
    </row>
    <row r="594" spans="1:13" ht="30" customHeight="1">
      <c r="A594" s="5"/>
      <c r="B594" s="9"/>
      <c r="C594" s="133" t="s">
        <v>1079</v>
      </c>
      <c r="D594" s="134"/>
      <c r="E594" s="134"/>
      <c r="F594" s="134"/>
      <c r="G594" s="135" t="s">
        <v>1076</v>
      </c>
      <c r="H594" s="134" t="s">
        <v>161</v>
      </c>
      <c r="I594" s="136">
        <v>5</v>
      </c>
      <c r="J594" s="137"/>
      <c r="K594" s="138">
        <f>I594*J594</f>
        <v>0</v>
      </c>
      <c r="L594" s="10"/>
      <c r="M594" s="5"/>
    </row>
    <row r="595" spans="1:13" ht="30" customHeight="1">
      <c r="A595" s="5"/>
      <c r="B595" s="9"/>
      <c r="C595" s="133" t="s">
        <v>1080</v>
      </c>
      <c r="D595" s="134"/>
      <c r="E595" s="134"/>
      <c r="F595" s="134"/>
      <c r="G595" s="135" t="s">
        <v>1071</v>
      </c>
      <c r="H595" s="134" t="s">
        <v>161</v>
      </c>
      <c r="I595" s="136">
        <v>10</v>
      </c>
      <c r="J595" s="137"/>
      <c r="K595" s="138">
        <f t="shared" ref="K595:K596" si="34">I595*J595</f>
        <v>0</v>
      </c>
      <c r="L595" s="10"/>
      <c r="M595" s="5"/>
    </row>
    <row r="596" spans="1:13" ht="30" customHeight="1" thickBot="1">
      <c r="A596" s="5"/>
      <c r="B596" s="9"/>
      <c r="C596" s="133" t="s">
        <v>1081</v>
      </c>
      <c r="D596" s="134"/>
      <c r="E596" s="134"/>
      <c r="F596" s="134"/>
      <c r="G596" s="135" t="s">
        <v>1077</v>
      </c>
      <c r="H596" s="134" t="s">
        <v>161</v>
      </c>
      <c r="I596" s="136">
        <v>5</v>
      </c>
      <c r="J596" s="137"/>
      <c r="K596" s="138">
        <f t="shared" si="34"/>
        <v>0</v>
      </c>
      <c r="L596" s="10"/>
      <c r="M596" s="5"/>
    </row>
    <row r="597" spans="1:13" ht="30" customHeight="1" thickBot="1">
      <c r="A597" s="5"/>
      <c r="B597" s="9"/>
      <c r="C597" s="130" t="s">
        <v>1082</v>
      </c>
      <c r="D597" s="131"/>
      <c r="E597" s="131"/>
      <c r="F597" s="131"/>
      <c r="G597" s="131"/>
      <c r="H597" s="131"/>
      <c r="I597" s="131"/>
      <c r="J597" s="131"/>
      <c r="K597" s="132"/>
      <c r="L597" s="10"/>
      <c r="M597" s="5"/>
    </row>
    <row r="598" spans="1:13" ht="30" customHeight="1">
      <c r="A598" s="5"/>
      <c r="B598" s="9"/>
      <c r="C598" s="133" t="s">
        <v>1083</v>
      </c>
      <c r="D598" s="134"/>
      <c r="E598" s="134"/>
      <c r="F598" s="134"/>
      <c r="G598" s="135" t="s">
        <v>1092</v>
      </c>
      <c r="H598" s="134" t="s">
        <v>161</v>
      </c>
      <c r="I598" s="136">
        <v>8</v>
      </c>
      <c r="J598" s="137"/>
      <c r="K598" s="138">
        <f>I598*J598</f>
        <v>0</v>
      </c>
      <c r="L598" s="10"/>
      <c r="M598" s="5"/>
    </row>
    <row r="599" spans="1:13" ht="30" customHeight="1">
      <c r="A599" s="5"/>
      <c r="B599" s="9"/>
      <c r="C599" s="133" t="s">
        <v>1084</v>
      </c>
      <c r="D599" s="134"/>
      <c r="E599" s="134"/>
      <c r="F599" s="134"/>
      <c r="G599" s="135" t="s">
        <v>1067</v>
      </c>
      <c r="H599" s="134" t="s">
        <v>161</v>
      </c>
      <c r="I599" s="136">
        <v>12</v>
      </c>
      <c r="J599" s="137"/>
      <c r="K599" s="138">
        <f t="shared" ref="K599:K606" si="35">I599*J599</f>
        <v>0</v>
      </c>
      <c r="L599" s="10"/>
      <c r="M599" s="5"/>
    </row>
    <row r="600" spans="1:13" ht="30" customHeight="1">
      <c r="A600" s="5"/>
      <c r="B600" s="9"/>
      <c r="C600" s="133" t="s">
        <v>1085</v>
      </c>
      <c r="D600" s="134"/>
      <c r="E600" s="134"/>
      <c r="F600" s="134"/>
      <c r="G600" s="135" t="s">
        <v>1093</v>
      </c>
      <c r="H600" s="134" t="s">
        <v>161</v>
      </c>
      <c r="I600" s="136">
        <v>8</v>
      </c>
      <c r="J600" s="137"/>
      <c r="K600" s="138">
        <f t="shared" si="35"/>
        <v>0</v>
      </c>
      <c r="L600" s="10"/>
      <c r="M600" s="5"/>
    </row>
    <row r="601" spans="1:13" ht="30" customHeight="1">
      <c r="A601" s="5"/>
      <c r="B601" s="9"/>
      <c r="C601" s="133" t="s">
        <v>1086</v>
      </c>
      <c r="D601" s="134"/>
      <c r="E601" s="134"/>
      <c r="F601" s="134"/>
      <c r="G601" s="135" t="s">
        <v>1094</v>
      </c>
      <c r="H601" s="134" t="s">
        <v>102</v>
      </c>
      <c r="I601" s="136">
        <v>6</v>
      </c>
      <c r="J601" s="137"/>
      <c r="K601" s="138">
        <f t="shared" si="35"/>
        <v>0</v>
      </c>
      <c r="L601" s="10"/>
      <c r="M601" s="5"/>
    </row>
    <row r="602" spans="1:13" ht="30" customHeight="1">
      <c r="A602" s="5"/>
      <c r="B602" s="9"/>
      <c r="C602" s="133" t="s">
        <v>1087</v>
      </c>
      <c r="D602" s="134"/>
      <c r="E602" s="134"/>
      <c r="F602" s="134"/>
      <c r="G602" s="135" t="s">
        <v>1095</v>
      </c>
      <c r="H602" s="134" t="s">
        <v>161</v>
      </c>
      <c r="I602" s="136">
        <v>4</v>
      </c>
      <c r="J602" s="137"/>
      <c r="K602" s="138">
        <f t="shared" si="35"/>
        <v>0</v>
      </c>
      <c r="L602" s="10"/>
      <c r="M602" s="5"/>
    </row>
    <row r="603" spans="1:13" ht="30" customHeight="1">
      <c r="A603" s="5"/>
      <c r="B603" s="9"/>
      <c r="C603" s="133" t="s">
        <v>1088</v>
      </c>
      <c r="D603" s="134"/>
      <c r="E603" s="134"/>
      <c r="F603" s="134"/>
      <c r="G603" s="135" t="s">
        <v>1096</v>
      </c>
      <c r="H603" s="134" t="s">
        <v>161</v>
      </c>
      <c r="I603" s="136">
        <v>4</v>
      </c>
      <c r="J603" s="137"/>
      <c r="K603" s="138">
        <f t="shared" si="35"/>
        <v>0</v>
      </c>
      <c r="L603" s="10"/>
      <c r="M603" s="5"/>
    </row>
    <row r="604" spans="1:13" ht="30" customHeight="1">
      <c r="A604" s="5"/>
      <c r="B604" s="9"/>
      <c r="C604" s="133" t="s">
        <v>1089</v>
      </c>
      <c r="D604" s="134"/>
      <c r="E604" s="134"/>
      <c r="F604" s="134"/>
      <c r="G604" s="135" t="s">
        <v>1068</v>
      </c>
      <c r="H604" s="134" t="s">
        <v>161</v>
      </c>
      <c r="I604" s="136">
        <v>4</v>
      </c>
      <c r="J604" s="137"/>
      <c r="K604" s="138">
        <f t="shared" si="35"/>
        <v>0</v>
      </c>
      <c r="L604" s="10"/>
      <c r="M604" s="5"/>
    </row>
    <row r="605" spans="1:13" ht="30" customHeight="1">
      <c r="A605" s="5"/>
      <c r="B605" s="9"/>
      <c r="C605" s="133" t="s">
        <v>1090</v>
      </c>
      <c r="D605" s="134"/>
      <c r="E605" s="134"/>
      <c r="F605" s="134"/>
      <c r="G605" s="135" t="s">
        <v>1097</v>
      </c>
      <c r="H605" s="134" t="s">
        <v>102</v>
      </c>
      <c r="I605" s="136">
        <v>310</v>
      </c>
      <c r="J605" s="137"/>
      <c r="K605" s="138">
        <f t="shared" si="35"/>
        <v>0</v>
      </c>
      <c r="L605" s="10"/>
      <c r="M605" s="5"/>
    </row>
    <row r="606" spans="1:13" ht="30" customHeight="1" thickBot="1">
      <c r="A606" s="5"/>
      <c r="B606" s="9"/>
      <c r="C606" s="133" t="s">
        <v>1091</v>
      </c>
      <c r="D606" s="134"/>
      <c r="E606" s="134"/>
      <c r="F606" s="134"/>
      <c r="G606" s="135" t="s">
        <v>1098</v>
      </c>
      <c r="H606" s="134" t="s">
        <v>102</v>
      </c>
      <c r="I606" s="136">
        <v>310</v>
      </c>
      <c r="J606" s="137"/>
      <c r="K606" s="138">
        <f t="shared" si="35"/>
        <v>0</v>
      </c>
      <c r="L606" s="10"/>
      <c r="M606" s="5"/>
    </row>
    <row r="607" spans="1:13" ht="30" customHeight="1" thickBot="1">
      <c r="A607" s="5"/>
      <c r="B607" s="9"/>
      <c r="C607" s="130" t="s">
        <v>1099</v>
      </c>
      <c r="D607" s="131"/>
      <c r="E607" s="131"/>
      <c r="F607" s="131"/>
      <c r="G607" s="131"/>
      <c r="H607" s="131"/>
      <c r="I607" s="131"/>
      <c r="J607" s="131"/>
      <c r="K607" s="132"/>
      <c r="L607" s="10"/>
      <c r="M607" s="5"/>
    </row>
    <row r="608" spans="1:13" ht="30" customHeight="1">
      <c r="A608" s="5"/>
      <c r="B608" s="9"/>
      <c r="C608" s="133" t="s">
        <v>1100</v>
      </c>
      <c r="D608" s="134"/>
      <c r="E608" s="134"/>
      <c r="F608" s="134"/>
      <c r="G608" s="135" t="s">
        <v>1113</v>
      </c>
      <c r="H608" s="134" t="s">
        <v>102</v>
      </c>
      <c r="I608" s="136">
        <v>20</v>
      </c>
      <c r="J608" s="137"/>
      <c r="K608" s="138">
        <f>I608*J608</f>
        <v>0</v>
      </c>
      <c r="L608" s="10"/>
      <c r="M608" s="5"/>
    </row>
    <row r="609" spans="1:13" ht="30" customHeight="1">
      <c r="A609" s="5"/>
      <c r="B609" s="9"/>
      <c r="C609" s="133" t="s">
        <v>1101</v>
      </c>
      <c r="D609" s="134"/>
      <c r="E609" s="134"/>
      <c r="F609" s="134"/>
      <c r="G609" s="135" t="s">
        <v>1114</v>
      </c>
      <c r="H609" s="134" t="s">
        <v>102</v>
      </c>
      <c r="I609" s="136">
        <v>50</v>
      </c>
      <c r="J609" s="137"/>
      <c r="K609" s="138">
        <f t="shared" ref="K609:K620" si="36">I609*J609</f>
        <v>0</v>
      </c>
      <c r="L609" s="10"/>
      <c r="M609" s="5"/>
    </row>
    <row r="610" spans="1:13" ht="30" customHeight="1">
      <c r="A610" s="5"/>
      <c r="B610" s="9"/>
      <c r="C610" s="133" t="s">
        <v>1102</v>
      </c>
      <c r="D610" s="134"/>
      <c r="E610" s="134"/>
      <c r="F610" s="134"/>
      <c r="G610" s="135" t="s">
        <v>1115</v>
      </c>
      <c r="H610" s="134" t="s">
        <v>161</v>
      </c>
      <c r="I610" s="136">
        <v>10</v>
      </c>
      <c r="J610" s="137"/>
      <c r="K610" s="138">
        <f t="shared" si="36"/>
        <v>0</v>
      </c>
      <c r="L610" s="10"/>
      <c r="M610" s="5"/>
    </row>
    <row r="611" spans="1:13" ht="30" customHeight="1">
      <c r="A611" s="5"/>
      <c r="B611" s="9"/>
      <c r="C611" s="133" t="s">
        <v>1103</v>
      </c>
      <c r="D611" s="134"/>
      <c r="E611" s="134"/>
      <c r="F611" s="134"/>
      <c r="G611" s="135" t="s">
        <v>1116</v>
      </c>
      <c r="H611" s="134" t="s">
        <v>161</v>
      </c>
      <c r="I611" s="136">
        <v>2</v>
      </c>
      <c r="J611" s="137"/>
      <c r="K611" s="138">
        <f t="shared" si="36"/>
        <v>0</v>
      </c>
      <c r="L611" s="10"/>
      <c r="M611" s="5"/>
    </row>
    <row r="612" spans="1:13" ht="30" customHeight="1">
      <c r="A612" s="5"/>
      <c r="B612" s="9"/>
      <c r="C612" s="133" t="s">
        <v>1104</v>
      </c>
      <c r="D612" s="134"/>
      <c r="E612" s="134"/>
      <c r="F612" s="134"/>
      <c r="G612" s="135" t="s">
        <v>1093</v>
      </c>
      <c r="H612" s="134" t="s">
        <v>161</v>
      </c>
      <c r="I612" s="136">
        <v>3</v>
      </c>
      <c r="J612" s="137"/>
      <c r="K612" s="138">
        <f t="shared" si="36"/>
        <v>0</v>
      </c>
      <c r="L612" s="10"/>
      <c r="M612" s="5"/>
    </row>
    <row r="613" spans="1:13" ht="30" customHeight="1">
      <c r="A613" s="5"/>
      <c r="B613" s="9"/>
      <c r="C613" s="133" t="s">
        <v>1105</v>
      </c>
      <c r="D613" s="134"/>
      <c r="E613" s="134"/>
      <c r="F613" s="134"/>
      <c r="G613" s="135" t="s">
        <v>1117</v>
      </c>
      <c r="H613" s="134" t="s">
        <v>102</v>
      </c>
      <c r="I613" s="136">
        <v>2</v>
      </c>
      <c r="J613" s="137"/>
      <c r="K613" s="138">
        <f t="shared" si="36"/>
        <v>0</v>
      </c>
      <c r="L613" s="10"/>
      <c r="M613" s="5"/>
    </row>
    <row r="614" spans="1:13" ht="30" customHeight="1">
      <c r="A614" s="5"/>
      <c r="B614" s="9"/>
      <c r="C614" s="133" t="s">
        <v>1106</v>
      </c>
      <c r="D614" s="134"/>
      <c r="E614" s="134"/>
      <c r="F614" s="134"/>
      <c r="G614" s="135" t="s">
        <v>1118</v>
      </c>
      <c r="H614" s="134" t="s">
        <v>161</v>
      </c>
      <c r="I614" s="136">
        <v>2</v>
      </c>
      <c r="J614" s="137"/>
      <c r="K614" s="138">
        <f t="shared" si="36"/>
        <v>0</v>
      </c>
      <c r="L614" s="10"/>
      <c r="M614" s="5"/>
    </row>
    <row r="615" spans="1:13" ht="30" customHeight="1">
      <c r="A615" s="5"/>
      <c r="B615" s="9"/>
      <c r="C615" s="133" t="s">
        <v>1107</v>
      </c>
      <c r="D615" s="134"/>
      <c r="E615" s="134"/>
      <c r="F615" s="134"/>
      <c r="G615" s="135" t="s">
        <v>1095</v>
      </c>
      <c r="H615" s="134" t="s">
        <v>161</v>
      </c>
      <c r="I615" s="136">
        <v>6</v>
      </c>
      <c r="J615" s="137"/>
      <c r="K615" s="138">
        <f t="shared" si="36"/>
        <v>0</v>
      </c>
      <c r="L615" s="10"/>
      <c r="M615" s="5"/>
    </row>
    <row r="616" spans="1:13" ht="30" customHeight="1">
      <c r="A616" s="5"/>
      <c r="B616" s="9"/>
      <c r="C616" s="133" t="s">
        <v>1108</v>
      </c>
      <c r="D616" s="134"/>
      <c r="E616" s="134"/>
      <c r="F616" s="134"/>
      <c r="G616" s="135" t="s">
        <v>1096</v>
      </c>
      <c r="H616" s="134" t="s">
        <v>161</v>
      </c>
      <c r="I616" s="136">
        <v>6</v>
      </c>
      <c r="J616" s="137"/>
      <c r="K616" s="138">
        <f t="shared" si="36"/>
        <v>0</v>
      </c>
      <c r="L616" s="10"/>
      <c r="M616" s="5"/>
    </row>
    <row r="617" spans="1:13" ht="30" customHeight="1">
      <c r="A617" s="5"/>
      <c r="B617" s="9"/>
      <c r="C617" s="133" t="s">
        <v>1109</v>
      </c>
      <c r="D617" s="134"/>
      <c r="E617" s="134"/>
      <c r="F617" s="134"/>
      <c r="G617" s="135" t="s">
        <v>1068</v>
      </c>
      <c r="H617" s="134" t="s">
        <v>161</v>
      </c>
      <c r="I617" s="136">
        <v>1</v>
      </c>
      <c r="J617" s="137"/>
      <c r="K617" s="138">
        <f t="shared" si="36"/>
        <v>0</v>
      </c>
      <c r="L617" s="10"/>
      <c r="M617" s="5"/>
    </row>
    <row r="618" spans="1:13" ht="30" customHeight="1">
      <c r="A618" s="5"/>
      <c r="B618" s="9"/>
      <c r="C618" s="133" t="s">
        <v>1110</v>
      </c>
      <c r="D618" s="134"/>
      <c r="E618" s="134"/>
      <c r="F618" s="134"/>
      <c r="G618" s="135" t="s">
        <v>1119</v>
      </c>
      <c r="H618" s="134" t="s">
        <v>161</v>
      </c>
      <c r="I618" s="136">
        <v>12</v>
      </c>
      <c r="J618" s="137"/>
      <c r="K618" s="138">
        <f t="shared" si="36"/>
        <v>0</v>
      </c>
      <c r="L618" s="10"/>
      <c r="M618" s="5"/>
    </row>
    <row r="619" spans="1:13" ht="30" customHeight="1">
      <c r="A619" s="5"/>
      <c r="B619" s="9"/>
      <c r="C619" s="133" t="s">
        <v>1111</v>
      </c>
      <c r="D619" s="134"/>
      <c r="E619" s="134"/>
      <c r="F619" s="134"/>
      <c r="G619" s="135" t="s">
        <v>1120</v>
      </c>
      <c r="H619" s="134" t="s">
        <v>161</v>
      </c>
      <c r="I619" s="136">
        <v>18</v>
      </c>
      <c r="J619" s="137"/>
      <c r="K619" s="138">
        <f t="shared" si="36"/>
        <v>0</v>
      </c>
      <c r="L619" s="10"/>
      <c r="M619" s="5"/>
    </row>
    <row r="620" spans="1:13" ht="30" customHeight="1" thickBot="1">
      <c r="A620" s="5"/>
      <c r="B620" s="9"/>
      <c r="C620" s="133" t="s">
        <v>1112</v>
      </c>
      <c r="D620" s="134"/>
      <c r="E620" s="134"/>
      <c r="F620" s="134"/>
      <c r="G620" s="135" t="s">
        <v>1121</v>
      </c>
      <c r="H620" s="134" t="s">
        <v>161</v>
      </c>
      <c r="I620" s="136">
        <v>5</v>
      </c>
      <c r="J620" s="137"/>
      <c r="K620" s="138">
        <f t="shared" si="36"/>
        <v>0</v>
      </c>
      <c r="L620" s="10"/>
      <c r="M620" s="5"/>
    </row>
    <row r="621" spans="1:13" ht="30" customHeight="1" thickBot="1">
      <c r="A621" s="5"/>
      <c r="B621" s="9"/>
      <c r="C621" s="130" t="s">
        <v>1122</v>
      </c>
      <c r="D621" s="131"/>
      <c r="E621" s="131"/>
      <c r="F621" s="131"/>
      <c r="G621" s="131"/>
      <c r="H621" s="131"/>
      <c r="I621" s="131"/>
      <c r="J621" s="131"/>
      <c r="K621" s="132"/>
      <c r="L621" s="10"/>
      <c r="M621" s="5"/>
    </row>
    <row r="622" spans="1:13" ht="30" customHeight="1">
      <c r="A622" s="5"/>
      <c r="B622" s="9"/>
      <c r="C622" s="133" t="s">
        <v>1123</v>
      </c>
      <c r="D622" s="134"/>
      <c r="E622" s="134"/>
      <c r="F622" s="134"/>
      <c r="G622" s="135" t="s">
        <v>1125</v>
      </c>
      <c r="H622" s="134" t="s">
        <v>161</v>
      </c>
      <c r="I622" s="136">
        <v>1</v>
      </c>
      <c r="J622" s="137"/>
      <c r="K622" s="138">
        <f>I622*J622</f>
        <v>0</v>
      </c>
      <c r="L622" s="10"/>
      <c r="M622" s="5"/>
    </row>
    <row r="623" spans="1:13" ht="30" customHeight="1">
      <c r="A623" s="5"/>
      <c r="B623" s="9"/>
      <c r="C623" s="133" t="s">
        <v>1124</v>
      </c>
      <c r="D623" s="134"/>
      <c r="E623" s="134"/>
      <c r="F623" s="134"/>
      <c r="G623" s="135" t="s">
        <v>1126</v>
      </c>
      <c r="H623" s="134" t="s">
        <v>161</v>
      </c>
      <c r="I623" s="136">
        <v>5</v>
      </c>
      <c r="J623" s="137"/>
      <c r="K623" s="138">
        <f t="shared" ref="K623" si="37">I623*J623</f>
        <v>0</v>
      </c>
      <c r="L623" s="10"/>
      <c r="M623" s="5"/>
    </row>
    <row r="624" spans="1:13" ht="30" customHeight="1" thickBot="1">
      <c r="A624" s="5"/>
      <c r="B624" s="9"/>
      <c r="C624" s="139" t="s">
        <v>13</v>
      </c>
      <c r="D624" s="159"/>
      <c r="E624" s="159"/>
      <c r="F624" s="159"/>
      <c r="G624" s="162"/>
      <c r="H624" s="161"/>
      <c r="I624" s="136"/>
      <c r="J624" s="142"/>
      <c r="K624" s="143">
        <f>SUM(K582:K623)</f>
        <v>0</v>
      </c>
      <c r="L624" s="10"/>
      <c r="M624" s="5"/>
    </row>
    <row r="625" spans="1:13" ht="30" customHeight="1" thickBot="1">
      <c r="A625" s="5"/>
      <c r="B625" s="9"/>
      <c r="C625" s="130" t="s">
        <v>1127</v>
      </c>
      <c r="D625" s="131"/>
      <c r="E625" s="131"/>
      <c r="F625" s="131"/>
      <c r="G625" s="131"/>
      <c r="H625" s="131"/>
      <c r="I625" s="131"/>
      <c r="J625" s="131"/>
      <c r="K625" s="132"/>
      <c r="L625" s="10"/>
      <c r="M625" s="5"/>
    </row>
    <row r="626" spans="1:13" ht="30" customHeight="1" thickBot="1">
      <c r="A626" s="5"/>
      <c r="B626" s="9"/>
      <c r="C626" s="130" t="s">
        <v>1128</v>
      </c>
      <c r="D626" s="131"/>
      <c r="E626" s="131"/>
      <c r="F626" s="131"/>
      <c r="G626" s="131"/>
      <c r="H626" s="131"/>
      <c r="I626" s="131"/>
      <c r="J626" s="131"/>
      <c r="K626" s="132"/>
      <c r="L626" s="10"/>
      <c r="M626" s="5"/>
    </row>
    <row r="627" spans="1:13" ht="30" customHeight="1">
      <c r="A627" s="5"/>
      <c r="B627" s="9"/>
      <c r="C627" s="133" t="s">
        <v>1129</v>
      </c>
      <c r="D627" s="134"/>
      <c r="E627" s="134"/>
      <c r="F627" s="134"/>
      <c r="G627" s="135" t="s">
        <v>1146</v>
      </c>
      <c r="H627" s="134" t="s">
        <v>161</v>
      </c>
      <c r="I627" s="136">
        <v>1</v>
      </c>
      <c r="J627" s="137"/>
      <c r="K627" s="138">
        <f>I627*J627</f>
        <v>0</v>
      </c>
      <c r="L627" s="10"/>
      <c r="M627" s="5"/>
    </row>
    <row r="628" spans="1:13" ht="30" customHeight="1">
      <c r="A628" s="5"/>
      <c r="B628" s="9"/>
      <c r="C628" s="133" t="s">
        <v>1130</v>
      </c>
      <c r="D628" s="134"/>
      <c r="E628" s="134"/>
      <c r="F628" s="134"/>
      <c r="G628" s="135" t="s">
        <v>1147</v>
      </c>
      <c r="H628" s="134" t="s">
        <v>161</v>
      </c>
      <c r="I628" s="136">
        <v>1</v>
      </c>
      <c r="J628" s="137"/>
      <c r="K628" s="138">
        <f t="shared" ref="K628:K643" si="38">I628*J628</f>
        <v>0</v>
      </c>
      <c r="L628" s="10"/>
      <c r="M628" s="5"/>
    </row>
    <row r="629" spans="1:13" ht="30" customHeight="1">
      <c r="A629" s="5"/>
      <c r="B629" s="9"/>
      <c r="C629" s="133" t="s">
        <v>1131</v>
      </c>
      <c r="D629" s="134"/>
      <c r="E629" s="134"/>
      <c r="F629" s="134"/>
      <c r="G629" s="135" t="s">
        <v>1148</v>
      </c>
      <c r="H629" s="134" t="s">
        <v>161</v>
      </c>
      <c r="I629" s="136">
        <v>1</v>
      </c>
      <c r="J629" s="137"/>
      <c r="K629" s="138">
        <f t="shared" si="38"/>
        <v>0</v>
      </c>
      <c r="L629" s="10"/>
      <c r="M629" s="5"/>
    </row>
    <row r="630" spans="1:13" ht="30" customHeight="1">
      <c r="A630" s="5"/>
      <c r="B630" s="9"/>
      <c r="C630" s="133" t="s">
        <v>1132</v>
      </c>
      <c r="D630" s="134"/>
      <c r="E630" s="134"/>
      <c r="F630" s="134"/>
      <c r="G630" s="135" t="s">
        <v>1149</v>
      </c>
      <c r="H630" s="134" t="s">
        <v>161</v>
      </c>
      <c r="I630" s="136">
        <v>1</v>
      </c>
      <c r="J630" s="137"/>
      <c r="K630" s="138">
        <f t="shared" si="38"/>
        <v>0</v>
      </c>
      <c r="L630" s="10"/>
      <c r="M630" s="5"/>
    </row>
    <row r="631" spans="1:13" ht="30" customHeight="1">
      <c r="A631" s="5"/>
      <c r="B631" s="9"/>
      <c r="C631" s="133" t="s">
        <v>1133</v>
      </c>
      <c r="D631" s="134"/>
      <c r="E631" s="134"/>
      <c r="F631" s="134"/>
      <c r="G631" s="135" t="s">
        <v>1150</v>
      </c>
      <c r="H631" s="134" t="s">
        <v>161</v>
      </c>
      <c r="I631" s="136">
        <v>2</v>
      </c>
      <c r="J631" s="137"/>
      <c r="K631" s="138">
        <f t="shared" si="38"/>
        <v>0</v>
      </c>
      <c r="L631" s="10"/>
      <c r="M631" s="5"/>
    </row>
    <row r="632" spans="1:13" ht="30" customHeight="1">
      <c r="A632" s="5"/>
      <c r="B632" s="9"/>
      <c r="C632" s="133" t="s">
        <v>1134</v>
      </c>
      <c r="D632" s="134"/>
      <c r="E632" s="134"/>
      <c r="F632" s="134"/>
      <c r="G632" s="135" t="s">
        <v>1151</v>
      </c>
      <c r="H632" s="134" t="s">
        <v>161</v>
      </c>
      <c r="I632" s="136">
        <v>1</v>
      </c>
      <c r="J632" s="137"/>
      <c r="K632" s="138">
        <f t="shared" si="38"/>
        <v>0</v>
      </c>
      <c r="L632" s="10"/>
      <c r="M632" s="5"/>
    </row>
    <row r="633" spans="1:13" ht="30" customHeight="1">
      <c r="A633" s="5"/>
      <c r="B633" s="9"/>
      <c r="C633" s="133" t="s">
        <v>1135</v>
      </c>
      <c r="D633" s="134"/>
      <c r="E633" s="134"/>
      <c r="F633" s="134"/>
      <c r="G633" s="135" t="s">
        <v>1152</v>
      </c>
      <c r="H633" s="134" t="s">
        <v>161</v>
      </c>
      <c r="I633" s="136">
        <v>3</v>
      </c>
      <c r="J633" s="137"/>
      <c r="K633" s="138">
        <f t="shared" si="38"/>
        <v>0</v>
      </c>
      <c r="L633" s="10"/>
      <c r="M633" s="5"/>
    </row>
    <row r="634" spans="1:13" ht="30" customHeight="1">
      <c r="A634" s="5"/>
      <c r="B634" s="9"/>
      <c r="C634" s="133" t="s">
        <v>1136</v>
      </c>
      <c r="D634" s="134"/>
      <c r="E634" s="134"/>
      <c r="F634" s="134"/>
      <c r="G634" s="135" t="s">
        <v>1153</v>
      </c>
      <c r="H634" s="134" t="s">
        <v>161</v>
      </c>
      <c r="I634" s="136">
        <v>3</v>
      </c>
      <c r="J634" s="137"/>
      <c r="K634" s="138">
        <f t="shared" si="38"/>
        <v>0</v>
      </c>
      <c r="L634" s="10"/>
      <c r="M634" s="5"/>
    </row>
    <row r="635" spans="1:13" ht="30" customHeight="1">
      <c r="A635" s="5"/>
      <c r="B635" s="9"/>
      <c r="C635" s="133" t="s">
        <v>1137</v>
      </c>
      <c r="D635" s="134"/>
      <c r="E635" s="134"/>
      <c r="F635" s="134"/>
      <c r="G635" s="135" t="s">
        <v>1154</v>
      </c>
      <c r="H635" s="134" t="s">
        <v>161</v>
      </c>
      <c r="I635" s="136">
        <v>1</v>
      </c>
      <c r="J635" s="137"/>
      <c r="K635" s="138">
        <f t="shared" si="38"/>
        <v>0</v>
      </c>
      <c r="L635" s="10"/>
      <c r="M635" s="5"/>
    </row>
    <row r="636" spans="1:13" ht="30" customHeight="1">
      <c r="A636" s="5"/>
      <c r="B636" s="9"/>
      <c r="C636" s="133" t="s">
        <v>1138</v>
      </c>
      <c r="D636" s="134"/>
      <c r="E636" s="134"/>
      <c r="F636" s="134"/>
      <c r="G636" s="135" t="s">
        <v>1155</v>
      </c>
      <c r="H636" s="134" t="s">
        <v>161</v>
      </c>
      <c r="I636" s="136">
        <v>5</v>
      </c>
      <c r="J636" s="137"/>
      <c r="K636" s="138">
        <f t="shared" si="38"/>
        <v>0</v>
      </c>
      <c r="L636" s="10"/>
      <c r="M636" s="5"/>
    </row>
    <row r="637" spans="1:13" ht="30" customHeight="1">
      <c r="A637" s="5"/>
      <c r="B637" s="9"/>
      <c r="C637" s="133" t="s">
        <v>1139</v>
      </c>
      <c r="D637" s="134"/>
      <c r="E637" s="134"/>
      <c r="F637" s="134"/>
      <c r="G637" s="135" t="s">
        <v>1156</v>
      </c>
      <c r="H637" s="134" t="s">
        <v>161</v>
      </c>
      <c r="I637" s="136">
        <v>1</v>
      </c>
      <c r="J637" s="137"/>
      <c r="K637" s="138">
        <f t="shared" si="38"/>
        <v>0</v>
      </c>
      <c r="L637" s="10"/>
      <c r="M637" s="5"/>
    </row>
    <row r="638" spans="1:13" ht="30" customHeight="1">
      <c r="A638" s="5"/>
      <c r="B638" s="9"/>
      <c r="C638" s="133" t="s">
        <v>1140</v>
      </c>
      <c r="D638" s="134"/>
      <c r="E638" s="134"/>
      <c r="F638" s="134"/>
      <c r="G638" s="135" t="s">
        <v>1157</v>
      </c>
      <c r="H638" s="134" t="s">
        <v>161</v>
      </c>
      <c r="I638" s="136">
        <v>1</v>
      </c>
      <c r="J638" s="137"/>
      <c r="K638" s="138">
        <f t="shared" si="38"/>
        <v>0</v>
      </c>
      <c r="L638" s="10"/>
      <c r="M638" s="5"/>
    </row>
    <row r="639" spans="1:13" ht="30" customHeight="1">
      <c r="A639" s="5"/>
      <c r="B639" s="9"/>
      <c r="C639" s="133" t="s">
        <v>1141</v>
      </c>
      <c r="D639" s="134"/>
      <c r="E639" s="134"/>
      <c r="F639" s="134"/>
      <c r="G639" s="135" t="s">
        <v>1158</v>
      </c>
      <c r="H639" s="134" t="s">
        <v>161</v>
      </c>
      <c r="I639" s="136">
        <v>1</v>
      </c>
      <c r="J639" s="137"/>
      <c r="K639" s="138">
        <f t="shared" si="38"/>
        <v>0</v>
      </c>
      <c r="L639" s="10"/>
      <c r="M639" s="5"/>
    </row>
    <row r="640" spans="1:13" ht="30" customHeight="1">
      <c r="A640" s="5"/>
      <c r="B640" s="9"/>
      <c r="C640" s="133" t="s">
        <v>1142</v>
      </c>
      <c r="D640" s="134"/>
      <c r="E640" s="134"/>
      <c r="F640" s="134"/>
      <c r="G640" s="135" t="s">
        <v>1159</v>
      </c>
      <c r="H640" s="134" t="s">
        <v>161</v>
      </c>
      <c r="I640" s="136">
        <v>1</v>
      </c>
      <c r="J640" s="137"/>
      <c r="K640" s="138">
        <f t="shared" si="38"/>
        <v>0</v>
      </c>
      <c r="L640" s="10"/>
      <c r="M640" s="5"/>
    </row>
    <row r="641" spans="1:13" ht="30" customHeight="1">
      <c r="A641" s="5"/>
      <c r="B641" s="9"/>
      <c r="C641" s="133" t="s">
        <v>1143</v>
      </c>
      <c r="D641" s="134"/>
      <c r="E641" s="134"/>
      <c r="F641" s="134"/>
      <c r="G641" s="135" t="s">
        <v>1160</v>
      </c>
      <c r="H641" s="134" t="s">
        <v>161</v>
      </c>
      <c r="I641" s="136">
        <v>3</v>
      </c>
      <c r="J641" s="137"/>
      <c r="K641" s="138">
        <f t="shared" si="38"/>
        <v>0</v>
      </c>
      <c r="L641" s="10"/>
      <c r="M641" s="5"/>
    </row>
    <row r="642" spans="1:13" ht="30" customHeight="1">
      <c r="A642" s="5"/>
      <c r="B642" s="9"/>
      <c r="C642" s="133" t="s">
        <v>1144</v>
      </c>
      <c r="D642" s="134"/>
      <c r="E642" s="134"/>
      <c r="F642" s="134"/>
      <c r="G642" s="135" t="s">
        <v>1161</v>
      </c>
      <c r="H642" s="134" t="s">
        <v>161</v>
      </c>
      <c r="I642" s="136">
        <v>4</v>
      </c>
      <c r="J642" s="137"/>
      <c r="K642" s="138">
        <f t="shared" si="38"/>
        <v>0</v>
      </c>
      <c r="L642" s="10"/>
      <c r="M642" s="5"/>
    </row>
    <row r="643" spans="1:13" ht="30" customHeight="1" thickBot="1">
      <c r="A643" s="5"/>
      <c r="B643" s="9"/>
      <c r="C643" s="133" t="s">
        <v>1145</v>
      </c>
      <c r="D643" s="134"/>
      <c r="E643" s="134"/>
      <c r="F643" s="134"/>
      <c r="G643" s="135" t="s">
        <v>1162</v>
      </c>
      <c r="H643" s="134" t="s">
        <v>161</v>
      </c>
      <c r="I643" s="136">
        <v>1</v>
      </c>
      <c r="J643" s="137"/>
      <c r="K643" s="138">
        <f t="shared" si="38"/>
        <v>0</v>
      </c>
      <c r="L643" s="10"/>
      <c r="M643" s="5"/>
    </row>
    <row r="644" spans="1:13" ht="30" customHeight="1" thickBot="1">
      <c r="A644" s="5"/>
      <c r="B644" s="9"/>
      <c r="C644" s="130" t="s">
        <v>1163</v>
      </c>
      <c r="D644" s="131"/>
      <c r="E644" s="131"/>
      <c r="F644" s="131"/>
      <c r="G644" s="131"/>
      <c r="H644" s="131"/>
      <c r="I644" s="131"/>
      <c r="J644" s="131"/>
      <c r="K644" s="132"/>
      <c r="L644" s="10"/>
      <c r="M644" s="5"/>
    </row>
    <row r="645" spans="1:13" ht="30" customHeight="1">
      <c r="A645" s="5"/>
      <c r="B645" s="9"/>
      <c r="C645" s="133" t="s">
        <v>1164</v>
      </c>
      <c r="D645" s="134"/>
      <c r="E645" s="134"/>
      <c r="F645" s="134"/>
      <c r="G645" s="135" t="s">
        <v>1174</v>
      </c>
      <c r="H645" s="134" t="s">
        <v>102</v>
      </c>
      <c r="I645" s="136">
        <v>10</v>
      </c>
      <c r="J645" s="137"/>
      <c r="K645" s="138">
        <f>I645*J645</f>
        <v>0</v>
      </c>
      <c r="L645" s="10"/>
      <c r="M645" s="5"/>
    </row>
    <row r="646" spans="1:13" ht="30" customHeight="1">
      <c r="A646" s="5"/>
      <c r="B646" s="9"/>
      <c r="C646" s="133" t="s">
        <v>1165</v>
      </c>
      <c r="D646" s="134"/>
      <c r="E646" s="134"/>
      <c r="F646" s="134"/>
      <c r="G646" s="135" t="s">
        <v>1175</v>
      </c>
      <c r="H646" s="134" t="s">
        <v>102</v>
      </c>
      <c r="I646" s="136">
        <v>58</v>
      </c>
      <c r="J646" s="137"/>
      <c r="K646" s="138">
        <f t="shared" ref="K646:K654" si="39">I646*J646</f>
        <v>0</v>
      </c>
      <c r="L646" s="10"/>
      <c r="M646" s="5"/>
    </row>
    <row r="647" spans="1:13" ht="30" customHeight="1">
      <c r="A647" s="5"/>
      <c r="B647" s="9"/>
      <c r="C647" s="133" t="s">
        <v>1166</v>
      </c>
      <c r="D647" s="134"/>
      <c r="E647" s="134"/>
      <c r="F647" s="134"/>
      <c r="G647" s="135" t="s">
        <v>1176</v>
      </c>
      <c r="H647" s="134" t="s">
        <v>102</v>
      </c>
      <c r="I647" s="136">
        <v>84</v>
      </c>
      <c r="J647" s="137"/>
      <c r="K647" s="138">
        <f t="shared" si="39"/>
        <v>0</v>
      </c>
      <c r="L647" s="10"/>
      <c r="M647" s="5"/>
    </row>
    <row r="648" spans="1:13" ht="30" customHeight="1">
      <c r="A648" s="5"/>
      <c r="B648" s="9"/>
      <c r="C648" s="133" t="s">
        <v>1167</v>
      </c>
      <c r="D648" s="134"/>
      <c r="E648" s="134"/>
      <c r="F648" s="134"/>
      <c r="G648" s="135" t="s">
        <v>1177</v>
      </c>
      <c r="H648" s="134" t="s">
        <v>102</v>
      </c>
      <c r="I648" s="136">
        <v>44</v>
      </c>
      <c r="J648" s="137"/>
      <c r="K648" s="138">
        <f t="shared" si="39"/>
        <v>0</v>
      </c>
      <c r="L648" s="10"/>
      <c r="M648" s="5"/>
    </row>
    <row r="649" spans="1:13" ht="30" customHeight="1">
      <c r="A649" s="5"/>
      <c r="B649" s="9"/>
      <c r="C649" s="133" t="s">
        <v>1168</v>
      </c>
      <c r="D649" s="134"/>
      <c r="E649" s="134"/>
      <c r="F649" s="134"/>
      <c r="G649" s="135" t="s">
        <v>1178</v>
      </c>
      <c r="H649" s="134" t="s">
        <v>102</v>
      </c>
      <c r="I649" s="136">
        <v>96</v>
      </c>
      <c r="J649" s="137"/>
      <c r="K649" s="138">
        <f t="shared" si="39"/>
        <v>0</v>
      </c>
      <c r="L649" s="10"/>
      <c r="M649" s="5"/>
    </row>
    <row r="650" spans="1:13" ht="30" customHeight="1">
      <c r="A650" s="5"/>
      <c r="B650" s="9"/>
      <c r="C650" s="133" t="s">
        <v>1169</v>
      </c>
      <c r="D650" s="134"/>
      <c r="E650" s="134"/>
      <c r="F650" s="134"/>
      <c r="G650" s="135" t="s">
        <v>1179</v>
      </c>
      <c r="H650" s="134" t="s">
        <v>102</v>
      </c>
      <c r="I650" s="136">
        <v>64</v>
      </c>
      <c r="J650" s="137"/>
      <c r="K650" s="138">
        <f t="shared" si="39"/>
        <v>0</v>
      </c>
      <c r="L650" s="10"/>
      <c r="M650" s="5"/>
    </row>
    <row r="651" spans="1:13" ht="30" customHeight="1">
      <c r="A651" s="5"/>
      <c r="B651" s="9"/>
      <c r="C651" s="133" t="s">
        <v>1170</v>
      </c>
      <c r="D651" s="134"/>
      <c r="E651" s="134"/>
      <c r="F651" s="134"/>
      <c r="G651" s="135" t="s">
        <v>1180</v>
      </c>
      <c r="H651" s="134" t="s">
        <v>102</v>
      </c>
      <c r="I651" s="136">
        <v>121</v>
      </c>
      <c r="J651" s="137"/>
      <c r="K651" s="138">
        <f t="shared" si="39"/>
        <v>0</v>
      </c>
      <c r="L651" s="10"/>
      <c r="M651" s="5"/>
    </row>
    <row r="652" spans="1:13" ht="30" customHeight="1">
      <c r="A652" s="5"/>
      <c r="B652" s="9"/>
      <c r="C652" s="133" t="s">
        <v>1171</v>
      </c>
      <c r="D652" s="134"/>
      <c r="E652" s="134"/>
      <c r="F652" s="134"/>
      <c r="G652" s="135" t="s">
        <v>1181</v>
      </c>
      <c r="H652" s="134" t="s">
        <v>102</v>
      </c>
      <c r="I652" s="136">
        <v>147</v>
      </c>
      <c r="J652" s="137"/>
      <c r="K652" s="138">
        <f t="shared" si="39"/>
        <v>0</v>
      </c>
      <c r="L652" s="10"/>
      <c r="M652" s="5"/>
    </row>
    <row r="653" spans="1:13" ht="30" customHeight="1">
      <c r="A653" s="5"/>
      <c r="B653" s="9"/>
      <c r="C653" s="133" t="s">
        <v>1172</v>
      </c>
      <c r="D653" s="134"/>
      <c r="E653" s="134"/>
      <c r="F653" s="134"/>
      <c r="G653" s="135" t="s">
        <v>1182</v>
      </c>
      <c r="H653" s="134" t="s">
        <v>102</v>
      </c>
      <c r="I653" s="136">
        <v>55</v>
      </c>
      <c r="J653" s="137"/>
      <c r="K653" s="138">
        <f t="shared" si="39"/>
        <v>0</v>
      </c>
      <c r="L653" s="10"/>
      <c r="M653" s="5"/>
    </row>
    <row r="654" spans="1:13" ht="30" customHeight="1" thickBot="1">
      <c r="A654" s="5"/>
      <c r="B654" s="9"/>
      <c r="C654" s="133" t="s">
        <v>1173</v>
      </c>
      <c r="D654" s="134"/>
      <c r="E654" s="134"/>
      <c r="F654" s="134"/>
      <c r="G654" s="135" t="s">
        <v>1183</v>
      </c>
      <c r="H654" s="134" t="s">
        <v>161</v>
      </c>
      <c r="I654" s="136">
        <v>18</v>
      </c>
      <c r="J654" s="137"/>
      <c r="K654" s="138">
        <f t="shared" si="39"/>
        <v>0</v>
      </c>
      <c r="L654" s="10"/>
      <c r="M654" s="5"/>
    </row>
    <row r="655" spans="1:13" ht="30" customHeight="1" thickBot="1">
      <c r="A655" s="5"/>
      <c r="B655" s="9"/>
      <c r="C655" s="130" t="s">
        <v>1184</v>
      </c>
      <c r="D655" s="131"/>
      <c r="E655" s="131"/>
      <c r="F655" s="131"/>
      <c r="G655" s="131"/>
      <c r="H655" s="131"/>
      <c r="I655" s="131"/>
      <c r="J655" s="131"/>
      <c r="K655" s="132"/>
      <c r="L655" s="10"/>
      <c r="M655" s="5"/>
    </row>
    <row r="656" spans="1:13" ht="30" customHeight="1">
      <c r="A656" s="5"/>
      <c r="B656" s="9"/>
      <c r="C656" s="133" t="s">
        <v>1185</v>
      </c>
      <c r="D656" s="134"/>
      <c r="E656" s="134"/>
      <c r="F656" s="134"/>
      <c r="G656" s="135" t="s">
        <v>1187</v>
      </c>
      <c r="H656" s="134" t="s">
        <v>102</v>
      </c>
      <c r="I656" s="136">
        <v>327</v>
      </c>
      <c r="J656" s="137"/>
      <c r="K656" s="138">
        <f>I656*J656</f>
        <v>0</v>
      </c>
      <c r="L656" s="10"/>
      <c r="M656" s="5"/>
    </row>
    <row r="657" spans="1:13" ht="30" customHeight="1" thickBot="1">
      <c r="A657" s="5"/>
      <c r="B657" s="9"/>
      <c r="C657" s="133" t="s">
        <v>1186</v>
      </c>
      <c r="D657" s="134"/>
      <c r="E657" s="134"/>
      <c r="F657" s="134"/>
      <c r="G657" s="135" t="s">
        <v>1188</v>
      </c>
      <c r="H657" s="134" t="s">
        <v>102</v>
      </c>
      <c r="I657" s="136">
        <v>396</v>
      </c>
      <c r="J657" s="137"/>
      <c r="K657" s="138">
        <f t="shared" ref="K657" si="40">I657*J657</f>
        <v>0</v>
      </c>
      <c r="L657" s="10"/>
      <c r="M657" s="5"/>
    </row>
    <row r="658" spans="1:13" ht="30" customHeight="1" thickBot="1">
      <c r="A658" s="5"/>
      <c r="B658" s="9"/>
      <c r="C658" s="130" t="s">
        <v>1189</v>
      </c>
      <c r="D658" s="131"/>
      <c r="E658" s="131"/>
      <c r="F658" s="131"/>
      <c r="G658" s="131"/>
      <c r="H658" s="131"/>
      <c r="I658" s="131"/>
      <c r="J658" s="131"/>
      <c r="K658" s="132"/>
      <c r="L658" s="10"/>
      <c r="M658" s="5"/>
    </row>
    <row r="659" spans="1:13" ht="30" customHeight="1">
      <c r="A659" s="5"/>
      <c r="B659" s="9"/>
      <c r="C659" s="133" t="s">
        <v>1190</v>
      </c>
      <c r="D659" s="134"/>
      <c r="E659" s="134"/>
      <c r="F659" s="134"/>
      <c r="G659" s="135" t="s">
        <v>1203</v>
      </c>
      <c r="H659" s="134" t="s">
        <v>107</v>
      </c>
      <c r="I659" s="136">
        <v>953.904</v>
      </c>
      <c r="J659" s="137"/>
      <c r="K659" s="138">
        <f>I659*J659</f>
        <v>0</v>
      </c>
      <c r="L659" s="10"/>
      <c r="M659" s="5"/>
    </row>
    <row r="660" spans="1:13" ht="30" customHeight="1">
      <c r="A660" s="5"/>
      <c r="B660" s="9"/>
      <c r="C660" s="133" t="s">
        <v>1191</v>
      </c>
      <c r="D660" s="134"/>
      <c r="E660" s="134"/>
      <c r="F660" s="134"/>
      <c r="G660" s="135" t="s">
        <v>1204</v>
      </c>
      <c r="H660" s="134" t="s">
        <v>161</v>
      </c>
      <c r="I660" s="136">
        <v>25</v>
      </c>
      <c r="J660" s="137"/>
      <c r="K660" s="138">
        <f t="shared" ref="K660:K671" si="41">I660*J660</f>
        <v>0</v>
      </c>
      <c r="L660" s="10"/>
      <c r="M660" s="5"/>
    </row>
    <row r="661" spans="1:13" ht="30" customHeight="1">
      <c r="A661" s="5"/>
      <c r="B661" s="9"/>
      <c r="C661" s="133" t="s">
        <v>1192</v>
      </c>
      <c r="D661" s="134"/>
      <c r="E661" s="134"/>
      <c r="F661" s="134"/>
      <c r="G661" s="135" t="s">
        <v>1205</v>
      </c>
      <c r="H661" s="134" t="s">
        <v>161</v>
      </c>
      <c r="I661" s="136">
        <v>41</v>
      </c>
      <c r="J661" s="137"/>
      <c r="K661" s="138">
        <f t="shared" si="41"/>
        <v>0</v>
      </c>
      <c r="L661" s="10"/>
      <c r="M661" s="5"/>
    </row>
    <row r="662" spans="1:13" ht="30" customHeight="1">
      <c r="A662" s="5"/>
      <c r="B662" s="9"/>
      <c r="C662" s="133" t="s">
        <v>1193</v>
      </c>
      <c r="D662" s="134"/>
      <c r="E662" s="134"/>
      <c r="F662" s="134"/>
      <c r="G662" s="135" t="s">
        <v>1206</v>
      </c>
      <c r="H662" s="134" t="s">
        <v>161</v>
      </c>
      <c r="I662" s="136">
        <v>2</v>
      </c>
      <c r="J662" s="137"/>
      <c r="K662" s="138">
        <f t="shared" si="41"/>
        <v>0</v>
      </c>
      <c r="L662" s="10"/>
      <c r="M662" s="5"/>
    </row>
    <row r="663" spans="1:13" ht="30" customHeight="1">
      <c r="A663" s="5"/>
      <c r="B663" s="9"/>
      <c r="C663" s="133" t="s">
        <v>1194</v>
      </c>
      <c r="D663" s="134"/>
      <c r="E663" s="134"/>
      <c r="F663" s="134"/>
      <c r="G663" s="135" t="s">
        <v>1207</v>
      </c>
      <c r="H663" s="134" t="s">
        <v>161</v>
      </c>
      <c r="I663" s="136">
        <v>4</v>
      </c>
      <c r="J663" s="137"/>
      <c r="K663" s="138">
        <f t="shared" si="41"/>
        <v>0</v>
      </c>
      <c r="L663" s="10"/>
      <c r="M663" s="5"/>
    </row>
    <row r="664" spans="1:13" ht="30" customHeight="1">
      <c r="A664" s="5"/>
      <c r="B664" s="9"/>
      <c r="C664" s="133" t="s">
        <v>1195</v>
      </c>
      <c r="D664" s="134"/>
      <c r="E664" s="134"/>
      <c r="F664" s="134"/>
      <c r="G664" s="135" t="s">
        <v>1208</v>
      </c>
      <c r="H664" s="134" t="s">
        <v>161</v>
      </c>
      <c r="I664" s="136">
        <v>2</v>
      </c>
      <c r="J664" s="137"/>
      <c r="K664" s="138">
        <f t="shared" si="41"/>
        <v>0</v>
      </c>
      <c r="L664" s="10"/>
      <c r="M664" s="5"/>
    </row>
    <row r="665" spans="1:13" ht="30" customHeight="1">
      <c r="A665" s="5"/>
      <c r="B665" s="9"/>
      <c r="C665" s="133" t="s">
        <v>1196</v>
      </c>
      <c r="D665" s="134"/>
      <c r="E665" s="134"/>
      <c r="F665" s="134"/>
      <c r="G665" s="135" t="s">
        <v>1209</v>
      </c>
      <c r="H665" s="134" t="s">
        <v>161</v>
      </c>
      <c r="I665" s="136">
        <v>15</v>
      </c>
      <c r="J665" s="137"/>
      <c r="K665" s="138">
        <f t="shared" si="41"/>
        <v>0</v>
      </c>
      <c r="L665" s="10"/>
      <c r="M665" s="5"/>
    </row>
    <row r="666" spans="1:13" ht="30" customHeight="1">
      <c r="A666" s="5"/>
      <c r="B666" s="9"/>
      <c r="C666" s="133" t="s">
        <v>1197</v>
      </c>
      <c r="D666" s="134"/>
      <c r="E666" s="134"/>
      <c r="F666" s="134"/>
      <c r="G666" s="135" t="s">
        <v>1210</v>
      </c>
      <c r="H666" s="134" t="s">
        <v>161</v>
      </c>
      <c r="I666" s="136">
        <v>1</v>
      </c>
      <c r="J666" s="137"/>
      <c r="K666" s="138">
        <f t="shared" si="41"/>
        <v>0</v>
      </c>
      <c r="L666" s="10"/>
      <c r="M666" s="5"/>
    </row>
    <row r="667" spans="1:13" ht="30" customHeight="1">
      <c r="A667" s="5"/>
      <c r="B667" s="9"/>
      <c r="C667" s="133" t="s">
        <v>1198</v>
      </c>
      <c r="D667" s="134"/>
      <c r="E667" s="134"/>
      <c r="F667" s="134"/>
      <c r="G667" s="135" t="s">
        <v>1211</v>
      </c>
      <c r="H667" s="134" t="s">
        <v>161</v>
      </c>
      <c r="I667" s="136">
        <v>2</v>
      </c>
      <c r="J667" s="137"/>
      <c r="K667" s="138">
        <f t="shared" si="41"/>
        <v>0</v>
      </c>
      <c r="L667" s="10"/>
      <c r="M667" s="5"/>
    </row>
    <row r="668" spans="1:13" ht="30" customHeight="1">
      <c r="A668" s="5"/>
      <c r="B668" s="9"/>
      <c r="C668" s="133" t="s">
        <v>1199</v>
      </c>
      <c r="D668" s="134"/>
      <c r="E668" s="134"/>
      <c r="F668" s="134"/>
      <c r="G668" s="135" t="s">
        <v>1212</v>
      </c>
      <c r="H668" s="134" t="s">
        <v>161</v>
      </c>
      <c r="I668" s="136">
        <v>2</v>
      </c>
      <c r="J668" s="137"/>
      <c r="K668" s="138">
        <f t="shared" si="41"/>
        <v>0</v>
      </c>
      <c r="L668" s="10"/>
      <c r="M668" s="5"/>
    </row>
    <row r="669" spans="1:13" ht="30" customHeight="1">
      <c r="A669" s="5"/>
      <c r="B669" s="9"/>
      <c r="C669" s="133" t="s">
        <v>1200</v>
      </c>
      <c r="D669" s="134"/>
      <c r="E669" s="134"/>
      <c r="F669" s="134"/>
      <c r="G669" s="135" t="s">
        <v>1213</v>
      </c>
      <c r="H669" s="134" t="s">
        <v>161</v>
      </c>
      <c r="I669" s="136">
        <v>2</v>
      </c>
      <c r="J669" s="137"/>
      <c r="K669" s="138">
        <f t="shared" si="41"/>
        <v>0</v>
      </c>
      <c r="L669" s="10"/>
      <c r="M669" s="5"/>
    </row>
    <row r="670" spans="1:13" ht="30" customHeight="1">
      <c r="A670" s="5"/>
      <c r="B670" s="9"/>
      <c r="C670" s="133" t="s">
        <v>1201</v>
      </c>
      <c r="D670" s="134"/>
      <c r="E670" s="134"/>
      <c r="F670" s="134"/>
      <c r="G670" s="135" t="s">
        <v>1214</v>
      </c>
      <c r="H670" s="134" t="s">
        <v>161</v>
      </c>
      <c r="I670" s="136">
        <v>2</v>
      </c>
      <c r="J670" s="137"/>
      <c r="K670" s="138">
        <f t="shared" si="41"/>
        <v>0</v>
      </c>
      <c r="L670" s="10"/>
      <c r="M670" s="5"/>
    </row>
    <row r="671" spans="1:13" ht="30" customHeight="1" thickBot="1">
      <c r="A671" s="5"/>
      <c r="B671" s="9"/>
      <c r="C671" s="133" t="s">
        <v>1202</v>
      </c>
      <c r="D671" s="134"/>
      <c r="E671" s="134"/>
      <c r="F671" s="134"/>
      <c r="G671" s="135" t="s">
        <v>1215</v>
      </c>
      <c r="H671" s="134" t="s">
        <v>161</v>
      </c>
      <c r="I671" s="136">
        <v>8</v>
      </c>
      <c r="J671" s="137"/>
      <c r="K671" s="138">
        <f t="shared" si="41"/>
        <v>0</v>
      </c>
      <c r="L671" s="10"/>
      <c r="M671" s="5"/>
    </row>
    <row r="672" spans="1:13" ht="30" customHeight="1" thickBot="1">
      <c r="A672" s="5"/>
      <c r="B672" s="9"/>
      <c r="C672" s="130" t="s">
        <v>1216</v>
      </c>
      <c r="D672" s="131"/>
      <c r="E672" s="131"/>
      <c r="F672" s="131"/>
      <c r="G672" s="131"/>
      <c r="H672" s="131"/>
      <c r="I672" s="131"/>
      <c r="J672" s="131"/>
      <c r="K672" s="132"/>
      <c r="L672" s="10"/>
      <c r="M672" s="5"/>
    </row>
    <row r="673" spans="1:13" ht="30" customHeight="1">
      <c r="A673" s="5"/>
      <c r="B673" s="9"/>
      <c r="C673" s="133" t="s">
        <v>1217</v>
      </c>
      <c r="D673" s="134"/>
      <c r="E673" s="134"/>
      <c r="F673" s="134"/>
      <c r="G673" s="135" t="s">
        <v>1231</v>
      </c>
      <c r="H673" s="134" t="s">
        <v>130</v>
      </c>
      <c r="I673" s="136">
        <v>1122.67344</v>
      </c>
      <c r="J673" s="137"/>
      <c r="K673" s="138">
        <f>I673*J673</f>
        <v>0</v>
      </c>
      <c r="L673" s="10"/>
      <c r="M673" s="5"/>
    </row>
    <row r="674" spans="1:13" ht="30" customHeight="1">
      <c r="A674" s="5"/>
      <c r="B674" s="9"/>
      <c r="C674" s="133" t="s">
        <v>1218</v>
      </c>
      <c r="D674" s="134"/>
      <c r="E674" s="134"/>
      <c r="F674" s="134"/>
      <c r="G674" s="135" t="s">
        <v>1232</v>
      </c>
      <c r="H674" s="134" t="s">
        <v>104</v>
      </c>
      <c r="I674" s="136">
        <v>1</v>
      </c>
      <c r="J674" s="137"/>
      <c r="K674" s="138">
        <f t="shared" ref="K674:K686" si="42">I674*J674</f>
        <v>0</v>
      </c>
      <c r="L674" s="10"/>
      <c r="M674" s="5"/>
    </row>
    <row r="675" spans="1:13" ht="30" customHeight="1">
      <c r="A675" s="5"/>
      <c r="B675" s="9"/>
      <c r="C675" s="133" t="s">
        <v>1219</v>
      </c>
      <c r="D675" s="134"/>
      <c r="E675" s="134"/>
      <c r="F675" s="134"/>
      <c r="G675" s="135" t="s">
        <v>1233</v>
      </c>
      <c r="H675" s="134" t="s">
        <v>104</v>
      </c>
      <c r="I675" s="136">
        <v>23</v>
      </c>
      <c r="J675" s="137"/>
      <c r="K675" s="138">
        <f t="shared" si="42"/>
        <v>0</v>
      </c>
      <c r="L675" s="10"/>
      <c r="M675" s="5"/>
    </row>
    <row r="676" spans="1:13" ht="30" customHeight="1">
      <c r="A676" s="5"/>
      <c r="B676" s="9"/>
      <c r="C676" s="133" t="s">
        <v>1220</v>
      </c>
      <c r="D676" s="134"/>
      <c r="E676" s="134"/>
      <c r="F676" s="134"/>
      <c r="G676" s="135" t="s">
        <v>1234</v>
      </c>
      <c r="H676" s="134" t="s">
        <v>104</v>
      </c>
      <c r="I676" s="136">
        <v>17</v>
      </c>
      <c r="J676" s="137"/>
      <c r="K676" s="138">
        <f t="shared" si="42"/>
        <v>0</v>
      </c>
      <c r="L676" s="10"/>
      <c r="M676" s="5"/>
    </row>
    <row r="677" spans="1:13" ht="30" customHeight="1">
      <c r="A677" s="5"/>
      <c r="B677" s="9"/>
      <c r="C677" s="133" t="s">
        <v>1221</v>
      </c>
      <c r="D677" s="134"/>
      <c r="E677" s="134"/>
      <c r="F677" s="134"/>
      <c r="G677" s="135" t="s">
        <v>1235</v>
      </c>
      <c r="H677" s="134" t="s">
        <v>104</v>
      </c>
      <c r="I677" s="136">
        <v>7</v>
      </c>
      <c r="J677" s="137"/>
      <c r="K677" s="138">
        <f t="shared" si="42"/>
        <v>0</v>
      </c>
      <c r="L677" s="10"/>
      <c r="M677" s="5"/>
    </row>
    <row r="678" spans="1:13" ht="30" customHeight="1">
      <c r="A678" s="5"/>
      <c r="B678" s="9"/>
      <c r="C678" s="133" t="s">
        <v>1222</v>
      </c>
      <c r="D678" s="134"/>
      <c r="E678" s="134"/>
      <c r="F678" s="134"/>
      <c r="G678" s="135" t="s">
        <v>1236</v>
      </c>
      <c r="H678" s="134" t="s">
        <v>104</v>
      </c>
      <c r="I678" s="136">
        <v>1</v>
      </c>
      <c r="J678" s="137"/>
      <c r="K678" s="138">
        <f t="shared" si="42"/>
        <v>0</v>
      </c>
      <c r="L678" s="10"/>
      <c r="M678" s="5"/>
    </row>
    <row r="679" spans="1:13" ht="30" customHeight="1">
      <c r="A679" s="5"/>
      <c r="B679" s="9"/>
      <c r="C679" s="133" t="s">
        <v>1223</v>
      </c>
      <c r="D679" s="134"/>
      <c r="E679" s="134"/>
      <c r="F679" s="134"/>
      <c r="G679" s="135" t="s">
        <v>1237</v>
      </c>
      <c r="H679" s="134" t="s">
        <v>104</v>
      </c>
      <c r="I679" s="136">
        <v>1</v>
      </c>
      <c r="J679" s="137"/>
      <c r="K679" s="138">
        <f t="shared" si="42"/>
        <v>0</v>
      </c>
      <c r="L679" s="10"/>
      <c r="M679" s="5"/>
    </row>
    <row r="680" spans="1:13" ht="30" customHeight="1">
      <c r="A680" s="5"/>
      <c r="B680" s="9"/>
      <c r="C680" s="133" t="s">
        <v>1224</v>
      </c>
      <c r="D680" s="134"/>
      <c r="E680" s="134"/>
      <c r="F680" s="134"/>
      <c r="G680" s="135" t="s">
        <v>1238</v>
      </c>
      <c r="H680" s="134" t="s">
        <v>104</v>
      </c>
      <c r="I680" s="136">
        <v>1</v>
      </c>
      <c r="J680" s="137"/>
      <c r="K680" s="138">
        <f t="shared" si="42"/>
        <v>0</v>
      </c>
      <c r="L680" s="10"/>
      <c r="M680" s="5"/>
    </row>
    <row r="681" spans="1:13" ht="30" customHeight="1">
      <c r="A681" s="5"/>
      <c r="B681" s="9"/>
      <c r="C681" s="133" t="s">
        <v>1225</v>
      </c>
      <c r="D681" s="134"/>
      <c r="E681" s="134"/>
      <c r="F681" s="134"/>
      <c r="G681" s="135" t="s">
        <v>1239</v>
      </c>
      <c r="H681" s="134" t="s">
        <v>104</v>
      </c>
      <c r="I681" s="136">
        <v>1</v>
      </c>
      <c r="J681" s="137"/>
      <c r="K681" s="138">
        <f t="shared" si="42"/>
        <v>0</v>
      </c>
      <c r="L681" s="10"/>
      <c r="M681" s="5"/>
    </row>
    <row r="682" spans="1:13" ht="30" customHeight="1">
      <c r="A682" s="5"/>
      <c r="B682" s="9"/>
      <c r="C682" s="133" t="s">
        <v>1226</v>
      </c>
      <c r="D682" s="134"/>
      <c r="E682" s="134"/>
      <c r="F682" s="134"/>
      <c r="G682" s="135" t="s">
        <v>1240</v>
      </c>
      <c r="H682" s="134" t="s">
        <v>104</v>
      </c>
      <c r="I682" s="136">
        <v>1</v>
      </c>
      <c r="J682" s="137"/>
      <c r="K682" s="138">
        <f t="shared" si="42"/>
        <v>0</v>
      </c>
      <c r="L682" s="10"/>
      <c r="M682" s="5"/>
    </row>
    <row r="683" spans="1:13" ht="30" customHeight="1">
      <c r="A683" s="5"/>
      <c r="B683" s="9"/>
      <c r="C683" s="133" t="s">
        <v>1227</v>
      </c>
      <c r="D683" s="134"/>
      <c r="E683" s="134"/>
      <c r="F683" s="134"/>
      <c r="G683" s="135" t="s">
        <v>1241</v>
      </c>
      <c r="H683" s="134" t="s">
        <v>104</v>
      </c>
      <c r="I683" s="136">
        <v>2</v>
      </c>
      <c r="J683" s="137"/>
      <c r="K683" s="138">
        <f t="shared" si="42"/>
        <v>0</v>
      </c>
      <c r="L683" s="10"/>
      <c r="M683" s="5"/>
    </row>
    <row r="684" spans="1:13" ht="30" customHeight="1">
      <c r="A684" s="5"/>
      <c r="B684" s="9"/>
      <c r="C684" s="133" t="s">
        <v>1228</v>
      </c>
      <c r="D684" s="134"/>
      <c r="E684" s="134"/>
      <c r="F684" s="134"/>
      <c r="G684" s="135" t="s">
        <v>1242</v>
      </c>
      <c r="H684" s="134" t="s">
        <v>104</v>
      </c>
      <c r="I684" s="136">
        <v>2</v>
      </c>
      <c r="J684" s="137"/>
      <c r="K684" s="138">
        <f t="shared" si="42"/>
        <v>0</v>
      </c>
      <c r="L684" s="10"/>
      <c r="M684" s="5"/>
    </row>
    <row r="685" spans="1:13" ht="30" customHeight="1">
      <c r="A685" s="5"/>
      <c r="B685" s="9"/>
      <c r="C685" s="133" t="s">
        <v>1229</v>
      </c>
      <c r="D685" s="134"/>
      <c r="E685" s="134"/>
      <c r="F685" s="134"/>
      <c r="G685" s="135" t="s">
        <v>1243</v>
      </c>
      <c r="H685" s="134" t="s">
        <v>104</v>
      </c>
      <c r="I685" s="136">
        <v>4</v>
      </c>
      <c r="J685" s="137"/>
      <c r="K685" s="138">
        <f t="shared" si="42"/>
        <v>0</v>
      </c>
      <c r="L685" s="10"/>
      <c r="M685" s="5"/>
    </row>
    <row r="686" spans="1:13" ht="30" customHeight="1" thickBot="1">
      <c r="A686" s="5"/>
      <c r="B686" s="9"/>
      <c r="C686" s="133" t="s">
        <v>1230</v>
      </c>
      <c r="D686" s="134"/>
      <c r="E686" s="134"/>
      <c r="F686" s="134"/>
      <c r="G686" s="135" t="s">
        <v>1244</v>
      </c>
      <c r="H686" s="134" t="s">
        <v>102</v>
      </c>
      <c r="I686" s="136">
        <v>13</v>
      </c>
      <c r="J686" s="137"/>
      <c r="K686" s="138">
        <f t="shared" si="42"/>
        <v>0</v>
      </c>
      <c r="L686" s="10"/>
      <c r="M686" s="5"/>
    </row>
    <row r="687" spans="1:13" ht="30" customHeight="1" thickBot="1">
      <c r="A687" s="5"/>
      <c r="B687" s="9"/>
      <c r="C687" s="130" t="s">
        <v>1245</v>
      </c>
      <c r="D687" s="131"/>
      <c r="E687" s="131"/>
      <c r="F687" s="131"/>
      <c r="G687" s="131"/>
      <c r="H687" s="131"/>
      <c r="I687" s="131"/>
      <c r="J687" s="131"/>
      <c r="K687" s="132"/>
      <c r="L687" s="10"/>
      <c r="M687" s="5"/>
    </row>
    <row r="688" spans="1:13" ht="30" customHeight="1">
      <c r="A688" s="5"/>
      <c r="B688" s="9"/>
      <c r="C688" s="133" t="s">
        <v>1246</v>
      </c>
      <c r="D688" s="134"/>
      <c r="E688" s="134"/>
      <c r="F688" s="134"/>
      <c r="G688" s="135" t="s">
        <v>1256</v>
      </c>
      <c r="H688" s="134" t="s">
        <v>130</v>
      </c>
      <c r="I688" s="136">
        <v>465.12</v>
      </c>
      <c r="J688" s="137"/>
      <c r="K688" s="138">
        <f>I688*J688</f>
        <v>0</v>
      </c>
      <c r="L688" s="10"/>
      <c r="M688" s="5"/>
    </row>
    <row r="689" spans="1:13" ht="30" customHeight="1">
      <c r="A689" s="5"/>
      <c r="B689" s="9"/>
      <c r="C689" s="133" t="s">
        <v>1247</v>
      </c>
      <c r="D689" s="134"/>
      <c r="E689" s="134"/>
      <c r="F689" s="134"/>
      <c r="G689" s="135" t="s">
        <v>1231</v>
      </c>
      <c r="H689" s="134" t="s">
        <v>130</v>
      </c>
      <c r="I689" s="136">
        <v>425.50200000000007</v>
      </c>
      <c r="J689" s="137"/>
      <c r="K689" s="138">
        <f t="shared" ref="K689:K697" si="43">I689*J689</f>
        <v>0</v>
      </c>
      <c r="L689" s="10"/>
      <c r="M689" s="5"/>
    </row>
    <row r="690" spans="1:13" ht="30" customHeight="1">
      <c r="A690" s="5"/>
      <c r="B690" s="9"/>
      <c r="C690" s="133" t="s">
        <v>1248</v>
      </c>
      <c r="D690" s="134"/>
      <c r="E690" s="134"/>
      <c r="F690" s="134"/>
      <c r="G690" s="135" t="s">
        <v>1257</v>
      </c>
      <c r="H690" s="134" t="s">
        <v>104</v>
      </c>
      <c r="I690" s="136">
        <v>1</v>
      </c>
      <c r="J690" s="137"/>
      <c r="K690" s="138">
        <f t="shared" si="43"/>
        <v>0</v>
      </c>
      <c r="L690" s="10"/>
      <c r="M690" s="5"/>
    </row>
    <row r="691" spans="1:13" ht="30" customHeight="1">
      <c r="A691" s="5"/>
      <c r="B691" s="9"/>
      <c r="C691" s="133" t="s">
        <v>1249</v>
      </c>
      <c r="D691" s="134"/>
      <c r="E691" s="134"/>
      <c r="F691" s="134"/>
      <c r="G691" s="135" t="s">
        <v>1258</v>
      </c>
      <c r="H691" s="134" t="s">
        <v>104</v>
      </c>
      <c r="I691" s="136">
        <v>1</v>
      </c>
      <c r="J691" s="137"/>
      <c r="K691" s="138">
        <f t="shared" si="43"/>
        <v>0</v>
      </c>
      <c r="L691" s="10"/>
      <c r="M691" s="5"/>
    </row>
    <row r="692" spans="1:13" ht="30" customHeight="1">
      <c r="A692" s="5"/>
      <c r="B692" s="9"/>
      <c r="C692" s="133" t="s">
        <v>1250</v>
      </c>
      <c r="D692" s="134"/>
      <c r="E692" s="134"/>
      <c r="F692" s="134"/>
      <c r="G692" s="135" t="s">
        <v>1259</v>
      </c>
      <c r="H692" s="134" t="s">
        <v>104</v>
      </c>
      <c r="I692" s="136">
        <v>1</v>
      </c>
      <c r="J692" s="137"/>
      <c r="K692" s="138">
        <f t="shared" si="43"/>
        <v>0</v>
      </c>
      <c r="L692" s="10"/>
      <c r="M692" s="5"/>
    </row>
    <row r="693" spans="1:13" ht="30" customHeight="1">
      <c r="A693" s="5"/>
      <c r="B693" s="9"/>
      <c r="C693" s="133" t="s">
        <v>1251</v>
      </c>
      <c r="D693" s="134"/>
      <c r="E693" s="134"/>
      <c r="F693" s="134"/>
      <c r="G693" s="135" t="s">
        <v>1260</v>
      </c>
      <c r="H693" s="134" t="s">
        <v>104</v>
      </c>
      <c r="I693" s="136">
        <v>1</v>
      </c>
      <c r="J693" s="137"/>
      <c r="K693" s="138">
        <f t="shared" si="43"/>
        <v>0</v>
      </c>
      <c r="L693" s="10"/>
      <c r="M693" s="5"/>
    </row>
    <row r="694" spans="1:13" ht="30" customHeight="1">
      <c r="A694" s="5"/>
      <c r="B694" s="9"/>
      <c r="C694" s="133" t="s">
        <v>1252</v>
      </c>
      <c r="D694" s="134"/>
      <c r="E694" s="134"/>
      <c r="F694" s="134"/>
      <c r="G694" s="135" t="s">
        <v>1261</v>
      </c>
      <c r="H694" s="134" t="s">
        <v>104</v>
      </c>
      <c r="I694" s="136">
        <v>2</v>
      </c>
      <c r="J694" s="137"/>
      <c r="K694" s="138">
        <f t="shared" si="43"/>
        <v>0</v>
      </c>
      <c r="L694" s="10"/>
      <c r="M694" s="5"/>
    </row>
    <row r="695" spans="1:13" ht="30" customHeight="1">
      <c r="A695" s="5"/>
      <c r="B695" s="9"/>
      <c r="C695" s="133" t="s">
        <v>1253</v>
      </c>
      <c r="D695" s="134"/>
      <c r="E695" s="134"/>
      <c r="F695" s="134"/>
      <c r="G695" s="135" t="s">
        <v>1262</v>
      </c>
      <c r="H695" s="134" t="s">
        <v>104</v>
      </c>
      <c r="I695" s="136">
        <v>1</v>
      </c>
      <c r="J695" s="137"/>
      <c r="K695" s="138">
        <f t="shared" si="43"/>
        <v>0</v>
      </c>
      <c r="L695" s="10"/>
      <c r="M695" s="5"/>
    </row>
    <row r="696" spans="1:13" ht="30" customHeight="1">
      <c r="A696" s="5"/>
      <c r="B696" s="9"/>
      <c r="C696" s="133" t="s">
        <v>1254</v>
      </c>
      <c r="D696" s="134"/>
      <c r="E696" s="134"/>
      <c r="F696" s="134"/>
      <c r="G696" s="135" t="s">
        <v>1263</v>
      </c>
      <c r="H696" s="134" t="s">
        <v>104</v>
      </c>
      <c r="I696" s="136">
        <v>2</v>
      </c>
      <c r="J696" s="137"/>
      <c r="K696" s="138">
        <f t="shared" si="43"/>
        <v>0</v>
      </c>
      <c r="L696" s="10"/>
      <c r="M696" s="5"/>
    </row>
    <row r="697" spans="1:13" ht="30" customHeight="1" thickBot="1">
      <c r="A697" s="5"/>
      <c r="B697" s="9"/>
      <c r="C697" s="133" t="s">
        <v>1255</v>
      </c>
      <c r="D697" s="134"/>
      <c r="E697" s="134"/>
      <c r="F697" s="134"/>
      <c r="G697" s="135" t="s">
        <v>1264</v>
      </c>
      <c r="H697" s="134" t="s">
        <v>104</v>
      </c>
      <c r="I697" s="136">
        <v>2</v>
      </c>
      <c r="J697" s="137"/>
      <c r="K697" s="138">
        <f t="shared" si="43"/>
        <v>0</v>
      </c>
      <c r="L697" s="10"/>
      <c r="M697" s="5"/>
    </row>
    <row r="698" spans="1:13" ht="30" customHeight="1" thickBot="1">
      <c r="A698" s="5"/>
      <c r="B698" s="9"/>
      <c r="C698" s="130" t="s">
        <v>1265</v>
      </c>
      <c r="D698" s="131"/>
      <c r="E698" s="131"/>
      <c r="F698" s="131"/>
      <c r="G698" s="131"/>
      <c r="H698" s="131"/>
      <c r="I698" s="131"/>
      <c r="J698" s="131"/>
      <c r="K698" s="132"/>
      <c r="L698" s="10"/>
      <c r="M698" s="5"/>
    </row>
    <row r="699" spans="1:13" ht="30" customHeight="1">
      <c r="A699" s="5"/>
      <c r="B699" s="9"/>
      <c r="C699" s="133" t="s">
        <v>1266</v>
      </c>
      <c r="D699" s="134"/>
      <c r="E699" s="134"/>
      <c r="F699" s="134"/>
      <c r="G699" s="135" t="s">
        <v>1275</v>
      </c>
      <c r="H699" s="134" t="s">
        <v>104</v>
      </c>
      <c r="I699" s="136">
        <v>1</v>
      </c>
      <c r="J699" s="137"/>
      <c r="K699" s="138">
        <f>I699*J699</f>
        <v>0</v>
      </c>
      <c r="L699" s="10"/>
      <c r="M699" s="5"/>
    </row>
    <row r="700" spans="1:13" ht="30" customHeight="1">
      <c r="A700" s="5"/>
      <c r="B700" s="9"/>
      <c r="C700" s="133" t="s">
        <v>1267</v>
      </c>
      <c r="D700" s="134"/>
      <c r="E700" s="134"/>
      <c r="F700" s="134"/>
      <c r="G700" s="135" t="s">
        <v>1276</v>
      </c>
      <c r="H700" s="134" t="s">
        <v>104</v>
      </c>
      <c r="I700" s="136">
        <v>1</v>
      </c>
      <c r="J700" s="137"/>
      <c r="K700" s="138">
        <f t="shared" ref="K700:K707" si="44">I700*J700</f>
        <v>0</v>
      </c>
      <c r="L700" s="10"/>
      <c r="M700" s="5"/>
    </row>
    <row r="701" spans="1:13" ht="30" customHeight="1">
      <c r="A701" s="5"/>
      <c r="B701" s="9"/>
      <c r="C701" s="133" t="s">
        <v>1268</v>
      </c>
      <c r="D701" s="134"/>
      <c r="E701" s="134"/>
      <c r="F701" s="134"/>
      <c r="G701" s="135" t="s">
        <v>1277</v>
      </c>
      <c r="H701" s="134" t="s">
        <v>107</v>
      </c>
      <c r="I701" s="136">
        <v>36</v>
      </c>
      <c r="J701" s="137"/>
      <c r="K701" s="138">
        <f t="shared" si="44"/>
        <v>0</v>
      </c>
      <c r="L701" s="10"/>
      <c r="M701" s="5"/>
    </row>
    <row r="702" spans="1:13" ht="30" customHeight="1">
      <c r="A702" s="5"/>
      <c r="B702" s="9"/>
      <c r="C702" s="133" t="s">
        <v>1269</v>
      </c>
      <c r="D702" s="134"/>
      <c r="E702" s="134"/>
      <c r="F702" s="134"/>
      <c r="G702" s="135" t="s">
        <v>1278</v>
      </c>
      <c r="H702" s="134" t="s">
        <v>107</v>
      </c>
      <c r="I702" s="136">
        <v>9</v>
      </c>
      <c r="J702" s="137"/>
      <c r="K702" s="138">
        <f t="shared" si="44"/>
        <v>0</v>
      </c>
      <c r="L702" s="10"/>
      <c r="M702" s="5"/>
    </row>
    <row r="703" spans="1:13" ht="30" customHeight="1">
      <c r="A703" s="5"/>
      <c r="B703" s="9"/>
      <c r="C703" s="133" t="s">
        <v>1270</v>
      </c>
      <c r="D703" s="134"/>
      <c r="E703" s="134"/>
      <c r="F703" s="134"/>
      <c r="G703" s="135" t="s">
        <v>1279</v>
      </c>
      <c r="H703" s="134" t="s">
        <v>104</v>
      </c>
      <c r="I703" s="136">
        <v>1</v>
      </c>
      <c r="J703" s="137"/>
      <c r="K703" s="138">
        <f t="shared" si="44"/>
        <v>0</v>
      </c>
      <c r="L703" s="10"/>
      <c r="M703" s="5"/>
    </row>
    <row r="704" spans="1:13" ht="30" customHeight="1">
      <c r="A704" s="5"/>
      <c r="B704" s="9"/>
      <c r="C704" s="133" t="s">
        <v>1271</v>
      </c>
      <c r="D704" s="134"/>
      <c r="E704" s="134"/>
      <c r="F704" s="134"/>
      <c r="G704" s="135" t="s">
        <v>1280</v>
      </c>
      <c r="H704" s="134" t="s">
        <v>104</v>
      </c>
      <c r="I704" s="136">
        <v>1</v>
      </c>
      <c r="J704" s="137"/>
      <c r="K704" s="138">
        <f t="shared" si="44"/>
        <v>0</v>
      </c>
      <c r="L704" s="10"/>
      <c r="M704" s="5"/>
    </row>
    <row r="705" spans="1:13" ht="30" customHeight="1">
      <c r="A705" s="5"/>
      <c r="B705" s="9"/>
      <c r="C705" s="133" t="s">
        <v>1272</v>
      </c>
      <c r="D705" s="134"/>
      <c r="E705" s="134"/>
      <c r="F705" s="134"/>
      <c r="G705" s="135" t="s">
        <v>1281</v>
      </c>
      <c r="H705" s="134" t="s">
        <v>104</v>
      </c>
      <c r="I705" s="136">
        <v>1</v>
      </c>
      <c r="J705" s="137"/>
      <c r="K705" s="138">
        <f t="shared" si="44"/>
        <v>0</v>
      </c>
      <c r="L705" s="10"/>
      <c r="M705" s="5"/>
    </row>
    <row r="706" spans="1:13" ht="30" customHeight="1">
      <c r="A706" s="5"/>
      <c r="B706" s="9"/>
      <c r="C706" s="133" t="s">
        <v>1273</v>
      </c>
      <c r="D706" s="134"/>
      <c r="E706" s="134"/>
      <c r="F706" s="134"/>
      <c r="G706" s="135" t="s">
        <v>1282</v>
      </c>
      <c r="H706" s="134" t="s">
        <v>1283</v>
      </c>
      <c r="I706" s="136">
        <v>22</v>
      </c>
      <c r="J706" s="137"/>
      <c r="K706" s="138">
        <f t="shared" si="44"/>
        <v>0</v>
      </c>
      <c r="L706" s="10"/>
      <c r="M706" s="5"/>
    </row>
    <row r="707" spans="1:13" ht="30" customHeight="1">
      <c r="A707" s="5"/>
      <c r="B707" s="9"/>
      <c r="C707" s="133" t="s">
        <v>1274</v>
      </c>
      <c r="D707" s="134"/>
      <c r="E707" s="134"/>
      <c r="F707" s="134"/>
      <c r="G707" s="135" t="s">
        <v>1181</v>
      </c>
      <c r="H707" s="134" t="s">
        <v>1283</v>
      </c>
      <c r="I707" s="136">
        <v>22</v>
      </c>
      <c r="J707" s="137"/>
      <c r="K707" s="138">
        <f t="shared" si="44"/>
        <v>0</v>
      </c>
      <c r="L707" s="10"/>
      <c r="M707" s="5"/>
    </row>
    <row r="708" spans="1:13" ht="30" customHeight="1" thickBot="1">
      <c r="A708" s="5"/>
      <c r="B708" s="9"/>
      <c r="C708" s="139" t="s">
        <v>13</v>
      </c>
      <c r="D708" s="159"/>
      <c r="E708" s="159"/>
      <c r="F708" s="159"/>
      <c r="G708" s="162"/>
      <c r="H708" s="161"/>
      <c r="I708" s="136"/>
      <c r="J708" s="142"/>
      <c r="K708" s="143">
        <f>SUM(K627:K707)</f>
        <v>0</v>
      </c>
      <c r="L708" s="10"/>
      <c r="M708" s="5"/>
    </row>
    <row r="709" spans="1:13" ht="30" customHeight="1" thickBot="1">
      <c r="A709" s="5"/>
      <c r="B709" s="9"/>
      <c r="C709" s="130" t="s">
        <v>1284</v>
      </c>
      <c r="D709" s="131"/>
      <c r="E709" s="131"/>
      <c r="F709" s="131"/>
      <c r="G709" s="131"/>
      <c r="H709" s="131"/>
      <c r="I709" s="131"/>
      <c r="J709" s="131"/>
      <c r="K709" s="132"/>
      <c r="L709" s="10"/>
      <c r="M709" s="5"/>
    </row>
    <row r="710" spans="1:13" ht="30" customHeight="1" thickBot="1">
      <c r="A710" s="5"/>
      <c r="B710" s="9"/>
      <c r="C710" s="130" t="s">
        <v>1285</v>
      </c>
      <c r="D710" s="131"/>
      <c r="E710" s="131"/>
      <c r="F710" s="131"/>
      <c r="G710" s="131"/>
      <c r="H710" s="131"/>
      <c r="I710" s="131"/>
      <c r="J710" s="131"/>
      <c r="K710" s="132"/>
      <c r="L710" s="10"/>
      <c r="M710" s="5"/>
    </row>
    <row r="711" spans="1:13" ht="30" customHeight="1">
      <c r="A711" s="5"/>
      <c r="B711" s="9"/>
      <c r="C711" s="133" t="s">
        <v>1286</v>
      </c>
      <c r="D711" s="134"/>
      <c r="E711" s="134"/>
      <c r="F711" s="134"/>
      <c r="G711" s="135" t="s">
        <v>1288</v>
      </c>
      <c r="H711" s="134" t="s">
        <v>734</v>
      </c>
      <c r="I711" s="136">
        <v>1</v>
      </c>
      <c r="J711" s="137"/>
      <c r="K711" s="138">
        <f>I711*J711</f>
        <v>0</v>
      </c>
      <c r="L711" s="10"/>
      <c r="M711" s="5"/>
    </row>
    <row r="712" spans="1:13" ht="30" customHeight="1" thickBot="1">
      <c r="A712" s="5"/>
      <c r="B712" s="9"/>
      <c r="C712" s="133" t="s">
        <v>1287</v>
      </c>
      <c r="D712" s="134"/>
      <c r="E712" s="134"/>
      <c r="F712" s="134"/>
      <c r="G712" s="135" t="s">
        <v>1289</v>
      </c>
      <c r="H712" s="134" t="s">
        <v>734</v>
      </c>
      <c r="I712" s="136">
        <v>1</v>
      </c>
      <c r="J712" s="137"/>
      <c r="K712" s="138">
        <f t="shared" ref="K712" si="45">I712*J712</f>
        <v>0</v>
      </c>
      <c r="L712" s="10"/>
      <c r="M712" s="5"/>
    </row>
    <row r="713" spans="1:13" ht="30" customHeight="1" thickBot="1">
      <c r="A713" s="5"/>
      <c r="B713" s="9"/>
      <c r="C713" s="130" t="s">
        <v>1290</v>
      </c>
      <c r="D713" s="131"/>
      <c r="E713" s="131"/>
      <c r="F713" s="131"/>
      <c r="G713" s="131"/>
      <c r="H713" s="131"/>
      <c r="I713" s="131"/>
      <c r="J713" s="131"/>
      <c r="K713" s="132"/>
      <c r="L713" s="10"/>
      <c r="M713" s="5"/>
    </row>
    <row r="714" spans="1:13" ht="30" customHeight="1">
      <c r="A714" s="5"/>
      <c r="B714" s="9"/>
      <c r="C714" s="133" t="s">
        <v>1291</v>
      </c>
      <c r="D714" s="134"/>
      <c r="E714" s="134"/>
      <c r="F714" s="134"/>
      <c r="G714" s="135" t="s">
        <v>1304</v>
      </c>
      <c r="H714" s="134" t="s">
        <v>734</v>
      </c>
      <c r="I714" s="136">
        <v>4</v>
      </c>
      <c r="J714" s="137"/>
      <c r="K714" s="138">
        <f>I714*J714</f>
        <v>0</v>
      </c>
      <c r="L714" s="10"/>
      <c r="M714" s="5"/>
    </row>
    <row r="715" spans="1:13" ht="30" customHeight="1">
      <c r="A715" s="5"/>
      <c r="B715" s="9"/>
      <c r="C715" s="133" t="s">
        <v>1292</v>
      </c>
      <c r="D715" s="134"/>
      <c r="E715" s="134"/>
      <c r="F715" s="134"/>
      <c r="G715" s="135" t="s">
        <v>1305</v>
      </c>
      <c r="H715" s="134" t="s">
        <v>734</v>
      </c>
      <c r="I715" s="136">
        <v>2</v>
      </c>
      <c r="J715" s="137"/>
      <c r="K715" s="138">
        <f t="shared" ref="K715:K726" si="46">I715*J715</f>
        <v>0</v>
      </c>
      <c r="L715" s="10"/>
      <c r="M715" s="5"/>
    </row>
    <row r="716" spans="1:13" ht="30" customHeight="1">
      <c r="A716" s="5"/>
      <c r="B716" s="9"/>
      <c r="C716" s="133" t="s">
        <v>1293</v>
      </c>
      <c r="D716" s="134"/>
      <c r="E716" s="134"/>
      <c r="F716" s="134"/>
      <c r="G716" s="135" t="s">
        <v>1306</v>
      </c>
      <c r="H716" s="134" t="s">
        <v>734</v>
      </c>
      <c r="I716" s="136">
        <v>8</v>
      </c>
      <c r="J716" s="137"/>
      <c r="K716" s="138">
        <f t="shared" si="46"/>
        <v>0</v>
      </c>
      <c r="L716" s="10"/>
      <c r="M716" s="5"/>
    </row>
    <row r="717" spans="1:13" ht="30" customHeight="1">
      <c r="A717" s="5"/>
      <c r="B717" s="9"/>
      <c r="C717" s="133" t="s">
        <v>1294</v>
      </c>
      <c r="D717" s="134"/>
      <c r="E717" s="134"/>
      <c r="F717" s="134"/>
      <c r="G717" s="135" t="s">
        <v>1307</v>
      </c>
      <c r="H717" s="134" t="s">
        <v>734</v>
      </c>
      <c r="I717" s="136">
        <v>32</v>
      </c>
      <c r="J717" s="137"/>
      <c r="K717" s="138">
        <f t="shared" si="46"/>
        <v>0</v>
      </c>
      <c r="L717" s="10"/>
      <c r="M717" s="5"/>
    </row>
    <row r="718" spans="1:13" ht="30" customHeight="1">
      <c r="A718" s="5"/>
      <c r="B718" s="9"/>
      <c r="C718" s="133" t="s">
        <v>1295</v>
      </c>
      <c r="D718" s="134"/>
      <c r="E718" s="134"/>
      <c r="F718" s="134"/>
      <c r="G718" s="135" t="s">
        <v>1308</v>
      </c>
      <c r="H718" s="134" t="s">
        <v>734</v>
      </c>
      <c r="I718" s="136">
        <v>14</v>
      </c>
      <c r="J718" s="137"/>
      <c r="K718" s="138">
        <f t="shared" si="46"/>
        <v>0</v>
      </c>
      <c r="L718" s="10"/>
      <c r="M718" s="5"/>
    </row>
    <row r="719" spans="1:13" ht="30" customHeight="1">
      <c r="A719" s="5"/>
      <c r="B719" s="9"/>
      <c r="C719" s="133" t="s">
        <v>1296</v>
      </c>
      <c r="D719" s="134"/>
      <c r="E719" s="134"/>
      <c r="F719" s="134"/>
      <c r="G719" s="135" t="s">
        <v>1309</v>
      </c>
      <c r="H719" s="134" t="s">
        <v>734</v>
      </c>
      <c r="I719" s="136">
        <v>8</v>
      </c>
      <c r="J719" s="137"/>
      <c r="K719" s="138">
        <f t="shared" si="46"/>
        <v>0</v>
      </c>
      <c r="L719" s="10"/>
      <c r="M719" s="5"/>
    </row>
    <row r="720" spans="1:13" ht="30" customHeight="1">
      <c r="A720" s="5"/>
      <c r="B720" s="9"/>
      <c r="C720" s="133" t="s">
        <v>1297</v>
      </c>
      <c r="D720" s="134"/>
      <c r="E720" s="134"/>
      <c r="F720" s="134"/>
      <c r="G720" s="135" t="s">
        <v>1310</v>
      </c>
      <c r="H720" s="134" t="s">
        <v>734</v>
      </c>
      <c r="I720" s="136">
        <v>32</v>
      </c>
      <c r="J720" s="137"/>
      <c r="K720" s="138">
        <f t="shared" si="46"/>
        <v>0</v>
      </c>
      <c r="L720" s="10"/>
      <c r="M720" s="5"/>
    </row>
    <row r="721" spans="1:13" ht="30" customHeight="1">
      <c r="A721" s="5"/>
      <c r="B721" s="9"/>
      <c r="C721" s="133" t="s">
        <v>1298</v>
      </c>
      <c r="D721" s="134"/>
      <c r="E721" s="134"/>
      <c r="F721" s="134"/>
      <c r="G721" s="135" t="s">
        <v>1311</v>
      </c>
      <c r="H721" s="134" t="s">
        <v>734</v>
      </c>
      <c r="I721" s="136">
        <v>8</v>
      </c>
      <c r="J721" s="137"/>
      <c r="K721" s="138">
        <f t="shared" si="46"/>
        <v>0</v>
      </c>
      <c r="L721" s="10"/>
      <c r="M721" s="5"/>
    </row>
    <row r="722" spans="1:13" ht="30" customHeight="1">
      <c r="A722" s="5"/>
      <c r="B722" s="9"/>
      <c r="C722" s="133" t="s">
        <v>1299</v>
      </c>
      <c r="D722" s="134"/>
      <c r="E722" s="134"/>
      <c r="F722" s="134"/>
      <c r="G722" s="135" t="s">
        <v>1312</v>
      </c>
      <c r="H722" s="134" t="s">
        <v>734</v>
      </c>
      <c r="I722" s="136">
        <v>1</v>
      </c>
      <c r="J722" s="137"/>
      <c r="K722" s="138">
        <f t="shared" si="46"/>
        <v>0</v>
      </c>
      <c r="L722" s="10"/>
      <c r="M722" s="5"/>
    </row>
    <row r="723" spans="1:13" ht="30" customHeight="1">
      <c r="A723" s="5"/>
      <c r="B723" s="9"/>
      <c r="C723" s="133" t="s">
        <v>1300</v>
      </c>
      <c r="D723" s="134"/>
      <c r="E723" s="134"/>
      <c r="F723" s="134"/>
      <c r="G723" s="135" t="s">
        <v>1313</v>
      </c>
      <c r="H723" s="134" t="s">
        <v>734</v>
      </c>
      <c r="I723" s="136">
        <v>4</v>
      </c>
      <c r="J723" s="137"/>
      <c r="K723" s="138">
        <f t="shared" si="46"/>
        <v>0</v>
      </c>
      <c r="L723" s="10"/>
      <c r="M723" s="5"/>
    </row>
    <row r="724" spans="1:13" ht="30" customHeight="1">
      <c r="A724" s="5"/>
      <c r="B724" s="9"/>
      <c r="C724" s="133" t="s">
        <v>1301</v>
      </c>
      <c r="D724" s="134"/>
      <c r="E724" s="134"/>
      <c r="F724" s="134"/>
      <c r="G724" s="135" t="s">
        <v>1314</v>
      </c>
      <c r="H724" s="134" t="s">
        <v>734</v>
      </c>
      <c r="I724" s="136">
        <v>6</v>
      </c>
      <c r="J724" s="137"/>
      <c r="K724" s="138">
        <f t="shared" si="46"/>
        <v>0</v>
      </c>
      <c r="L724" s="10"/>
      <c r="M724" s="5"/>
    </row>
    <row r="725" spans="1:13" ht="30" customHeight="1">
      <c r="A725" s="5"/>
      <c r="B725" s="9"/>
      <c r="C725" s="133" t="s">
        <v>1302</v>
      </c>
      <c r="D725" s="134"/>
      <c r="E725" s="134"/>
      <c r="F725" s="134"/>
      <c r="G725" s="135" t="s">
        <v>1315</v>
      </c>
      <c r="H725" s="134" t="s">
        <v>734</v>
      </c>
      <c r="I725" s="136">
        <v>1</v>
      </c>
      <c r="J725" s="137"/>
      <c r="K725" s="138">
        <f t="shared" si="46"/>
        <v>0</v>
      </c>
      <c r="L725" s="10"/>
      <c r="M725" s="5"/>
    </row>
    <row r="726" spans="1:13" ht="30" customHeight="1" thickBot="1">
      <c r="A726" s="5"/>
      <c r="B726" s="9"/>
      <c r="C726" s="133" t="s">
        <v>1303</v>
      </c>
      <c r="D726" s="134"/>
      <c r="E726" s="134"/>
      <c r="F726" s="134"/>
      <c r="G726" s="135" t="s">
        <v>1316</v>
      </c>
      <c r="H726" s="134" t="s">
        <v>734</v>
      </c>
      <c r="I726" s="136">
        <v>1</v>
      </c>
      <c r="J726" s="137"/>
      <c r="K726" s="138">
        <f t="shared" si="46"/>
        <v>0</v>
      </c>
      <c r="L726" s="10"/>
      <c r="M726" s="5"/>
    </row>
    <row r="727" spans="1:13" ht="30" customHeight="1" thickBot="1">
      <c r="A727" s="5"/>
      <c r="B727" s="9"/>
      <c r="C727" s="130" t="s">
        <v>1317</v>
      </c>
      <c r="D727" s="131"/>
      <c r="E727" s="131"/>
      <c r="F727" s="131"/>
      <c r="G727" s="131"/>
      <c r="H727" s="131"/>
      <c r="I727" s="131"/>
      <c r="J727" s="131"/>
      <c r="K727" s="132"/>
      <c r="L727" s="10"/>
      <c r="M727" s="5"/>
    </row>
    <row r="728" spans="1:13" ht="30" customHeight="1">
      <c r="A728" s="5"/>
      <c r="B728" s="9"/>
      <c r="C728" s="133" t="s">
        <v>1318</v>
      </c>
      <c r="D728" s="134"/>
      <c r="E728" s="134"/>
      <c r="F728" s="134"/>
      <c r="G728" s="135" t="s">
        <v>1325</v>
      </c>
      <c r="H728" s="134" t="s">
        <v>734</v>
      </c>
      <c r="I728" s="136">
        <v>4</v>
      </c>
      <c r="J728" s="137"/>
      <c r="K728" s="138">
        <f>I728*J728</f>
        <v>0</v>
      </c>
      <c r="L728" s="10"/>
      <c r="M728" s="5"/>
    </row>
    <row r="729" spans="1:13" ht="30" customHeight="1">
      <c r="A729" s="5"/>
      <c r="B729" s="9"/>
      <c r="C729" s="133" t="s">
        <v>1319</v>
      </c>
      <c r="D729" s="134"/>
      <c r="E729" s="134"/>
      <c r="F729" s="134"/>
      <c r="G729" s="135" t="s">
        <v>1326</v>
      </c>
      <c r="H729" s="134" t="s">
        <v>734</v>
      </c>
      <c r="I729" s="136">
        <v>8</v>
      </c>
      <c r="J729" s="137"/>
      <c r="K729" s="138">
        <f t="shared" ref="K729" si="47">I729*J729</f>
        <v>0</v>
      </c>
      <c r="L729" s="10"/>
      <c r="M729" s="5"/>
    </row>
    <row r="730" spans="1:13" ht="30" customHeight="1">
      <c r="A730" s="5"/>
      <c r="B730" s="9"/>
      <c r="C730" s="133" t="s">
        <v>1320</v>
      </c>
      <c r="D730" s="134"/>
      <c r="E730" s="134"/>
      <c r="F730" s="134"/>
      <c r="G730" s="135" t="s">
        <v>1327</v>
      </c>
      <c r="H730" s="134" t="s">
        <v>734</v>
      </c>
      <c r="I730" s="136">
        <v>2</v>
      </c>
      <c r="J730" s="137"/>
      <c r="K730" s="138">
        <f>I730*J730</f>
        <v>0</v>
      </c>
      <c r="L730" s="10"/>
      <c r="M730" s="5"/>
    </row>
    <row r="731" spans="1:13" ht="30" customHeight="1">
      <c r="A731" s="5"/>
      <c r="B731" s="9"/>
      <c r="C731" s="133" t="s">
        <v>1321</v>
      </c>
      <c r="D731" s="134"/>
      <c r="E731" s="134"/>
      <c r="F731" s="134"/>
      <c r="G731" s="135" t="s">
        <v>1328</v>
      </c>
      <c r="H731" s="134" t="s">
        <v>734</v>
      </c>
      <c r="I731" s="136">
        <v>3</v>
      </c>
      <c r="J731" s="137"/>
      <c r="K731" s="138">
        <f t="shared" ref="K731" si="48">I731*J731</f>
        <v>0</v>
      </c>
      <c r="L731" s="10"/>
      <c r="M731" s="5"/>
    </row>
    <row r="732" spans="1:13" ht="30" customHeight="1">
      <c r="A732" s="5"/>
      <c r="B732" s="9"/>
      <c r="C732" s="133" t="s">
        <v>1322</v>
      </c>
      <c r="D732" s="134"/>
      <c r="E732" s="134"/>
      <c r="F732" s="134"/>
      <c r="G732" s="135" t="s">
        <v>1329</v>
      </c>
      <c r="H732" s="134" t="s">
        <v>734</v>
      </c>
      <c r="I732" s="136">
        <v>2</v>
      </c>
      <c r="J732" s="137"/>
      <c r="K732" s="138">
        <f>I732*J732</f>
        <v>0</v>
      </c>
      <c r="L732" s="10"/>
      <c r="M732" s="5"/>
    </row>
    <row r="733" spans="1:13" ht="30" customHeight="1">
      <c r="A733" s="5"/>
      <c r="B733" s="9"/>
      <c r="C733" s="133" t="s">
        <v>1323</v>
      </c>
      <c r="D733" s="134"/>
      <c r="E733" s="134"/>
      <c r="F733" s="134"/>
      <c r="G733" s="135" t="s">
        <v>1330</v>
      </c>
      <c r="H733" s="134" t="s">
        <v>734</v>
      </c>
      <c r="I733" s="136">
        <v>1</v>
      </c>
      <c r="J733" s="137"/>
      <c r="K733" s="138">
        <f t="shared" ref="K733" si="49">I733*J733</f>
        <v>0</v>
      </c>
      <c r="L733" s="10"/>
      <c r="M733" s="5"/>
    </row>
    <row r="734" spans="1:13" ht="30" customHeight="1" thickBot="1">
      <c r="A734" s="5"/>
      <c r="B734" s="9"/>
      <c r="C734" s="133" t="s">
        <v>1324</v>
      </c>
      <c r="D734" s="134"/>
      <c r="E734" s="134"/>
      <c r="F734" s="134"/>
      <c r="G734" s="135" t="s">
        <v>1331</v>
      </c>
      <c r="H734" s="134" t="s">
        <v>734</v>
      </c>
      <c r="I734" s="136">
        <v>1</v>
      </c>
      <c r="J734" s="137"/>
      <c r="K734" s="138">
        <f>I734*J734</f>
        <v>0</v>
      </c>
      <c r="L734" s="10"/>
      <c r="M734" s="5"/>
    </row>
    <row r="735" spans="1:13" ht="30" customHeight="1" thickBot="1">
      <c r="A735" s="5"/>
      <c r="B735" s="9"/>
      <c r="C735" s="130" t="s">
        <v>1332</v>
      </c>
      <c r="D735" s="131"/>
      <c r="E735" s="131"/>
      <c r="F735" s="131"/>
      <c r="G735" s="131"/>
      <c r="H735" s="131"/>
      <c r="I735" s="131"/>
      <c r="J735" s="131"/>
      <c r="K735" s="132"/>
      <c r="L735" s="10"/>
      <c r="M735" s="5"/>
    </row>
    <row r="736" spans="1:13" ht="30" customHeight="1">
      <c r="A736" s="5"/>
      <c r="B736" s="9"/>
      <c r="C736" s="133" t="s">
        <v>1333</v>
      </c>
      <c r="D736" s="134"/>
      <c r="E736" s="134"/>
      <c r="F736" s="134"/>
      <c r="G736" s="135" t="s">
        <v>1345</v>
      </c>
      <c r="H736" s="134" t="s">
        <v>734</v>
      </c>
      <c r="I736" s="136">
        <v>1</v>
      </c>
      <c r="J736" s="137"/>
      <c r="K736" s="138">
        <f>I736*J736</f>
        <v>0</v>
      </c>
      <c r="L736" s="10"/>
      <c r="M736" s="5"/>
    </row>
    <row r="737" spans="1:13" ht="30" customHeight="1">
      <c r="A737" s="5"/>
      <c r="B737" s="9"/>
      <c r="C737" s="133" t="s">
        <v>1334</v>
      </c>
      <c r="D737" s="134"/>
      <c r="E737" s="134"/>
      <c r="F737" s="134"/>
      <c r="G737" s="135" t="s">
        <v>1346</v>
      </c>
      <c r="H737" s="134" t="s">
        <v>734</v>
      </c>
      <c r="I737" s="136">
        <v>1</v>
      </c>
      <c r="J737" s="137"/>
      <c r="K737" s="138">
        <f t="shared" ref="K737:K747" si="50">I737*J737</f>
        <v>0</v>
      </c>
      <c r="L737" s="10"/>
      <c r="M737" s="5"/>
    </row>
    <row r="738" spans="1:13" ht="30" customHeight="1">
      <c r="A738" s="5"/>
      <c r="B738" s="9"/>
      <c r="C738" s="133" t="s">
        <v>1335</v>
      </c>
      <c r="D738" s="134"/>
      <c r="E738" s="134"/>
      <c r="F738" s="134"/>
      <c r="G738" s="135" t="s">
        <v>1347</v>
      </c>
      <c r="H738" s="134" t="s">
        <v>734</v>
      </c>
      <c r="I738" s="136">
        <v>1</v>
      </c>
      <c r="J738" s="137"/>
      <c r="K738" s="138">
        <f t="shared" si="50"/>
        <v>0</v>
      </c>
      <c r="L738" s="10"/>
      <c r="M738" s="5"/>
    </row>
    <row r="739" spans="1:13" ht="30" customHeight="1">
      <c r="A739" s="5"/>
      <c r="B739" s="9"/>
      <c r="C739" s="133" t="s">
        <v>1336</v>
      </c>
      <c r="D739" s="134"/>
      <c r="E739" s="134"/>
      <c r="F739" s="134"/>
      <c r="G739" s="135" t="s">
        <v>1348</v>
      </c>
      <c r="H739" s="134" t="s">
        <v>734</v>
      </c>
      <c r="I739" s="136">
        <v>1</v>
      </c>
      <c r="J739" s="137"/>
      <c r="K739" s="138">
        <f t="shared" si="50"/>
        <v>0</v>
      </c>
      <c r="L739" s="10"/>
      <c r="M739" s="5"/>
    </row>
    <row r="740" spans="1:13" ht="30" customHeight="1">
      <c r="A740" s="5"/>
      <c r="B740" s="9"/>
      <c r="C740" s="133" t="s">
        <v>1337</v>
      </c>
      <c r="D740" s="134"/>
      <c r="E740" s="134"/>
      <c r="F740" s="134"/>
      <c r="G740" s="135" t="s">
        <v>1349</v>
      </c>
      <c r="H740" s="134" t="s">
        <v>734</v>
      </c>
      <c r="I740" s="136">
        <v>6</v>
      </c>
      <c r="J740" s="137"/>
      <c r="K740" s="138">
        <f t="shared" si="50"/>
        <v>0</v>
      </c>
      <c r="L740" s="10"/>
      <c r="M740" s="5"/>
    </row>
    <row r="741" spans="1:13" ht="30" customHeight="1">
      <c r="A741" s="5"/>
      <c r="B741" s="9"/>
      <c r="C741" s="133" t="s">
        <v>1338</v>
      </c>
      <c r="D741" s="134"/>
      <c r="E741" s="134"/>
      <c r="F741" s="134"/>
      <c r="G741" s="135" t="s">
        <v>1350</v>
      </c>
      <c r="H741" s="134" t="s">
        <v>734</v>
      </c>
      <c r="I741" s="136">
        <v>6</v>
      </c>
      <c r="J741" s="137"/>
      <c r="K741" s="138">
        <f t="shared" si="50"/>
        <v>0</v>
      </c>
      <c r="L741" s="10"/>
      <c r="M741" s="5"/>
    </row>
    <row r="742" spans="1:13" ht="30" customHeight="1">
      <c r="A742" s="5"/>
      <c r="B742" s="9"/>
      <c r="C742" s="133" t="s">
        <v>1339</v>
      </c>
      <c r="D742" s="134"/>
      <c r="E742" s="134"/>
      <c r="F742" s="134"/>
      <c r="G742" s="135" t="s">
        <v>1351</v>
      </c>
      <c r="H742" s="134" t="s">
        <v>734</v>
      </c>
      <c r="I742" s="136">
        <v>305</v>
      </c>
      <c r="J742" s="137"/>
      <c r="K742" s="138">
        <f t="shared" si="50"/>
        <v>0</v>
      </c>
      <c r="L742" s="10"/>
      <c r="M742" s="5"/>
    </row>
    <row r="743" spans="1:13" ht="30" customHeight="1">
      <c r="A743" s="5"/>
      <c r="B743" s="9"/>
      <c r="C743" s="133" t="s">
        <v>1340</v>
      </c>
      <c r="D743" s="134"/>
      <c r="E743" s="134"/>
      <c r="F743" s="134"/>
      <c r="G743" s="135" t="s">
        <v>1352</v>
      </c>
      <c r="H743" s="134" t="s">
        <v>734</v>
      </c>
      <c r="I743" s="136">
        <v>305</v>
      </c>
      <c r="J743" s="137"/>
      <c r="K743" s="138">
        <f t="shared" si="50"/>
        <v>0</v>
      </c>
      <c r="L743" s="10"/>
      <c r="M743" s="5"/>
    </row>
    <row r="744" spans="1:13" ht="30" customHeight="1">
      <c r="A744" s="5"/>
      <c r="B744" s="9"/>
      <c r="C744" s="133" t="s">
        <v>1341</v>
      </c>
      <c r="D744" s="134"/>
      <c r="E744" s="134"/>
      <c r="F744" s="134"/>
      <c r="G744" s="135" t="s">
        <v>1353</v>
      </c>
      <c r="H744" s="134" t="s">
        <v>734</v>
      </c>
      <c r="I744" s="136">
        <v>12</v>
      </c>
      <c r="J744" s="137"/>
      <c r="K744" s="138">
        <f t="shared" si="50"/>
        <v>0</v>
      </c>
      <c r="L744" s="10"/>
      <c r="M744" s="5"/>
    </row>
    <row r="745" spans="1:13" ht="30" customHeight="1">
      <c r="A745" s="5"/>
      <c r="B745" s="9"/>
      <c r="C745" s="133" t="s">
        <v>1342</v>
      </c>
      <c r="D745" s="134"/>
      <c r="E745" s="134"/>
      <c r="F745" s="134"/>
      <c r="G745" s="135" t="s">
        <v>1354</v>
      </c>
      <c r="H745" s="134" t="s">
        <v>734</v>
      </c>
      <c r="I745" s="136">
        <v>7</v>
      </c>
      <c r="J745" s="137"/>
      <c r="K745" s="138">
        <f t="shared" si="50"/>
        <v>0</v>
      </c>
      <c r="L745" s="10"/>
      <c r="M745" s="5"/>
    </row>
    <row r="746" spans="1:13" ht="30" customHeight="1">
      <c r="A746" s="5"/>
      <c r="B746" s="9"/>
      <c r="C746" s="133" t="s">
        <v>1343</v>
      </c>
      <c r="D746" s="134"/>
      <c r="E746" s="134"/>
      <c r="F746" s="134"/>
      <c r="G746" s="135" t="s">
        <v>1355</v>
      </c>
      <c r="H746" s="134" t="s">
        <v>734</v>
      </c>
      <c r="I746" s="136">
        <v>21</v>
      </c>
      <c r="J746" s="137"/>
      <c r="K746" s="138">
        <f t="shared" si="50"/>
        <v>0</v>
      </c>
      <c r="L746" s="10"/>
      <c r="M746" s="5"/>
    </row>
    <row r="747" spans="1:13" ht="30" customHeight="1" thickBot="1">
      <c r="A747" s="5"/>
      <c r="B747" s="9"/>
      <c r="C747" s="133" t="s">
        <v>1344</v>
      </c>
      <c r="D747" s="134"/>
      <c r="E747" s="134"/>
      <c r="F747" s="134"/>
      <c r="G747" s="135" t="s">
        <v>1356</v>
      </c>
      <c r="H747" s="134" t="s">
        <v>734</v>
      </c>
      <c r="I747" s="136">
        <v>10</v>
      </c>
      <c r="J747" s="137"/>
      <c r="K747" s="138">
        <f t="shared" si="50"/>
        <v>0</v>
      </c>
      <c r="L747" s="10"/>
      <c r="M747" s="5"/>
    </row>
    <row r="748" spans="1:13" ht="30" customHeight="1" thickBot="1">
      <c r="A748" s="5"/>
      <c r="B748" s="9"/>
      <c r="C748" s="130" t="s">
        <v>1357</v>
      </c>
      <c r="D748" s="131"/>
      <c r="E748" s="131"/>
      <c r="F748" s="131"/>
      <c r="G748" s="131"/>
      <c r="H748" s="131"/>
      <c r="I748" s="131"/>
      <c r="J748" s="131"/>
      <c r="K748" s="132"/>
      <c r="L748" s="10"/>
      <c r="M748" s="5"/>
    </row>
    <row r="749" spans="1:13" ht="30" customHeight="1">
      <c r="A749" s="5"/>
      <c r="B749" s="9"/>
      <c r="C749" s="133" t="s">
        <v>1358</v>
      </c>
      <c r="D749" s="134"/>
      <c r="E749" s="134"/>
      <c r="F749" s="134"/>
      <c r="G749" s="135" t="s">
        <v>1370</v>
      </c>
      <c r="H749" s="134" t="s">
        <v>734</v>
      </c>
      <c r="I749" s="136">
        <v>4</v>
      </c>
      <c r="J749" s="137"/>
      <c r="K749" s="138">
        <f>I749*J749</f>
        <v>0</v>
      </c>
      <c r="L749" s="10"/>
      <c r="M749" s="5"/>
    </row>
    <row r="750" spans="1:13" ht="30" customHeight="1">
      <c r="A750" s="5"/>
      <c r="B750" s="9"/>
      <c r="C750" s="133" t="s">
        <v>1359</v>
      </c>
      <c r="D750" s="134"/>
      <c r="E750" s="134"/>
      <c r="F750" s="134"/>
      <c r="G750" s="135" t="s">
        <v>1305</v>
      </c>
      <c r="H750" s="134" t="s">
        <v>734</v>
      </c>
      <c r="I750" s="136">
        <v>4</v>
      </c>
      <c r="J750" s="137"/>
      <c r="K750" s="138">
        <f t="shared" ref="K750:K760" si="51">I750*J750</f>
        <v>0</v>
      </c>
      <c r="L750" s="10"/>
      <c r="M750" s="5"/>
    </row>
    <row r="751" spans="1:13" ht="30" customHeight="1">
      <c r="A751" s="5"/>
      <c r="B751" s="9"/>
      <c r="C751" s="133" t="s">
        <v>1360</v>
      </c>
      <c r="D751" s="134"/>
      <c r="E751" s="134"/>
      <c r="F751" s="134"/>
      <c r="G751" s="135" t="s">
        <v>1306</v>
      </c>
      <c r="H751" s="134" t="s">
        <v>734</v>
      </c>
      <c r="I751" s="136">
        <v>4</v>
      </c>
      <c r="J751" s="137"/>
      <c r="K751" s="138">
        <f t="shared" si="51"/>
        <v>0</v>
      </c>
      <c r="L751" s="10"/>
      <c r="M751" s="5"/>
    </row>
    <row r="752" spans="1:13" ht="30" customHeight="1">
      <c r="A752" s="5"/>
      <c r="B752" s="9"/>
      <c r="C752" s="133" t="s">
        <v>1361</v>
      </c>
      <c r="D752" s="134"/>
      <c r="E752" s="134"/>
      <c r="F752" s="134"/>
      <c r="G752" s="135" t="s">
        <v>1307</v>
      </c>
      <c r="H752" s="134" t="s">
        <v>734</v>
      </c>
      <c r="I752" s="136">
        <v>12</v>
      </c>
      <c r="J752" s="137"/>
      <c r="K752" s="138">
        <f t="shared" si="51"/>
        <v>0</v>
      </c>
      <c r="L752" s="10"/>
      <c r="M752" s="5"/>
    </row>
    <row r="753" spans="1:13" ht="30" customHeight="1">
      <c r="A753" s="5"/>
      <c r="B753" s="9"/>
      <c r="C753" s="133" t="s">
        <v>1362</v>
      </c>
      <c r="D753" s="134"/>
      <c r="E753" s="134"/>
      <c r="F753" s="134"/>
      <c r="G753" s="135" t="s">
        <v>1308</v>
      </c>
      <c r="H753" s="134" t="s">
        <v>734</v>
      </c>
      <c r="I753" s="136">
        <v>6</v>
      </c>
      <c r="J753" s="137"/>
      <c r="K753" s="138">
        <f t="shared" si="51"/>
        <v>0</v>
      </c>
      <c r="L753" s="10"/>
      <c r="M753" s="5"/>
    </row>
    <row r="754" spans="1:13" ht="30" customHeight="1">
      <c r="A754" s="5"/>
      <c r="B754" s="9"/>
      <c r="C754" s="133" t="s">
        <v>1363</v>
      </c>
      <c r="D754" s="134"/>
      <c r="E754" s="134"/>
      <c r="F754" s="134"/>
      <c r="G754" s="135" t="s">
        <v>1309</v>
      </c>
      <c r="H754" s="134" t="s">
        <v>734</v>
      </c>
      <c r="I754" s="136">
        <v>4</v>
      </c>
      <c r="J754" s="137"/>
      <c r="K754" s="138">
        <f t="shared" si="51"/>
        <v>0</v>
      </c>
      <c r="L754" s="10"/>
      <c r="M754" s="5"/>
    </row>
    <row r="755" spans="1:13" ht="30" customHeight="1">
      <c r="A755" s="5"/>
      <c r="B755" s="9"/>
      <c r="C755" s="133" t="s">
        <v>1364</v>
      </c>
      <c r="D755" s="134"/>
      <c r="E755" s="134"/>
      <c r="F755" s="134"/>
      <c r="G755" s="135" t="s">
        <v>1371</v>
      </c>
      <c r="H755" s="134" t="s">
        <v>734</v>
      </c>
      <c r="I755" s="136">
        <v>16</v>
      </c>
      <c r="J755" s="137"/>
      <c r="K755" s="138">
        <f t="shared" si="51"/>
        <v>0</v>
      </c>
      <c r="L755" s="10"/>
      <c r="M755" s="5"/>
    </row>
    <row r="756" spans="1:13" ht="30" customHeight="1">
      <c r="A756" s="5"/>
      <c r="B756" s="9"/>
      <c r="C756" s="133" t="s">
        <v>1365</v>
      </c>
      <c r="D756" s="134"/>
      <c r="E756" s="134"/>
      <c r="F756" s="134"/>
      <c r="G756" s="135" t="s">
        <v>1372</v>
      </c>
      <c r="H756" s="134" t="s">
        <v>734</v>
      </c>
      <c r="I756" s="136">
        <v>4</v>
      </c>
      <c r="J756" s="137"/>
      <c r="K756" s="138">
        <f t="shared" si="51"/>
        <v>0</v>
      </c>
      <c r="L756" s="10"/>
      <c r="M756" s="5"/>
    </row>
    <row r="757" spans="1:13" ht="30" customHeight="1">
      <c r="A757" s="5"/>
      <c r="B757" s="9"/>
      <c r="C757" s="133" t="s">
        <v>1366</v>
      </c>
      <c r="D757" s="134"/>
      <c r="E757" s="134"/>
      <c r="F757" s="134"/>
      <c r="G757" s="135" t="s">
        <v>1373</v>
      </c>
      <c r="H757" s="134" t="s">
        <v>734</v>
      </c>
      <c r="I757" s="136">
        <v>1</v>
      </c>
      <c r="J757" s="137"/>
      <c r="K757" s="138">
        <f t="shared" si="51"/>
        <v>0</v>
      </c>
      <c r="L757" s="10"/>
      <c r="M757" s="5"/>
    </row>
    <row r="758" spans="1:13" ht="30" customHeight="1">
      <c r="A758" s="5"/>
      <c r="B758" s="9"/>
      <c r="C758" s="133" t="s">
        <v>1367</v>
      </c>
      <c r="D758" s="134"/>
      <c r="E758" s="134"/>
      <c r="F758" s="134"/>
      <c r="G758" s="135" t="s">
        <v>1313</v>
      </c>
      <c r="H758" s="134" t="s">
        <v>734</v>
      </c>
      <c r="I758" s="136">
        <v>4</v>
      </c>
      <c r="J758" s="137"/>
      <c r="K758" s="138">
        <f t="shared" si="51"/>
        <v>0</v>
      </c>
      <c r="L758" s="10"/>
      <c r="M758" s="5"/>
    </row>
    <row r="759" spans="1:13" ht="30" customHeight="1">
      <c r="A759" s="5"/>
      <c r="B759" s="9"/>
      <c r="C759" s="133" t="s">
        <v>1368</v>
      </c>
      <c r="D759" s="134"/>
      <c r="E759" s="134"/>
      <c r="F759" s="134"/>
      <c r="G759" s="135" t="s">
        <v>1314</v>
      </c>
      <c r="H759" s="134" t="s">
        <v>734</v>
      </c>
      <c r="I759" s="136">
        <v>6</v>
      </c>
      <c r="J759" s="137"/>
      <c r="K759" s="138">
        <f t="shared" si="51"/>
        <v>0</v>
      </c>
      <c r="L759" s="10"/>
      <c r="M759" s="5"/>
    </row>
    <row r="760" spans="1:13" ht="30" customHeight="1" thickBot="1">
      <c r="A760" s="5"/>
      <c r="B760" s="9"/>
      <c r="C760" s="133" t="s">
        <v>1369</v>
      </c>
      <c r="D760" s="134"/>
      <c r="E760" s="134"/>
      <c r="F760" s="134"/>
      <c r="G760" s="135" t="s">
        <v>1374</v>
      </c>
      <c r="H760" s="134" t="s">
        <v>734</v>
      </c>
      <c r="I760" s="136">
        <v>1</v>
      </c>
      <c r="J760" s="137"/>
      <c r="K760" s="138">
        <f t="shared" si="51"/>
        <v>0</v>
      </c>
      <c r="L760" s="10"/>
      <c r="M760" s="5"/>
    </row>
    <row r="761" spans="1:13" ht="30" customHeight="1" thickBot="1">
      <c r="A761" s="5"/>
      <c r="B761" s="9"/>
      <c r="C761" s="130" t="s">
        <v>1375</v>
      </c>
      <c r="D761" s="131"/>
      <c r="E761" s="131"/>
      <c r="F761" s="131"/>
      <c r="G761" s="131"/>
      <c r="H761" s="131"/>
      <c r="I761" s="131"/>
      <c r="J761" s="131"/>
      <c r="K761" s="132"/>
      <c r="L761" s="10"/>
      <c r="M761" s="5"/>
    </row>
    <row r="762" spans="1:13" ht="30" customHeight="1">
      <c r="A762" s="5"/>
      <c r="B762" s="9"/>
      <c r="C762" s="133" t="s">
        <v>1376</v>
      </c>
      <c r="D762" s="134"/>
      <c r="E762" s="134"/>
      <c r="F762" s="134"/>
      <c r="G762" s="135" t="s">
        <v>1374</v>
      </c>
      <c r="H762" s="134" t="s">
        <v>734</v>
      </c>
      <c r="I762" s="136">
        <v>1</v>
      </c>
      <c r="J762" s="137"/>
      <c r="K762" s="138">
        <f>I762*J762</f>
        <v>0</v>
      </c>
      <c r="L762" s="10"/>
      <c r="M762" s="5"/>
    </row>
    <row r="763" spans="1:13" ht="30" customHeight="1" thickBot="1">
      <c r="A763" s="5"/>
      <c r="B763" s="9"/>
      <c r="C763" s="133" t="s">
        <v>1377</v>
      </c>
      <c r="D763" s="134"/>
      <c r="E763" s="134"/>
      <c r="F763" s="134"/>
      <c r="G763" s="135" t="s">
        <v>1378</v>
      </c>
      <c r="H763" s="134" t="s">
        <v>734</v>
      </c>
      <c r="I763" s="136">
        <v>4</v>
      </c>
      <c r="J763" s="137"/>
      <c r="K763" s="138">
        <f t="shared" ref="K763" si="52">I763*J763</f>
        <v>0</v>
      </c>
      <c r="L763" s="10"/>
      <c r="M763" s="5"/>
    </row>
    <row r="764" spans="1:13" ht="30" customHeight="1" thickBot="1">
      <c r="A764" s="5"/>
      <c r="B764" s="9"/>
      <c r="C764" s="130" t="s">
        <v>1379</v>
      </c>
      <c r="D764" s="131"/>
      <c r="E764" s="131"/>
      <c r="F764" s="131"/>
      <c r="G764" s="131"/>
      <c r="H764" s="131"/>
      <c r="I764" s="131"/>
      <c r="J764" s="131"/>
      <c r="K764" s="132"/>
      <c r="L764" s="10"/>
      <c r="M764" s="5"/>
    </row>
    <row r="765" spans="1:13" ht="30" customHeight="1">
      <c r="A765" s="5"/>
      <c r="B765" s="9"/>
      <c r="C765" s="133" t="s">
        <v>1380</v>
      </c>
      <c r="D765" s="134"/>
      <c r="E765" s="134"/>
      <c r="F765" s="134"/>
      <c r="G765" s="135" t="s">
        <v>1390</v>
      </c>
      <c r="H765" s="134" t="s">
        <v>734</v>
      </c>
      <c r="I765" s="136">
        <v>1</v>
      </c>
      <c r="J765" s="137"/>
      <c r="K765" s="138">
        <f>I765*J765</f>
        <v>0</v>
      </c>
      <c r="L765" s="10"/>
      <c r="M765" s="5"/>
    </row>
    <row r="766" spans="1:13" ht="30" customHeight="1">
      <c r="A766" s="5"/>
      <c r="B766" s="9"/>
      <c r="C766" s="133" t="s">
        <v>1381</v>
      </c>
      <c r="D766" s="134"/>
      <c r="E766" s="134"/>
      <c r="F766" s="134"/>
      <c r="G766" s="135" t="s">
        <v>1391</v>
      </c>
      <c r="H766" s="134" t="s">
        <v>734</v>
      </c>
      <c r="I766" s="136">
        <v>1</v>
      </c>
      <c r="J766" s="137"/>
      <c r="K766" s="138">
        <f t="shared" ref="K766:K774" si="53">I766*J766</f>
        <v>0</v>
      </c>
      <c r="L766" s="10"/>
      <c r="M766" s="5"/>
    </row>
    <row r="767" spans="1:13" ht="30" customHeight="1">
      <c r="A767" s="5"/>
      <c r="B767" s="9"/>
      <c r="C767" s="133" t="s">
        <v>1382</v>
      </c>
      <c r="D767" s="134"/>
      <c r="E767" s="134"/>
      <c r="F767" s="134"/>
      <c r="G767" s="135" t="s">
        <v>1392</v>
      </c>
      <c r="H767" s="134" t="s">
        <v>734</v>
      </c>
      <c r="I767" s="136">
        <v>1</v>
      </c>
      <c r="J767" s="137"/>
      <c r="K767" s="138">
        <f t="shared" si="53"/>
        <v>0</v>
      </c>
      <c r="L767" s="10"/>
      <c r="M767" s="5"/>
    </row>
    <row r="768" spans="1:13" ht="30" customHeight="1">
      <c r="A768" s="5"/>
      <c r="B768" s="9"/>
      <c r="C768" s="133" t="s">
        <v>1383</v>
      </c>
      <c r="D768" s="134"/>
      <c r="E768" s="134"/>
      <c r="F768" s="134"/>
      <c r="G768" s="135" t="s">
        <v>1393</v>
      </c>
      <c r="H768" s="134" t="s">
        <v>734</v>
      </c>
      <c r="I768" s="136">
        <v>1</v>
      </c>
      <c r="J768" s="137"/>
      <c r="K768" s="138">
        <f t="shared" si="53"/>
        <v>0</v>
      </c>
      <c r="L768" s="10"/>
      <c r="M768" s="5"/>
    </row>
    <row r="769" spans="1:13" ht="30" customHeight="1">
      <c r="A769" s="5"/>
      <c r="B769" s="9"/>
      <c r="C769" s="133" t="s">
        <v>1384</v>
      </c>
      <c r="D769" s="134"/>
      <c r="E769" s="134"/>
      <c r="F769" s="134"/>
      <c r="G769" s="135" t="s">
        <v>1394</v>
      </c>
      <c r="H769" s="134" t="s">
        <v>734</v>
      </c>
      <c r="I769" s="136">
        <v>5</v>
      </c>
      <c r="J769" s="137"/>
      <c r="K769" s="138">
        <f t="shared" si="53"/>
        <v>0</v>
      </c>
      <c r="L769" s="10"/>
      <c r="M769" s="5"/>
    </row>
    <row r="770" spans="1:13" ht="30" customHeight="1">
      <c r="A770" s="5"/>
      <c r="B770" s="9"/>
      <c r="C770" s="133" t="s">
        <v>1385</v>
      </c>
      <c r="D770" s="134"/>
      <c r="E770" s="134"/>
      <c r="F770" s="134"/>
      <c r="G770" s="135" t="s">
        <v>1395</v>
      </c>
      <c r="H770" s="134" t="s">
        <v>734</v>
      </c>
      <c r="I770" s="136">
        <v>11</v>
      </c>
      <c r="J770" s="137"/>
      <c r="K770" s="138">
        <f t="shared" si="53"/>
        <v>0</v>
      </c>
      <c r="L770" s="10"/>
      <c r="M770" s="5"/>
    </row>
    <row r="771" spans="1:13" ht="30" customHeight="1">
      <c r="A771" s="5"/>
      <c r="B771" s="9"/>
      <c r="C771" s="133" t="s">
        <v>1386</v>
      </c>
      <c r="D771" s="134"/>
      <c r="E771" s="134"/>
      <c r="F771" s="134"/>
      <c r="G771" s="135" t="s">
        <v>1396</v>
      </c>
      <c r="H771" s="134" t="s">
        <v>734</v>
      </c>
      <c r="I771" s="136">
        <v>305</v>
      </c>
      <c r="J771" s="137"/>
      <c r="K771" s="138">
        <f t="shared" si="53"/>
        <v>0</v>
      </c>
      <c r="L771" s="10"/>
      <c r="M771" s="5"/>
    </row>
    <row r="772" spans="1:13" ht="30" customHeight="1">
      <c r="A772" s="5"/>
      <c r="B772" s="9"/>
      <c r="C772" s="133" t="s">
        <v>1387</v>
      </c>
      <c r="D772" s="134"/>
      <c r="E772" s="134"/>
      <c r="F772" s="134"/>
      <c r="G772" s="135" t="s">
        <v>1397</v>
      </c>
      <c r="H772" s="134" t="s">
        <v>734</v>
      </c>
      <c r="I772" s="136">
        <v>305</v>
      </c>
      <c r="J772" s="137"/>
      <c r="K772" s="138">
        <f t="shared" si="53"/>
        <v>0</v>
      </c>
      <c r="L772" s="10"/>
      <c r="M772" s="5"/>
    </row>
    <row r="773" spans="1:13" ht="30" customHeight="1">
      <c r="A773" s="5"/>
      <c r="B773" s="9"/>
      <c r="C773" s="133" t="s">
        <v>1388</v>
      </c>
      <c r="D773" s="134"/>
      <c r="E773" s="134"/>
      <c r="F773" s="134"/>
      <c r="G773" s="135" t="s">
        <v>1398</v>
      </c>
      <c r="H773" s="134" t="s">
        <v>734</v>
      </c>
      <c r="I773" s="136">
        <v>120</v>
      </c>
      <c r="J773" s="137"/>
      <c r="K773" s="138">
        <f t="shared" si="53"/>
        <v>0</v>
      </c>
      <c r="L773" s="10"/>
      <c r="M773" s="5"/>
    </row>
    <row r="774" spans="1:13" ht="30" customHeight="1" thickBot="1">
      <c r="A774" s="5"/>
      <c r="B774" s="9"/>
      <c r="C774" s="133" t="s">
        <v>1389</v>
      </c>
      <c r="D774" s="134"/>
      <c r="E774" s="134"/>
      <c r="F774" s="134"/>
      <c r="G774" s="135" t="s">
        <v>1399</v>
      </c>
      <c r="H774" s="134" t="s">
        <v>734</v>
      </c>
      <c r="I774" s="136">
        <v>100</v>
      </c>
      <c r="J774" s="137"/>
      <c r="K774" s="138">
        <f t="shared" si="53"/>
        <v>0</v>
      </c>
      <c r="L774" s="10"/>
      <c r="M774" s="5"/>
    </row>
    <row r="775" spans="1:13" ht="30" customHeight="1" thickBot="1">
      <c r="A775" s="5"/>
      <c r="B775" s="9"/>
      <c r="C775" s="130" t="s">
        <v>1400</v>
      </c>
      <c r="D775" s="131"/>
      <c r="E775" s="131"/>
      <c r="F775" s="131"/>
      <c r="G775" s="131"/>
      <c r="H775" s="131"/>
      <c r="I775" s="131"/>
      <c r="J775" s="131"/>
      <c r="K775" s="132"/>
      <c r="L775" s="10"/>
      <c r="M775" s="5"/>
    </row>
    <row r="776" spans="1:13" ht="30" customHeight="1">
      <c r="A776" s="5"/>
      <c r="B776" s="9"/>
      <c r="C776" s="133" t="s">
        <v>1401</v>
      </c>
      <c r="D776" s="134"/>
      <c r="E776" s="134"/>
      <c r="F776" s="134"/>
      <c r="G776" s="135" t="s">
        <v>1411</v>
      </c>
      <c r="H776" s="134" t="s">
        <v>734</v>
      </c>
      <c r="I776" s="136">
        <v>1</v>
      </c>
      <c r="J776" s="137"/>
      <c r="K776" s="138">
        <f>I776*J776</f>
        <v>0</v>
      </c>
      <c r="L776" s="10"/>
      <c r="M776" s="5"/>
    </row>
    <row r="777" spans="1:13" ht="30" customHeight="1">
      <c r="A777" s="5"/>
      <c r="B777" s="9"/>
      <c r="C777" s="133" t="s">
        <v>1402</v>
      </c>
      <c r="D777" s="134"/>
      <c r="E777" s="134"/>
      <c r="F777" s="134"/>
      <c r="G777" s="135" t="s">
        <v>1412</v>
      </c>
      <c r="H777" s="134" t="s">
        <v>734</v>
      </c>
      <c r="I777" s="136">
        <v>2</v>
      </c>
      <c r="J777" s="137"/>
      <c r="K777" s="138">
        <f t="shared" ref="K777:K785" si="54">I777*J777</f>
        <v>0</v>
      </c>
      <c r="L777" s="10"/>
      <c r="M777" s="5"/>
    </row>
    <row r="778" spans="1:13" ht="30" customHeight="1">
      <c r="A778" s="5"/>
      <c r="B778" s="9"/>
      <c r="C778" s="133" t="s">
        <v>1403</v>
      </c>
      <c r="D778" s="134"/>
      <c r="E778" s="134"/>
      <c r="F778" s="134"/>
      <c r="G778" s="135" t="s">
        <v>1413</v>
      </c>
      <c r="H778" s="134" t="s">
        <v>734</v>
      </c>
      <c r="I778" s="136">
        <v>1</v>
      </c>
      <c r="J778" s="137"/>
      <c r="K778" s="138">
        <f t="shared" si="54"/>
        <v>0</v>
      </c>
      <c r="L778" s="10"/>
      <c r="M778" s="5"/>
    </row>
    <row r="779" spans="1:13" ht="30" customHeight="1">
      <c r="A779" s="5"/>
      <c r="B779" s="9"/>
      <c r="C779" s="133" t="s">
        <v>1404</v>
      </c>
      <c r="D779" s="134"/>
      <c r="E779" s="134"/>
      <c r="F779" s="134"/>
      <c r="G779" s="135" t="s">
        <v>1414</v>
      </c>
      <c r="H779" s="134" t="s">
        <v>734</v>
      </c>
      <c r="I779" s="136">
        <v>1</v>
      </c>
      <c r="J779" s="137"/>
      <c r="K779" s="138">
        <f t="shared" si="54"/>
        <v>0</v>
      </c>
      <c r="L779" s="10"/>
      <c r="M779" s="5"/>
    </row>
    <row r="780" spans="1:13" ht="30" customHeight="1">
      <c r="A780" s="5"/>
      <c r="B780" s="9"/>
      <c r="C780" s="133" t="s">
        <v>1405</v>
      </c>
      <c r="D780" s="134"/>
      <c r="E780" s="134"/>
      <c r="F780" s="134"/>
      <c r="G780" s="135" t="s">
        <v>1415</v>
      </c>
      <c r="H780" s="134" t="s">
        <v>734</v>
      </c>
      <c r="I780" s="136">
        <v>7</v>
      </c>
      <c r="J780" s="137"/>
      <c r="K780" s="138">
        <f t="shared" si="54"/>
        <v>0</v>
      </c>
      <c r="L780" s="10"/>
      <c r="M780" s="5"/>
    </row>
    <row r="781" spans="1:13" ht="30" customHeight="1">
      <c r="A781" s="5"/>
      <c r="B781" s="9"/>
      <c r="C781" s="133" t="s">
        <v>1406</v>
      </c>
      <c r="D781" s="134"/>
      <c r="E781" s="134"/>
      <c r="F781" s="134"/>
      <c r="G781" s="135" t="s">
        <v>1395</v>
      </c>
      <c r="H781" s="134" t="s">
        <v>734</v>
      </c>
      <c r="I781" s="136">
        <v>7</v>
      </c>
      <c r="J781" s="137"/>
      <c r="K781" s="138">
        <f t="shared" si="54"/>
        <v>0</v>
      </c>
      <c r="L781" s="10"/>
      <c r="M781" s="5"/>
    </row>
    <row r="782" spans="1:13" ht="30" customHeight="1">
      <c r="A782" s="5"/>
      <c r="B782" s="9"/>
      <c r="C782" s="133" t="s">
        <v>1407</v>
      </c>
      <c r="D782" s="134"/>
      <c r="E782" s="134"/>
      <c r="F782" s="134"/>
      <c r="G782" s="135" t="s">
        <v>1396</v>
      </c>
      <c r="H782" s="134" t="s">
        <v>734</v>
      </c>
      <c r="I782" s="136">
        <v>150</v>
      </c>
      <c r="J782" s="137"/>
      <c r="K782" s="138">
        <f t="shared" si="54"/>
        <v>0</v>
      </c>
      <c r="L782" s="10"/>
      <c r="M782" s="5"/>
    </row>
    <row r="783" spans="1:13" ht="30" customHeight="1">
      <c r="A783" s="5"/>
      <c r="B783" s="9"/>
      <c r="C783" s="133" t="s">
        <v>1408</v>
      </c>
      <c r="D783" s="134"/>
      <c r="E783" s="134"/>
      <c r="F783" s="134"/>
      <c r="G783" s="135" t="s">
        <v>1416</v>
      </c>
      <c r="H783" s="134" t="s">
        <v>734</v>
      </c>
      <c r="I783" s="136">
        <v>150</v>
      </c>
      <c r="J783" s="137"/>
      <c r="K783" s="138">
        <f t="shared" si="54"/>
        <v>0</v>
      </c>
      <c r="L783" s="10"/>
      <c r="M783" s="5"/>
    </row>
    <row r="784" spans="1:13" ht="30" customHeight="1">
      <c r="A784" s="5"/>
      <c r="B784" s="9"/>
      <c r="C784" s="133" t="s">
        <v>1409</v>
      </c>
      <c r="D784" s="134"/>
      <c r="E784" s="134"/>
      <c r="F784" s="134"/>
      <c r="G784" s="135" t="s">
        <v>1417</v>
      </c>
      <c r="H784" s="134" t="s">
        <v>734</v>
      </c>
      <c r="I784" s="136">
        <v>106</v>
      </c>
      <c r="J784" s="137"/>
      <c r="K784" s="138">
        <f t="shared" si="54"/>
        <v>0</v>
      </c>
      <c r="L784" s="10"/>
      <c r="M784" s="5"/>
    </row>
    <row r="785" spans="1:13" ht="30" customHeight="1" thickBot="1">
      <c r="A785" s="5"/>
      <c r="B785" s="9"/>
      <c r="C785" s="133" t="s">
        <v>1410</v>
      </c>
      <c r="D785" s="134"/>
      <c r="E785" s="134"/>
      <c r="F785" s="134"/>
      <c r="G785" s="135" t="s">
        <v>1418</v>
      </c>
      <c r="H785" s="134" t="s">
        <v>734</v>
      </c>
      <c r="I785" s="136">
        <v>65</v>
      </c>
      <c r="J785" s="137"/>
      <c r="K785" s="138">
        <f t="shared" si="54"/>
        <v>0</v>
      </c>
      <c r="L785" s="10"/>
      <c r="M785" s="5"/>
    </row>
    <row r="786" spans="1:13" ht="30" customHeight="1" thickBot="1">
      <c r="A786" s="5"/>
      <c r="B786" s="9"/>
      <c r="C786" s="130" t="s">
        <v>1419</v>
      </c>
      <c r="D786" s="131"/>
      <c r="E786" s="131"/>
      <c r="F786" s="131"/>
      <c r="G786" s="131"/>
      <c r="H786" s="131"/>
      <c r="I786" s="131"/>
      <c r="J786" s="131"/>
      <c r="K786" s="132"/>
      <c r="L786" s="10"/>
      <c r="M786" s="5"/>
    </row>
    <row r="787" spans="1:13" ht="30" customHeight="1">
      <c r="A787" s="5"/>
      <c r="B787" s="9"/>
      <c r="C787" s="133" t="s">
        <v>1420</v>
      </c>
      <c r="D787" s="134"/>
      <c r="E787" s="134"/>
      <c r="F787" s="134"/>
      <c r="G787" s="135" t="s">
        <v>1428</v>
      </c>
      <c r="H787" s="134" t="s">
        <v>734</v>
      </c>
      <c r="I787" s="136">
        <v>2</v>
      </c>
      <c r="J787" s="137"/>
      <c r="K787" s="138">
        <f>I787*J787</f>
        <v>0</v>
      </c>
      <c r="L787" s="10"/>
      <c r="M787" s="5"/>
    </row>
    <row r="788" spans="1:13" ht="30" customHeight="1">
      <c r="A788" s="5"/>
      <c r="B788" s="9"/>
      <c r="C788" s="133" t="s">
        <v>1421</v>
      </c>
      <c r="D788" s="134"/>
      <c r="E788" s="134"/>
      <c r="F788" s="134"/>
      <c r="G788" s="135" t="s">
        <v>1429</v>
      </c>
      <c r="H788" s="134" t="s">
        <v>734</v>
      </c>
      <c r="I788" s="136">
        <v>2</v>
      </c>
      <c r="J788" s="137"/>
      <c r="K788" s="138">
        <f t="shared" ref="K788:K794" si="55">I788*J788</f>
        <v>0</v>
      </c>
      <c r="L788" s="10"/>
      <c r="M788" s="5"/>
    </row>
    <row r="789" spans="1:13" ht="30" customHeight="1">
      <c r="A789" s="5"/>
      <c r="B789" s="9"/>
      <c r="C789" s="133" t="s">
        <v>1422</v>
      </c>
      <c r="D789" s="134"/>
      <c r="E789" s="134"/>
      <c r="F789" s="134"/>
      <c r="G789" s="135" t="s">
        <v>1430</v>
      </c>
      <c r="H789" s="134" t="s">
        <v>734</v>
      </c>
      <c r="I789" s="136">
        <v>2</v>
      </c>
      <c r="J789" s="137"/>
      <c r="K789" s="138">
        <f t="shared" si="55"/>
        <v>0</v>
      </c>
      <c r="L789" s="10"/>
      <c r="M789" s="5"/>
    </row>
    <row r="790" spans="1:13" ht="30" customHeight="1">
      <c r="A790" s="5"/>
      <c r="B790" s="9"/>
      <c r="C790" s="133" t="s">
        <v>1423</v>
      </c>
      <c r="D790" s="134"/>
      <c r="E790" s="134"/>
      <c r="F790" s="134"/>
      <c r="G790" s="135" t="s">
        <v>1431</v>
      </c>
      <c r="H790" s="134" t="s">
        <v>734</v>
      </c>
      <c r="I790" s="136">
        <v>1</v>
      </c>
      <c r="J790" s="137"/>
      <c r="K790" s="138">
        <f t="shared" si="55"/>
        <v>0</v>
      </c>
      <c r="L790" s="10"/>
      <c r="M790" s="5"/>
    </row>
    <row r="791" spans="1:13" ht="30" customHeight="1">
      <c r="A791" s="5"/>
      <c r="B791" s="9"/>
      <c r="C791" s="133" t="s">
        <v>1424</v>
      </c>
      <c r="D791" s="134"/>
      <c r="E791" s="134"/>
      <c r="F791" s="134"/>
      <c r="G791" s="135" t="s">
        <v>1432</v>
      </c>
      <c r="H791" s="134" t="s">
        <v>734</v>
      </c>
      <c r="I791" s="136">
        <v>1</v>
      </c>
      <c r="J791" s="137"/>
      <c r="K791" s="138">
        <f t="shared" si="55"/>
        <v>0</v>
      </c>
      <c r="L791" s="10"/>
      <c r="M791" s="5"/>
    </row>
    <row r="792" spans="1:13" ht="30" customHeight="1">
      <c r="A792" s="5"/>
      <c r="B792" s="9"/>
      <c r="C792" s="133" t="s">
        <v>1425</v>
      </c>
      <c r="D792" s="134"/>
      <c r="E792" s="134"/>
      <c r="F792" s="134"/>
      <c r="G792" s="135" t="s">
        <v>1433</v>
      </c>
      <c r="H792" s="134" t="s">
        <v>734</v>
      </c>
      <c r="I792" s="136">
        <v>4</v>
      </c>
      <c r="J792" s="137"/>
      <c r="K792" s="138">
        <f t="shared" si="55"/>
        <v>0</v>
      </c>
      <c r="L792" s="10"/>
      <c r="M792" s="5"/>
    </row>
    <row r="793" spans="1:13" ht="30" customHeight="1">
      <c r="A793" s="5"/>
      <c r="B793" s="9"/>
      <c r="C793" s="133" t="s">
        <v>1426</v>
      </c>
      <c r="D793" s="134"/>
      <c r="E793" s="134"/>
      <c r="F793" s="134"/>
      <c r="G793" s="135" t="s">
        <v>1434</v>
      </c>
      <c r="H793" s="134" t="s">
        <v>734</v>
      </c>
      <c r="I793" s="136">
        <v>1</v>
      </c>
      <c r="J793" s="137"/>
      <c r="K793" s="138">
        <f t="shared" si="55"/>
        <v>0</v>
      </c>
      <c r="L793" s="10"/>
      <c r="M793" s="5"/>
    </row>
    <row r="794" spans="1:13" ht="30" customHeight="1">
      <c r="A794" s="5"/>
      <c r="B794" s="9"/>
      <c r="C794" s="133" t="s">
        <v>1427</v>
      </c>
      <c r="D794" s="134"/>
      <c r="E794" s="134"/>
      <c r="F794" s="134"/>
      <c r="G794" s="135" t="s">
        <v>1435</v>
      </c>
      <c r="H794" s="134" t="s">
        <v>734</v>
      </c>
      <c r="I794" s="136">
        <v>1</v>
      </c>
      <c r="J794" s="137"/>
      <c r="K794" s="138">
        <f t="shared" si="55"/>
        <v>0</v>
      </c>
      <c r="L794" s="10"/>
      <c r="M794" s="5"/>
    </row>
    <row r="795" spans="1:13" ht="30" customHeight="1" thickBot="1">
      <c r="A795" s="5"/>
      <c r="B795" s="9"/>
      <c r="C795" s="139" t="s">
        <v>13</v>
      </c>
      <c r="D795" s="159"/>
      <c r="E795" s="159"/>
      <c r="F795" s="159"/>
      <c r="G795" s="162"/>
      <c r="H795" s="161"/>
      <c r="I795" s="136"/>
      <c r="J795" s="142"/>
      <c r="K795" s="143">
        <f>SUM(K711:K794)</f>
        <v>0</v>
      </c>
      <c r="L795" s="10"/>
      <c r="M795" s="5"/>
    </row>
    <row r="796" spans="1:13" ht="30" customHeight="1" thickBot="1">
      <c r="A796" s="5"/>
      <c r="B796" s="9"/>
      <c r="C796" s="130" t="s">
        <v>1436</v>
      </c>
      <c r="D796" s="131"/>
      <c r="E796" s="131"/>
      <c r="F796" s="131"/>
      <c r="G796" s="131"/>
      <c r="H796" s="131"/>
      <c r="I796" s="131"/>
      <c r="J796" s="131"/>
      <c r="K796" s="132"/>
      <c r="L796" s="10"/>
      <c r="M796" s="5"/>
    </row>
    <row r="797" spans="1:13" ht="30" customHeight="1">
      <c r="A797" s="5"/>
      <c r="B797" s="9"/>
      <c r="C797" s="133">
        <v>15.1</v>
      </c>
      <c r="D797" s="134"/>
      <c r="E797" s="134"/>
      <c r="F797" s="134"/>
      <c r="G797" s="135" t="s">
        <v>1437</v>
      </c>
      <c r="H797" s="134" t="s">
        <v>246</v>
      </c>
      <c r="I797" s="136">
        <v>83</v>
      </c>
      <c r="J797" s="137"/>
      <c r="K797" s="138">
        <f>I797*J797</f>
        <v>0</v>
      </c>
      <c r="L797" s="10"/>
      <c r="M797" s="5"/>
    </row>
    <row r="798" spans="1:13" ht="30" customHeight="1">
      <c r="A798" s="5"/>
      <c r="B798" s="9"/>
      <c r="C798" s="133">
        <v>15.2</v>
      </c>
      <c r="D798" s="134"/>
      <c r="E798" s="134"/>
      <c r="F798" s="134"/>
      <c r="G798" s="135" t="s">
        <v>1438</v>
      </c>
      <c r="H798" s="134" t="s">
        <v>139</v>
      </c>
      <c r="I798" s="136">
        <v>189.547</v>
      </c>
      <c r="J798" s="137"/>
      <c r="K798" s="138">
        <f t="shared" ref="K798:K805" si="56">I798*J798</f>
        <v>0</v>
      </c>
      <c r="L798" s="10"/>
      <c r="M798" s="5"/>
    </row>
    <row r="799" spans="1:13" ht="30" customHeight="1">
      <c r="A799" s="5"/>
      <c r="B799" s="9"/>
      <c r="C799" s="133">
        <v>15.3</v>
      </c>
      <c r="D799" s="134"/>
      <c r="E799" s="134"/>
      <c r="F799" s="134"/>
      <c r="G799" s="135" t="s">
        <v>1439</v>
      </c>
      <c r="H799" s="134" t="s">
        <v>937</v>
      </c>
      <c r="I799" s="136">
        <v>2238.1999999999998</v>
      </c>
      <c r="J799" s="137"/>
      <c r="K799" s="138">
        <f t="shared" si="56"/>
        <v>0</v>
      </c>
      <c r="L799" s="10"/>
      <c r="M799" s="5"/>
    </row>
    <row r="800" spans="1:13" ht="30" customHeight="1">
      <c r="A800" s="5"/>
      <c r="B800" s="9"/>
      <c r="C800" s="133">
        <v>15.4</v>
      </c>
      <c r="D800" s="134"/>
      <c r="E800" s="134"/>
      <c r="F800" s="134"/>
      <c r="G800" s="135" t="s">
        <v>1440</v>
      </c>
      <c r="H800" s="134" t="s">
        <v>139</v>
      </c>
      <c r="I800" s="136">
        <v>3001.1</v>
      </c>
      <c r="J800" s="137"/>
      <c r="K800" s="138">
        <f t="shared" si="56"/>
        <v>0</v>
      </c>
      <c r="L800" s="10"/>
      <c r="M800" s="5"/>
    </row>
    <row r="801" spans="1:13" ht="30" customHeight="1">
      <c r="A801" s="5"/>
      <c r="B801" s="9"/>
      <c r="C801" s="133">
        <v>15.5</v>
      </c>
      <c r="D801" s="134"/>
      <c r="E801" s="134"/>
      <c r="F801" s="134"/>
      <c r="G801" s="135" t="s">
        <v>1441</v>
      </c>
      <c r="H801" s="134" t="s">
        <v>139</v>
      </c>
      <c r="I801" s="136">
        <v>349.2</v>
      </c>
      <c r="J801" s="137"/>
      <c r="K801" s="138">
        <f t="shared" si="56"/>
        <v>0</v>
      </c>
      <c r="L801" s="10"/>
      <c r="M801" s="5"/>
    </row>
    <row r="802" spans="1:13" ht="30" customHeight="1">
      <c r="A802" s="5"/>
      <c r="B802" s="9"/>
      <c r="C802" s="133">
        <v>15.6</v>
      </c>
      <c r="D802" s="134"/>
      <c r="E802" s="134"/>
      <c r="F802" s="134"/>
      <c r="G802" s="135" t="s">
        <v>1442</v>
      </c>
      <c r="H802" s="134" t="s">
        <v>139</v>
      </c>
      <c r="I802" s="136">
        <v>1269.25</v>
      </c>
      <c r="J802" s="137"/>
      <c r="K802" s="138">
        <f t="shared" si="56"/>
        <v>0</v>
      </c>
      <c r="L802" s="10"/>
      <c r="M802" s="5"/>
    </row>
    <row r="803" spans="1:13" ht="30" customHeight="1">
      <c r="A803" s="5"/>
      <c r="B803" s="9"/>
      <c r="C803" s="133">
        <v>15.7</v>
      </c>
      <c r="D803" s="134"/>
      <c r="E803" s="134"/>
      <c r="F803" s="134"/>
      <c r="G803" s="135" t="s">
        <v>1443</v>
      </c>
      <c r="H803" s="134" t="s">
        <v>139</v>
      </c>
      <c r="I803" s="136">
        <v>948.8</v>
      </c>
      <c r="J803" s="137"/>
      <c r="K803" s="138">
        <f t="shared" si="56"/>
        <v>0</v>
      </c>
      <c r="L803" s="10"/>
      <c r="M803" s="5"/>
    </row>
    <row r="804" spans="1:13" ht="30" customHeight="1">
      <c r="A804" s="5"/>
      <c r="B804" s="9"/>
      <c r="C804" s="133">
        <v>15.8</v>
      </c>
      <c r="D804" s="134"/>
      <c r="E804" s="134"/>
      <c r="F804" s="134"/>
      <c r="G804" s="135" t="s">
        <v>1444</v>
      </c>
      <c r="H804" s="134" t="s">
        <v>785</v>
      </c>
      <c r="I804" s="136">
        <v>250.85</v>
      </c>
      <c r="J804" s="137"/>
      <c r="K804" s="138">
        <f t="shared" si="56"/>
        <v>0</v>
      </c>
      <c r="L804" s="10"/>
      <c r="M804" s="5"/>
    </row>
    <row r="805" spans="1:13" ht="30" customHeight="1">
      <c r="A805" s="5"/>
      <c r="B805" s="9"/>
      <c r="C805" s="133">
        <v>15.9</v>
      </c>
      <c r="D805" s="134"/>
      <c r="E805" s="134"/>
      <c r="F805" s="134"/>
      <c r="G805" s="135" t="s">
        <v>1445</v>
      </c>
      <c r="H805" s="134" t="s">
        <v>139</v>
      </c>
      <c r="I805" s="136">
        <v>782.22499999999991</v>
      </c>
      <c r="J805" s="137"/>
      <c r="K805" s="138">
        <f t="shared" si="56"/>
        <v>0</v>
      </c>
      <c r="L805" s="10"/>
      <c r="M805" s="5"/>
    </row>
    <row r="806" spans="1:13" ht="30" customHeight="1" thickBot="1">
      <c r="A806" s="5"/>
      <c r="B806" s="9"/>
      <c r="C806" s="139" t="s">
        <v>13</v>
      </c>
      <c r="D806" s="140"/>
      <c r="E806" s="140"/>
      <c r="F806" s="140"/>
      <c r="G806" s="141"/>
      <c r="H806" s="140"/>
      <c r="I806" s="136"/>
      <c r="J806" s="142"/>
      <c r="K806" s="143">
        <f>SUM(K797:K805)</f>
        <v>0</v>
      </c>
      <c r="L806" s="10"/>
      <c r="M806" s="5"/>
    </row>
    <row r="807" spans="1:13" ht="30" customHeight="1" thickBot="1">
      <c r="A807" s="5"/>
      <c r="B807" s="9"/>
      <c r="C807" s="130" t="s">
        <v>1446</v>
      </c>
      <c r="D807" s="131"/>
      <c r="E807" s="131"/>
      <c r="F807" s="131"/>
      <c r="G807" s="131"/>
      <c r="H807" s="131"/>
      <c r="I807" s="131"/>
      <c r="J807" s="131"/>
      <c r="K807" s="132"/>
      <c r="L807" s="10"/>
      <c r="M807" s="5"/>
    </row>
    <row r="808" spans="1:13" ht="30" customHeight="1">
      <c r="A808" s="5"/>
      <c r="B808" s="9"/>
      <c r="C808" s="133">
        <v>16.100000000000001</v>
      </c>
      <c r="D808" s="134"/>
      <c r="E808" s="134"/>
      <c r="F808" s="134"/>
      <c r="G808" s="135" t="s">
        <v>1447</v>
      </c>
      <c r="H808" s="134" t="s">
        <v>1448</v>
      </c>
      <c r="I808" s="136">
        <v>1787</v>
      </c>
      <c r="J808" s="137"/>
      <c r="K808" s="138">
        <f>I808*J808</f>
        <v>0</v>
      </c>
      <c r="L808" s="10"/>
      <c r="M808" s="5"/>
    </row>
    <row r="809" spans="1:13" ht="30" customHeight="1">
      <c r="A809" s="5"/>
      <c r="B809" s="9"/>
      <c r="C809" s="133">
        <v>16.2</v>
      </c>
      <c r="D809" s="134"/>
      <c r="E809" s="134"/>
      <c r="F809" s="134"/>
      <c r="G809" s="135" t="s">
        <v>1449</v>
      </c>
      <c r="H809" s="134" t="s">
        <v>1448</v>
      </c>
      <c r="I809" s="136">
        <v>1787</v>
      </c>
      <c r="J809" s="137"/>
      <c r="K809" s="138">
        <f t="shared" ref="K809:K853" si="57">I809*J809</f>
        <v>0</v>
      </c>
      <c r="L809" s="10"/>
      <c r="M809" s="5"/>
    </row>
    <row r="810" spans="1:13" ht="30" customHeight="1">
      <c r="A810" s="5"/>
      <c r="B810" s="9"/>
      <c r="C810" s="133">
        <v>16.3</v>
      </c>
      <c r="D810" s="134"/>
      <c r="E810" s="134"/>
      <c r="F810" s="134"/>
      <c r="G810" s="135" t="s">
        <v>1450</v>
      </c>
      <c r="H810" s="134" t="s">
        <v>1448</v>
      </c>
      <c r="I810" s="136">
        <v>2500</v>
      </c>
      <c r="J810" s="137"/>
      <c r="K810" s="138">
        <f t="shared" si="57"/>
        <v>0</v>
      </c>
      <c r="L810" s="10"/>
      <c r="M810" s="5"/>
    </row>
    <row r="811" spans="1:13" ht="30" customHeight="1">
      <c r="A811" s="5"/>
      <c r="B811" s="9"/>
      <c r="C811" s="133">
        <v>16.399999999999999</v>
      </c>
      <c r="D811" s="134"/>
      <c r="E811" s="134"/>
      <c r="F811" s="134"/>
      <c r="G811" s="135" t="s">
        <v>1451</v>
      </c>
      <c r="H811" s="134" t="s">
        <v>1448</v>
      </c>
      <c r="I811" s="136">
        <v>596</v>
      </c>
      <c r="J811" s="137"/>
      <c r="K811" s="138">
        <f t="shared" si="57"/>
        <v>0</v>
      </c>
      <c r="L811" s="10"/>
      <c r="M811" s="5"/>
    </row>
    <row r="812" spans="1:13" ht="30" customHeight="1">
      <c r="A812" s="5"/>
      <c r="B812" s="9"/>
      <c r="C812" s="133">
        <v>16.5</v>
      </c>
      <c r="D812" s="134"/>
      <c r="E812" s="134"/>
      <c r="F812" s="134"/>
      <c r="G812" s="135" t="s">
        <v>1452</v>
      </c>
      <c r="H812" s="134" t="s">
        <v>1448</v>
      </c>
      <c r="I812" s="136">
        <v>596</v>
      </c>
      <c r="J812" s="137"/>
      <c r="K812" s="138">
        <f t="shared" si="57"/>
        <v>0</v>
      </c>
      <c r="L812" s="10"/>
      <c r="M812" s="5"/>
    </row>
    <row r="813" spans="1:13" ht="30" customHeight="1">
      <c r="A813" s="5"/>
      <c r="B813" s="9"/>
      <c r="C813" s="133">
        <v>16.600000000000001</v>
      </c>
      <c r="D813" s="134"/>
      <c r="E813" s="134"/>
      <c r="F813" s="134"/>
      <c r="G813" s="135" t="s">
        <v>1453</v>
      </c>
      <c r="H813" s="134" t="s">
        <v>1448</v>
      </c>
      <c r="I813" s="136">
        <v>1879</v>
      </c>
      <c r="J813" s="137"/>
      <c r="K813" s="138">
        <f t="shared" si="57"/>
        <v>0</v>
      </c>
      <c r="L813" s="10"/>
      <c r="M813" s="5"/>
    </row>
    <row r="814" spans="1:13" ht="30" customHeight="1">
      <c r="A814" s="5"/>
      <c r="B814" s="9"/>
      <c r="C814" s="133">
        <v>16.7</v>
      </c>
      <c r="D814" s="134"/>
      <c r="E814" s="134"/>
      <c r="F814" s="134"/>
      <c r="G814" s="135" t="s">
        <v>1454</v>
      </c>
      <c r="H814" s="134" t="s">
        <v>1448</v>
      </c>
      <c r="I814" s="136">
        <v>1500</v>
      </c>
      <c r="J814" s="137"/>
      <c r="K814" s="138">
        <f t="shared" si="57"/>
        <v>0</v>
      </c>
      <c r="L814" s="10"/>
      <c r="M814" s="5"/>
    </row>
    <row r="815" spans="1:13" ht="30" customHeight="1">
      <c r="A815" s="5"/>
      <c r="B815" s="9"/>
      <c r="C815" s="133">
        <v>16.8</v>
      </c>
      <c r="D815" s="134"/>
      <c r="E815" s="134"/>
      <c r="F815" s="134"/>
      <c r="G815" s="135" t="s">
        <v>1455</v>
      </c>
      <c r="H815" s="134" t="s">
        <v>1448</v>
      </c>
      <c r="I815" s="136">
        <v>2818</v>
      </c>
      <c r="J815" s="137"/>
      <c r="K815" s="138">
        <f t="shared" si="57"/>
        <v>0</v>
      </c>
      <c r="L815" s="10"/>
      <c r="M815" s="5"/>
    </row>
    <row r="816" spans="1:13" ht="30" customHeight="1">
      <c r="A816" s="5"/>
      <c r="B816" s="9"/>
      <c r="C816" s="133">
        <v>16.899999999999999</v>
      </c>
      <c r="D816" s="134"/>
      <c r="E816" s="134"/>
      <c r="F816" s="134"/>
      <c r="G816" s="135" t="s">
        <v>1456</v>
      </c>
      <c r="H816" s="134" t="s">
        <v>1448</v>
      </c>
      <c r="I816" s="136">
        <v>1120</v>
      </c>
      <c r="J816" s="137"/>
      <c r="K816" s="138">
        <f t="shared" si="57"/>
        <v>0</v>
      </c>
      <c r="L816" s="10"/>
      <c r="M816" s="5"/>
    </row>
    <row r="817" spans="1:13" ht="30" customHeight="1">
      <c r="A817" s="5"/>
      <c r="B817" s="9"/>
      <c r="C817" s="369">
        <v>16.100000000000001</v>
      </c>
      <c r="D817" s="134"/>
      <c r="E817" s="134"/>
      <c r="F817" s="134"/>
      <c r="G817" s="135" t="s">
        <v>1457</v>
      </c>
      <c r="H817" s="134" t="s">
        <v>1448</v>
      </c>
      <c r="I817" s="136">
        <v>4629</v>
      </c>
      <c r="J817" s="137"/>
      <c r="K817" s="138">
        <f t="shared" si="57"/>
        <v>0</v>
      </c>
      <c r="L817" s="10"/>
      <c r="M817" s="5"/>
    </row>
    <row r="818" spans="1:13" ht="30" customHeight="1">
      <c r="A818" s="5"/>
      <c r="B818" s="9"/>
      <c r="C818" s="369">
        <v>16.11</v>
      </c>
      <c r="D818" s="134"/>
      <c r="E818" s="134"/>
      <c r="F818" s="134"/>
      <c r="G818" s="135" t="s">
        <v>1458</v>
      </c>
      <c r="H818" s="134" t="s">
        <v>1448</v>
      </c>
      <c r="I818" s="136">
        <v>1744</v>
      </c>
      <c r="J818" s="137"/>
      <c r="K818" s="138">
        <f t="shared" si="57"/>
        <v>0</v>
      </c>
      <c r="L818" s="10"/>
      <c r="M818" s="5"/>
    </row>
    <row r="819" spans="1:13" ht="30" customHeight="1">
      <c r="A819" s="5"/>
      <c r="B819" s="9"/>
      <c r="C819" s="369">
        <v>16.12</v>
      </c>
      <c r="D819" s="134"/>
      <c r="E819" s="134"/>
      <c r="F819" s="134"/>
      <c r="G819" s="135" t="s">
        <v>1459</v>
      </c>
      <c r="H819" s="134" t="s">
        <v>1448</v>
      </c>
      <c r="I819" s="136">
        <v>2887</v>
      </c>
      <c r="J819" s="137"/>
      <c r="K819" s="138">
        <f t="shared" si="57"/>
        <v>0</v>
      </c>
      <c r="L819" s="10"/>
      <c r="M819" s="5"/>
    </row>
    <row r="820" spans="1:13" ht="30" customHeight="1">
      <c r="A820" s="5"/>
      <c r="B820" s="9"/>
      <c r="C820" s="369">
        <v>16.13</v>
      </c>
      <c r="D820" s="134"/>
      <c r="E820" s="134"/>
      <c r="F820" s="134"/>
      <c r="G820" s="135" t="s">
        <v>1460</v>
      </c>
      <c r="H820" s="134" t="s">
        <v>1448</v>
      </c>
      <c r="I820" s="136">
        <v>1394</v>
      </c>
      <c r="J820" s="137"/>
      <c r="K820" s="138">
        <f t="shared" si="57"/>
        <v>0</v>
      </c>
      <c r="L820" s="10"/>
      <c r="M820" s="5"/>
    </row>
    <row r="821" spans="1:13" ht="30" customHeight="1">
      <c r="A821" s="5"/>
      <c r="B821" s="9"/>
      <c r="C821" s="369">
        <v>16.14</v>
      </c>
      <c r="D821" s="134"/>
      <c r="E821" s="134"/>
      <c r="F821" s="134"/>
      <c r="G821" s="135" t="s">
        <v>1461</v>
      </c>
      <c r="H821" s="134" t="s">
        <v>1448</v>
      </c>
      <c r="I821" s="136">
        <v>885</v>
      </c>
      <c r="J821" s="137"/>
      <c r="K821" s="138">
        <f t="shared" si="57"/>
        <v>0</v>
      </c>
      <c r="L821" s="10"/>
      <c r="M821" s="5"/>
    </row>
    <row r="822" spans="1:13" ht="30" customHeight="1">
      <c r="A822" s="5"/>
      <c r="B822" s="9"/>
      <c r="C822" s="369">
        <v>16.149999999999999</v>
      </c>
      <c r="D822" s="134"/>
      <c r="E822" s="134"/>
      <c r="F822" s="134"/>
      <c r="G822" s="135" t="s">
        <v>1462</v>
      </c>
      <c r="H822" s="134" t="s">
        <v>1448</v>
      </c>
      <c r="I822" s="136">
        <v>885</v>
      </c>
      <c r="J822" s="137"/>
      <c r="K822" s="138">
        <f t="shared" si="57"/>
        <v>0</v>
      </c>
      <c r="L822" s="10"/>
      <c r="M822" s="5"/>
    </row>
    <row r="823" spans="1:13" ht="30" customHeight="1">
      <c r="A823" s="5"/>
      <c r="B823" s="9"/>
      <c r="C823" s="369">
        <v>16.16</v>
      </c>
      <c r="D823" s="134"/>
      <c r="E823" s="134"/>
      <c r="F823" s="134"/>
      <c r="G823" s="135" t="s">
        <v>1463</v>
      </c>
      <c r="H823" s="134" t="s">
        <v>1448</v>
      </c>
      <c r="I823" s="136">
        <v>900</v>
      </c>
      <c r="J823" s="137"/>
      <c r="K823" s="138">
        <f t="shared" si="57"/>
        <v>0</v>
      </c>
      <c r="L823" s="10"/>
      <c r="M823" s="5"/>
    </row>
    <row r="824" spans="1:13" ht="30" customHeight="1">
      <c r="A824" s="5"/>
      <c r="B824" s="9"/>
      <c r="C824" s="369">
        <v>16.170000000000002</v>
      </c>
      <c r="D824" s="134"/>
      <c r="E824" s="134"/>
      <c r="F824" s="134"/>
      <c r="G824" s="135" t="s">
        <v>1464</v>
      </c>
      <c r="H824" s="134" t="s">
        <v>1448</v>
      </c>
      <c r="I824" s="136">
        <v>885</v>
      </c>
      <c r="J824" s="137"/>
      <c r="K824" s="138">
        <f t="shared" si="57"/>
        <v>0</v>
      </c>
      <c r="L824" s="10"/>
      <c r="M824" s="5"/>
    </row>
    <row r="825" spans="1:13" ht="30" customHeight="1">
      <c r="A825" s="5"/>
      <c r="B825" s="9"/>
      <c r="C825" s="369">
        <v>16.18</v>
      </c>
      <c r="D825" s="134"/>
      <c r="E825" s="134"/>
      <c r="F825" s="134"/>
      <c r="G825" s="135" t="s">
        <v>1465</v>
      </c>
      <c r="H825" s="134" t="s">
        <v>1448</v>
      </c>
      <c r="I825" s="136">
        <v>119</v>
      </c>
      <c r="J825" s="137"/>
      <c r="K825" s="138">
        <f t="shared" si="57"/>
        <v>0</v>
      </c>
      <c r="L825" s="10"/>
      <c r="M825" s="5"/>
    </row>
    <row r="826" spans="1:13" ht="30" customHeight="1">
      <c r="A826" s="5"/>
      <c r="B826" s="9"/>
      <c r="C826" s="369">
        <v>16.190000000000001</v>
      </c>
      <c r="D826" s="134"/>
      <c r="E826" s="134"/>
      <c r="F826" s="134"/>
      <c r="G826" s="135" t="s">
        <v>1466</v>
      </c>
      <c r="H826" s="134" t="s">
        <v>1448</v>
      </c>
      <c r="I826" s="136">
        <v>140</v>
      </c>
      <c r="J826" s="137"/>
      <c r="K826" s="138">
        <f t="shared" si="57"/>
        <v>0</v>
      </c>
      <c r="L826" s="10"/>
      <c r="M826" s="5"/>
    </row>
    <row r="827" spans="1:13" ht="30" customHeight="1">
      <c r="A827" s="5"/>
      <c r="B827" s="9"/>
      <c r="C827" s="369">
        <v>16.2</v>
      </c>
      <c r="D827" s="134"/>
      <c r="E827" s="134"/>
      <c r="F827" s="134"/>
      <c r="G827" s="135" t="s">
        <v>1467</v>
      </c>
      <c r="H827" s="134" t="s">
        <v>1448</v>
      </c>
      <c r="I827" s="136">
        <v>1200</v>
      </c>
      <c r="J827" s="137"/>
      <c r="K827" s="138">
        <f t="shared" si="57"/>
        <v>0</v>
      </c>
      <c r="L827" s="10"/>
      <c r="M827" s="5"/>
    </row>
    <row r="828" spans="1:13" ht="30" customHeight="1">
      <c r="A828" s="5"/>
      <c r="B828" s="9"/>
      <c r="C828" s="369">
        <v>16.21</v>
      </c>
      <c r="D828" s="134"/>
      <c r="E828" s="134"/>
      <c r="F828" s="134"/>
      <c r="G828" s="135" t="s">
        <v>1468</v>
      </c>
      <c r="H828" s="134" t="s">
        <v>1448</v>
      </c>
      <c r="I828" s="136">
        <v>325</v>
      </c>
      <c r="J828" s="137"/>
      <c r="K828" s="138">
        <f t="shared" si="57"/>
        <v>0</v>
      </c>
      <c r="L828" s="10"/>
      <c r="M828" s="5"/>
    </row>
    <row r="829" spans="1:13" ht="30" customHeight="1">
      <c r="A829" s="5"/>
      <c r="B829" s="9"/>
      <c r="C829" s="369">
        <v>16.22</v>
      </c>
      <c r="D829" s="134"/>
      <c r="E829" s="134"/>
      <c r="F829" s="134"/>
      <c r="G829" s="135" t="s">
        <v>1469</v>
      </c>
      <c r="H829" s="134" t="s">
        <v>1448</v>
      </c>
      <c r="I829" s="136">
        <v>3</v>
      </c>
      <c r="J829" s="137"/>
      <c r="K829" s="138">
        <f t="shared" si="57"/>
        <v>0</v>
      </c>
      <c r="L829" s="10"/>
      <c r="M829" s="5"/>
    </row>
    <row r="830" spans="1:13" ht="30" customHeight="1">
      <c r="A830" s="5"/>
      <c r="B830" s="9"/>
      <c r="C830" s="369">
        <v>16.23</v>
      </c>
      <c r="D830" s="134"/>
      <c r="E830" s="134"/>
      <c r="F830" s="134"/>
      <c r="G830" s="135" t="s">
        <v>1470</v>
      </c>
      <c r="H830" s="134" t="s">
        <v>1448</v>
      </c>
      <c r="I830" s="136">
        <v>467</v>
      </c>
      <c r="J830" s="137"/>
      <c r="K830" s="138">
        <f t="shared" si="57"/>
        <v>0</v>
      </c>
      <c r="L830" s="10"/>
      <c r="M830" s="5"/>
    </row>
    <row r="831" spans="1:13" ht="30" customHeight="1">
      <c r="A831" s="5"/>
      <c r="B831" s="9"/>
      <c r="C831" s="369">
        <v>16.239999999999998</v>
      </c>
      <c r="D831" s="134"/>
      <c r="E831" s="134"/>
      <c r="F831" s="134"/>
      <c r="G831" s="135" t="s">
        <v>1471</v>
      </c>
      <c r="H831" s="134" t="s">
        <v>1448</v>
      </c>
      <c r="I831" s="136">
        <v>467</v>
      </c>
      <c r="J831" s="137"/>
      <c r="K831" s="138">
        <f t="shared" si="57"/>
        <v>0</v>
      </c>
      <c r="L831" s="10"/>
      <c r="M831" s="5"/>
    </row>
    <row r="832" spans="1:13" ht="30" customHeight="1">
      <c r="A832" s="5"/>
      <c r="B832" s="9"/>
      <c r="C832" s="369">
        <v>16.25</v>
      </c>
      <c r="D832" s="134"/>
      <c r="E832" s="134"/>
      <c r="F832" s="134"/>
      <c r="G832" s="135" t="s">
        <v>1472</v>
      </c>
      <c r="H832" s="134" t="s">
        <v>1448</v>
      </c>
      <c r="I832" s="136">
        <v>467</v>
      </c>
      <c r="J832" s="137"/>
      <c r="K832" s="138">
        <f t="shared" si="57"/>
        <v>0</v>
      </c>
      <c r="L832" s="10"/>
      <c r="M832" s="5"/>
    </row>
    <row r="833" spans="1:13" ht="30" customHeight="1">
      <c r="A833" s="5"/>
      <c r="B833" s="9"/>
      <c r="C833" s="369">
        <v>16.260000000000002</v>
      </c>
      <c r="D833" s="134"/>
      <c r="E833" s="134"/>
      <c r="F833" s="134"/>
      <c r="G833" s="135" t="s">
        <v>1473</v>
      </c>
      <c r="H833" s="134" t="s">
        <v>1448</v>
      </c>
      <c r="I833" s="136">
        <v>971</v>
      </c>
      <c r="J833" s="137"/>
      <c r="K833" s="138">
        <f t="shared" si="57"/>
        <v>0</v>
      </c>
      <c r="L833" s="10"/>
      <c r="M833" s="5"/>
    </row>
    <row r="834" spans="1:13" ht="30" customHeight="1">
      <c r="A834" s="5"/>
      <c r="B834" s="9"/>
      <c r="C834" s="369">
        <v>16.27</v>
      </c>
      <c r="D834" s="134"/>
      <c r="E834" s="134"/>
      <c r="F834" s="134"/>
      <c r="G834" s="135" t="s">
        <v>1474</v>
      </c>
      <c r="H834" s="134" t="s">
        <v>1448</v>
      </c>
      <c r="I834" s="136">
        <v>314</v>
      </c>
      <c r="J834" s="137"/>
      <c r="K834" s="138">
        <f t="shared" si="57"/>
        <v>0</v>
      </c>
      <c r="L834" s="10"/>
      <c r="M834" s="5"/>
    </row>
    <row r="835" spans="1:13" ht="30" customHeight="1">
      <c r="A835" s="5"/>
      <c r="B835" s="9"/>
      <c r="C835" s="369">
        <v>16.28</v>
      </c>
      <c r="D835" s="134"/>
      <c r="E835" s="134"/>
      <c r="F835" s="134"/>
      <c r="G835" s="135" t="s">
        <v>1475</v>
      </c>
      <c r="H835" s="134" t="s">
        <v>1448</v>
      </c>
      <c r="I835" s="136">
        <v>314</v>
      </c>
      <c r="J835" s="137"/>
      <c r="K835" s="138">
        <f t="shared" si="57"/>
        <v>0</v>
      </c>
      <c r="L835" s="10"/>
      <c r="M835" s="5"/>
    </row>
    <row r="836" spans="1:13" ht="30" customHeight="1">
      <c r="A836" s="5"/>
      <c r="B836" s="9"/>
      <c r="C836" s="369">
        <v>16.29</v>
      </c>
      <c r="D836" s="134"/>
      <c r="E836" s="134"/>
      <c r="F836" s="134"/>
      <c r="G836" s="135" t="s">
        <v>1476</v>
      </c>
      <c r="H836" s="134" t="s">
        <v>1448</v>
      </c>
      <c r="I836" s="136">
        <v>3</v>
      </c>
      <c r="J836" s="137"/>
      <c r="K836" s="138">
        <f t="shared" si="57"/>
        <v>0</v>
      </c>
      <c r="L836" s="10"/>
      <c r="M836" s="5"/>
    </row>
    <row r="837" spans="1:13" ht="30" customHeight="1">
      <c r="A837" s="5"/>
      <c r="B837" s="9"/>
      <c r="C837" s="369">
        <v>16.3</v>
      </c>
      <c r="D837" s="134"/>
      <c r="E837" s="134"/>
      <c r="F837" s="134"/>
      <c r="G837" s="135" t="s">
        <v>1477</v>
      </c>
      <c r="H837" s="134" t="s">
        <v>1448</v>
      </c>
      <c r="I837" s="136">
        <v>1993</v>
      </c>
      <c r="J837" s="137"/>
      <c r="K837" s="138">
        <f t="shared" si="57"/>
        <v>0</v>
      </c>
      <c r="L837" s="10"/>
      <c r="M837" s="5"/>
    </row>
    <row r="838" spans="1:13" ht="30" customHeight="1">
      <c r="A838" s="5"/>
      <c r="B838" s="9"/>
      <c r="C838" s="369">
        <v>16.309999999999999</v>
      </c>
      <c r="D838" s="134"/>
      <c r="E838" s="134"/>
      <c r="F838" s="134"/>
      <c r="G838" s="135" t="s">
        <v>1478</v>
      </c>
      <c r="H838" s="134" t="s">
        <v>1448</v>
      </c>
      <c r="I838" s="136">
        <v>275</v>
      </c>
      <c r="J838" s="137"/>
      <c r="K838" s="138">
        <f t="shared" si="57"/>
        <v>0</v>
      </c>
      <c r="L838" s="10"/>
      <c r="M838" s="5"/>
    </row>
    <row r="839" spans="1:13" ht="30" customHeight="1">
      <c r="A839" s="5"/>
      <c r="B839" s="9"/>
      <c r="C839" s="369">
        <v>16.32</v>
      </c>
      <c r="D839" s="134"/>
      <c r="E839" s="134"/>
      <c r="F839" s="134"/>
      <c r="G839" s="135" t="s">
        <v>1479</v>
      </c>
      <c r="H839" s="134" t="s">
        <v>1448</v>
      </c>
      <c r="I839" s="136">
        <v>1313</v>
      </c>
      <c r="J839" s="137"/>
      <c r="K839" s="138">
        <f t="shared" si="57"/>
        <v>0</v>
      </c>
      <c r="L839" s="10"/>
      <c r="M839" s="5"/>
    </row>
    <row r="840" spans="1:13" ht="30" customHeight="1">
      <c r="A840" s="5"/>
      <c r="B840" s="9"/>
      <c r="C840" s="369">
        <v>16.329999999999998</v>
      </c>
      <c r="D840" s="134"/>
      <c r="E840" s="134"/>
      <c r="F840" s="134"/>
      <c r="G840" s="135" t="s">
        <v>1480</v>
      </c>
      <c r="H840" s="134" t="s">
        <v>1448</v>
      </c>
      <c r="I840" s="136">
        <v>657</v>
      </c>
      <c r="J840" s="137"/>
      <c r="K840" s="138">
        <f t="shared" si="57"/>
        <v>0</v>
      </c>
      <c r="L840" s="10"/>
      <c r="M840" s="5"/>
    </row>
    <row r="841" spans="1:13" ht="30" customHeight="1">
      <c r="A841" s="5"/>
      <c r="B841" s="9"/>
      <c r="C841" s="369">
        <v>16.34</v>
      </c>
      <c r="D841" s="134"/>
      <c r="E841" s="134"/>
      <c r="F841" s="134"/>
      <c r="G841" s="135" t="s">
        <v>1481</v>
      </c>
      <c r="H841" s="134" t="s">
        <v>1448</v>
      </c>
      <c r="I841" s="136">
        <v>1970</v>
      </c>
      <c r="J841" s="137"/>
      <c r="K841" s="138">
        <f t="shared" si="57"/>
        <v>0</v>
      </c>
      <c r="L841" s="10"/>
      <c r="M841" s="5"/>
    </row>
    <row r="842" spans="1:13" ht="30" customHeight="1">
      <c r="A842" s="5"/>
      <c r="B842" s="9"/>
      <c r="C842" s="369">
        <v>16.350000000000001</v>
      </c>
      <c r="D842" s="134"/>
      <c r="E842" s="134"/>
      <c r="F842" s="134"/>
      <c r="G842" s="135" t="s">
        <v>1482</v>
      </c>
      <c r="H842" s="134" t="s">
        <v>1448</v>
      </c>
      <c r="I842" s="136">
        <v>180</v>
      </c>
      <c r="J842" s="137"/>
      <c r="K842" s="138">
        <f t="shared" si="57"/>
        <v>0</v>
      </c>
      <c r="L842" s="10"/>
      <c r="M842" s="5"/>
    </row>
    <row r="843" spans="1:13" ht="30" customHeight="1">
      <c r="A843" s="5"/>
      <c r="B843" s="9"/>
      <c r="C843" s="369">
        <v>16.3599999999999</v>
      </c>
      <c r="D843" s="134"/>
      <c r="E843" s="134"/>
      <c r="F843" s="134"/>
      <c r="G843" s="135" t="s">
        <v>1483</v>
      </c>
      <c r="H843" s="134" t="s">
        <v>1448</v>
      </c>
      <c r="I843" s="136">
        <v>180</v>
      </c>
      <c r="J843" s="137"/>
      <c r="K843" s="138">
        <f t="shared" si="57"/>
        <v>0</v>
      </c>
      <c r="L843" s="10"/>
      <c r="M843" s="5"/>
    </row>
    <row r="844" spans="1:13" ht="30" customHeight="1">
      <c r="A844" s="5"/>
      <c r="B844" s="9"/>
      <c r="C844" s="369">
        <v>16.369999999999902</v>
      </c>
      <c r="D844" s="134"/>
      <c r="E844" s="134"/>
      <c r="F844" s="134"/>
      <c r="G844" s="135" t="s">
        <v>1484</v>
      </c>
      <c r="H844" s="134" t="s">
        <v>1448</v>
      </c>
      <c r="I844" s="136">
        <v>180</v>
      </c>
      <c r="J844" s="137"/>
      <c r="K844" s="138">
        <f t="shared" si="57"/>
        <v>0</v>
      </c>
      <c r="L844" s="10"/>
      <c r="M844" s="5"/>
    </row>
    <row r="845" spans="1:13" ht="30" customHeight="1">
      <c r="A845" s="5"/>
      <c r="B845" s="9"/>
      <c r="C845" s="369">
        <v>16.3799999999999</v>
      </c>
      <c r="D845" s="134"/>
      <c r="E845" s="134"/>
      <c r="F845" s="134"/>
      <c r="G845" s="135" t="s">
        <v>1485</v>
      </c>
      <c r="H845" s="134" t="s">
        <v>1448</v>
      </c>
      <c r="I845" s="136">
        <v>6</v>
      </c>
      <c r="J845" s="137"/>
      <c r="K845" s="138">
        <f t="shared" si="57"/>
        <v>0</v>
      </c>
      <c r="L845" s="10"/>
      <c r="M845" s="5"/>
    </row>
    <row r="846" spans="1:13" ht="30" customHeight="1">
      <c r="A846" s="5"/>
      <c r="B846" s="9"/>
      <c r="C846" s="369">
        <v>16.389999999999901</v>
      </c>
      <c r="D846" s="134"/>
      <c r="E846" s="134"/>
      <c r="F846" s="134"/>
      <c r="G846" s="135" t="s">
        <v>1486</v>
      </c>
      <c r="H846" s="134" t="s">
        <v>1448</v>
      </c>
      <c r="I846" s="136">
        <v>4</v>
      </c>
      <c r="J846" s="137"/>
      <c r="K846" s="138">
        <f t="shared" si="57"/>
        <v>0</v>
      </c>
      <c r="L846" s="10"/>
      <c r="M846" s="5"/>
    </row>
    <row r="847" spans="1:13" ht="30" customHeight="1">
      <c r="A847" s="5"/>
      <c r="B847" s="9"/>
      <c r="C847" s="369">
        <v>16.399999999999899</v>
      </c>
      <c r="D847" s="134"/>
      <c r="E847" s="134"/>
      <c r="F847" s="134"/>
      <c r="G847" s="135" t="s">
        <v>1487</v>
      </c>
      <c r="H847" s="134" t="s">
        <v>1448</v>
      </c>
      <c r="I847" s="136">
        <v>8</v>
      </c>
      <c r="J847" s="137"/>
      <c r="K847" s="138">
        <f t="shared" si="57"/>
        <v>0</v>
      </c>
      <c r="L847" s="10"/>
      <c r="M847" s="5"/>
    </row>
    <row r="848" spans="1:13" ht="30" customHeight="1">
      <c r="A848" s="5"/>
      <c r="B848" s="9"/>
      <c r="C848" s="369">
        <v>16.409999999999901</v>
      </c>
      <c r="D848" s="134"/>
      <c r="E848" s="134"/>
      <c r="F848" s="134"/>
      <c r="G848" s="135" t="s">
        <v>1488</v>
      </c>
      <c r="H848" s="134" t="s">
        <v>1448</v>
      </c>
      <c r="I848" s="136">
        <v>1</v>
      </c>
      <c r="J848" s="137"/>
      <c r="K848" s="138">
        <f t="shared" si="57"/>
        <v>0</v>
      </c>
      <c r="L848" s="10"/>
      <c r="M848" s="5"/>
    </row>
    <row r="849" spans="1:13" ht="30" customHeight="1">
      <c r="A849" s="5"/>
      <c r="B849" s="9"/>
      <c r="C849" s="369">
        <v>16.419999999999899</v>
      </c>
      <c r="D849" s="134"/>
      <c r="E849" s="134"/>
      <c r="F849" s="134"/>
      <c r="G849" s="135" t="s">
        <v>1489</v>
      </c>
      <c r="H849" s="134" t="s">
        <v>1448</v>
      </c>
      <c r="I849" s="136">
        <v>3</v>
      </c>
      <c r="J849" s="137"/>
      <c r="K849" s="138">
        <f t="shared" si="57"/>
        <v>0</v>
      </c>
      <c r="L849" s="10"/>
      <c r="M849" s="5"/>
    </row>
    <row r="850" spans="1:13" ht="30" customHeight="1">
      <c r="A850" s="5"/>
      <c r="B850" s="9"/>
      <c r="C850" s="369">
        <v>16.4299999999999</v>
      </c>
      <c r="D850" s="134"/>
      <c r="E850" s="134"/>
      <c r="F850" s="134"/>
      <c r="G850" s="135" t="s">
        <v>1490</v>
      </c>
      <c r="H850" s="134" t="s">
        <v>1448</v>
      </c>
      <c r="I850" s="136">
        <v>11</v>
      </c>
      <c r="J850" s="137"/>
      <c r="K850" s="138">
        <f t="shared" si="57"/>
        <v>0</v>
      </c>
      <c r="L850" s="10"/>
      <c r="M850" s="5"/>
    </row>
    <row r="851" spans="1:13" ht="30" customHeight="1">
      <c r="A851" s="5"/>
      <c r="B851" s="9"/>
      <c r="C851" s="369">
        <v>16.439999999999898</v>
      </c>
      <c r="D851" s="134"/>
      <c r="E851" s="134"/>
      <c r="F851" s="134"/>
      <c r="G851" s="135" t="s">
        <v>1491</v>
      </c>
      <c r="H851" s="134" t="s">
        <v>1448</v>
      </c>
      <c r="I851" s="136">
        <v>3</v>
      </c>
      <c r="J851" s="137"/>
      <c r="K851" s="138">
        <f t="shared" si="57"/>
        <v>0</v>
      </c>
      <c r="L851" s="10"/>
      <c r="M851" s="5"/>
    </row>
    <row r="852" spans="1:13" ht="30" customHeight="1">
      <c r="A852" s="5"/>
      <c r="B852" s="9"/>
      <c r="C852" s="369">
        <v>16.4499999999999</v>
      </c>
      <c r="D852" s="134"/>
      <c r="E852" s="134"/>
      <c r="F852" s="134"/>
      <c r="G852" s="135" t="s">
        <v>1492</v>
      </c>
      <c r="H852" s="134" t="s">
        <v>1448</v>
      </c>
      <c r="I852" s="136">
        <v>4</v>
      </c>
      <c r="J852" s="137"/>
      <c r="K852" s="138">
        <f t="shared" si="57"/>
        <v>0</v>
      </c>
      <c r="L852" s="10"/>
      <c r="M852" s="5"/>
    </row>
    <row r="853" spans="1:13" ht="30" customHeight="1">
      <c r="A853" s="5"/>
      <c r="B853" s="9"/>
      <c r="C853" s="369">
        <v>16.459999999999901</v>
      </c>
      <c r="D853" s="134"/>
      <c r="E853" s="134"/>
      <c r="F853" s="134"/>
      <c r="G853" s="135" t="s">
        <v>1493</v>
      </c>
      <c r="H853" s="134" t="s">
        <v>1448</v>
      </c>
      <c r="I853" s="136">
        <v>47</v>
      </c>
      <c r="J853" s="137"/>
      <c r="K853" s="138">
        <f t="shared" si="57"/>
        <v>0</v>
      </c>
      <c r="L853" s="10"/>
      <c r="M853" s="5"/>
    </row>
    <row r="854" spans="1:13" ht="30" customHeight="1" thickBot="1">
      <c r="A854" s="5"/>
      <c r="B854" s="9"/>
      <c r="C854" s="139" t="s">
        <v>13</v>
      </c>
      <c r="D854" s="140"/>
      <c r="E854" s="140"/>
      <c r="F854" s="140"/>
      <c r="G854" s="141"/>
      <c r="H854" s="140"/>
      <c r="I854" s="136"/>
      <c r="J854" s="142"/>
      <c r="K854" s="143">
        <f>SUM(K808:K853)</f>
        <v>0</v>
      </c>
      <c r="L854" s="10"/>
      <c r="M854" s="5"/>
    </row>
    <row r="855" spans="1:13" ht="30" customHeight="1" thickBot="1">
      <c r="A855" s="5"/>
      <c r="B855" s="9"/>
      <c r="C855" s="130" t="s">
        <v>1494</v>
      </c>
      <c r="D855" s="131"/>
      <c r="E855" s="131"/>
      <c r="F855" s="131"/>
      <c r="G855" s="131"/>
      <c r="H855" s="131"/>
      <c r="I855" s="131"/>
      <c r="J855" s="131"/>
      <c r="K855" s="132"/>
      <c r="L855" s="10"/>
      <c r="M855" s="5"/>
    </row>
    <row r="856" spans="1:13" ht="30" customHeight="1">
      <c r="A856" s="5"/>
      <c r="B856" s="9"/>
      <c r="C856" s="133">
        <v>17.100000000000001</v>
      </c>
      <c r="D856" s="134"/>
      <c r="E856" s="134"/>
      <c r="F856" s="134"/>
      <c r="G856" s="135" t="s">
        <v>1495</v>
      </c>
      <c r="H856" s="134" t="s">
        <v>104</v>
      </c>
      <c r="I856" s="136">
        <v>4</v>
      </c>
      <c r="J856" s="137"/>
      <c r="K856" s="138">
        <f>I856*J856</f>
        <v>0</v>
      </c>
      <c r="L856" s="10"/>
      <c r="M856" s="5"/>
    </row>
    <row r="857" spans="1:13" ht="30" customHeight="1">
      <c r="A857" s="5"/>
      <c r="B857" s="9"/>
      <c r="C857" s="133">
        <v>17.2</v>
      </c>
      <c r="D857" s="134"/>
      <c r="E857" s="134"/>
      <c r="F857" s="134"/>
      <c r="G857" s="135" t="s">
        <v>1496</v>
      </c>
      <c r="H857" s="134" t="s">
        <v>111</v>
      </c>
      <c r="I857" s="136">
        <v>45.373039999999996</v>
      </c>
      <c r="J857" s="137"/>
      <c r="K857" s="138">
        <f t="shared" ref="K857:K866" si="58">I857*J857</f>
        <v>0</v>
      </c>
      <c r="L857" s="10"/>
      <c r="M857" s="5"/>
    </row>
    <row r="858" spans="1:13" ht="30" customHeight="1">
      <c r="A858" s="5"/>
      <c r="B858" s="9"/>
      <c r="C858" s="133">
        <v>17.3</v>
      </c>
      <c r="D858" s="134"/>
      <c r="E858" s="134"/>
      <c r="F858" s="134"/>
      <c r="G858" s="135" t="s">
        <v>1497</v>
      </c>
      <c r="H858" s="134" t="s">
        <v>102</v>
      </c>
      <c r="I858" s="136">
        <v>17.335999999999999</v>
      </c>
      <c r="J858" s="137"/>
      <c r="K858" s="138">
        <f t="shared" si="58"/>
        <v>0</v>
      </c>
      <c r="L858" s="10"/>
      <c r="M858" s="5"/>
    </row>
    <row r="859" spans="1:13" ht="30" customHeight="1">
      <c r="A859" s="5"/>
      <c r="B859" s="9"/>
      <c r="C859" s="133">
        <v>17.399999999999999</v>
      </c>
      <c r="D859" s="134"/>
      <c r="E859" s="134"/>
      <c r="F859" s="134"/>
      <c r="G859" s="135" t="s">
        <v>1498</v>
      </c>
      <c r="H859" s="134" t="s">
        <v>102</v>
      </c>
      <c r="I859" s="136">
        <v>135.95600000000002</v>
      </c>
      <c r="J859" s="137"/>
      <c r="K859" s="138">
        <f t="shared" si="58"/>
        <v>0</v>
      </c>
      <c r="L859" s="10"/>
      <c r="M859" s="5"/>
    </row>
    <row r="860" spans="1:13" ht="30" customHeight="1">
      <c r="A860" s="5"/>
      <c r="B860" s="9"/>
      <c r="C860" s="133">
        <v>17.5</v>
      </c>
      <c r="D860" s="134"/>
      <c r="E860" s="134"/>
      <c r="F860" s="134"/>
      <c r="G860" s="135" t="s">
        <v>1499</v>
      </c>
      <c r="H860" s="134" t="s">
        <v>102</v>
      </c>
      <c r="I860" s="136">
        <v>15.91</v>
      </c>
      <c r="J860" s="137"/>
      <c r="K860" s="138">
        <f t="shared" si="58"/>
        <v>0</v>
      </c>
      <c r="L860" s="10"/>
      <c r="M860" s="5"/>
    </row>
    <row r="861" spans="1:13" ht="30" customHeight="1">
      <c r="A861" s="5"/>
      <c r="B861" s="9"/>
      <c r="C861" s="133">
        <v>17.600000000000001</v>
      </c>
      <c r="D861" s="134"/>
      <c r="E861" s="134"/>
      <c r="F861" s="134"/>
      <c r="G861" s="135" t="s">
        <v>1500</v>
      </c>
      <c r="H861" s="134" t="s">
        <v>102</v>
      </c>
      <c r="I861" s="136">
        <v>61.76</v>
      </c>
      <c r="J861" s="137"/>
      <c r="K861" s="138">
        <f t="shared" si="58"/>
        <v>0</v>
      </c>
      <c r="L861" s="10"/>
      <c r="M861" s="5"/>
    </row>
    <row r="862" spans="1:13" ht="30" customHeight="1">
      <c r="A862" s="5"/>
      <c r="B862" s="9"/>
      <c r="C862" s="133">
        <v>17.7</v>
      </c>
      <c r="D862" s="134"/>
      <c r="E862" s="134"/>
      <c r="F862" s="134"/>
      <c r="G862" s="135" t="s">
        <v>1501</v>
      </c>
      <c r="H862" s="134" t="s">
        <v>104</v>
      </c>
      <c r="I862" s="136">
        <v>1</v>
      </c>
      <c r="J862" s="137"/>
      <c r="K862" s="138">
        <f t="shared" si="58"/>
        <v>0</v>
      </c>
      <c r="L862" s="10"/>
      <c r="M862" s="5"/>
    </row>
    <row r="863" spans="1:13" ht="30" customHeight="1">
      <c r="A863" s="5"/>
      <c r="B863" s="9"/>
      <c r="C863" s="133">
        <v>17.8</v>
      </c>
      <c r="D863" s="134"/>
      <c r="E863" s="134"/>
      <c r="F863" s="134"/>
      <c r="G863" s="135" t="s">
        <v>1502</v>
      </c>
      <c r="H863" s="134" t="s">
        <v>111</v>
      </c>
      <c r="I863" s="136">
        <v>9.9200000000000017</v>
      </c>
      <c r="J863" s="137"/>
      <c r="K863" s="138">
        <f t="shared" si="58"/>
        <v>0</v>
      </c>
      <c r="L863" s="10"/>
      <c r="M863" s="5"/>
    </row>
    <row r="864" spans="1:13" ht="30" customHeight="1">
      <c r="A864" s="5"/>
      <c r="B864" s="9"/>
      <c r="C864" s="133">
        <v>17.899999999999999</v>
      </c>
      <c r="D864" s="134"/>
      <c r="E864" s="134"/>
      <c r="F864" s="134"/>
      <c r="G864" s="135" t="s">
        <v>1503</v>
      </c>
      <c r="H864" s="134" t="s">
        <v>104</v>
      </c>
      <c r="I864" s="136">
        <v>18</v>
      </c>
      <c r="J864" s="137"/>
      <c r="K864" s="138">
        <f t="shared" si="58"/>
        <v>0</v>
      </c>
      <c r="L864" s="10"/>
      <c r="M864" s="5"/>
    </row>
    <row r="865" spans="1:13" ht="30" customHeight="1">
      <c r="A865" s="5"/>
      <c r="B865" s="9"/>
      <c r="C865" s="369">
        <v>17.100000000000001</v>
      </c>
      <c r="D865" s="134"/>
      <c r="E865" s="134"/>
      <c r="F865" s="134"/>
      <c r="G865" s="135" t="s">
        <v>1504</v>
      </c>
      <c r="H865" s="134" t="s">
        <v>130</v>
      </c>
      <c r="I865" s="136">
        <v>992</v>
      </c>
      <c r="J865" s="137"/>
      <c r="K865" s="138">
        <f t="shared" si="58"/>
        <v>0</v>
      </c>
      <c r="L865" s="10"/>
      <c r="M865" s="5"/>
    </row>
    <row r="866" spans="1:13" ht="30" customHeight="1">
      <c r="A866" s="5"/>
      <c r="B866" s="9"/>
      <c r="C866" s="369">
        <v>17.11</v>
      </c>
      <c r="D866" s="134"/>
      <c r="E866" s="134"/>
      <c r="F866" s="134"/>
      <c r="G866" s="135" t="s">
        <v>1505</v>
      </c>
      <c r="H866" s="134" t="s">
        <v>111</v>
      </c>
      <c r="I866" s="136">
        <v>46.209099999999999</v>
      </c>
      <c r="J866" s="137"/>
      <c r="K866" s="138">
        <f t="shared" si="58"/>
        <v>0</v>
      </c>
      <c r="L866" s="10"/>
      <c r="M866" s="5"/>
    </row>
    <row r="867" spans="1:13" ht="30" customHeight="1" thickBot="1">
      <c r="A867" s="5"/>
      <c r="B867" s="9"/>
      <c r="C867" s="139" t="s">
        <v>13</v>
      </c>
      <c r="D867" s="140"/>
      <c r="E867" s="140"/>
      <c r="F867" s="140"/>
      <c r="G867" s="141"/>
      <c r="H867" s="140"/>
      <c r="I867" s="136"/>
      <c r="J867" s="142"/>
      <c r="K867" s="143">
        <f>SUM(K856:K866)</f>
        <v>0</v>
      </c>
      <c r="L867" s="10"/>
      <c r="M867" s="5"/>
    </row>
    <row r="868" spans="1:13" s="3" customFormat="1" ht="30" customHeight="1" thickBot="1">
      <c r="A868" s="11"/>
      <c r="B868" s="12"/>
      <c r="C868" s="218" t="s">
        <v>14</v>
      </c>
      <c r="D868" s="219"/>
      <c r="E868" s="219"/>
      <c r="F868" s="219"/>
      <c r="G868" s="219"/>
      <c r="H868" s="219"/>
      <c r="I868" s="219"/>
      <c r="J868" s="220"/>
      <c r="K868" s="163">
        <f>K25+K34+K41+K51+K60+K81+K95+K115+K188+K410+K579+K624+K708+K795+K806+K854+K867</f>
        <v>0</v>
      </c>
      <c r="L868" s="13"/>
      <c r="M868" s="11"/>
    </row>
    <row r="869" spans="1:13" s="3" customFormat="1" ht="16">
      <c r="A869" s="11"/>
      <c r="B869" s="12"/>
      <c r="C869" s="164"/>
      <c r="D869" s="164"/>
      <c r="E869" s="164"/>
      <c r="F869" s="164"/>
      <c r="G869" s="164"/>
      <c r="H869" s="164"/>
      <c r="I869" s="164"/>
      <c r="J869" s="164"/>
      <c r="K869" s="165"/>
      <c r="L869" s="13"/>
      <c r="M869" s="11"/>
    </row>
    <row r="870" spans="1:13" s="3" customFormat="1" ht="30" customHeight="1">
      <c r="A870" s="11"/>
      <c r="B870" s="12"/>
      <c r="C870" s="166"/>
      <c r="D870" s="168"/>
      <c r="E870" s="168"/>
      <c r="F870" s="168"/>
      <c r="G870" s="371" t="s">
        <v>15</v>
      </c>
      <c r="H870" s="372"/>
      <c r="I870" s="372"/>
      <c r="J870" s="373"/>
      <c r="K870" s="169">
        <f>K868</f>
        <v>0</v>
      </c>
      <c r="L870" s="13"/>
      <c r="M870" s="11"/>
    </row>
    <row r="871" spans="1:13" s="3" customFormat="1" ht="30" customHeight="1">
      <c r="A871" s="11"/>
      <c r="B871" s="12"/>
      <c r="C871" s="166"/>
      <c r="D871" s="167"/>
      <c r="E871" s="166"/>
      <c r="F871" s="166"/>
      <c r="G871" s="371" t="s">
        <v>1506</v>
      </c>
      <c r="H871" s="372"/>
      <c r="I871" s="372"/>
      <c r="J871" s="373"/>
      <c r="K871" s="169"/>
      <c r="L871" s="13"/>
      <c r="M871" s="11"/>
    </row>
    <row r="872" spans="1:13" s="3" customFormat="1" ht="30" customHeight="1">
      <c r="A872" s="11"/>
      <c r="B872" s="12"/>
      <c r="C872" s="166"/>
      <c r="D872" s="167"/>
      <c r="E872" s="166"/>
      <c r="F872" s="166"/>
      <c r="G872" s="371" t="s">
        <v>1507</v>
      </c>
      <c r="H872" s="372"/>
      <c r="I872" s="372"/>
      <c r="J872" s="373"/>
      <c r="K872" s="169"/>
      <c r="L872" s="13"/>
      <c r="M872" s="11"/>
    </row>
    <row r="873" spans="1:13" s="3" customFormat="1" ht="30" customHeight="1" thickBot="1">
      <c r="A873" s="11"/>
      <c r="B873" s="12"/>
      <c r="C873" s="166"/>
      <c r="D873" s="167"/>
      <c r="E873" s="166"/>
      <c r="F873" s="170"/>
      <c r="G873" s="371" t="s">
        <v>1508</v>
      </c>
      <c r="H873" s="372"/>
      <c r="I873" s="372"/>
      <c r="J873" s="373"/>
      <c r="K873" s="169"/>
      <c r="L873" s="13"/>
      <c r="M873" s="11"/>
    </row>
    <row r="874" spans="1:13" s="3" customFormat="1" ht="30" customHeight="1" thickBot="1">
      <c r="A874" s="11"/>
      <c r="B874" s="12"/>
      <c r="C874" s="166"/>
      <c r="D874" s="167"/>
      <c r="E874" s="166"/>
      <c r="F874" s="166"/>
      <c r="G874" s="374" t="s">
        <v>16</v>
      </c>
      <c r="H874" s="375"/>
      <c r="I874" s="375"/>
      <c r="J874" s="376"/>
      <c r="K874" s="163">
        <f>SUM(K870:K873)</f>
        <v>0</v>
      </c>
      <c r="L874" s="13"/>
      <c r="M874" s="11"/>
    </row>
    <row r="875" spans="1:13" s="3" customFormat="1" ht="17" thickBot="1">
      <c r="A875" s="11"/>
      <c r="B875" s="12"/>
      <c r="C875" s="166"/>
      <c r="D875" s="167"/>
      <c r="E875" s="167"/>
      <c r="F875" s="167"/>
      <c r="G875" s="166"/>
      <c r="H875" s="166"/>
      <c r="I875" s="171"/>
      <c r="J875" s="172"/>
      <c r="K875" s="173"/>
      <c r="L875" s="13"/>
      <c r="M875" s="11"/>
    </row>
    <row r="876" spans="1:13" s="3" customFormat="1" ht="17" thickBot="1">
      <c r="A876" s="11"/>
      <c r="B876" s="12"/>
      <c r="C876" s="174"/>
      <c r="D876" s="228"/>
      <c r="E876" s="228"/>
      <c r="F876" s="228"/>
      <c r="G876" s="228"/>
      <c r="H876" s="228"/>
      <c r="I876" s="228"/>
      <c r="J876" s="228"/>
      <c r="K876" s="229"/>
      <c r="L876" s="14"/>
      <c r="M876" s="11"/>
    </row>
    <row r="877" spans="1:13" s="3" customFormat="1" ht="46.5" customHeight="1">
      <c r="A877" s="11"/>
      <c r="B877" s="12"/>
      <c r="C877" s="216" t="s">
        <v>17</v>
      </c>
      <c r="D877" s="217"/>
      <c r="E877" s="217"/>
      <c r="F877" s="217"/>
      <c r="G877" s="217"/>
      <c r="H877" s="227" t="s">
        <v>6</v>
      </c>
      <c r="I877" s="227"/>
      <c r="J877" s="227"/>
      <c r="K877" s="175" t="s">
        <v>19</v>
      </c>
      <c r="L877" s="15"/>
      <c r="M877" s="11"/>
    </row>
    <row r="878" spans="1:13" s="3" customFormat="1" ht="32.25" customHeight="1">
      <c r="A878" s="11"/>
      <c r="B878" s="12"/>
      <c r="C878" s="216" t="s">
        <v>32</v>
      </c>
      <c r="D878" s="217"/>
      <c r="E878" s="217"/>
      <c r="F878" s="217"/>
      <c r="G878" s="217"/>
      <c r="H878" s="226" t="s">
        <v>21</v>
      </c>
      <c r="I878" s="226"/>
      <c r="J878" s="176" t="s">
        <v>22</v>
      </c>
      <c r="K878" s="177" t="s">
        <v>33</v>
      </c>
      <c r="L878" s="192"/>
      <c r="M878" s="11"/>
    </row>
    <row r="879" spans="1:13" s="3" customFormat="1" ht="30" customHeight="1">
      <c r="A879" s="11"/>
      <c r="B879" s="12"/>
      <c r="C879" s="216" t="s">
        <v>23</v>
      </c>
      <c r="D879" s="217"/>
      <c r="E879" s="217"/>
      <c r="F879" s="217"/>
      <c r="G879" s="217"/>
      <c r="H879" s="223" t="s">
        <v>24</v>
      </c>
      <c r="I879" s="224"/>
      <c r="J879" s="176" t="s">
        <v>25</v>
      </c>
      <c r="K879" s="177" t="s">
        <v>33</v>
      </c>
      <c r="L879" s="15"/>
      <c r="M879" s="11"/>
    </row>
    <row r="880" spans="1:13" s="4" customFormat="1" ht="58.5" customHeight="1">
      <c r="A880" s="11"/>
      <c r="B880" s="12"/>
      <c r="C880" s="186"/>
      <c r="D880" s="187"/>
      <c r="E880" s="187"/>
      <c r="F880" s="187"/>
      <c r="G880" s="188"/>
      <c r="H880" s="225" t="s">
        <v>26</v>
      </c>
      <c r="I880" s="226"/>
      <c r="J880" s="176" t="s">
        <v>27</v>
      </c>
      <c r="K880" s="177" t="s">
        <v>33</v>
      </c>
      <c r="L880" s="13"/>
      <c r="M880" s="11"/>
    </row>
    <row r="881" spans="1:13" ht="57.75" customHeight="1">
      <c r="A881" s="5"/>
      <c r="B881" s="9"/>
      <c r="C881" s="189"/>
      <c r="D881" s="190"/>
      <c r="E881" s="190"/>
      <c r="F881" s="190"/>
      <c r="G881" s="191"/>
      <c r="H881" s="226" t="s">
        <v>28</v>
      </c>
      <c r="I881" s="226"/>
      <c r="J881" s="176" t="s">
        <v>29</v>
      </c>
      <c r="K881" s="177" t="s">
        <v>33</v>
      </c>
      <c r="L881" s="10"/>
      <c r="M881" s="5"/>
    </row>
    <row r="882" spans="1:13" ht="17" thickBot="1">
      <c r="A882" s="5"/>
      <c r="B882" s="9"/>
      <c r="C882" s="189"/>
      <c r="D882" s="194"/>
      <c r="E882" s="194"/>
      <c r="F882" s="190"/>
      <c r="G882" s="195"/>
      <c r="H882" s="261"/>
      <c r="I882" s="261"/>
      <c r="J882" s="261"/>
      <c r="K882" s="262"/>
      <c r="L882" s="10"/>
      <c r="M882" s="5"/>
    </row>
    <row r="883" spans="1:13" ht="47.25" customHeight="1">
      <c r="A883" s="5"/>
      <c r="B883" s="9"/>
      <c r="C883" s="193"/>
      <c r="D883" s="178"/>
      <c r="E883" s="178"/>
      <c r="F883" s="193"/>
      <c r="G883" s="178"/>
      <c r="H883" s="193"/>
      <c r="I883" s="193"/>
      <c r="J883" s="193"/>
      <c r="K883" s="193"/>
      <c r="L883" s="10"/>
      <c r="M883" s="5"/>
    </row>
    <row r="884" spans="1:13" ht="47.25" customHeight="1">
      <c r="A884" s="5"/>
      <c r="B884" s="9"/>
      <c r="C884" s="178"/>
      <c r="D884" s="178"/>
      <c r="E884" s="178"/>
      <c r="F884" s="178"/>
      <c r="G884" s="179" t="s">
        <v>94</v>
      </c>
      <c r="H884" s="178"/>
      <c r="I884" s="178"/>
      <c r="J884" s="178"/>
      <c r="K884" s="178"/>
      <c r="L884" s="10"/>
      <c r="M884" s="5"/>
    </row>
    <row r="885" spans="1:13" ht="17" thickBot="1">
      <c r="A885" s="5"/>
      <c r="B885" s="207"/>
      <c r="C885" s="208"/>
      <c r="D885" s="208"/>
      <c r="E885" s="209"/>
      <c r="F885" s="208"/>
      <c r="G885" s="210"/>
      <c r="H885" s="208"/>
      <c r="I885" s="208"/>
      <c r="J885" s="208"/>
      <c r="K885" s="208"/>
      <c r="L885" s="211"/>
      <c r="M885" s="5"/>
    </row>
    <row r="886" spans="1:13" ht="17" thickTop="1">
      <c r="A886" s="5"/>
      <c r="B886" s="5"/>
      <c r="C886" s="5"/>
      <c r="D886" s="5"/>
      <c r="E886" s="6"/>
      <c r="F886" s="5"/>
      <c r="G886" s="5"/>
      <c r="H886" s="5"/>
      <c r="I886" s="5"/>
      <c r="J886" s="5"/>
      <c r="K886" s="5"/>
      <c r="L886" s="5"/>
      <c r="M886" s="5"/>
    </row>
    <row r="888" spans="1:13">
      <c r="H888" s="22"/>
    </row>
  </sheetData>
  <mergeCells count="30">
    <mergeCell ref="G874:J874"/>
    <mergeCell ref="C868:J868"/>
    <mergeCell ref="G870:J870"/>
    <mergeCell ref="G871:J871"/>
    <mergeCell ref="G872:J872"/>
    <mergeCell ref="G873:J873"/>
    <mergeCell ref="C10:K10"/>
    <mergeCell ref="C11:C12"/>
    <mergeCell ref="D11:D12"/>
    <mergeCell ref="E11:F11"/>
    <mergeCell ref="G11:G12"/>
    <mergeCell ref="H11:H12"/>
    <mergeCell ref="I11:I12"/>
    <mergeCell ref="J11:J12"/>
    <mergeCell ref="K11:K12"/>
    <mergeCell ref="H882:K882"/>
    <mergeCell ref="C879:G879"/>
    <mergeCell ref="H879:I879"/>
    <mergeCell ref="H880:I880"/>
    <mergeCell ref="H881:I881"/>
    <mergeCell ref="C877:G877"/>
    <mergeCell ref="H877:J877"/>
    <mergeCell ref="C878:G878"/>
    <mergeCell ref="H878:I878"/>
    <mergeCell ref="C3:F3"/>
    <mergeCell ref="D876:K876"/>
    <mergeCell ref="C5:K5"/>
    <mergeCell ref="C6:K6"/>
    <mergeCell ref="C7:K8"/>
    <mergeCell ref="C9:K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F89" sqref="F89"/>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3"/>
      <c r="C2" s="24"/>
      <c r="D2" s="24"/>
      <c r="E2" s="24"/>
      <c r="F2" s="24"/>
      <c r="G2" s="24"/>
      <c r="H2" s="24"/>
      <c r="I2" s="24"/>
      <c r="J2" s="24"/>
      <c r="K2" s="24"/>
      <c r="L2" s="24"/>
      <c r="M2" s="24"/>
      <c r="N2" s="24"/>
      <c r="O2" s="24"/>
      <c r="P2" s="212"/>
    </row>
    <row r="3" spans="2:16" ht="36.75" customHeight="1">
      <c r="B3" s="25"/>
      <c r="C3" s="263" t="s">
        <v>96</v>
      </c>
      <c r="D3" s="264"/>
      <c r="E3" s="264"/>
      <c r="F3" s="264"/>
      <c r="P3" s="26"/>
    </row>
    <row r="4" spans="2:16">
      <c r="B4" s="25"/>
      <c r="C4" s="184" t="s">
        <v>0</v>
      </c>
      <c r="D4" s="213" t="s">
        <v>98</v>
      </c>
      <c r="E4" s="184" t="s">
        <v>1</v>
      </c>
      <c r="F4" s="185">
        <v>1</v>
      </c>
      <c r="P4" s="26"/>
    </row>
    <row r="5" spans="2:16">
      <c r="B5" s="25"/>
      <c r="C5" s="127"/>
      <c r="D5" s="128"/>
      <c r="E5" s="127"/>
      <c r="F5" s="128"/>
      <c r="P5" s="26"/>
    </row>
    <row r="6" spans="2:16" ht="48" customHeight="1">
      <c r="B6" s="25"/>
      <c r="C6" s="265" t="s">
        <v>88</v>
      </c>
      <c r="D6" s="265"/>
      <c r="E6" s="265"/>
      <c r="F6" s="265"/>
      <c r="G6" s="265"/>
      <c r="H6" s="265"/>
      <c r="I6" s="265"/>
      <c r="J6" s="265"/>
      <c r="K6" s="265"/>
      <c r="L6" s="265"/>
      <c r="M6" s="265"/>
      <c r="N6" s="265"/>
      <c r="O6" s="265"/>
      <c r="P6" s="27"/>
    </row>
    <row r="7" spans="2:16" ht="15" thickBot="1">
      <c r="B7" s="25"/>
      <c r="C7" s="52"/>
      <c r="D7" s="52"/>
      <c r="E7" s="52"/>
      <c r="F7" s="52"/>
      <c r="G7" s="52"/>
      <c r="H7" s="52"/>
      <c r="I7" s="52"/>
      <c r="J7" s="52"/>
      <c r="K7" s="52"/>
      <c r="L7" s="52"/>
      <c r="M7" s="52"/>
      <c r="N7" s="52"/>
      <c r="O7" s="52"/>
      <c r="P7" s="26"/>
    </row>
    <row r="8" spans="2:16" ht="14">
      <c r="B8" s="25"/>
      <c r="C8" s="311"/>
      <c r="D8" s="313"/>
      <c r="E8" s="314"/>
      <c r="F8" s="314"/>
      <c r="G8" s="314"/>
      <c r="H8" s="314"/>
      <c r="I8" s="314"/>
      <c r="J8" s="314"/>
      <c r="K8" s="315"/>
      <c r="L8" s="322"/>
      <c r="M8" s="323"/>
      <c r="N8" s="323"/>
      <c r="O8" s="324"/>
      <c r="P8" s="28"/>
    </row>
    <row r="9" spans="2:16" ht="14">
      <c r="B9" s="25"/>
      <c r="C9" s="312"/>
      <c r="D9" s="268" t="s">
        <v>34</v>
      </c>
      <c r="E9" s="269"/>
      <c r="F9" s="269"/>
      <c r="G9" s="269"/>
      <c r="H9" s="269"/>
      <c r="I9" s="269"/>
      <c r="J9" s="269"/>
      <c r="K9" s="270"/>
      <c r="L9" s="325"/>
      <c r="M9" s="326"/>
      <c r="N9" s="326"/>
      <c r="O9" s="327"/>
      <c r="P9" s="28"/>
    </row>
    <row r="10" spans="2:16" ht="14">
      <c r="B10" s="25"/>
      <c r="C10" s="312"/>
      <c r="D10" s="268"/>
      <c r="E10" s="269"/>
      <c r="F10" s="269"/>
      <c r="G10" s="269"/>
      <c r="H10" s="269"/>
      <c r="I10" s="269"/>
      <c r="J10" s="269"/>
      <c r="K10" s="270"/>
      <c r="L10" s="266" t="s">
        <v>35</v>
      </c>
      <c r="M10" s="328"/>
      <c r="N10" s="329"/>
      <c r="O10" s="330"/>
      <c r="P10" s="28"/>
    </row>
    <row r="11" spans="2:16" ht="14">
      <c r="B11" s="25"/>
      <c r="C11" s="312"/>
      <c r="D11" s="268" t="s">
        <v>36</v>
      </c>
      <c r="E11" s="269"/>
      <c r="F11" s="269"/>
      <c r="G11" s="269"/>
      <c r="H11" s="269"/>
      <c r="I11" s="269"/>
      <c r="J11" s="269"/>
      <c r="K11" s="270"/>
      <c r="L11" s="316"/>
      <c r="M11" s="331"/>
      <c r="N11" s="332"/>
      <c r="O11" s="333"/>
      <c r="P11" s="29"/>
    </row>
    <row r="12" spans="2:16" ht="12.75" customHeight="1">
      <c r="B12" s="25"/>
      <c r="C12" s="312"/>
      <c r="D12" s="271"/>
      <c r="E12" s="272"/>
      <c r="F12" s="272"/>
      <c r="G12" s="272"/>
      <c r="H12" s="272"/>
      <c r="I12" s="272"/>
      <c r="J12" s="272"/>
      <c r="K12" s="273"/>
      <c r="L12" s="266" t="s">
        <v>37</v>
      </c>
      <c r="M12" s="266">
        <v>1</v>
      </c>
      <c r="N12" s="266" t="s">
        <v>38</v>
      </c>
      <c r="O12" s="320">
        <v>1</v>
      </c>
      <c r="P12" s="28"/>
    </row>
    <row r="13" spans="2:16">
      <c r="B13" s="25"/>
      <c r="C13" s="312"/>
      <c r="D13" s="271"/>
      <c r="E13" s="272"/>
      <c r="F13" s="272"/>
      <c r="G13" s="272"/>
      <c r="H13" s="272"/>
      <c r="I13" s="272"/>
      <c r="J13" s="272"/>
      <c r="K13" s="273"/>
      <c r="L13" s="267"/>
      <c r="M13" s="267"/>
      <c r="N13" s="267"/>
      <c r="O13" s="321"/>
      <c r="P13" s="28"/>
    </row>
    <row r="14" spans="2:16" ht="14">
      <c r="B14" s="25"/>
      <c r="C14" s="312"/>
      <c r="D14" s="268" t="s">
        <v>89</v>
      </c>
      <c r="E14" s="269"/>
      <c r="F14" s="269"/>
      <c r="G14" s="269"/>
      <c r="H14" s="269"/>
      <c r="I14" s="269"/>
      <c r="J14" s="269"/>
      <c r="K14" s="270"/>
      <c r="L14" s="267"/>
      <c r="M14" s="267"/>
      <c r="N14" s="267"/>
      <c r="O14" s="321"/>
      <c r="P14" s="28"/>
    </row>
    <row r="15" spans="2:16" ht="15" thickBot="1">
      <c r="B15" s="25"/>
      <c r="C15" s="53"/>
      <c r="D15" s="54"/>
      <c r="E15" s="54"/>
      <c r="F15" s="54"/>
      <c r="G15" s="54"/>
      <c r="H15" s="54"/>
      <c r="I15" s="54"/>
      <c r="J15" s="54"/>
      <c r="K15" s="54"/>
      <c r="L15" s="54"/>
      <c r="M15" s="55"/>
      <c r="N15" s="55"/>
      <c r="O15" s="56"/>
      <c r="P15" s="30"/>
    </row>
    <row r="16" spans="2:16" ht="14">
      <c r="B16" s="25"/>
      <c r="C16" s="57"/>
      <c r="D16" s="201"/>
      <c r="E16" s="201"/>
      <c r="F16" s="201"/>
      <c r="G16" s="201"/>
      <c r="H16" s="201"/>
      <c r="I16" s="201"/>
      <c r="J16" s="201"/>
      <c r="K16" s="201"/>
      <c r="L16" s="58" t="s">
        <v>39</v>
      </c>
      <c r="M16" s="59" t="s">
        <v>40</v>
      </c>
      <c r="N16" s="59" t="s">
        <v>41</v>
      </c>
      <c r="O16" s="60" t="s">
        <v>42</v>
      </c>
      <c r="P16" s="29"/>
    </row>
    <row r="17" spans="2:16" ht="14">
      <c r="B17" s="25"/>
      <c r="C17" s="61"/>
      <c r="D17" s="199"/>
      <c r="E17" s="199"/>
      <c r="F17" s="199"/>
      <c r="G17" s="199"/>
      <c r="H17" s="199"/>
      <c r="I17" s="199"/>
      <c r="J17" s="199"/>
      <c r="K17" s="199"/>
      <c r="L17" s="62"/>
      <c r="M17" s="63"/>
      <c r="N17" s="63"/>
      <c r="O17" s="64"/>
      <c r="P17" s="31"/>
    </row>
    <row r="18" spans="2:16" ht="18" customHeight="1">
      <c r="B18" s="25"/>
      <c r="C18" s="354" t="s">
        <v>43</v>
      </c>
      <c r="D18" s="355"/>
      <c r="E18" s="355"/>
      <c r="F18" s="355"/>
      <c r="G18" s="199"/>
      <c r="H18" s="199"/>
      <c r="I18" s="199" t="s">
        <v>44</v>
      </c>
      <c r="J18" s="52"/>
      <c r="K18" s="199"/>
      <c r="L18" s="62"/>
      <c r="M18" s="52"/>
      <c r="N18" s="52"/>
      <c r="O18" s="65"/>
      <c r="P18" s="31"/>
    </row>
    <row r="19" spans="2:16" ht="1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
      <c r="B22" s="25"/>
      <c r="C22" s="281" t="s">
        <v>45</v>
      </c>
      <c r="D22" s="282"/>
      <c r="E22" s="282"/>
      <c r="F22" s="282"/>
      <c r="G22" s="282"/>
      <c r="H22" s="282"/>
      <c r="I22" s="282"/>
      <c r="J22" s="282"/>
      <c r="K22" s="282"/>
      <c r="L22" s="282"/>
      <c r="M22" s="282"/>
      <c r="N22" s="282"/>
      <c r="O22" s="283"/>
      <c r="P22" s="33"/>
    </row>
    <row r="23" spans="2:16" ht="15" thickBot="1">
      <c r="B23" s="25"/>
      <c r="C23" s="75"/>
      <c r="D23" s="52"/>
      <c r="E23" s="52"/>
      <c r="F23" s="52"/>
      <c r="G23" s="52"/>
      <c r="H23" s="52"/>
      <c r="I23" s="52"/>
      <c r="J23" s="52"/>
      <c r="K23" s="52"/>
      <c r="L23" s="52"/>
      <c r="M23" s="52"/>
      <c r="N23" s="52"/>
      <c r="O23" s="76"/>
      <c r="P23" s="26"/>
    </row>
    <row r="24" spans="2:16" ht="14">
      <c r="B24" s="25"/>
      <c r="C24" s="77" t="s">
        <v>46</v>
      </c>
      <c r="D24" s="317" t="s">
        <v>6</v>
      </c>
      <c r="E24" s="318"/>
      <c r="F24" s="318"/>
      <c r="G24" s="318"/>
      <c r="H24" s="318"/>
      <c r="I24" s="318"/>
      <c r="J24" s="318"/>
      <c r="K24" s="318"/>
      <c r="L24" s="319"/>
      <c r="M24" s="279" t="s">
        <v>47</v>
      </c>
      <c r="N24" s="280"/>
      <c r="O24" s="77" t="s">
        <v>8</v>
      </c>
      <c r="P24" s="34"/>
    </row>
    <row r="25" spans="2:16" ht="15" thickBot="1">
      <c r="B25" s="25"/>
      <c r="C25" s="78"/>
      <c r="D25" s="297"/>
      <c r="E25" s="337"/>
      <c r="F25" s="337"/>
      <c r="G25" s="337"/>
      <c r="H25" s="337"/>
      <c r="I25" s="337"/>
      <c r="J25" s="337"/>
      <c r="K25" s="337"/>
      <c r="L25" s="298"/>
      <c r="M25" s="297"/>
      <c r="N25" s="298"/>
      <c r="O25" s="79"/>
      <c r="P25" s="35"/>
    </row>
    <row r="26" spans="2:16">
      <c r="B26" s="25"/>
      <c r="C26" s="302" t="s">
        <v>48</v>
      </c>
      <c r="D26" s="303"/>
      <c r="E26" s="303"/>
      <c r="F26" s="303"/>
      <c r="G26" s="303"/>
      <c r="H26" s="303"/>
      <c r="I26" s="303"/>
      <c r="J26" s="303"/>
      <c r="K26" s="303"/>
      <c r="L26" s="303"/>
      <c r="M26" s="303"/>
      <c r="N26" s="303"/>
      <c r="O26" s="304"/>
      <c r="P26" s="36"/>
    </row>
    <row r="27" spans="2:16">
      <c r="B27" s="25"/>
      <c r="C27" s="305"/>
      <c r="D27" s="306"/>
      <c r="E27" s="306"/>
      <c r="F27" s="306"/>
      <c r="G27" s="306"/>
      <c r="H27" s="306"/>
      <c r="I27" s="306"/>
      <c r="J27" s="306"/>
      <c r="K27" s="306"/>
      <c r="L27" s="306"/>
      <c r="M27" s="306"/>
      <c r="N27" s="306"/>
      <c r="O27" s="307"/>
      <c r="P27" s="36"/>
    </row>
    <row r="28" spans="2:16" ht="14" thickBot="1">
      <c r="B28" s="25"/>
      <c r="C28" s="308"/>
      <c r="D28" s="309"/>
      <c r="E28" s="309"/>
      <c r="F28" s="309"/>
      <c r="G28" s="309"/>
      <c r="H28" s="309"/>
      <c r="I28" s="309"/>
      <c r="J28" s="309"/>
      <c r="K28" s="309"/>
      <c r="L28" s="309"/>
      <c r="M28" s="309"/>
      <c r="N28" s="309"/>
      <c r="O28" s="310"/>
      <c r="P28" s="36"/>
    </row>
    <row r="29" spans="2:16" ht="14">
      <c r="B29" s="25"/>
      <c r="C29" s="299" t="s">
        <v>6</v>
      </c>
      <c r="D29" s="300"/>
      <c r="E29" s="300"/>
      <c r="F29" s="300"/>
      <c r="G29" s="301"/>
      <c r="H29" s="277" t="s">
        <v>49</v>
      </c>
      <c r="I29" s="300"/>
      <c r="J29" s="335" t="s">
        <v>50</v>
      </c>
      <c r="K29" s="336"/>
      <c r="L29" s="80" t="s">
        <v>51</v>
      </c>
      <c r="M29" s="277" t="s">
        <v>52</v>
      </c>
      <c r="N29" s="278"/>
      <c r="O29" s="81" t="s">
        <v>53</v>
      </c>
      <c r="P29" s="37"/>
    </row>
    <row r="30" spans="2:16" ht="14">
      <c r="B30" s="25"/>
      <c r="C30" s="284"/>
      <c r="D30" s="285"/>
      <c r="E30" s="285"/>
      <c r="F30" s="285"/>
      <c r="G30" s="286"/>
      <c r="H30" s="287"/>
      <c r="I30" s="286"/>
      <c r="J30" s="287"/>
      <c r="K30" s="286"/>
      <c r="L30" s="82"/>
      <c r="M30" s="288"/>
      <c r="N30" s="289"/>
      <c r="O30" s="83"/>
      <c r="P30" s="38"/>
    </row>
    <row r="31" spans="2:16" ht="14">
      <c r="B31" s="25"/>
      <c r="C31" s="84"/>
      <c r="D31" s="85"/>
      <c r="E31" s="85"/>
      <c r="F31" s="85"/>
      <c r="G31" s="86"/>
      <c r="H31" s="87"/>
      <c r="I31" s="86"/>
      <c r="J31" s="87"/>
      <c r="K31" s="86"/>
      <c r="L31" s="82"/>
      <c r="M31" s="288"/>
      <c r="N31" s="289"/>
      <c r="O31" s="83"/>
      <c r="P31" s="38"/>
    </row>
    <row r="32" spans="2:16" ht="15" thickBot="1">
      <c r="B32" s="25"/>
      <c r="C32" s="290"/>
      <c r="D32" s="291"/>
      <c r="E32" s="291"/>
      <c r="F32" s="291"/>
      <c r="G32" s="292"/>
      <c r="H32" s="338"/>
      <c r="I32" s="292"/>
      <c r="J32" s="338"/>
      <c r="K32" s="292"/>
      <c r="L32" s="88"/>
      <c r="M32" s="339"/>
      <c r="N32" s="340"/>
      <c r="O32" s="83"/>
      <c r="P32" s="38"/>
    </row>
    <row r="33" spans="2:16" ht="15" thickBot="1">
      <c r="B33" s="25"/>
      <c r="C33" s="274" t="s">
        <v>54</v>
      </c>
      <c r="D33" s="275"/>
      <c r="E33" s="275"/>
      <c r="F33" s="275"/>
      <c r="G33" s="275"/>
      <c r="H33" s="275"/>
      <c r="I33" s="275"/>
      <c r="J33" s="275"/>
      <c r="K33" s="275"/>
      <c r="L33" s="275"/>
      <c r="M33" s="275"/>
      <c r="N33" s="276"/>
      <c r="O33" s="89"/>
      <c r="P33" s="39"/>
    </row>
    <row r="34" spans="2:16" ht="13.5" customHeight="1">
      <c r="B34" s="25"/>
      <c r="C34" s="302" t="s">
        <v>55</v>
      </c>
      <c r="D34" s="303"/>
      <c r="E34" s="303"/>
      <c r="F34" s="303"/>
      <c r="G34" s="303"/>
      <c r="H34" s="303"/>
      <c r="I34" s="303"/>
      <c r="J34" s="303"/>
      <c r="K34" s="303"/>
      <c r="L34" s="303"/>
      <c r="M34" s="303"/>
      <c r="N34" s="303"/>
      <c r="O34" s="304"/>
      <c r="P34" s="36"/>
    </row>
    <row r="35" spans="2:16">
      <c r="B35" s="25"/>
      <c r="C35" s="305"/>
      <c r="D35" s="306"/>
      <c r="E35" s="306"/>
      <c r="F35" s="306"/>
      <c r="G35" s="306"/>
      <c r="H35" s="306"/>
      <c r="I35" s="306"/>
      <c r="J35" s="306"/>
      <c r="K35" s="306"/>
      <c r="L35" s="306"/>
      <c r="M35" s="306"/>
      <c r="N35" s="306"/>
      <c r="O35" s="307"/>
      <c r="P35" s="36"/>
    </row>
    <row r="36" spans="2:16" ht="14" thickBot="1">
      <c r="B36" s="25"/>
      <c r="C36" s="308"/>
      <c r="D36" s="309"/>
      <c r="E36" s="309"/>
      <c r="F36" s="309"/>
      <c r="G36" s="309"/>
      <c r="H36" s="309"/>
      <c r="I36" s="309"/>
      <c r="J36" s="309"/>
      <c r="K36" s="309"/>
      <c r="L36" s="309"/>
      <c r="M36" s="309"/>
      <c r="N36" s="309"/>
      <c r="O36" s="310"/>
      <c r="P36" s="36"/>
    </row>
    <row r="37" spans="2:16" ht="14">
      <c r="B37" s="25"/>
      <c r="C37" s="299" t="s">
        <v>6</v>
      </c>
      <c r="D37" s="334"/>
      <c r="E37" s="334"/>
      <c r="F37" s="334"/>
      <c r="G37" s="334"/>
      <c r="H37" s="334"/>
      <c r="I37" s="334"/>
      <c r="J37" s="278"/>
      <c r="K37" s="200" t="s">
        <v>47</v>
      </c>
      <c r="L37" s="80" t="s">
        <v>8</v>
      </c>
      <c r="M37" s="277" t="s">
        <v>56</v>
      </c>
      <c r="N37" s="278"/>
      <c r="O37" s="81" t="s">
        <v>53</v>
      </c>
      <c r="P37" s="37"/>
    </row>
    <row r="38" spans="2:16" ht="14">
      <c r="B38" s="25"/>
      <c r="C38" s="284"/>
      <c r="D38" s="285"/>
      <c r="E38" s="285"/>
      <c r="F38" s="285"/>
      <c r="G38" s="285"/>
      <c r="H38" s="285"/>
      <c r="I38" s="285"/>
      <c r="J38" s="286"/>
      <c r="K38" s="204"/>
      <c r="L38" s="90"/>
      <c r="M38" s="295"/>
      <c r="N38" s="296"/>
      <c r="O38" s="83"/>
      <c r="P38" s="38"/>
    </row>
    <row r="39" spans="2:16" ht="15" thickBot="1">
      <c r="B39" s="25"/>
      <c r="C39" s="290"/>
      <c r="D39" s="291"/>
      <c r="E39" s="291"/>
      <c r="F39" s="291"/>
      <c r="G39" s="291"/>
      <c r="H39" s="291"/>
      <c r="I39" s="291"/>
      <c r="J39" s="292"/>
      <c r="K39" s="85"/>
      <c r="L39" s="91"/>
      <c r="M39" s="293"/>
      <c r="N39" s="294"/>
      <c r="O39" s="92"/>
      <c r="P39" s="38"/>
    </row>
    <row r="40" spans="2:16" ht="15" thickBot="1">
      <c r="B40" s="25"/>
      <c r="C40" s="274" t="s">
        <v>54</v>
      </c>
      <c r="D40" s="275"/>
      <c r="E40" s="275"/>
      <c r="F40" s="275"/>
      <c r="G40" s="275"/>
      <c r="H40" s="275"/>
      <c r="I40" s="275"/>
      <c r="J40" s="275"/>
      <c r="K40" s="275"/>
      <c r="L40" s="275"/>
      <c r="M40" s="275"/>
      <c r="N40" s="276"/>
      <c r="O40" s="93">
        <v>0</v>
      </c>
      <c r="P40" s="38"/>
    </row>
    <row r="41" spans="2:16">
      <c r="B41" s="25"/>
      <c r="C41" s="302" t="s">
        <v>57</v>
      </c>
      <c r="D41" s="303"/>
      <c r="E41" s="303"/>
      <c r="F41" s="303"/>
      <c r="G41" s="303"/>
      <c r="H41" s="303"/>
      <c r="I41" s="303"/>
      <c r="J41" s="303"/>
      <c r="K41" s="303"/>
      <c r="L41" s="303"/>
      <c r="M41" s="303"/>
      <c r="N41" s="303"/>
      <c r="O41" s="304"/>
      <c r="P41" s="36"/>
    </row>
    <row r="42" spans="2:16">
      <c r="B42" s="25"/>
      <c r="C42" s="305"/>
      <c r="D42" s="306"/>
      <c r="E42" s="306"/>
      <c r="F42" s="306"/>
      <c r="G42" s="306"/>
      <c r="H42" s="306"/>
      <c r="I42" s="306"/>
      <c r="J42" s="306"/>
      <c r="K42" s="306"/>
      <c r="L42" s="306"/>
      <c r="M42" s="306"/>
      <c r="N42" s="306"/>
      <c r="O42" s="307"/>
      <c r="P42" s="36"/>
    </row>
    <row r="43" spans="2:16" ht="14" thickBot="1">
      <c r="B43" s="25"/>
      <c r="C43" s="308"/>
      <c r="D43" s="309"/>
      <c r="E43" s="309"/>
      <c r="F43" s="309"/>
      <c r="G43" s="309"/>
      <c r="H43" s="309"/>
      <c r="I43" s="309"/>
      <c r="J43" s="309"/>
      <c r="K43" s="309"/>
      <c r="L43" s="309"/>
      <c r="M43" s="309"/>
      <c r="N43" s="309"/>
      <c r="O43" s="310"/>
      <c r="P43" s="36"/>
    </row>
    <row r="44" spans="2:16" ht="15">
      <c r="B44" s="25"/>
      <c r="C44" s="299" t="s">
        <v>58</v>
      </c>
      <c r="D44" s="334"/>
      <c r="E44" s="334"/>
      <c r="F44" s="334"/>
      <c r="G44" s="334"/>
      <c r="H44" s="334"/>
      <c r="I44" s="334"/>
      <c r="J44" s="80" t="s">
        <v>59</v>
      </c>
      <c r="K44" s="202" t="s">
        <v>60</v>
      </c>
      <c r="L44" s="94" t="s">
        <v>61</v>
      </c>
      <c r="M44" s="277" t="s">
        <v>62</v>
      </c>
      <c r="N44" s="278"/>
      <c r="O44" s="81" t="s">
        <v>53</v>
      </c>
      <c r="P44" s="37"/>
    </row>
    <row r="45" spans="2:16" ht="14">
      <c r="B45" s="25"/>
      <c r="C45" s="284"/>
      <c r="D45" s="285"/>
      <c r="E45" s="285"/>
      <c r="F45" s="285"/>
      <c r="G45" s="285"/>
      <c r="H45" s="285"/>
      <c r="I45" s="285"/>
      <c r="J45" s="95"/>
      <c r="K45" s="96"/>
      <c r="L45" s="95"/>
      <c r="M45" s="346"/>
      <c r="N45" s="347"/>
      <c r="O45" s="83"/>
      <c r="P45" s="38"/>
    </row>
    <row r="46" spans="2:16" ht="15" thickBot="1">
      <c r="B46" s="25"/>
      <c r="C46" s="290"/>
      <c r="D46" s="291"/>
      <c r="E46" s="291"/>
      <c r="F46" s="291"/>
      <c r="G46" s="291"/>
      <c r="H46" s="291"/>
      <c r="I46" s="291"/>
      <c r="J46" s="97"/>
      <c r="K46" s="98"/>
      <c r="L46" s="97"/>
      <c r="M46" s="293"/>
      <c r="N46" s="294"/>
      <c r="O46" s="99"/>
      <c r="P46" s="38"/>
    </row>
    <row r="47" spans="2:16" ht="15" thickBot="1">
      <c r="B47" s="25"/>
      <c r="C47" s="274" t="s">
        <v>54</v>
      </c>
      <c r="D47" s="275"/>
      <c r="E47" s="275"/>
      <c r="F47" s="275"/>
      <c r="G47" s="275"/>
      <c r="H47" s="275"/>
      <c r="I47" s="275"/>
      <c r="J47" s="275"/>
      <c r="K47" s="275"/>
      <c r="L47" s="275"/>
      <c r="M47" s="275"/>
      <c r="N47" s="276"/>
      <c r="O47" s="89"/>
      <c r="P47" s="39"/>
    </row>
    <row r="48" spans="2:16">
      <c r="B48" s="25"/>
      <c r="C48" s="302" t="s">
        <v>63</v>
      </c>
      <c r="D48" s="303"/>
      <c r="E48" s="303"/>
      <c r="F48" s="303"/>
      <c r="G48" s="303"/>
      <c r="H48" s="303"/>
      <c r="I48" s="303"/>
      <c r="J48" s="303"/>
      <c r="K48" s="303"/>
      <c r="L48" s="303"/>
      <c r="M48" s="303"/>
      <c r="N48" s="303"/>
      <c r="O48" s="304"/>
      <c r="P48" s="36"/>
    </row>
    <row r="49" spans="2:16">
      <c r="B49" s="25"/>
      <c r="C49" s="305"/>
      <c r="D49" s="306"/>
      <c r="E49" s="306"/>
      <c r="F49" s="306"/>
      <c r="G49" s="306"/>
      <c r="H49" s="306"/>
      <c r="I49" s="306"/>
      <c r="J49" s="306"/>
      <c r="K49" s="306"/>
      <c r="L49" s="306"/>
      <c r="M49" s="306"/>
      <c r="N49" s="306"/>
      <c r="O49" s="307"/>
      <c r="P49" s="36"/>
    </row>
    <row r="50" spans="2:16" ht="14" thickBot="1">
      <c r="B50" s="25"/>
      <c r="C50" s="308"/>
      <c r="D50" s="309"/>
      <c r="E50" s="309"/>
      <c r="F50" s="309"/>
      <c r="G50" s="309"/>
      <c r="H50" s="309"/>
      <c r="I50" s="309"/>
      <c r="J50" s="309"/>
      <c r="K50" s="309"/>
      <c r="L50" s="309"/>
      <c r="M50" s="309"/>
      <c r="N50" s="309"/>
      <c r="O50" s="310"/>
      <c r="P50" s="36"/>
    </row>
    <row r="51" spans="2:16" ht="30">
      <c r="B51" s="25"/>
      <c r="C51" s="299" t="s">
        <v>64</v>
      </c>
      <c r="D51" s="334"/>
      <c r="E51" s="334"/>
      <c r="F51" s="334"/>
      <c r="G51" s="334"/>
      <c r="H51" s="334"/>
      <c r="I51" s="334"/>
      <c r="J51" s="80" t="s">
        <v>65</v>
      </c>
      <c r="K51" s="100" t="s">
        <v>66</v>
      </c>
      <c r="L51" s="101" t="s">
        <v>67</v>
      </c>
      <c r="M51" s="344" t="s">
        <v>52</v>
      </c>
      <c r="N51" s="345"/>
      <c r="O51" s="102" t="s">
        <v>53</v>
      </c>
      <c r="P51" s="40"/>
    </row>
    <row r="52" spans="2:16" ht="14">
      <c r="B52" s="25"/>
      <c r="C52" s="103"/>
      <c r="D52" s="104"/>
      <c r="E52" s="104"/>
      <c r="F52" s="104"/>
      <c r="G52" s="104"/>
      <c r="H52" s="104"/>
      <c r="I52" s="104"/>
      <c r="J52" s="105"/>
      <c r="K52" s="106"/>
      <c r="L52" s="107"/>
      <c r="M52" s="348"/>
      <c r="N52" s="349"/>
      <c r="O52" s="108"/>
      <c r="P52" s="41"/>
    </row>
    <row r="53" spans="2:16" ht="14">
      <c r="B53" s="25"/>
      <c r="C53" s="103"/>
      <c r="D53" s="104"/>
      <c r="E53" s="104"/>
      <c r="F53" s="104"/>
      <c r="G53" s="104"/>
      <c r="H53" s="104"/>
      <c r="I53" s="104"/>
      <c r="J53" s="105"/>
      <c r="K53" s="106"/>
      <c r="L53" s="107"/>
      <c r="M53" s="348"/>
      <c r="N53" s="349"/>
      <c r="O53" s="108"/>
      <c r="P53" s="41"/>
    </row>
    <row r="54" spans="2:16" ht="14">
      <c r="B54" s="25"/>
      <c r="C54" s="103"/>
      <c r="D54" s="104"/>
      <c r="E54" s="104"/>
      <c r="F54" s="104"/>
      <c r="G54" s="104"/>
      <c r="H54" s="104"/>
      <c r="I54" s="104"/>
      <c r="J54" s="105"/>
      <c r="K54" s="106"/>
      <c r="L54" s="107"/>
      <c r="M54" s="346"/>
      <c r="N54" s="347"/>
      <c r="O54" s="108"/>
      <c r="P54" s="41"/>
    </row>
    <row r="55" spans="2:16" ht="15" thickBot="1">
      <c r="B55" s="25"/>
      <c r="C55" s="290"/>
      <c r="D55" s="291"/>
      <c r="E55" s="291"/>
      <c r="F55" s="291"/>
      <c r="G55" s="291"/>
      <c r="H55" s="291"/>
      <c r="I55" s="291"/>
      <c r="J55" s="97"/>
      <c r="K55" s="98"/>
      <c r="L55" s="97"/>
      <c r="M55" s="293"/>
      <c r="N55" s="294"/>
      <c r="O55" s="99"/>
      <c r="P55" s="38"/>
    </row>
    <row r="56" spans="2:16" ht="15" thickBot="1">
      <c r="B56" s="25"/>
      <c r="C56" s="274" t="s">
        <v>54</v>
      </c>
      <c r="D56" s="275"/>
      <c r="E56" s="275"/>
      <c r="F56" s="275"/>
      <c r="G56" s="275"/>
      <c r="H56" s="275"/>
      <c r="I56" s="275"/>
      <c r="J56" s="275"/>
      <c r="K56" s="275"/>
      <c r="L56" s="275"/>
      <c r="M56" s="275"/>
      <c r="N56" s="276"/>
      <c r="O56" s="93"/>
      <c r="P56" s="38"/>
    </row>
    <row r="57" spans="2:16" ht="15" thickBot="1">
      <c r="B57" s="25"/>
      <c r="C57" s="75"/>
      <c r="D57" s="52"/>
      <c r="E57" s="52"/>
      <c r="F57" s="52"/>
      <c r="G57" s="52"/>
      <c r="H57" s="52"/>
      <c r="I57" s="52"/>
      <c r="J57" s="52"/>
      <c r="K57" s="52"/>
      <c r="L57" s="52"/>
      <c r="M57" s="52"/>
      <c r="N57" s="52"/>
      <c r="O57" s="76"/>
      <c r="P57" s="26"/>
    </row>
    <row r="58" spans="2:16" ht="15" thickBot="1">
      <c r="B58" s="25"/>
      <c r="C58" s="341" t="s">
        <v>68</v>
      </c>
      <c r="D58" s="342"/>
      <c r="E58" s="342"/>
      <c r="F58" s="342"/>
      <c r="G58" s="342"/>
      <c r="H58" s="342"/>
      <c r="I58" s="342"/>
      <c r="J58" s="342"/>
      <c r="K58" s="342"/>
      <c r="L58" s="342"/>
      <c r="M58" s="342"/>
      <c r="N58" s="343"/>
      <c r="O58" s="109"/>
      <c r="P58" s="42"/>
    </row>
    <row r="59" spans="2:16">
      <c r="B59" s="25"/>
      <c r="C59" s="302" t="s">
        <v>69</v>
      </c>
      <c r="D59" s="303"/>
      <c r="E59" s="303"/>
      <c r="F59" s="303"/>
      <c r="G59" s="303"/>
      <c r="H59" s="303"/>
      <c r="I59" s="303"/>
      <c r="J59" s="303"/>
      <c r="K59" s="303"/>
      <c r="L59" s="303"/>
      <c r="M59" s="303"/>
      <c r="N59" s="303"/>
      <c r="O59" s="304"/>
      <c r="P59" s="36"/>
    </row>
    <row r="60" spans="2:16">
      <c r="B60" s="25"/>
      <c r="C60" s="305"/>
      <c r="D60" s="306"/>
      <c r="E60" s="306"/>
      <c r="F60" s="306"/>
      <c r="G60" s="306"/>
      <c r="H60" s="306"/>
      <c r="I60" s="306"/>
      <c r="J60" s="306"/>
      <c r="K60" s="306"/>
      <c r="L60" s="306"/>
      <c r="M60" s="306"/>
      <c r="N60" s="306"/>
      <c r="O60" s="307"/>
      <c r="P60" s="36"/>
    </row>
    <row r="61" spans="2:16" ht="14" thickBot="1">
      <c r="B61" s="25"/>
      <c r="C61" s="308"/>
      <c r="D61" s="309"/>
      <c r="E61" s="309"/>
      <c r="F61" s="309"/>
      <c r="G61" s="309"/>
      <c r="H61" s="309"/>
      <c r="I61" s="309"/>
      <c r="J61" s="309"/>
      <c r="K61" s="309"/>
      <c r="L61" s="309"/>
      <c r="M61" s="309"/>
      <c r="N61" s="309"/>
      <c r="O61" s="310"/>
      <c r="P61" s="36"/>
    </row>
    <row r="62" spans="2:16" ht="15">
      <c r="B62" s="25"/>
      <c r="C62" s="299" t="s">
        <v>70</v>
      </c>
      <c r="D62" s="334"/>
      <c r="E62" s="334"/>
      <c r="F62" s="334"/>
      <c r="G62" s="334"/>
      <c r="H62" s="334"/>
      <c r="I62" s="334"/>
      <c r="J62" s="202"/>
      <c r="K62" s="203"/>
      <c r="L62" s="101" t="s">
        <v>71</v>
      </c>
      <c r="M62" s="344" t="s">
        <v>72</v>
      </c>
      <c r="N62" s="345"/>
      <c r="O62" s="102"/>
      <c r="P62" s="40"/>
    </row>
    <row r="63" spans="2:16" ht="14">
      <c r="B63" s="25"/>
      <c r="C63" s="284" t="s">
        <v>73</v>
      </c>
      <c r="D63" s="285"/>
      <c r="E63" s="285"/>
      <c r="F63" s="285"/>
      <c r="G63" s="285"/>
      <c r="H63" s="285"/>
      <c r="I63" s="285"/>
      <c r="J63" s="110"/>
      <c r="K63" s="111"/>
      <c r="L63" s="112"/>
      <c r="M63" s="362"/>
      <c r="N63" s="363"/>
      <c r="O63" s="113"/>
      <c r="P63" s="43"/>
    </row>
    <row r="64" spans="2:16" ht="14">
      <c r="B64" s="25"/>
      <c r="C64" s="84" t="s">
        <v>74</v>
      </c>
      <c r="D64" s="85"/>
      <c r="E64" s="85"/>
      <c r="F64" s="85"/>
      <c r="G64" s="85"/>
      <c r="H64" s="85"/>
      <c r="I64" s="85"/>
      <c r="J64" s="110"/>
      <c r="K64" s="111"/>
      <c r="L64" s="112"/>
      <c r="M64" s="362"/>
      <c r="N64" s="363"/>
      <c r="O64" s="113"/>
      <c r="P64" s="43"/>
    </row>
    <row r="65" spans="2:16" ht="15" thickBot="1">
      <c r="B65" s="25"/>
      <c r="C65" s="69" t="s">
        <v>75</v>
      </c>
      <c r="D65" s="70"/>
      <c r="E65" s="70"/>
      <c r="F65" s="70"/>
      <c r="G65" s="70"/>
      <c r="H65" s="70"/>
      <c r="I65" s="70"/>
      <c r="J65" s="114"/>
      <c r="K65" s="115"/>
      <c r="L65" s="112"/>
      <c r="M65" s="364"/>
      <c r="N65" s="365"/>
      <c r="O65" s="113"/>
      <c r="P65" s="43"/>
    </row>
    <row r="66" spans="2:16" ht="15" thickBot="1">
      <c r="B66" s="25"/>
      <c r="C66" s="274" t="s">
        <v>54</v>
      </c>
      <c r="D66" s="275"/>
      <c r="E66" s="275"/>
      <c r="F66" s="275"/>
      <c r="G66" s="275"/>
      <c r="H66" s="275"/>
      <c r="I66" s="275"/>
      <c r="J66" s="275"/>
      <c r="K66" s="275"/>
      <c r="L66" s="275"/>
      <c r="M66" s="275"/>
      <c r="N66" s="276"/>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341" t="s">
        <v>76</v>
      </c>
      <c r="D68" s="342"/>
      <c r="E68" s="342"/>
      <c r="F68" s="342"/>
      <c r="G68" s="342"/>
      <c r="H68" s="342"/>
      <c r="I68" s="342"/>
      <c r="J68" s="342"/>
      <c r="K68" s="342"/>
      <c r="L68" s="342"/>
      <c r="M68" s="342"/>
      <c r="N68" s="343"/>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77</v>
      </c>
      <c r="I70" s="118"/>
      <c r="J70" s="118"/>
      <c r="K70" s="118"/>
      <c r="L70" s="52"/>
      <c r="M70" s="52"/>
      <c r="N70" s="52"/>
      <c r="O70" s="76"/>
      <c r="P70" s="26"/>
    </row>
    <row r="71" spans="2:16" ht="14">
      <c r="B71" s="25"/>
      <c r="C71" s="75"/>
      <c r="D71" s="52"/>
      <c r="E71" s="52"/>
      <c r="F71" s="52"/>
      <c r="G71" s="52"/>
      <c r="H71" s="118" t="s">
        <v>78</v>
      </c>
      <c r="I71" s="52"/>
      <c r="J71" s="52"/>
      <c r="K71" s="52"/>
      <c r="L71" s="52"/>
      <c r="M71" s="52"/>
      <c r="N71" s="52"/>
      <c r="O71" s="76"/>
      <c r="P71" s="45"/>
    </row>
    <row r="72" spans="2:16" ht="14">
      <c r="B72" s="25"/>
      <c r="C72" s="75"/>
      <c r="D72" s="52"/>
      <c r="E72" s="52"/>
      <c r="F72" s="52"/>
      <c r="G72" s="52"/>
      <c r="H72" s="118" t="s">
        <v>92</v>
      </c>
      <c r="I72" s="52"/>
      <c r="J72" s="52"/>
      <c r="K72" s="52"/>
      <c r="L72" s="52"/>
      <c r="M72" s="52"/>
      <c r="N72" s="52"/>
      <c r="O72" s="76"/>
      <c r="P72" s="45"/>
    </row>
    <row r="73" spans="2:16" ht="14">
      <c r="B73" s="25"/>
      <c r="C73" s="61"/>
      <c r="D73" s="119"/>
      <c r="E73" s="119"/>
      <c r="F73" s="119"/>
      <c r="G73" s="119"/>
      <c r="H73" s="118" t="s">
        <v>82</v>
      </c>
      <c r="I73" s="119"/>
      <c r="J73" s="119"/>
      <c r="K73" s="119"/>
      <c r="L73" s="119"/>
      <c r="M73" s="119"/>
      <c r="N73" s="119"/>
      <c r="O73" s="120"/>
      <c r="P73" s="46"/>
    </row>
    <row r="74" spans="2:16" ht="14">
      <c r="B74" s="25"/>
      <c r="C74" s="75"/>
      <c r="D74" s="52"/>
      <c r="E74" s="52"/>
      <c r="F74" s="52"/>
      <c r="G74" s="52"/>
      <c r="H74" s="52" t="s">
        <v>79</v>
      </c>
      <c r="I74" s="52"/>
      <c r="J74" s="52"/>
      <c r="K74" s="52"/>
      <c r="L74" s="52"/>
      <c r="M74" s="52"/>
      <c r="N74" s="52"/>
      <c r="O74" s="76"/>
      <c r="P74" s="26"/>
    </row>
    <row r="75" spans="2:16" ht="14">
      <c r="B75" s="25"/>
      <c r="C75" s="121" t="s">
        <v>80</v>
      </c>
      <c r="D75" s="122"/>
      <c r="E75" s="122"/>
      <c r="F75" s="122"/>
      <c r="G75" s="122"/>
      <c r="H75" s="122"/>
      <c r="I75" s="122"/>
      <c r="J75" s="122"/>
      <c r="K75" s="122"/>
      <c r="L75" s="122"/>
      <c r="M75" s="122"/>
      <c r="N75" s="122"/>
      <c r="O75" s="123"/>
      <c r="P75" s="26"/>
    </row>
    <row r="76" spans="2:16" ht="14">
      <c r="B76" s="25"/>
      <c r="C76" s="359"/>
      <c r="D76" s="360"/>
      <c r="E76" s="360"/>
      <c r="F76" s="360"/>
      <c r="G76" s="360"/>
      <c r="H76" s="360"/>
      <c r="I76" s="360"/>
      <c r="J76" s="360"/>
      <c r="K76" s="360"/>
      <c r="L76" s="360"/>
      <c r="M76" s="360"/>
      <c r="N76" s="360"/>
      <c r="O76" s="361"/>
      <c r="P76" s="46"/>
    </row>
    <row r="77" spans="2:16" ht="14">
      <c r="B77" s="25"/>
      <c r="C77" s="359"/>
      <c r="D77" s="360"/>
      <c r="E77" s="360"/>
      <c r="F77" s="360"/>
      <c r="G77" s="360"/>
      <c r="H77" s="360"/>
      <c r="I77" s="360"/>
      <c r="J77" s="360"/>
      <c r="K77" s="360"/>
      <c r="L77" s="360"/>
      <c r="M77" s="360"/>
      <c r="N77" s="360"/>
      <c r="O77" s="361"/>
      <c r="P77" s="46"/>
    </row>
    <row r="78" spans="2:16" ht="14">
      <c r="B78" s="25"/>
      <c r="C78" s="61"/>
      <c r="D78" s="119"/>
      <c r="E78" s="119"/>
      <c r="F78" s="119"/>
      <c r="G78" s="119"/>
      <c r="H78" s="119"/>
      <c r="I78" s="119"/>
      <c r="J78" s="119"/>
      <c r="K78" s="119"/>
      <c r="L78" s="119"/>
      <c r="M78" s="119"/>
      <c r="N78" s="119"/>
      <c r="O78" s="120"/>
      <c r="P78" s="46"/>
    </row>
    <row r="79" spans="2:16" ht="14">
      <c r="B79" s="25"/>
      <c r="C79" s="124" t="s">
        <v>81</v>
      </c>
      <c r="D79" s="119"/>
      <c r="E79" s="119"/>
      <c r="F79" s="119"/>
      <c r="G79" s="119"/>
      <c r="H79" s="119"/>
      <c r="I79" s="119"/>
      <c r="J79" s="119"/>
      <c r="K79" s="119"/>
      <c r="L79" s="119"/>
      <c r="M79" s="119"/>
      <c r="N79" s="119"/>
      <c r="O79" s="120"/>
      <c r="P79" s="46"/>
    </row>
    <row r="80" spans="2:16" ht="12.75" customHeight="1">
      <c r="B80" s="25"/>
      <c r="C80" s="356" t="s">
        <v>90</v>
      </c>
      <c r="D80" s="357"/>
      <c r="E80" s="357"/>
      <c r="F80" s="357"/>
      <c r="G80" s="357"/>
      <c r="H80" s="357"/>
      <c r="I80" s="357"/>
      <c r="J80" s="357"/>
      <c r="K80" s="357"/>
      <c r="L80" s="357"/>
      <c r="M80" s="357"/>
      <c r="N80" s="357"/>
      <c r="O80" s="358"/>
      <c r="P80" s="47"/>
    </row>
    <row r="81" spans="2:16" ht="28.5" customHeight="1">
      <c r="B81" s="25"/>
      <c r="C81" s="356"/>
      <c r="D81" s="357"/>
      <c r="E81" s="357"/>
      <c r="F81" s="357"/>
      <c r="G81" s="357"/>
      <c r="H81" s="357"/>
      <c r="I81" s="357"/>
      <c r="J81" s="357"/>
      <c r="K81" s="357"/>
      <c r="L81" s="357"/>
      <c r="M81" s="357"/>
      <c r="N81" s="357"/>
      <c r="O81" s="358"/>
      <c r="P81" s="47"/>
    </row>
    <row r="82" spans="2:16" ht="13.25" customHeight="1">
      <c r="B82" s="25"/>
      <c r="C82" s="356" t="s">
        <v>91</v>
      </c>
      <c r="D82" s="357"/>
      <c r="E82" s="357"/>
      <c r="F82" s="357"/>
      <c r="G82" s="357"/>
      <c r="H82" s="357"/>
      <c r="I82" s="357"/>
      <c r="J82" s="357"/>
      <c r="K82" s="357"/>
      <c r="L82" s="357"/>
      <c r="M82" s="357"/>
      <c r="N82" s="357"/>
      <c r="O82" s="358"/>
      <c r="P82" s="47"/>
    </row>
    <row r="83" spans="2:16" ht="45" customHeight="1">
      <c r="B83" s="25"/>
      <c r="C83" s="356"/>
      <c r="D83" s="357"/>
      <c r="E83" s="357"/>
      <c r="F83" s="357"/>
      <c r="G83" s="357"/>
      <c r="H83" s="357"/>
      <c r="I83" s="357"/>
      <c r="J83" s="357"/>
      <c r="K83" s="357"/>
      <c r="L83" s="357"/>
      <c r="M83" s="357"/>
      <c r="N83" s="357"/>
      <c r="O83" s="358"/>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77</v>
      </c>
      <c r="I85" s="52"/>
      <c r="J85" s="52"/>
      <c r="K85" s="52"/>
      <c r="L85" s="52"/>
      <c r="M85" s="52"/>
      <c r="N85" s="52"/>
      <c r="O85" s="76"/>
      <c r="P85" s="26"/>
    </row>
    <row r="86" spans="2:16" ht="14">
      <c r="B86" s="25"/>
      <c r="C86" s="75"/>
      <c r="D86" s="52"/>
      <c r="E86" s="52"/>
      <c r="F86" s="52"/>
      <c r="G86" s="52"/>
      <c r="H86" s="52" t="s">
        <v>78</v>
      </c>
      <c r="I86" s="85"/>
      <c r="J86" s="85"/>
      <c r="K86" s="85"/>
      <c r="L86" s="52"/>
      <c r="M86" s="52"/>
      <c r="N86" s="52"/>
      <c r="O86" s="76"/>
      <c r="P86" s="26"/>
    </row>
    <row r="87" spans="2:16" ht="14">
      <c r="B87" s="25"/>
      <c r="C87" s="75"/>
      <c r="D87" s="52"/>
      <c r="E87" s="52"/>
      <c r="F87" s="52"/>
      <c r="G87" s="52"/>
      <c r="H87" s="52" t="s">
        <v>93</v>
      </c>
      <c r="I87" s="125"/>
      <c r="J87" s="125"/>
      <c r="K87" s="125"/>
      <c r="L87" s="52"/>
      <c r="M87" s="52"/>
      <c r="N87" s="52"/>
      <c r="O87" s="76"/>
      <c r="P87" s="26"/>
    </row>
    <row r="88" spans="2:16" ht="14">
      <c r="B88" s="25"/>
      <c r="C88" s="126"/>
      <c r="D88" s="119"/>
      <c r="E88" s="119"/>
      <c r="F88" s="119"/>
      <c r="G88" s="119"/>
      <c r="H88" s="52" t="s">
        <v>83</v>
      </c>
      <c r="I88" s="52"/>
      <c r="J88" s="52"/>
      <c r="K88" s="52"/>
      <c r="L88" s="119"/>
      <c r="M88" s="119"/>
      <c r="N88" s="119"/>
      <c r="O88" s="120"/>
      <c r="P88" s="46"/>
    </row>
    <row r="89" spans="2:16" ht="18.75" customHeight="1" thickBot="1">
      <c r="B89" s="25"/>
      <c r="C89" s="352"/>
      <c r="D89" s="353"/>
      <c r="E89" s="353"/>
      <c r="F89" s="98"/>
      <c r="G89" s="98"/>
      <c r="H89" s="98"/>
      <c r="I89" s="98"/>
      <c r="J89" s="98"/>
      <c r="K89" s="350"/>
      <c r="L89" s="350"/>
      <c r="M89" s="350"/>
      <c r="N89" s="350"/>
      <c r="O89" s="351"/>
      <c r="P89" s="48"/>
    </row>
    <row r="90" spans="2:16" ht="14" thickBot="1">
      <c r="B90" s="49"/>
      <c r="C90" s="50"/>
      <c r="D90" s="50"/>
      <c r="E90" s="50"/>
      <c r="F90" s="50"/>
      <c r="G90" s="50"/>
      <c r="H90" s="50"/>
      <c r="I90" s="50"/>
      <c r="J90" s="50"/>
      <c r="K90" s="50"/>
      <c r="L90" s="50"/>
      <c r="M90" s="50"/>
      <c r="N90" s="50"/>
      <c r="O90" s="50"/>
      <c r="P90" s="51"/>
    </row>
    <row r="91" spans="2:16" ht="1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p:lastModifiedBy>
  <cp:revision/>
  <cp:lastPrinted>2021-07-22T21:21:55Z</cp:lastPrinted>
  <dcterms:created xsi:type="dcterms:W3CDTF">2006-06-27T16:47:25Z</dcterms:created>
  <dcterms:modified xsi:type="dcterms:W3CDTF">2026-01-13T22:31:03Z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