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172.16.132.48\compartida  etapa precontractual  2017\AYUDAS TECNICAS\CIUDAD BOLIVAR\"/>
    </mc:Choice>
  </mc:AlternateContent>
  <xr:revisionPtr revIDLastSave="0" documentId="13_ncr:1_{0773828E-1318-4DD8-89A2-2731E7F8191E}" xr6:coauthVersionLast="36" xr6:coauthVersionMax="44" xr10:uidLastSave="{00000000-0000-0000-0000-000000000000}"/>
  <bookViews>
    <workbookView xWindow="0" yWindow="0" windowWidth="28800" windowHeight="11625" xr2:uid="{EA5C1040-00E7-42E9-A2E0-18746B9F2C1B}"/>
  </bookViews>
  <sheets>
    <sheet name="MOVILIDAD" sheetId="3" r:id="rId1"/>
    <sheet name="CUIDADO, PROTECCION E HIGIENE" sheetId="4" r:id="rId2"/>
    <sheet name="SENSORIAL, APRENDIZAJE Y COMUNI" sheetId="5" r:id="rId3"/>
    <sheet name="VISUAL" sheetId="6" r:id="rId4"/>
    <sheet name="MOBILIARIO Y ADAPTACIONES" sheetId="7" r:id="rId5"/>
  </sheets>
  <externalReferences>
    <externalReference r:id="rId6"/>
  </externalReferences>
  <definedNames>
    <definedName name="IPC">#REF!</definedName>
    <definedName name="No._de_Localidad">#REF!</definedName>
    <definedName name="Numero">[1]UPZ!$A$2:$A$7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7" i="7" l="1"/>
  <c r="E50" i="6"/>
  <c r="E116" i="5"/>
  <c r="E55" i="4"/>
  <c r="I45" i="6" l="1"/>
  <c r="J45" i="6" s="1"/>
  <c r="I44" i="6"/>
  <c r="J44" i="6" s="1"/>
  <c r="I43" i="6"/>
  <c r="J43" i="6" s="1"/>
  <c r="I42" i="6"/>
  <c r="J42" i="6" s="1"/>
  <c r="I41" i="6"/>
  <c r="J41" i="6" s="1"/>
  <c r="I40" i="6"/>
  <c r="J40" i="6" s="1"/>
  <c r="I39" i="6"/>
  <c r="J39" i="6" s="1"/>
  <c r="I38" i="6"/>
  <c r="J38" i="6" s="1"/>
  <c r="I37" i="6"/>
  <c r="J37" i="6" s="1"/>
  <c r="I36" i="6"/>
  <c r="J36" i="6" s="1"/>
  <c r="I35" i="6"/>
  <c r="J35" i="6" s="1"/>
  <c r="J34" i="6"/>
  <c r="I34" i="6"/>
  <c r="I33" i="6"/>
  <c r="J33" i="6" s="1"/>
  <c r="I32" i="6"/>
  <c r="J32" i="6" s="1"/>
  <c r="I31" i="6"/>
  <c r="J31" i="6" s="1"/>
  <c r="I106" i="5"/>
  <c r="J106" i="5" s="1"/>
  <c r="I105" i="5"/>
  <c r="J105" i="5" s="1"/>
  <c r="I104" i="5"/>
  <c r="J104" i="5" s="1"/>
  <c r="I103" i="5"/>
  <c r="J103" i="5" s="1"/>
  <c r="J102" i="5"/>
  <c r="I102" i="5"/>
  <c r="I101" i="5"/>
  <c r="J101" i="5" s="1"/>
  <c r="I100" i="5"/>
  <c r="J100" i="5" s="1"/>
  <c r="I99" i="5"/>
  <c r="J99" i="5" s="1"/>
  <c r="I98" i="5"/>
  <c r="J98" i="5" s="1"/>
  <c r="I97" i="5"/>
  <c r="J97" i="5" s="1"/>
  <c r="J96" i="5"/>
  <c r="I96" i="5"/>
  <c r="I95" i="5"/>
  <c r="J95" i="5" s="1"/>
  <c r="I94" i="5"/>
  <c r="J94" i="5" s="1"/>
  <c r="I93" i="5"/>
  <c r="J93" i="5" s="1"/>
  <c r="I92" i="5"/>
  <c r="J92" i="5" s="1"/>
  <c r="I91" i="5"/>
  <c r="J91" i="5" s="1"/>
  <c r="J90" i="5"/>
  <c r="I90" i="5"/>
  <c r="I89" i="5"/>
  <c r="J89" i="5" s="1"/>
  <c r="I88" i="5"/>
  <c r="J88" i="5" s="1"/>
  <c r="I87" i="5"/>
  <c r="J87" i="5" s="1"/>
  <c r="I86" i="5"/>
  <c r="J86" i="5" s="1"/>
  <c r="I85" i="5"/>
  <c r="J85" i="5" s="1"/>
  <c r="J84" i="5"/>
  <c r="I84" i="5"/>
  <c r="I83" i="5"/>
  <c r="J83" i="5" s="1"/>
  <c r="I82" i="5"/>
  <c r="J82" i="5" s="1"/>
  <c r="I81" i="5"/>
  <c r="J81" i="5" s="1"/>
  <c r="I80" i="5"/>
  <c r="J80" i="5" s="1"/>
  <c r="I79" i="5"/>
  <c r="J79" i="5" s="1"/>
  <c r="J78" i="5"/>
  <c r="I78" i="5"/>
  <c r="I77" i="5"/>
  <c r="J77" i="5" s="1"/>
  <c r="I76" i="5"/>
  <c r="J76" i="5" s="1"/>
  <c r="I75" i="5"/>
  <c r="J75" i="5" s="1"/>
  <c r="I74" i="5"/>
  <c r="J74" i="5" s="1"/>
  <c r="I73" i="5"/>
  <c r="J73" i="5" s="1"/>
  <c r="J72" i="5"/>
  <c r="I72" i="5"/>
  <c r="I71" i="5"/>
  <c r="J71" i="5" s="1"/>
  <c r="I70" i="5"/>
  <c r="J70" i="5" s="1"/>
  <c r="I69" i="5"/>
  <c r="J69" i="5" s="1"/>
  <c r="I68" i="5"/>
  <c r="J68" i="5" s="1"/>
  <c r="I67" i="5"/>
  <c r="J67" i="5" s="1"/>
  <c r="J66" i="5"/>
  <c r="I66" i="5"/>
  <c r="I65" i="5"/>
  <c r="J65" i="5" s="1"/>
  <c r="I64" i="5"/>
  <c r="J64" i="5" s="1"/>
  <c r="I63" i="5"/>
  <c r="J63" i="5" s="1"/>
  <c r="I62" i="5"/>
  <c r="J62" i="5" s="1"/>
  <c r="I61" i="5"/>
  <c r="J61" i="5" s="1"/>
  <c r="J60" i="5"/>
  <c r="I60" i="5"/>
  <c r="I59" i="5"/>
  <c r="J59" i="5" s="1"/>
  <c r="I58" i="5"/>
  <c r="J58" i="5" s="1"/>
  <c r="I57" i="5"/>
  <c r="J57" i="5" s="1"/>
  <c r="I56" i="5"/>
  <c r="J56" i="5" s="1"/>
  <c r="I55" i="5"/>
  <c r="J55" i="5" s="1"/>
  <c r="J54" i="5"/>
  <c r="I54" i="5"/>
  <c r="I53" i="5"/>
  <c r="J53" i="5" s="1"/>
  <c r="I52" i="5"/>
  <c r="J52" i="5" s="1"/>
  <c r="I51" i="5"/>
  <c r="J51" i="5" s="1"/>
  <c r="I50" i="5"/>
  <c r="J50" i="5" s="1"/>
  <c r="I49" i="5"/>
  <c r="J49" i="5" s="1"/>
  <c r="J48" i="5"/>
  <c r="I48" i="5"/>
  <c r="I47" i="5"/>
  <c r="J47" i="5" s="1"/>
  <c r="I46" i="5"/>
  <c r="J46" i="5" s="1"/>
  <c r="I45" i="5"/>
  <c r="J45" i="5" s="1"/>
  <c r="I44" i="5"/>
  <c r="J44" i="5" s="1"/>
  <c r="I43" i="5"/>
  <c r="J43" i="5" s="1"/>
  <c r="J42" i="5"/>
  <c r="I42" i="5"/>
  <c r="I41" i="5"/>
  <c r="J41" i="5" s="1"/>
  <c r="I40" i="5"/>
  <c r="J40" i="5" s="1"/>
  <c r="I39" i="5"/>
  <c r="J39" i="5" s="1"/>
  <c r="I38" i="5"/>
  <c r="J38" i="5" s="1"/>
  <c r="I37" i="5"/>
  <c r="J37" i="5" s="1"/>
  <c r="J36" i="5"/>
  <c r="I36" i="5"/>
  <c r="I35" i="5"/>
  <c r="J35" i="5" s="1"/>
  <c r="I34" i="5"/>
  <c r="J34" i="5" s="1"/>
  <c r="I33" i="5"/>
  <c r="J33" i="5" s="1"/>
  <c r="I32" i="5"/>
  <c r="J32" i="5" s="1"/>
  <c r="I31" i="5"/>
  <c r="J31" i="5" s="1"/>
  <c r="I50" i="4"/>
  <c r="J50" i="4" s="1"/>
  <c r="I49" i="4"/>
  <c r="J49" i="4" s="1"/>
  <c r="I48" i="4"/>
  <c r="J48" i="4" s="1"/>
  <c r="J47" i="4"/>
  <c r="I47" i="4"/>
  <c r="I46" i="4"/>
  <c r="J46" i="4" s="1"/>
  <c r="I45" i="4"/>
  <c r="J45" i="4" s="1"/>
  <c r="I44" i="4"/>
  <c r="J44" i="4" s="1"/>
  <c r="I43" i="4"/>
  <c r="J43" i="4" s="1"/>
  <c r="I42" i="4"/>
  <c r="J42" i="4" s="1"/>
  <c r="I41" i="4"/>
  <c r="J41" i="4" s="1"/>
  <c r="I40" i="4"/>
  <c r="J40" i="4" s="1"/>
  <c r="I39" i="4"/>
  <c r="J39" i="4" s="1"/>
  <c r="I38" i="4"/>
  <c r="J38" i="4" s="1"/>
  <c r="I37" i="4"/>
  <c r="J37" i="4" s="1"/>
  <c r="I36" i="4"/>
  <c r="J36" i="4" s="1"/>
  <c r="I35" i="4"/>
  <c r="J35" i="4" s="1"/>
  <c r="I34" i="4"/>
  <c r="J34" i="4" s="1"/>
  <c r="I33" i="4"/>
  <c r="J33" i="4" s="1"/>
  <c r="I32" i="4"/>
  <c r="J32" i="4" s="1"/>
  <c r="I31" i="4"/>
  <c r="J31" i="4" s="1"/>
  <c r="N12" i="7" l="1"/>
  <c r="O12" i="7" s="1"/>
  <c r="I12" i="7"/>
  <c r="J12" i="7" s="1"/>
  <c r="N11" i="7"/>
  <c r="O11" i="7" s="1"/>
  <c r="I11" i="7"/>
  <c r="J11" i="7" s="1"/>
  <c r="N10" i="7"/>
  <c r="O10" i="7" s="1"/>
  <c r="I10" i="7"/>
  <c r="J10" i="7" s="1"/>
  <c r="N9" i="7"/>
  <c r="O9" i="7" s="1"/>
  <c r="I9" i="7"/>
  <c r="J9" i="7" s="1"/>
  <c r="N8" i="7"/>
  <c r="O8" i="7" s="1"/>
  <c r="I8" i="7"/>
  <c r="J8" i="7" s="1"/>
  <c r="N7" i="7"/>
  <c r="O7" i="7" s="1"/>
  <c r="I7" i="7"/>
  <c r="J7" i="7" s="1"/>
  <c r="N6" i="7"/>
  <c r="O6" i="7" s="1"/>
  <c r="I6" i="7"/>
  <c r="J6" i="7" s="1"/>
  <c r="N30" i="6"/>
  <c r="O30" i="6" s="1"/>
  <c r="I30" i="6"/>
  <c r="J30" i="6" s="1"/>
  <c r="N29" i="6"/>
  <c r="O29" i="6" s="1"/>
  <c r="I29" i="6"/>
  <c r="J29" i="6" s="1"/>
  <c r="N28" i="6"/>
  <c r="O28" i="6" s="1"/>
  <c r="I28" i="6"/>
  <c r="J28" i="6" s="1"/>
  <c r="N27" i="6"/>
  <c r="O27" i="6" s="1"/>
  <c r="I27" i="6"/>
  <c r="J27" i="6" s="1"/>
  <c r="N26" i="6"/>
  <c r="O26" i="6" s="1"/>
  <c r="I26" i="6"/>
  <c r="J26" i="6" s="1"/>
  <c r="N25" i="6"/>
  <c r="O25" i="6" s="1"/>
  <c r="I25" i="6"/>
  <c r="J25" i="6" s="1"/>
  <c r="N24" i="6"/>
  <c r="O24" i="6" s="1"/>
  <c r="I24" i="6"/>
  <c r="J24" i="6" s="1"/>
  <c r="N23" i="6"/>
  <c r="O23" i="6" s="1"/>
  <c r="I23" i="6"/>
  <c r="J23" i="6" s="1"/>
  <c r="N22" i="6"/>
  <c r="O22" i="6" s="1"/>
  <c r="I22" i="6"/>
  <c r="J22" i="6" s="1"/>
  <c r="N21" i="6"/>
  <c r="O21" i="6" s="1"/>
  <c r="I21" i="6"/>
  <c r="J21" i="6" s="1"/>
  <c r="N20" i="6"/>
  <c r="O20" i="6" s="1"/>
  <c r="I20" i="6"/>
  <c r="J20" i="6" s="1"/>
  <c r="N19" i="6"/>
  <c r="O19" i="6" s="1"/>
  <c r="I19" i="6"/>
  <c r="J19" i="6" s="1"/>
  <c r="N18" i="6"/>
  <c r="O18" i="6" s="1"/>
  <c r="I18" i="6"/>
  <c r="J18" i="6" s="1"/>
  <c r="N17" i="6"/>
  <c r="O17" i="6" s="1"/>
  <c r="I17" i="6"/>
  <c r="J17" i="6" s="1"/>
  <c r="N16" i="6"/>
  <c r="O16" i="6" s="1"/>
  <c r="I16" i="6"/>
  <c r="J16" i="6" s="1"/>
  <c r="N15" i="6"/>
  <c r="O15" i="6" s="1"/>
  <c r="I15" i="6"/>
  <c r="J15" i="6" s="1"/>
  <c r="N14" i="6"/>
  <c r="O14" i="6" s="1"/>
  <c r="I14" i="6"/>
  <c r="J14" i="6" s="1"/>
  <c r="N13" i="6"/>
  <c r="O13" i="6" s="1"/>
  <c r="I13" i="6"/>
  <c r="J13" i="6" s="1"/>
  <c r="N12" i="6"/>
  <c r="O12" i="6" s="1"/>
  <c r="I12" i="6"/>
  <c r="J12" i="6" s="1"/>
  <c r="N11" i="6"/>
  <c r="O11" i="6" s="1"/>
  <c r="I11" i="6"/>
  <c r="J11" i="6" s="1"/>
  <c r="N10" i="6"/>
  <c r="O10" i="6" s="1"/>
  <c r="I10" i="6"/>
  <c r="J10" i="6" s="1"/>
  <c r="N9" i="6"/>
  <c r="O9" i="6" s="1"/>
  <c r="I9" i="6"/>
  <c r="J9" i="6" s="1"/>
  <c r="N8" i="6"/>
  <c r="O8" i="6" s="1"/>
  <c r="I8" i="6"/>
  <c r="J8" i="6" s="1"/>
  <c r="N7" i="6"/>
  <c r="O7" i="6" s="1"/>
  <c r="I7" i="6"/>
  <c r="J7" i="6" s="1"/>
  <c r="N6" i="6"/>
  <c r="O6" i="6" s="1"/>
  <c r="I6" i="6"/>
  <c r="J6" i="6" s="1"/>
  <c r="N30" i="5"/>
  <c r="O30" i="5" s="1"/>
  <c r="I30" i="5"/>
  <c r="J30" i="5" s="1"/>
  <c r="N29" i="5"/>
  <c r="O29" i="5" s="1"/>
  <c r="I29" i="5"/>
  <c r="J29" i="5" s="1"/>
  <c r="N28" i="5"/>
  <c r="O28" i="5" s="1"/>
  <c r="I28" i="5"/>
  <c r="J28" i="5" s="1"/>
  <c r="N27" i="5"/>
  <c r="O27" i="5" s="1"/>
  <c r="I27" i="5"/>
  <c r="J27" i="5" s="1"/>
  <c r="N26" i="5"/>
  <c r="O26" i="5" s="1"/>
  <c r="I26" i="5"/>
  <c r="J26" i="5" s="1"/>
  <c r="N25" i="5"/>
  <c r="O25" i="5" s="1"/>
  <c r="I25" i="5"/>
  <c r="J25" i="5" s="1"/>
  <c r="N24" i="5"/>
  <c r="O24" i="5" s="1"/>
  <c r="I24" i="5"/>
  <c r="J24" i="5" s="1"/>
  <c r="N23" i="5"/>
  <c r="O23" i="5" s="1"/>
  <c r="I23" i="5"/>
  <c r="J23" i="5" s="1"/>
  <c r="N22" i="5"/>
  <c r="O22" i="5" s="1"/>
  <c r="I22" i="5"/>
  <c r="J22" i="5" s="1"/>
  <c r="N21" i="5"/>
  <c r="O21" i="5" s="1"/>
  <c r="I21" i="5"/>
  <c r="J21" i="5" s="1"/>
  <c r="N20" i="5"/>
  <c r="O20" i="5" s="1"/>
  <c r="I20" i="5"/>
  <c r="J20" i="5" s="1"/>
  <c r="N19" i="5"/>
  <c r="O19" i="5" s="1"/>
  <c r="I19" i="5"/>
  <c r="J19" i="5" s="1"/>
  <c r="N18" i="5"/>
  <c r="O18" i="5" s="1"/>
  <c r="I18" i="5"/>
  <c r="J18" i="5" s="1"/>
  <c r="N17" i="5"/>
  <c r="O17" i="5" s="1"/>
  <c r="I17" i="5"/>
  <c r="J17" i="5" s="1"/>
  <c r="N16" i="5"/>
  <c r="O16" i="5" s="1"/>
  <c r="I16" i="5"/>
  <c r="J16" i="5" s="1"/>
  <c r="N15" i="5"/>
  <c r="O15" i="5" s="1"/>
  <c r="I15" i="5"/>
  <c r="J15" i="5" s="1"/>
  <c r="N14" i="5"/>
  <c r="O14" i="5" s="1"/>
  <c r="I14" i="5"/>
  <c r="J14" i="5" s="1"/>
  <c r="N13" i="5"/>
  <c r="O13" i="5" s="1"/>
  <c r="I13" i="5"/>
  <c r="J13" i="5" s="1"/>
  <c r="N12" i="5"/>
  <c r="O12" i="5" s="1"/>
  <c r="I12" i="5"/>
  <c r="J12" i="5" s="1"/>
  <c r="N11" i="5"/>
  <c r="O11" i="5" s="1"/>
  <c r="I11" i="5"/>
  <c r="J11" i="5" s="1"/>
  <c r="N10" i="5"/>
  <c r="O10" i="5" s="1"/>
  <c r="I10" i="5"/>
  <c r="J10" i="5" s="1"/>
  <c r="N9" i="5"/>
  <c r="O9" i="5" s="1"/>
  <c r="I9" i="5"/>
  <c r="J9" i="5" s="1"/>
  <c r="N8" i="5"/>
  <c r="O8" i="5" s="1"/>
  <c r="I8" i="5"/>
  <c r="J8" i="5" s="1"/>
  <c r="O7" i="5"/>
  <c r="N7" i="5"/>
  <c r="I7" i="5"/>
  <c r="J7" i="5" s="1"/>
  <c r="N6" i="5"/>
  <c r="O6" i="5" s="1"/>
  <c r="I6" i="5"/>
  <c r="J6" i="5" s="1"/>
  <c r="N30" i="4"/>
  <c r="O30" i="4" s="1"/>
  <c r="I30" i="4"/>
  <c r="J30" i="4" s="1"/>
  <c r="N29" i="4"/>
  <c r="O29" i="4" s="1"/>
  <c r="I29" i="4"/>
  <c r="J29" i="4" s="1"/>
  <c r="N28" i="4"/>
  <c r="O28" i="4" s="1"/>
  <c r="I28" i="4"/>
  <c r="J28" i="4" s="1"/>
  <c r="N27" i="4"/>
  <c r="O27" i="4" s="1"/>
  <c r="I27" i="4"/>
  <c r="J27" i="4" s="1"/>
  <c r="N26" i="4"/>
  <c r="O26" i="4" s="1"/>
  <c r="I26" i="4"/>
  <c r="J26" i="4" s="1"/>
  <c r="N25" i="4"/>
  <c r="O25" i="4" s="1"/>
  <c r="I25" i="4"/>
  <c r="J25" i="4" s="1"/>
  <c r="N24" i="4"/>
  <c r="O24" i="4" s="1"/>
  <c r="I24" i="4"/>
  <c r="J24" i="4" s="1"/>
  <c r="N23" i="4"/>
  <c r="O23" i="4" s="1"/>
  <c r="I23" i="4"/>
  <c r="J23" i="4" s="1"/>
  <c r="N22" i="4"/>
  <c r="O22" i="4" s="1"/>
  <c r="I22" i="4"/>
  <c r="J22" i="4" s="1"/>
  <c r="N21" i="4"/>
  <c r="O21" i="4" s="1"/>
  <c r="I21" i="4"/>
  <c r="J21" i="4" s="1"/>
  <c r="N20" i="4"/>
  <c r="O20" i="4" s="1"/>
  <c r="I20" i="4"/>
  <c r="J20" i="4" s="1"/>
  <c r="N19" i="4"/>
  <c r="O19" i="4" s="1"/>
  <c r="I19" i="4"/>
  <c r="J19" i="4" s="1"/>
  <c r="N18" i="4"/>
  <c r="O18" i="4" s="1"/>
  <c r="I18" i="4"/>
  <c r="J18" i="4" s="1"/>
  <c r="N17" i="4"/>
  <c r="O17" i="4" s="1"/>
  <c r="I17" i="4"/>
  <c r="J17" i="4" s="1"/>
  <c r="N16" i="4"/>
  <c r="O16" i="4" s="1"/>
  <c r="I16" i="4"/>
  <c r="J16" i="4" s="1"/>
  <c r="N15" i="4"/>
  <c r="O15" i="4" s="1"/>
  <c r="I15" i="4"/>
  <c r="J15" i="4" s="1"/>
  <c r="N14" i="4"/>
  <c r="O14" i="4" s="1"/>
  <c r="I14" i="4"/>
  <c r="J14" i="4" s="1"/>
  <c r="N13" i="4"/>
  <c r="O13" i="4" s="1"/>
  <c r="I13" i="4"/>
  <c r="J13" i="4" s="1"/>
  <c r="N12" i="4"/>
  <c r="O12" i="4" s="1"/>
  <c r="I12" i="4"/>
  <c r="J12" i="4" s="1"/>
  <c r="N11" i="4"/>
  <c r="O11" i="4" s="1"/>
  <c r="I11" i="4"/>
  <c r="J11" i="4" s="1"/>
  <c r="N10" i="4"/>
  <c r="O10" i="4" s="1"/>
  <c r="I10" i="4"/>
  <c r="J10" i="4" s="1"/>
  <c r="N9" i="4"/>
  <c r="O9" i="4" s="1"/>
  <c r="I9" i="4"/>
  <c r="J9" i="4" s="1"/>
  <c r="N8" i="4"/>
  <c r="O8" i="4" s="1"/>
  <c r="I8" i="4"/>
  <c r="J8" i="4" s="1"/>
  <c r="N7" i="4"/>
  <c r="O7" i="4" s="1"/>
  <c r="I7" i="4"/>
  <c r="J7" i="4" s="1"/>
  <c r="N6" i="4"/>
  <c r="O6" i="4" s="1"/>
  <c r="I6" i="4"/>
  <c r="J6" i="4" s="1"/>
  <c r="E34" i="3"/>
  <c r="I29" i="3" l="1"/>
  <c r="J29" i="3" s="1"/>
  <c r="I28" i="3"/>
  <c r="J28" i="3" s="1"/>
  <c r="I27" i="3"/>
  <c r="J27" i="3" s="1"/>
  <c r="I26" i="3"/>
  <c r="J26" i="3" s="1"/>
  <c r="I25" i="3"/>
  <c r="J25" i="3" s="1"/>
  <c r="I24" i="3"/>
  <c r="J24" i="3" s="1"/>
  <c r="I23" i="3"/>
  <c r="J23" i="3" s="1"/>
  <c r="I22" i="3"/>
  <c r="J22" i="3" s="1"/>
  <c r="I21" i="3"/>
  <c r="J21" i="3" s="1"/>
  <c r="I20" i="3"/>
  <c r="J20" i="3" s="1"/>
  <c r="I19" i="3"/>
  <c r="J19" i="3" s="1"/>
  <c r="I18" i="3"/>
  <c r="J18" i="3" s="1"/>
  <c r="I17" i="3"/>
  <c r="J17" i="3" s="1"/>
  <c r="I16" i="3"/>
  <c r="J16" i="3" s="1"/>
  <c r="I15" i="3"/>
  <c r="J15" i="3" s="1"/>
  <c r="I14" i="3"/>
  <c r="J14" i="3" s="1"/>
  <c r="I13" i="3"/>
  <c r="J13" i="3" s="1"/>
  <c r="I12" i="3"/>
  <c r="J12" i="3" s="1"/>
  <c r="I11" i="3"/>
  <c r="J11" i="3" s="1"/>
  <c r="I10" i="3"/>
  <c r="J10" i="3" s="1"/>
  <c r="I9" i="3"/>
  <c r="J9" i="3" s="1"/>
  <c r="I8" i="3"/>
  <c r="J8" i="3" s="1"/>
  <c r="I7" i="3"/>
  <c r="J7" i="3" s="1"/>
  <c r="I6" i="3"/>
  <c r="J6" i="3" s="1"/>
  <c r="I5" i="3"/>
  <c r="J5" i="3" s="1"/>
  <c r="N6" i="3" l="1"/>
  <c r="O6" i="3" s="1"/>
  <c r="N7" i="3"/>
  <c r="O7" i="3" s="1"/>
  <c r="N8" i="3"/>
  <c r="O8" i="3"/>
  <c r="N9" i="3"/>
  <c r="O9" i="3" s="1"/>
  <c r="N10" i="3"/>
  <c r="O10" i="3" s="1"/>
  <c r="N11" i="3"/>
  <c r="O11" i="3" s="1"/>
  <c r="N12" i="3"/>
  <c r="O12" i="3" s="1"/>
  <c r="N13" i="3"/>
  <c r="O13" i="3" s="1"/>
  <c r="N14" i="3"/>
  <c r="O14" i="3" s="1"/>
  <c r="N15" i="3"/>
  <c r="O15" i="3" s="1"/>
  <c r="N16" i="3"/>
  <c r="O16" i="3" s="1"/>
  <c r="N17" i="3"/>
  <c r="O17" i="3" s="1"/>
  <c r="N18" i="3"/>
  <c r="O18" i="3" s="1"/>
  <c r="N19" i="3"/>
  <c r="O19" i="3" s="1"/>
  <c r="N20" i="3"/>
  <c r="O20" i="3" s="1"/>
  <c r="N21" i="3"/>
  <c r="O21" i="3" s="1"/>
  <c r="N22" i="3"/>
  <c r="O22" i="3" s="1"/>
  <c r="N23" i="3"/>
  <c r="O23" i="3" s="1"/>
  <c r="N24" i="3"/>
  <c r="O24" i="3" s="1"/>
  <c r="N25" i="3"/>
  <c r="O25" i="3" s="1"/>
  <c r="N26" i="3"/>
  <c r="O26" i="3" s="1"/>
  <c r="N27" i="3"/>
  <c r="O27" i="3" s="1"/>
  <c r="N28" i="3"/>
  <c r="O28" i="3" s="1"/>
  <c r="N29" i="3"/>
  <c r="O29" i="3" s="1"/>
  <c r="N5" i="3"/>
  <c r="O5" i="3" s="1"/>
</calcChain>
</file>

<file path=xl/sharedStrings.xml><?xml version="1.0" encoding="utf-8"?>
<sst xmlns="http://schemas.openxmlformats.org/spreadsheetml/2006/main" count="1026" uniqueCount="465">
  <si>
    <t>ITEM</t>
  </si>
  <si>
    <t>CATEGORIA</t>
  </si>
  <si>
    <t>DISPOSITIVOS DE ASISTENCIA PERSONAL (DAP)</t>
  </si>
  <si>
    <t>UNIDAD DE MEDIDA</t>
  </si>
  <si>
    <t>CANTIDAD</t>
  </si>
  <si>
    <t>VALOR UNITARIO MAS IVA</t>
  </si>
  <si>
    <t xml:space="preserve">VALOR TOTAL </t>
  </si>
  <si>
    <t>MOVILIDAD</t>
  </si>
  <si>
    <t>UNIDAD</t>
  </si>
  <si>
    <t>ENTRENADOR DE MARCHA</t>
  </si>
  <si>
    <t>MESA DE TRABAJO</t>
  </si>
  <si>
    <t>SILLA DE RUEDAS CON SISTEMA HAND BIKE</t>
  </si>
  <si>
    <t>SILLA DE RUEDAS CONVENCIONAL EN ALUMINIO MANEJO MONOLATERAL</t>
  </si>
  <si>
    <t>SILLA DE RUEDAS EJECUTIVA EN ALUMINIO PARA AMPUTADO</t>
  </si>
  <si>
    <t>SILLA DE RUEDAS EJECUTIVA PLEGABLE CON ACCESORIOS</t>
  </si>
  <si>
    <t>SILLA DE RUEDAS ELÉCTRICA</t>
  </si>
  <si>
    <t>SILLA DE RUEDAS NEUROLÓGICA ERGONÓMICA PLEGABLE BASCULANTE EN ALUMINIO</t>
  </si>
  <si>
    <t>SILLA DE RUEDAS TIPO CAMILLA EN ALUMINIO CON COJINERIA ERGONOMICA</t>
  </si>
  <si>
    <t>SILLA DE RUEDAS TIPO CUIDADOR -ALUMINIO CON ACCESORIOS</t>
  </si>
  <si>
    <t>SILLA DE RUEDAS TIPO CUIDADOR EN ALUMINIO</t>
  </si>
  <si>
    <t>SISTEMA DE PROPULSIÓN ELÉCTRICO ELABORADO EN ACERO CON ACOPLE PARA SILLA DE RUEDAS MARCO RIGIDO.</t>
  </si>
  <si>
    <t>SISTEMA HAND BIKE: MANOCLETA ACOPLE PARA SILLA DE RUEDAS</t>
  </si>
  <si>
    <t xml:space="preserve">CUIDADO, PROTECCION E HIGIENE </t>
  </si>
  <si>
    <t>ABRE FRASCOS</t>
  </si>
  <si>
    <t>ALCANZADOR DE OBJETOS DE MANGO LARGO</t>
  </si>
  <si>
    <t>ALMOHADA ANATOMICA</t>
  </si>
  <si>
    <t>ASIENTO DE DUCHA CON ESPALDAR</t>
  </si>
  <si>
    <t>ASIENTO DE DUCHA SIN ESPALDAR</t>
  </si>
  <si>
    <t>CALZADO ORTOPÉDICO</t>
  </si>
  <si>
    <t>CALZADO PARA PIE DIABÉTICO</t>
  </si>
  <si>
    <t>COLOCADOR DE MEDIAS</t>
  </si>
  <si>
    <t>CALZADOR DE ZAPATOS DE MANGO LARGO</t>
  </si>
  <si>
    <t>CEPILLO PARA DUCHA MANGO LARGO</t>
  </si>
  <si>
    <t>COJÍN ANTIESCARAS EN ESPUMA</t>
  </si>
  <si>
    <t>COJÍN ANTIESCARAS EN GEL</t>
  </si>
  <si>
    <t>COJIN ANTIESCARAS MULTICELDAS PERFIL  BAJO Y MÁXIMA INMERSIÓN</t>
  </si>
  <si>
    <t>COJIN ANTIESCARAS MULTICELDAS PERFIL ALTO Y MÁXIMA INMERSIÓN</t>
  </si>
  <si>
    <t>COJIN ANTIESCARAS MULTICELDAS PERFIL MEDIO Y MÁXIMA INMERSIÓN</t>
  </si>
  <si>
    <t xml:space="preserve">COLCHÓN ORTOPÉDICO CON SISTEMA PILLOW PARA CAMA DOBLE </t>
  </si>
  <si>
    <t>COLCHÓN ORTOPÉDICO CON SISTEMA PILLOW PARA CAMA SEMIDOBLE</t>
  </si>
  <si>
    <t>COLCHÓN ORTOPÉDICO CON SISTEMA PILLOW PARA CAMA SENCILLA</t>
  </si>
  <si>
    <t>CUBIERTOS MANGO AMPLIO</t>
  </si>
  <si>
    <t>ELEVADOR SANITARIO</t>
  </si>
  <si>
    <t>INDIVIDUAL ANTIDESLIZANTE PARA COMEDOR</t>
  </si>
  <si>
    <t>GANCHO ABOTONADOR</t>
  </si>
  <si>
    <t>MANILLA ANTITEMBLOR</t>
  </si>
  <si>
    <t>MEDIA DE COMPRESIÓN AL MUSLO</t>
  </si>
  <si>
    <t>MEDIA DE COMPRESIÓN PANTALÓN</t>
  </si>
  <si>
    <t>MEDIA DE COMPRESIÓN TIPO CALCETÍN POR DEBAJO DE LA RODILLA</t>
  </si>
  <si>
    <t>PASTILLERO</t>
  </si>
  <si>
    <t>PLANTILLAS ORTOPÉDICAS EN CUERO</t>
  </si>
  <si>
    <t>PLANTILLAS ORTOPÉDICAS EN SILICONA/GEL</t>
  </si>
  <si>
    <t>SILLA BAÑO/SANITARIA BASCULABLE</t>
  </si>
  <si>
    <t>SILLA BAÑO/SANITARIA ESTÁNDAR</t>
  </si>
  <si>
    <t>SILLA BAÑO/SANITARIA INDEPENDIENTE</t>
  </si>
  <si>
    <t>SILLA BAÑO/SANITARIA PLEGABLE CON CHUPAS</t>
  </si>
  <si>
    <t>SILLA BAÑO/SANITARIA PLEGABLE CON RODACHINES</t>
  </si>
  <si>
    <t>SILLA BAÑO/SANITARIA SOBRE MEDIDAS ANTROPOMÉTRICAS</t>
  </si>
  <si>
    <t>SILLA DE BAÑO ESPECIAL TIPO PLAYERA</t>
  </si>
  <si>
    <t>SILLA DE TRANSFERENCIA</t>
  </si>
  <si>
    <t>TAPETE ANTIDESLIZANTE PARA BAÑO</t>
  </si>
  <si>
    <t>VASO ESCOTADURA</t>
  </si>
  <si>
    <t>SENSORIAL, APRENDIZAJE Y COMUNICACIÓN</t>
  </si>
  <si>
    <t>ABC ANIMALES</t>
  </si>
  <si>
    <t>ANILLOS DE COLORES</t>
  </si>
  <si>
    <t>BAILARINA MUSICAL</t>
  </si>
  <si>
    <t>BALON MONTESSORI</t>
  </si>
  <si>
    <t>BANCO DE LETRAS</t>
  </si>
  <si>
    <t>BASE PARA ORDENAR EN MADERA CILINDROS DE COLORES</t>
  </si>
  <si>
    <t>BLOQUES LÓGICOS GRANDES MADERA</t>
  </si>
  <si>
    <t>BLOQUES SONOROS X 16</t>
  </si>
  <si>
    <t>CAJA DE LETRAS Y PALABRAS</t>
  </si>
  <si>
    <t>CAJA SOMBRAS Y MITADES</t>
  </si>
  <si>
    <t>CASITA DE ENCAJADO</t>
  </si>
  <si>
    <t>CLAVITOS DE COLORES</t>
  </si>
  <si>
    <t>CONECTORES Y RUEDAS ENCAJABLES X45PZS</t>
  </si>
  <si>
    <t>CUBO DE ENCAJADO</t>
  </si>
  <si>
    <t>CUBO DE LA VIDA DIARIA</t>
  </si>
  <si>
    <t>CUBOS ABECEDARIO</t>
  </si>
  <si>
    <t>DOMINÓ CONCEPTOS CONTRARIOS</t>
  </si>
  <si>
    <t>DOMINÓ DE HORAS</t>
  </si>
  <si>
    <t>DOMINÓ DE SINONIMOS</t>
  </si>
  <si>
    <t>DOMINÓ DIVISIÓN</t>
  </si>
  <si>
    <t>DOMINÓ INFANTIL EQUIVALENCIAS</t>
  </si>
  <si>
    <t>DOMINO INFANTIL NÚMEROS</t>
  </si>
  <si>
    <t>DOMINO INFANTIL PARTES DE LA CASA</t>
  </si>
  <si>
    <t>DOMINÓ MULTIPLICACIONES</t>
  </si>
  <si>
    <t>DOMINÓ PUNTOS GRANDES ALTO RELIEVE</t>
  </si>
  <si>
    <t>ENCAJES DE FRACCIONES</t>
  </si>
  <si>
    <t>ESQUEMA CORPORAL</t>
  </si>
  <si>
    <t>ESQUEMA CORPORAL CON PRENDAS DE VESTIR</t>
  </si>
  <si>
    <t>HÁBITOS Y RUTINAS</t>
  </si>
  <si>
    <t>HEXÁGONO DE MITADES X 24 PIEZAS</t>
  </si>
  <si>
    <t>HEXIMOES</t>
  </si>
  <si>
    <t>HUEVITO MARACA</t>
  </si>
  <si>
    <t>JENGA DE MADERA</t>
  </si>
  <si>
    <t>JUEGO DE CARTAS AGILIZATE</t>
  </si>
  <si>
    <t>JUEGO DE CONCENTRACIÓN DE OFICIOS</t>
  </si>
  <si>
    <t>JUEGO DE CONCENTRACIÓN LENGUA DE SEÑAS</t>
  </si>
  <si>
    <t>JUEGO DE CONSTRUCCIÓN</t>
  </si>
  <si>
    <t>JUEGO DE CUBOS DE COLORES</t>
  </si>
  <si>
    <t>JUEGO DE MEMORIA SUDOKU</t>
  </si>
  <si>
    <t>JUEGO DE MEMORIA Y CONCENTRACIÓN</t>
  </si>
  <si>
    <t>JUEGO DE SECUENCIAS LÓGICAS</t>
  </si>
  <si>
    <t>JUEGO DICTADO EN ESPAÑOL</t>
  </si>
  <si>
    <t>JUEGO ENSARTADO BÁSICO</t>
  </si>
  <si>
    <t>JUEGO ENSARTADO ESLABONES</t>
  </si>
  <si>
    <t>JUEGO FIGURAS INTERACTIVAS</t>
  </si>
  <si>
    <t>JUEGO PARA ARMAR PALABRAS TIPO MULTIPUZZLE</t>
  </si>
  <si>
    <t>KIT MUSICAL SENSORIAL</t>
  </si>
  <si>
    <t>KIT RECREATIVO AUTÓCTONO</t>
  </si>
  <si>
    <t>KUZUMBO</t>
  </si>
  <si>
    <t>LABERINTO INFINITO</t>
  </si>
  <si>
    <t>LOTERIA BÁSICA</t>
  </si>
  <si>
    <t>LOTERIA COMPLEJA</t>
  </si>
  <si>
    <t>LOTERÍA DE ASOCIACIÓN LÓGICA</t>
  </si>
  <si>
    <t>LOTERÍA DE HABILIDADES COMUNICATIVAS BÁSICA</t>
  </si>
  <si>
    <t>LOTERÍA DE SECUENCIAS DE ACCIÓN</t>
  </si>
  <si>
    <t>MULTICONECTORES PLASTICOS DE COLORES</t>
  </si>
  <si>
    <t>MULTIJUEGOS DE MESA</t>
  </si>
  <si>
    <t>NUTRIEXPRESS DE LOS ALIMENTOS</t>
  </si>
  <si>
    <t>PALO DE LLUVIA</t>
  </si>
  <si>
    <t>PATRÓN DE SECUENCIA CURVO</t>
  </si>
  <si>
    <t>PATRÓN DE SECUENCIAS RECTO</t>
  </si>
  <si>
    <t>PELOTAS SENSORIALES X 6</t>
  </si>
  <si>
    <t>PLANTILLAS PRE ESCRITURA</t>
  </si>
  <si>
    <t>RANA ATRAPABOLAS</t>
  </si>
  <si>
    <t>RELOJ DIDACTICO PLASTICO GRANDE</t>
  </si>
  <si>
    <t>RELOJ DIDACTICO PLASTICO PEQUEÑO</t>
  </si>
  <si>
    <t>RIO MATEMÁTICO</t>
  </si>
  <si>
    <t>ROMPECABEZAS 3D BASICO TIPO MULTIPUZZLE</t>
  </si>
  <si>
    <t>ROMPECABEZAS 6 A 20 FICHAS</t>
  </si>
  <si>
    <t>ROMPECABEZAS CUERPO HUMANO</t>
  </si>
  <si>
    <t>ROMPECABEZAS DE 20 A 40 FICHAS</t>
  </si>
  <si>
    <t>ROMPECABEZAS DE 500 A 1000 FICHAS</t>
  </si>
  <si>
    <t>ROMPECABEZAS DE 60 A 80 FICHAS</t>
  </si>
  <si>
    <t>ROMPECABEZAS DE 80 A 100 FICHAS</t>
  </si>
  <si>
    <t>ROMPECABEZAS DE EXPRESIONES / EMOCIONES</t>
  </si>
  <si>
    <t>ROMPECABEZAS DEL MAPA POLITICO COLOMBIANO</t>
  </si>
  <si>
    <t>ROMPECABEZAS LATERALIDAD</t>
  </si>
  <si>
    <t>SET PLANTADO Y ENHEBRADO</t>
  </si>
  <si>
    <t>TABLA DIDÁCTICA DE ENHEBRADO</t>
  </si>
  <si>
    <t>TABLAS DIDÁCTICA NÚMEROS ENCAJABLE MONTESSORI</t>
  </si>
  <si>
    <t>TABLAS DIDÁCTICA VOCALES ENCAJABLE</t>
  </si>
  <si>
    <t>TABLERO ACRÍLICO</t>
  </si>
  <si>
    <t>TABLERO DE DOBLE ENTRADA FORMA Y COLOR</t>
  </si>
  <si>
    <t>TABLERO PUNTOS E IMÁGENES</t>
  </si>
  <si>
    <t>TABLET</t>
  </si>
  <si>
    <t>TANGRAM BASICO</t>
  </si>
  <si>
    <t>TANGRAM COMPLEJO</t>
  </si>
  <si>
    <t>TAPETE GOLOSA</t>
  </si>
  <si>
    <t>TORRE DE TEXTURAS</t>
  </si>
  <si>
    <t>TRIQUI 3D</t>
  </si>
  <si>
    <t>XILOFONO EN MADERA X 12 TONOS</t>
  </si>
  <si>
    <t>ZAPATO PARA ENHEBRAR</t>
  </si>
  <si>
    <t>VISUAL</t>
  </si>
  <si>
    <t>ÁBACO ABIERTO</t>
  </si>
  <si>
    <t>ABECEDARIO EN BRAILLE</t>
  </si>
  <si>
    <t>ATRIL</t>
  </si>
  <si>
    <t>BALANZA DE COCINA PARLANTE</t>
  </si>
  <si>
    <t>BALON SONORO (FUTBOL- MICROFUTBOL- BALONCESTO- VOLEIBOL) PARA PERSONA CIEGA</t>
  </si>
  <si>
    <t>BASTÓN GUÍA CON RODACHINA O PUNTERA FIJA</t>
  </si>
  <si>
    <t>CALCULADORA PARLANTE</t>
  </si>
  <si>
    <t>CINTA PARA MAQUINA ROTULADORA BRAILLE</t>
  </si>
  <si>
    <t>CORTAUÑAS</t>
  </si>
  <si>
    <t>CUADERNOS BAJA VISION CUADRICULADO</t>
  </si>
  <si>
    <t>CUADERNOS BAJA VISION RAYADO</t>
  </si>
  <si>
    <t>CUADERNOS BRAILLE</t>
  </si>
  <si>
    <t>CUBARITMO</t>
  </si>
  <si>
    <t>CUERDA DE ACOMPAÑAMIENTO</t>
  </si>
  <si>
    <t>DESPERTADOR PARLANTE</t>
  </si>
  <si>
    <t>DISPENSADOR DE ACEITE</t>
  </si>
  <si>
    <t>DISPOSITIVOS MOVIL ACCESIBLE (TABLET)</t>
  </si>
  <si>
    <t>DOMINO DE PUNTOS EN BAJO RELIEVE</t>
  </si>
  <si>
    <t>DOMINO DE TEXTURAS</t>
  </si>
  <si>
    <t>ENHEBRADOR</t>
  </si>
  <si>
    <t>GLUCOMETRO PARLANTE</t>
  </si>
  <si>
    <t>GUÍA DE ESCRITURA Y LECTURA PÁGINA COMPLETA</t>
  </si>
  <si>
    <t>GUÍA DE FIRMAS</t>
  </si>
  <si>
    <t>JUEGO APRENDE BRAILLE</t>
  </si>
  <si>
    <t>JUEGO DE AJEDREZ</t>
  </si>
  <si>
    <t>MÁQUINA ROTULADORA BRAILLE</t>
  </si>
  <si>
    <t>MEDIDOR DE LÍQUIDOS</t>
  </si>
  <si>
    <t>METRO BRAILLE</t>
  </si>
  <si>
    <t>PIZARRAS BRAILLE DE CUATRO RENGLONES</t>
  </si>
  <si>
    <t>PIZARRAS BRAILLE DE PÁGINA COMPLETA</t>
  </si>
  <si>
    <t>RELOJ BRAILLE</t>
  </si>
  <si>
    <t>RELOJ PARLANTE</t>
  </si>
  <si>
    <t>TABLERO MATEMÁTICO -NUMEROS EN BRAILLE</t>
  </si>
  <si>
    <t>TAPETE DE TEXTURAS</t>
  </si>
  <si>
    <t>TECLADO AMPLIADO DE ALTO CONTRASTRE CON ADAPTACION EN  BRAILLE</t>
  </si>
  <si>
    <t>TECLADO MACROTIPO</t>
  </si>
  <si>
    <t>TENSIOMETRO DIGITAL PARLANTE</t>
  </si>
  <si>
    <t>TERMOMETRO PARLANTE</t>
  </si>
  <si>
    <t>MOBILIARIO Y ADAPTACIONES</t>
  </si>
  <si>
    <t>BARRA DE SUJECIÓN PARA BAÑO (CM)</t>
  </si>
  <si>
    <t>BARRA DE SUJECIÓN PARA ESCALERAS (MTS)</t>
  </si>
  <si>
    <t>GRÚA MECÁNICA</t>
  </si>
  <si>
    <t>RAMPA DE ACCESO</t>
  </si>
  <si>
    <t>DESCRIPCIÓN TÉCNICA</t>
  </si>
  <si>
    <t>COCHE NEUROLÓGICO</t>
  </si>
  <si>
    <t>CUADERNOS DE ENTRENAMIENTO 2</t>
  </si>
  <si>
    <t>GRABADORA DIGITAL</t>
  </si>
  <si>
    <t>ESTRUCTURA PLEGABLE EN ALUMINIO CON SISTEMA DE GRADUACIÓN DE ALTURA, ACABADOS EN PINTURA ELECTROSTÁTICA, POSEE CUATRO RUEDAS DE 3” A 5” GIRATORIAS CON FRENOS. SOPORTES PARA EL CUERPO ANATÓMICO ACOLCHONADO A NIVEL PÉLVICO Y LUMBAR. CAPACIDAD MÁXIMA DE CARGA: 100 KG. GARANTÍA 18 MESES.</t>
  </si>
  <si>
    <t>MESA DE TRABAJO, REMOVIBLE EN ACRÍLICO TRANSPARENTE DE 10 MM PARA AJUSTAR A SILLA DE RUEDAS O COCHE, ECUALIZABLE Y ABATIBLE, SISTEMA DE FIJACIÓN A LA SILLA MEDIANTE ESTRUCTURA METÁLICA CON SEGURO DE PIN, OPCIÓN DE INCLINAR A LA MESA EN VARIAS POSICIONES PARA DIVERSOS TRABAJOS MANUALES. GARANTÍA 18 MESES.</t>
  </si>
  <si>
    <t>BATERÍAS EXTRAÍBLES QUE PERMITEN PLEGAR LA SILLA FACILITANDO SU ALMACENAJE Y TRANSPORTABILIDAD. ESTRUCTURA DE ALTA RESISTENCIA ELABORADA EN ALEACIÓN DE ACERO. TAPIZADO EN LONA, DESCANSABRAZOS REMOVIBLES, APOYA PIES AJUSTABLES Y DESMONTABLES, VELOCIDAD 6 A 10 KM/H. AUTONOMÍA APROXIMADA DE LA CARGA 28KM. LLANTAS POSTERIORES Y DELANTERAS DE INSERTO SÓLIDO O NEUMÁTICO, PESO DEL USUARIO APROXIMADO 100KG. DE FÁCIL MOVILIDAD EN CASO DE AGOTARSE LA BATERÍA. PLACA EN ALUMINIO ADHERIDA AL TUBO CON REMACHES DE DIFÍCIL REMOCIÓN, CON NUMERACIÓN Y LOGOTIPOS ENTREGADOS POR LA SUBRED. - CINTURÓN PÉLVICO, SOPORTE DE BALA DE OXÍGENO, COJINES DE POSICIONAMIENTO EN ASIENTO Y ESPALDAR, COJÍN ABD Y/O COJINES LATERALES, SEGÚN PRESCRIPCIÓN- INCLUYE KIT DE BATERÍAS DE REPUESTO.  GARANTÍA 18 MESES.</t>
  </si>
  <si>
    <t>MARCO DE 1” Y 11/8”, CON ABRAZADERAS EN ACERO, SISTEMA DE ENGANCHE CON RESORTES O EN HIERRO, MANUBRIO GRADUABLE, RUEDA DE 16 X 2.125, MOTOR DE 30A 20-60 VATIOS DE 500 A 1000 W, BATERÍA DE LITIO DE 48V 15 -20A, FRENOS HIDRÁULICOS DE DISCO, CAPACIDAD DE PESO DE 100 A 120 KG, CONTROLES, ACELERADOR, LUZ FRONTAL LED BLANCA Y PITO.  GARANTÍA 18 MESES.</t>
  </si>
  <si>
    <t>MARCO ELABORADO EN ALUMINIO CON ACABADO EN PINTURA ELECTROSTÁTICA DE ALTA RESISTENCIA. - ACOPLE CON SISTEMA DE FÁCIL POSTURA Y REMOCIÓN, GRADUABLE EN ALTURA Y PROFUNDIDAD. MANILARES ERGONÓMICOS, ENGRANAJES CON TRIPLATO Y PACHA DE 6 PIÑONES Y SISTEMA DE 18 VELOCIDADES. RUEDA DELANTERA DE 20” CON MANZANA SISTEMA DE PUNTILLA. FRENO DE BANDA OPERADO MEDIANTE MANILAR. SISTEMA DE ESTABILIZACIÓN DE LA DIRECCIÓN, PATAS AUXILIARES RETRACTILES QUE LE PERMITEN QUEDAR PARADA MIENTRAS NO SE USA Y FRENOS TIPO BICICLETA CON ZAPATOS DE CAUCHO PLACA EN ALUMINIO ADHERIDA AL TUBO CON REMACHES DE DIFÍCIL REMOCIÓN (REMACHES POP), CON NUMERACIÓN Y LOGOTIPOS ENTREGADOS POR LA SUBRED.  GARANTÍA 18 MESES.</t>
  </si>
  <si>
    <t>MATERIAL AMIGABLE CON EL MEDIO AMBIENTE CON MANGO ERGONÓMICO SUAVE PARA COMODIDAD Y FÁCIL DE USAR. TAMAÑO DE 24 X 10 CM APROXIMADAMENTE.   CON MEDIDA PARA ABRIR DIFERENTES TAMAÑOS DE TAPA. (MÍNIMO TRES MEDIDAS).  GARANTÍA 6 MESES.</t>
  </si>
  <si>
    <t xml:space="preserve">ARTICULO CON MANGO LARGO, EN UN EXTREMO CON GATILLO DE ACCIÓN SENCILLO Y EN EL OTRO UNA PINZA QUE PERMITE ALCANZAR OBJETOS CON FACILIDAD PUEDE TENER PUNTA MAGNÉTICA PARA ALCANZAR OBJETOS METÁLICOS. LONGITUD DE ACUERDO A LAS ESPECIFICACIONES ENTREGADAS POR LAS PROFESIONALES DE LA SUBRED.  GARANTÍA 6 MESES. </t>
  </si>
  <si>
    <t>LA ALMOHADA CON TECNOLOGÍA DE MICROESFERAS TERMORREGULADORAS, ESPUMA DE MEMORIA. DISEÑO ERGONÓMICO QUE GARANTIZA EL CUIDADO DE CUELLO, HOMBROS Y ESPALDA. DIMENSIONES MINIMO 50 X 30 CM. INCLUYE FORRO.  GARANTÍA 6 MESES.</t>
  </si>
  <si>
    <t>ELABORADOS SOBRE MEDIDAS O MOLDE SEGÚN CARACTERÍSTICAS DESCRITAS EN PRESCRIPCIÓN MÉDICA DE CADA USUARIO Y/O APOYO TÉCNICO DEL PROVEEDOR, CON EL FIN DE GARANTIZAR UNA ADECUADA PRESCRIPCIÓN DEL DISPOSITIVO. EN CUERO SUAVE Y FLEXIBLE, SIN ZONAS DE PRESIÓN, AMPLIA, LIVIANA Y SIN COSTURAS INTERNAS. DIFERENTES MODELOS SEGÚN NECESIDAD DEL USUARIO, QUE INCLUYE REALCES Y CUÑAS INTERNAS DE LEVANTAMIENTO O COMPENSACIÓN.  GARANTÍA 6 MESES.</t>
  </si>
  <si>
    <t>CALZADOR DE MEDIAS EN POLIPROPILENO, DISEÑADO PARA COLOCAR MEDIAS DE UNA MANERA FÁCIL, EFECTIVA Y SEGURA. EL INTERIOR DEBE SER LISO PARA REDUCIR LA FRICCIÓN Y PERMITIR QUE EL PIE DESLICE FÁCIL. DE 22.5 CM DE LARGO X 17.2 CM DE ANCHO APROXIMADAMENTE Y CORREAS 73 CM LARGO APROX. FÁCIL DE LIMPIAR.  GARANTÍA 6 MESES.</t>
  </si>
  <si>
    <t xml:space="preserve">MANGO CILÍNDRICO Y LARGO EN MADERA DE APROXIMADAMENTE 50 CM DE LARGO, DE AMPLIO AGARRE, QUE PERMITA AL USUARIO CALZARSE LOS ZAPATOS SIN NECESIDAD DE AGACHARSE.  GARANTÍA 6 MESES. </t>
  </si>
  <si>
    <t>FABRICADO SEGÚN MEDIDAS ANTROPOMÉTRICAS OTORGADAS POR EL EQUIPO PROFESIONAL DEL PROYECTO. ELABORADO EN MONO BLOQUE DE ESPUMA ANTIESCARAS DE RESISTENCIA 30 KG/M3, DE 7 CM DE ESPESOR CON DOBLE FORRO UNO EN MATERIAL ANTIFLUIDO Y EL OTRO EN MATERIAL IMPERMEABLE, TRANSPIRABLE, DESENFUNDABLE Y LAVABLE CON BASE ANTIDESLIZANTE QUE PERMITA MANTENER LA POSICIÓN DEL USUARIO, FIJADO CON VELCRO DE 5CM DE ANCHO, CARA BUCLE COSIDO EN POSICIÓN VERTICAL A 7CM DE LOS BORDES LATERALES PARA FIJAR AL ASIENTO DE LA SILLA. PARA EL MOMENTO DE LA ENTREGA DE ESTE ÍTEM, ANEXAR EL CERTIFICADO DE CALIDAD DE LA DENSIDAD DE LA ESPUMA EMITIDA POR PROVEEDOR DEL INSUMO.  GARANTÍA 12 MESES.</t>
  </si>
  <si>
    <t>FABRICADO CON TECNOLOGÍA DE CAPSULAS DE GEL CUBIERTAS CON DOS CAPAS DE ESPUMA DENSIDAD ALTA QUE DISMINUYE EL RIESGO DE PUNTOS DE PRESIÓN, DOBLE FORRO EN LYCRA ANTI FLUIDO DE PROTECCIÓN DÉRMICA, LAVABLE Y DESENFUNDABLE, CON CORREAS PARA FIJAR A SILLA DE RUEDAS. MEDIDAS DE ACUERDO A LA NECESIDAD DE CADA USUARIO.  GARANTÍA 12 MESES.</t>
  </si>
  <si>
    <t>CELDAS DE AIRE DE 5 CM, TECNOLOGÍA DE BLOQUEO DE LA TRANSFERENCIA DE AIRE ENTRE CADA CELDA DEL COJÍN, PARA MEJORAR EL POSICIONAMIENTO Y/O LA ESTABILIDAD, LAS CELDAS DE AIRE INDIVIDUALES DEJAN ESPACIO PARA QUE EL AIRE CIRCULE ENTRE ELLAS, OBTENIENDO DE ÉSTE MODO UNA ADECUADA VENTILACIÓN, DEBE INCLUIR FUNDA, BOMBA DE INFLADO, KIT DE REPARACIÓN Y MANUAL DE INSTRUCCIONES. GARANTÍA 12 MESES.</t>
  </si>
  <si>
    <t>CELDAS DE AIRE DE 10 CM, TECNOLOGÍA DE BLOQUEO DE LA TRANSFERENCIA DE AIRE ENTRE CADA CELDA DEL COJÍN, PARA MEJORAR EL POSICIONAMIENTO Y/O LA ESTABILIDAD, LAS CELDAS DE AIRE INDIVIDUALES DEJAN ESPACIO PARA QUE EL AIRE CIRCULE ENTRE ELLAS, OBTENIENDO DE ÉSTE MODO UNA ADECUADA VENTILACIÓN, DEBE INCLUIR FUNDA, BOMBA DE INFLADO, KIT DE REPARACIÓN Y MANUAL DE INSTRUCCIONES. GARANTÍA 12 MESES.</t>
  </si>
  <si>
    <t>CELDAS DE AIRE DE 7 CM, TECNOLOGÍA DE BLOQUEO DE LA TRANSFERENCIA DE AIRE ENTRE CADA CELDA DEL COJÍN, PARA MEJORAR EL POSICIONAMIENTO Y/O LA ESTABILIDAD, LAS CELDAS DE AIRE INDIVIDUALES DEJAN ESPACIO PARA QUE EL AIRE CIRCULE ENTRE ELLAS, OBTENIENDO DE ÉSTE MODO UNA ADECUADA VENTILACIÓN, DEBE INCLUIR FUNDA, BOMBA DE INFLADO, KIT DE REPARACIÓN Y MANUAL DE INSTRUCCIONES. GARANTÍA 12 MESES.</t>
  </si>
  <si>
    <t>SET DE 4 CUBIERTOS (CUCHARA SOPERA, CUCHILLO, TENEDOR Y CUCHARA DE POSTRE) DE ACERO INOXIDABLE, MANGO AMPLIO Y LIVIANO, DE FÁCIL MANIPULACIÓN PARA ADULTO Y NIÑOS.  GARANTÍA 6 MESES.</t>
  </si>
  <si>
    <t>ELABORADO POLIPROPILENO CON ELEVACIÓN DEL NIVEL DEL SANITARIO DE 13 A 15 CMS, BARRAS EN ALUMINIO LATERALES DE APOYO PARA MANOS Y TAPA DE SANITARIO AJUSTABLE SOBRE TODA LA ESTRUCTURA. INCLUYE INSTALACIÓN.  GARANTÍA 12 MESES.</t>
  </si>
  <si>
    <t>INDIVIDUAL PARA MESA ELABORADO EN SILICONA (POLIMERO TERMOPLASTICO), MEDIDA MINIMO 50 X 30 CM ANTIDESLIZANTE, DE FACIL LIMPIEZA O LAVADO, DURABLE, RESISTENTE Y VERSATIL. COLORES VARIADOS.  GARANTÍA 6 MESES.</t>
  </si>
  <si>
    <t>GANCHO ABOTONADOR EN MADERA Y ALAMBRE TEMPLADO * CILÍNDRICO CON UNA FUNCIÓN DE ABOTONADOR EN UNA PUNTA Y EN LA OTRA FUNCIÓN DE MANIPULACIÓN DE CREMALLERAS.  GARANTÍA 6 MESES.</t>
  </si>
  <si>
    <t>MANILLA EN TELA IMPERMEABLE CON RELLENO DE PEQUEÑAS BOLITAS DE ACERO Y VELCRO DE AJUSTE DE FORMA RECTANGULAR PARA CONTRASTAR EL TEMBLOR EN MANO, PESO MEDIANO.  GARANTÍA 6 MESES.</t>
  </si>
  <si>
    <t>COMPRESIÓN SEGÚN PRESCRIPCIÓN MÉDICA EN TALLAS S, M, L, XL Y XXL. GARANTIZAR GAMA DE COLORES EXISTENTES EN EL MERCADO. REQUIERE REGISTRO INVIMA.  GARANTÍA 3 MESES.</t>
  </si>
  <si>
    <t>PASTILLERO SEMANAL CON ESPACIOS GRANDES (PARA MEDICAMENTOS MAÑANA Y TARDE), REFLECTIVO, FÁCIL DE LEER (IDIOMA ESPAÑOL) PARA PERSONAS MAYORES Y BAJA VISIÓN, EN PLÁSTICO RESISTENTE Y FÁCIL DE LIMPIAR. MEDIDAS: 22X5,5X2,5 CM.  GARANTÍA 6 MESES.</t>
  </si>
  <si>
    <t>PLANTILLAS ELABORADAS SOBRE MEDIDAS EN CUERO SEGÚN PRESCRIPCIÓN MÉDICA Y TOMA DE MOLDE Y MEDIDAS POR PARTE DEL PROVEEDOR.  GARANTÍA 6 MESES.</t>
  </si>
  <si>
    <t>PLANTILLAS ELABORADAS SEGÚN PRESCRIPCIÓN MÉDICA Y TOMA DE MOLDE Y MEDIDAS POR PARTE DEL PROVEEDOR. EN MATERIAL DE GEL O SILICONA.  GARANTÍA 6 MESES.</t>
  </si>
  <si>
    <t>FABRICADA SEGÚN MEDIDAS ANTROPOMÉTRICAS OTORGADAS POR EL EQUIPO PROFESIONAL DEL PROYECTO, RESISTENTE HASTA 100KG DE PESO DE USUARIO. ESTRUCTURA MARCO RÍGIDO EN ALUMINIO, CON ACABADO EN PINTURA ELECTROSTÁTICA DE ALTA RESISTENCIA. -ESPALDAR ANATÓMICO FIJO A LA ESTRUCTURA, ASIENTO ANATÓMICO EN POLIURETANO, VASENILLA TIPO PATO EXTRAÍBLE, APOYA BRAZOS ABATIBLES, CON APOYA PIES DE PLATAFORMA O UNIFICADOS. - RUEDAS TRASERAS DE 20 A 24” RIN PLÁSTICO CON ARO IMPULSOR CON RODAMIENTOS EN NYLON, CON FRENOS ALUMINIO MANILAR CORTO. - RUEDAS DELANTERAS DE 3” ALTA CALIDAD EN LA PINTURA, TORNILLOS, SOLDADURAS Y ACABADOS. PLACA EN ALUMINIO ADHERIDA AL TUBO CON REMACHES DE DIFÍCIL REMOCIÓN, CON NUMERACIÓN Y LOGOTIPOS ENTREGADOS POR LA SUBRED.  GARANTÍA 12 MESES.</t>
  </si>
  <si>
    <t>ESTRUCTURA FABRICADA EN ALUMINIO CON ACABADO ANODIZADO (ANTICORROSIVO) RESISTENTE AL AGUA; MARCO PLEGABLE RESISTENTE, SANITARIO EN POLIPROPILENO, CON VASENILLA. APOYA BRAZOS EN ALUMINIO CON SOPORTE ERGONÓMICO Y MATERIAL RESISTENTE AL A CONTACTO CON AGUA, JABONES Y DETERGENTES, CON PINES EN LOS SOPORTES INFERIORES PARA GRADUACIÓN DE ALTURA RESISTENTES A LA CORROSIÓN, CON CHUPAS DE ADHESIÓN AL PISO CON REGATONES DE SUCCIÓN EN LAS CUATRO PATAS SEGÚN PRESCRIPCIÓN DADA POR LA SUBRED, CAPACIDAD MÁXIMO 80 KILOS DEL USUARIO. TAMAÑO ADULTO, TORNILLOS, SOLDADURAS Y ACABADOS DE ALTA CALIDAD. PLACA EN ALUMINIO ADHERIDA AL TUBO CON REMACHES DE DIFÍCIL REMOCIÓN, CON NUMERACIÓN Y LOGOTIPOS ENTREGADOS POR LA SUBRED. REQUIERE CERTIFICADO TÉCNICO DE CONDICIONES SANITARIO DE INVIMA.  GARANTÍA 12 MESES.</t>
  </si>
  <si>
    <t>ESTRUCTURA FABRICADA EN ALUMINIO CON ACABADO ANODIZADO (ANTICORROSIVO) RESISTENTE AL AGUA; MARCO PLEGABLE RESISTENTE, SANITARIO EN POLIPROPILENO, CON VASENILLA. - APOYA BRAZOS EN ALUMINIO CON SOPORTE ERGONÓMICO Y MATERIAL RESISTENTE AL A CONTACTO CON AGUA, JABONES Y DETERGENTES, CON PINES EN LOS SOPORTES INFERIORES PARA GRADUACIÓN DE ALTURA RESISTENTES A LA CORROSIÓN, RUEDAS DELANTERAS Y TRASERAS GIRATORIAS DE 3" ANTIDESLIZANTES CON FRENO DE BLOQUEO EN RUEDAS TRASERAS O REGATONES DE SUCCIÓN EN LAS CUATRO PATAS SEGÚN PRESCRIPCIÓN DADA POR LA SUBRED, CAPACIDAD MÁXIMO 80 KILOS DEL USUARIO. TAMAÑO ADULTO, TORNILLOS, SOLDADURAS Y ACABADOS DE ALTA CALIDAD. PLACA EN ALUMINIO ADHERIDA AL TUBO CON REMACHES DE DIFÍCIL REMOCIÓN, CON NUMERACIÓN Y LOGOTIPOS ENTREGADOS POR LA SUBRED. REQUIERE CERTIFICADO TÉCNICO DE CONDICIONES SANITARIO DE INVIMA.  GARANTÍA 12 MESES.</t>
  </si>
  <si>
    <t>FABRICADA SEGÚN MEDIDAS ANTROPOMÉTRICAS OTORGADAS POR EL EQUIPO PROFESIONAL DEL PROYECTO, ESTRUCTURA RÍGIDA EN ALUMINIO CON ACABADO EN PINTURA ELECTROSTÁTICA DE ALTA RESISTENCIA, PARA USUARIOS DE PESO HASTA 120KG, ESPALDAR Y ASIENTO PLÁSTICO, VASENILLA TIPO PATO CON O SIN TAPA, CON APOYABRAZOS CON SOPORTE ERGONÓMICO, CON CINTURÓN PÉLVICO DE 45 A 90 GRADOS. APOYA PIES UNIPODALES ABATIBLE, RUEDAS DELANTERAS Y TRASERAS GIRATORIAS DE 3" ANTIDESLIZANTES, CON FRENO DE BLOQUEO EN RUEDAS TRASERAS O REGATONES DE SUCCIÓN SEGÚN PRESCRIPCIÓN, SOPORTE Y/O BASTONES EN ESPALDAR PARA MANEJO DEL CUIDADOR TENIENDO EN CUENTA LA ESTATURA DE ESTE, PINES EN LOS SOPORTES INFERIORES PARA GRADUACIÓN DE ALTURA, SEGÚN NECESIDAD DEL USUARIO. ESTE DISPOSITIVO TANTO SU ESTRUCTURA COMO LOS ACCESORIOS DEBEN SER RESISTENTES A CONTACTO CON AGUA, JABONES Y DETERGENTES. PLACA EN ALUMINIO ADHERIDA AL TUBO CON REMACHES DE DIFÍCIL REMOCIÓN (REMACHES POP), CON NUMERACIÓN Y LOGOTIPOS ENTREGADOS POR LA SUBRED. REQUIERE CERTIFICADO TÉCNICO DE CONDICIONES SANITARIO DE INVIMA.  GARANTÍA 12 MESES.</t>
  </si>
  <si>
    <t>CON ESTRUCTURA EN TUBO PLÁSTICO RESISTENTE Y LIVIANO DE DOS PLANOS CON REVESTIMIENTO VINÍLICO, CON GRADUACIÓN DE 90° A 180°. PATAS ANTIDESLIZANTES CON GRADUACIÓN DE ALTURA. EN TAMAÑO PEDIÁTRICA, JUNIOR Y ADULTO. PARA PERSONAS QUE NO PUEDEN OPTAR LA POSICIÓN SEDENTE. ACCESORIOS: APOYACABEZAS, CINTURÓN PÉLVICO, COJÍN ABD. EN LOS CASOS QUE SE REQUIERA. PLACA EN ALUMINIO ADHERIDA AL TUBO CON REMACHES DE DIFÍCIL REMOCIÓN, CON NUMERACIÓN Y LOGOTIPOS ENTREGADOS POR LA SUBRED. REQUIERE REGISTRO INVIMA.  GARANTÍA 18 MESES.</t>
  </si>
  <si>
    <t>AYUDA DE MOVILIDAD IDEAL PARA TRANSPORTAR Y TRANSFERIR PERSONAS (ELEVACIÓN HIDRÁULICA) SU REGULACIÓN EN ALTURA PERMITE EL ACCESO A DIFERENTES ESPACIOS COMO LA CAMA, SILLAS, SOFÁS, BAÑO, ETC. FABRICADO TOTALMENTE EN ALUMINIO, CAPACIDAD MÁXIMA DE CARGA: 120 KG. EL ASIENTO SE PUEDE ABRIR O CERRAR FÁCILMENTE, POSEE RESPALDO CON DOBLE BLOQUEO PARA EVITAR EL RIESGO DE CAIDA.  GARANTÍA 12 MESES.</t>
  </si>
  <si>
    <t>TAPETE DE BAÑO ANTIDESLIZANTE CON VENTOSAS Y/O CHUPAS  QUE LES AYUDAN A MANTENERSE EN SU LUGAR EN SUPERFICIES LISAS. DIMENSIONES MINIMO 50 CM X 30 CM. LAS POTENTES VENTOSAS OFRECEN UNA PROTECCIÓN DE SEGURIDAD  PARA LOS USUARIOS, LAVABLE. GARANTÍA 6 MESES.</t>
  </si>
  <si>
    <t>SET DE DOS VASOS O TAZAS PLÁSTICOS, CON ESCOTADURA AJUSTABLE A SOPORTE CON ASAS, EN DIFERENTE TAMAÑO Y DE FÁCIL LIMPIEZA.  GARANTÍA 6 MESES.</t>
  </si>
  <si>
    <t>SOPORTES EN MADERA CON TUBOS O PINES DISPUESTOS PARA ENSARTAR AROS, LOS CUALES SERÁN LANZADOS POR LA PERSONA DESDE CIERTA DISTANCIA, PARA FAVORECER COORDINACIÓN, MOTRICIDAD GENERAL, CALCULAR DISTANCIA. MÍNIMO 4 PINES CON ALTURA APROXIMADA A 15 CM. DE 3 A 5 AROS POR CADA UNO DE LOS PINES.  GARANTÍA 6 MESES.</t>
  </si>
  <si>
    <t>BALON MULTISENSORIAL CON CASCABELES EN SU INTERIOR, FORRADO EN TELA DE COLORES BASICOS, TAMAÑO MINIMO 35 CM.  GARANTÍA 6 MESES.</t>
  </si>
  <si>
    <t>TABLERO CON FICHAS ELABORADAS EN MADERA, SIN ARISTAS VIVAS, PINTURA NO TÓXICA PARA ARMAR, FIGURAS DIVIDIDAS EN FRACCIONES DE APROXIMADAMENTE 8 CM X 8 CM X 1,5CM DE GROSOR.  GARANTÍA 6 MESES.</t>
  </si>
  <si>
    <t>JUEGO DE MESA DE MINIMO 54 BLOQUES DE MADERA.  GARANTÍA 6 MESES.</t>
  </si>
  <si>
    <t>ELABORADO EN MDF CON IMPRESIÓN SERIGRAFÍCA EN POLICROMÍA A BASE DE TINTAS UV NO TÓXICAS. COMPUESTO DE 108 PIEZAS, DIVIDIDAS EN DIBUJO Y PALABRA; DISTRIBUIDAS EN 6 TEMAS DE 18 FICHAS: OFICIOS Y PROFESIONES, MEDIOS DE TRANSPORTE, VERBOS, ALIMENTOS, ANIMALES Y OBJETOS, CON SISTEMA AUTOCORRECTOR. CAJA DE MADERA Y TERMOEMPAQUE (8.5X24X23 CM) PESO: (2.4 KG).  GARANTÍA 6 MESES.</t>
  </si>
  <si>
    <t>KIT COMPUESTO POR MARACAS, PANDERETA, TAMBOR, CAMPANA, XILÓFONO Y FLAUTA, HECHO EN MADERA O PLÁSTICO DE LARGA DURABILIDAD. ELEMENTOS PARA EDAD DE MAYORES DE 6 AÑOS.  GARANTÍA 6 MESES.</t>
  </si>
  <si>
    <t>KIT COMPUESTO POR TROMPO, LAZO, YOYO Y COCA, LOS ELEMENTOS TROMPO, YOYO Y COCA DEBEN SER ELABORADOS EN MADERA DE ALTA RESISTENCIA Y ALTO DURABILIDAD CON MEDIDAS MÍNIMAS DE 5CM. PARA EL CASO DEL LAZO, ESTE DEBE ESTAR ELABORADO EN MATERIAL NYLON Y/O CUERDA EN POLIPROPILENO, CON UNA LONGITUD DE 3 – 5 MTS, CON MANGO PLÁSTICO.  GARANTÍA 6 MESES.</t>
  </si>
  <si>
    <t>ESFERA DE MATERIAL PLÁSTICO EL CUAL CONTIENE INTERNAMENTE LABERINTO EN RELIEVE CON DIFERENTES CAMINOS Y UN BALÍN PARA SER LLEVADO A TRAVÉS DE DICHO LABERINTO.  GARANTÍA 6 MESES.</t>
  </si>
  <si>
    <t>LIBROS DE ESTIMULACIÓN DE FUNCIONES COGNITIVAS: INCLUYE DIEZ LIBROS: 1. LENGUAJE, 2. CÁLCULO, 3. GNOSIAS, 4. ATENCIÓN, 5. MEMORIA, 6. ESQUEMA CORPORAL, 7. PERCEPCIÓN ESPACIAL Y LATERALIDAD, 8. ORIENTACIÓN, 9. PRAXIS Y 10. FUNCIONES EJECUTIVA. CADA UNO EN FORMATO DE 21 X 29.7 CM, ENCUADERNACIÓN GRAPA, PAGINAS 64 CADA LIBRO.  GARANTÍA 6 MESES.</t>
  </si>
  <si>
    <t>JUEGO DE DOMINO DE 9 PUNTOS  - JUEGO DE ESCALERAS Y SERPIENTES INCLUYE FICHAS Y DADOS - JUEGO DE CARTAS UNO - JUEGO DE PARQUÉS EN MADERA DE 4 PUESTOS INCLUYE FICHAS DE COLORES Y DADOS.  GARANTÍA 6 MESES.</t>
  </si>
  <si>
    <t>CAJA DE MADERA CON MINIMO DIEZ PLANTILLAS DE 7,9 X 16,3 X 0,3 CM CADA UNA, CON DIFERENTES FIGURAS INTERNAS Y NIVELES DE DIFICULTAD, PARA REALIZAR TRAZOS Y FAVORECER LA COORDINACIÓN FINA.  GARANTÍA 6 MESES.</t>
  </si>
  <si>
    <t>SET DE DOS ESTUCHES CON 9 CUBOS PLÁSTICOS CADA UNO DE APROXIMADAMENTE (3,9 X 3,9 X 3,9) CM, CON PARTES DE UNA IMAGEN O FIGURA POR CADA CARA. CONTIENE 6 FIGURAS DIFERENTES. DIFERENTES TEMÁTICAS. INCLUYE INSTRUCTIVO.  GARANTÍA 6 MESES.</t>
  </si>
  <si>
    <t>ROMPECABEZAS O FICHAS PARA ENSAMBLAR QUE CONTENGAN MANO DERECHA E IZQUIERDA, Y PIE DERECHO E IZQUIERDO. ELABORADO EN MDF RESISTENTE DE FÁCIL LIMPIEZA Y MANIPULACIÓN. TAMAÑO GRANDE, MEDIADAS APROXIMADAS DE 20 X 20 CM.  GARANTÍA 6 MESES.</t>
  </si>
  <si>
    <t>JUEGO DE ENHEBRADO EN FOAMY DE DIFERENTES COLORES, CON APROXIMADAMENTE 100 CLAVIJAS DE DIFERENTES COLORES CON AGUJERO, TABLAS LIVIANAS CON AGUJEROS PARA INSERTAR CLAVIJAS, CORDONES PARA ENHEBRADO Y TARJETAS CON MODELOS PARA EL SEGUIMIENTO O REPRODUCCIÓN DE DIFERENTES PATRONES. EL SET DEBE CONTENER MANUAL.  GARANTÍA 6 MESES.</t>
  </si>
  <si>
    <t>TABLA DE MADERA RECTANGULAR O CUADRADA PARA ENCAJAR LAS VOCALES EN LETRA CURSIVA Y SCRIPT CON IMÁGENES GRANDES Y COLORES VIVOS.  GARANTÍA 6 MESES.</t>
  </si>
  <si>
    <t>TABLERO ELABORADO EN FÓRMICA BLANCA CON CUADRICULA DE TAMAÑO ESCRITORIO CON SET DE 5 MARCADORES PARA TABLERO ACRÍLICO DE DIFERENTES COLORES Y BORRADOR PARA TABLERO. CON TRÍPODE ESTABLE ELABORADO EN MADERA (80 X 120CM).  GARANTÍA 6 MESES.</t>
  </si>
  <si>
    <t>TABLERO EN MADERA CON ORIFICIOS PARA ENCAJAR PINES DE DIFERENTES COLORES, FORMANDO FIGURAS MEDIANTE TARJETAS. MEDIDAS 15 X 31 X 3 CM APROXIMADAMENTE.  GARANTÍA 6 MESES.</t>
  </si>
  <si>
    <t>TAPETE EN MATERIAL FLEXIBLE Y ACOLCHADO, MEDIANTE DIFERENTES FICHAS DE JUEGO ENCAJABLE CON SISTEMA DE UNIÓN TIPO ROMPECABEZAS, ADEMÁS CADA FICHA DEBE CONTENER UN NÚMERO DEL 1 – 10, LOS CUALES TAMBIÉN SON ENCAJABLES.  GARANTÍA 6 MESES.</t>
  </si>
  <si>
    <t>XILÓFONO ELABORADO EN MADERA CON ACABADO NATURAL Y PLATINAS EN MADERA DE DIFERENTES TAMAÑOS Y COLORES. COMPUESTO POR 12 PLATINAS (CADA PLATINA GENERA UN TONO DIFERENTE) DO-RE- MI-FA-SOL- LA -SI-DO, ESTAS ESTÁN ASEGURADAS CON PINES A UNA BASE DE MADERA Y UNA BAQUETA EN MADERA PARA GOLPEAR Y REPRODUCIR LOS SONIDOS. DIMENSIONES DEL PRODUCTO: (4X21,7X33 CM) TIPO DE EMPAQUE: CAJA DE CARTÓN DIMENSIONES DEL EMPAQUE: (4.5X23X34 CM) PESOS: (0.427 KG).  GARANTÍA 6 MESES.</t>
  </si>
  <si>
    <t>INSTRUMENTO MATEMÁTICO QUE PERMITE LA EJECUCIÓN CONFIABLE DE OPERACIONES ARITMÉTICAS. ELABORADO EN MADERA LACADA. 6 BARRAS Y 60 RUEDAS PARA CUENTAS EN ALTO CONTRASTRE.  GARANTÍA 6 MESES.</t>
  </si>
  <si>
    <t>JUEGO CON LETRAS CONVENCIONALES Y PUNTOS BRAILLE EN ALTO RELIEVE, PARA FAVORECER APRENDIZAJE DE ALFABETO BRAILLE; ELABORADO EN MATERIAL RESISTENTE DE FÁCIL LIMPIEZA Y MANEJO, EVITANDO FACTORES DE RIESGO DURANTE LA MANIPULACIÓN. GARANTÍA 6 MESES.</t>
  </si>
  <si>
    <t>ATRIL ERGONÓMICO DE MESA EN MADERA CON SOPORTE PARA LEER Y ESCRIBIR CON MÍNIMO 3 PUNTOS DE INCLINACIÓN.  GARANTÍA 6 MESES.</t>
  </si>
  <si>
    <t>BALANZA DE COCINA PARLANTE EN ESPAÑOL ESPECIAL PARA PERSONAS INVIDENTES Y/O BAJA VISIÓN, QUE PERMITE VISUALIZAR EN LA PANTALLA EL PESO DE LOS ALIMENTOS A LA VEZ QUE LO ANUNCIA POR VOZ. CON 2 JUEGOS DE BATERÍAS RECARGABLES Y SU CARGADOR.  GARANTÍA 6 MESES.</t>
  </si>
  <si>
    <t>CALCULADORA DE BOLSILLO PARA FUNCIONES ARITMÉTICAS BÁSICAS (SUMA, RESTA, MULTIPLICACIÓN Y DIVISIÓN), MEMORIA PARA EL RESULTADO PARLANTE EN ESPAÑOL DE TODAS LAS OPERACIONES QUE APARECEN EN PANTALLA, ALIMENTACIÓN DE PILAS TIPO AAA. INCLUYE UN PAR DE PILAS RECARGABLES CON SU CARGADOR.  GARANTÍA 6 MESES.</t>
  </si>
  <si>
    <t>PAQUETE X 5 DE CINTA DE ETIQUETAS PARA MAQUINA ROTULADORA.  GARANTÍA 6 MESES.</t>
  </si>
  <si>
    <t>CON LUPA Y LUZ LED. CALIDAD ÓPTICA 3 X FABRICADO EN MATERIAL ANTIDESLIZANTE. INCLUYE 2 JUEGOS DE PILAS DE REPUESTO.  GARANTÍA 6 MESES.</t>
  </si>
  <si>
    <t>SET DE 5 CUADERNOS PARA ESCRITURA BRAILLE, ARGOLLADOS.  GARANTÍA 6 MESES.</t>
  </si>
  <si>
    <t>BASE DE PLÁSTICO DE VEINTE POR QUINCE CASILLAS CUADRADAS EN LAS QUE SE COLOCAN CUBOS DE ARISTA QUE PRESENTAN EN SUS CARAS LAS COMBINACIONES DE HASTA CUATRO PUNTOS BRAILLE EN CUADRADO, CONFIGURANDO LOS CARACTERES DE LA "PRIMERA SERIE BRAILLE" (PUNTOS 1,2,4,5) CON LOS QUE SE ESCRIBEN LOS NÚMEROS. ESPECÍFICO PARA ESCRITURA- MATEMÁTICAS, CANTIDADES UNIDADES, DECENAS Y CENTENAS.ANCHO: 19 CM· LARGO: 25 CM.  GARANTÍA 6 MESES.</t>
  </si>
  <si>
    <t>COMPUESTO DE 2 PARTES GRADUABLES Y DE FÁCIL AJUSTE: CINTURÓN DE SUJECIÓN A UN EXTREMO LA PERSONA CON DISCAPACIDAD VISUAL, AUDITIVA, MOTORA Y AL OTRO CON EL TERAPEUTA, CUIDADOR Y/O FAMILIAR.  GARANTÍA 6 MESES.</t>
  </si>
  <si>
    <t>BOTELLA DE VIDRIO TRANSPARENTE CON CAPACIDAD DE 500ML A PRUEBA DE GOTEO, CON BOMBA INTEGRADA EN ACERO INOXIDABLE PARA REGULAR LA CANTIDAD DE ACEITE EN CADA USO. CUELLO DE BOTELLA AMPLIO DE FÁCIL RECARGA. DOSIFICADOR CON CONTROL DE PORCIONES. DE MEDIDAS 28.5 CM DE ALTO X 7,5 CM DE DIÁMETRO.  GARANTÍA 6 MESES.</t>
  </si>
  <si>
    <t>DOMINÓ PARA PERSONAS CON DISCAPACIDAD COGNITIVA O SENSORIAL, DE 6 O 9 PUNTOS, SEGÚN LA NECESIDAD, SISTEMA DEL DOMINÓ TRADICIONAL. GARANTÍA 6 MESES.</t>
  </si>
  <si>
    <t>DOMINÓ ELABORADO EN MDF CON IMPRESIÓN SERIGRÁFICA EN POLICROMÍA A BASE DE TINTAS UV NO TÓXICAS. CAJA COMPUESTA POR 28 FICHAS DE MADERA DE 10 X 5 CON DIFERENTES TEXTURAS EN CADA EXTREMO QUE OCUPEN LA MITAD DE CADA FICHA. DISPOSITIVO PARA FAVORECER LA DISCRIMINACIÓN TÁCTIL Y LA PERCEPCIÓN SENSORIAL.  GARANTÍA 6 MESES.</t>
  </si>
  <si>
    <t>ENHEBRADOR DE AGUJAS DE COSTURA DE FÁCIL ENHEBRADO PARA PERSONAS CON DISCAPACIDAD VISUAL, CON DE DOBLE ORIFICIO DE ENHEBRADO PARA DIFERENTE TAMAÑO DE AGUJA, EN MATERIAL PLÁSTICO, DE TAMAÑO 72X44X25 MM.  GARANTÍA 6 MESES.</t>
  </si>
  <si>
    <t>GUÍA DE ESCRITURA A PÁGINA COMPLETA EN MATERIAL PLÁSTICO RÍGIDO, A TAMAÑO CARTA PARA FACILITAR LA ESCRITURA EN LOS USUARIOS, PRESENTACION INTERLINEADO SENCILLO, INCLUYE 3 MARCADORES DE PUNTA MEDIANA.  GARANTÍA 6 MESES.</t>
  </si>
  <si>
    <t>SET DE 2 GUÍA PARA FIRMA, DE PLÁSTICO RÍGIDO, CON 2 VENTANILLAS DE 7,5 X 1,5 CM. QUE GARANTIZA AL USUARIO UNA FIRMA RECTA DE REGULARES PROPORCIONES.  GARANTÍA 6 MESES.</t>
  </si>
  <si>
    <t>GRABADORA DIGITAL DE FÁCIL MANEJO PARA PERSONAS CIEGAS O CON BAJA VISIÓN. CAPACIDAD EN EL TIEMPO DE GRABACIÓN MÍNIMO   8   HORAS   CON   UNA CARGA, ACTIVACIÓN   POR   VOZ, REPRODUCCIÓN RÁPIDA/LENTA, ALARMA, GRABACIÓN PROGRAMADA. TECLAS DE FÁCIL IDENTIFICACIÓN POR MEDIO DE RELIEVE O BRAILLE. MEMORIA INTERNA DE 32 GB, 144 HORAS DE GRABACIÓN DIGITAL; 4 CALIDADES DE GRABACIÓN (XHQ/HQ/SP/LP). ACTIVACIÓN POR VOZ (VCVA); REPRODUCCIÓN RÁPIDA/LENTA, ALARMA, GRABACIÓN PROGRAMADA. SISTEMA DE MICRÓFONO ESTÉREO, PERMITE GRABAR SONIDOS DISTANTES O SUAVES. GRABACIÓN DE VOZ AUTOMÁTICA REDUCE EL RUIDO DE FONDO. GRABACIÓN DE VOZ DE LARGA DURACIÓN. CARPETAS PARA ALMACENAR ARCHIVOS (A/B/C/D). TRANSFERENCIA LOS ARCHIVOS AL PC Y ENVÍO POR CORREO ELECTRÓNICO.  CABLE USB INTEGRADO FACILITA LA TRANSFERENCIA DE ARCHIVOS. INCLUYE BATERIAS RECARGABLES, CARGADOR Y ESTUCHE PROTECTOR. MANUAL DE INSTRUCCIONES EN MACROTIPO Y/O AUDIO. (EN IDIOMA ESPAÑOL).  GARANTÍA 12 MESES.</t>
  </si>
  <si>
    <t>ELABORADO EN MDF, MADERA Y POLIMETACRILATO (2 MM) COLOR AZUL. COMPUESTO POR UNA BASE EN MDF CON ACABADO NATURAL, UNA PLANTILLA EN ACRÍLICO CON 20 ORIFICIOS (LUGAR DONDE SE COLOCAN LAS FICHAS), 1 PUNZÓN EN MADERA CON ACABADO NATURAL, 75 FICHAS EN MDF CON EL ALFABETO, IMPRESO EN SERIGRAFÍA EN POLICROMÍA A BASE DE TINTAS UV NO TÓXICAS, 20 FICHAS DE ESCRITURA LIBRE EN ACRÍLICO COLOR AZUL Y TARJETÓN EN MAULE PLASTIFICADO. DIMENSIONES PIEZA + PEQUEÑA: 2.9X1.9X0.2 DIMENSIONES DEL EMPAQUE: (6X32X16 CM).  GARANTÍA 6 MESES.</t>
  </si>
  <si>
    <t>JUEGO DE AJEDREZ PARA PERSONAS CIEGAS. CAJA DE MADERA, (TABLERO ABIERTO). FICHAS ADAPTADAS PARA LA PERCEPCIÓN TÁCTIL CON PINES EN ALUMINIO SOBRE LAS FICHAS NEGRAS Y SOPORTES EN MADERA EN LA PARTE INFERIOR DE CADA FICHA, PARA QUE SEAN INCRUSTADAS EN LAS PERFORACIONES DE TODOS LOS CUADROS, ADEMÁS TODOS LOS CUADROS NEGROS SE ENCUENTRAN EN ALTO RELIEVE. TEXTO EN CÓDIGO BRAILLE PARA RECONOCER LOS NÚMEROS Y LETRAS QUE DEMARCAN LAS CASILLAS DEL TABLERO. DIMENSIONES DEL TABLERO 30 X 30 CM.  GARANTÍA 6 MESES.</t>
  </si>
  <si>
    <t>DISPOSITIVO DE FÁCIL MANEJO. LA MANIJA CABE CÓMODAMENTE EN LA PALMA DE LA MANO, LAS CINTAS DE ETIQUETAS DEBEN SER FÁCILES DE CARGAR. LIVIANA Y DE FÁCIL PORTABILIDAD. CON DIAL EN ESPAÑOL PARA EL USO EN EL TRABAJO, LA ESCUELA U HOGAR. QUE TENGA UNA ESFERA ESPECIAL CON BRAILLE PARA LETRAS Y CARACTERES ESPECIALES DEL ALFABETO ESPAÑOL. ESTA DEBE PODER ETIQUETAR ARCHIVOS, REGISTROS, DVD, TARJETAS DE CRÉDITO, TARJETAS DE PRESENTACIÓN, RECIPIENTES, ENTRE OTROS. INCLUYE 2 CINTAS.  GARANTÍA 6 MESES.</t>
  </si>
  <si>
    <t>INDICADOR ACÚSTICO DE NIVEL DE LÍQUIDOS.  DISPOSITIVO QUE PERMITE COMPROBAR EL NIVEL DEL LÍQUIDO VERTIDO EN UN RECIPIENTE MEDIANTE SENSORES. AL ALCANZAR EL LÍQUIDO EL NIVEL DE LOS SENSORES, ESTOS VIBRAN Y PITAN FUNCIONAMIENTO CON PILAS.  INCLUYE REPUESTO.  GARANTÍA 6 MESES.</t>
  </si>
  <si>
    <t>CINTA MÉTRICA PAUTADA EN ESCRITURA BRAILLE.  GARANTÍA 6 MESES.</t>
  </si>
  <si>
    <t>RELOJ ANÁLOGO EN BRAILLE, IMPORTADO DE ALTA CALIDAD CON PULSO METÁLICO O CUERO, RESISTENTE AL AGUA, CON DISEÑO PARA DAMA O CABALLERO, CON ESFERA TÁCTIL Y TAPA ARTICULADA CON CIERRE A PRESIÓN. INCLUYE 2 JUEGOS DE PILAS.  GARANTÍA 12 MESES.</t>
  </si>
  <si>
    <t>RELOJ DE PULSO METÁLICO O EN CUERO, ANÁLOGO, IMPORTADO, PARLANTE EN ESPAÑOL CON VOZ CLARA. RESISTENTE AL AGUA; CON DISEÑO PARA DAMA, CABALLERO, INFANTIL O JUVENIL. INCLUYE 2 JUEGOS DE PILAS.  GARANTÍA 12 MESES.</t>
  </si>
  <si>
    <t>JUEGO NÚMEROS DEL 0 AL 9 CON PUNTOS BRAILLE EN ALTO RELIEVE, PARA FAVORECER APRENDIZAJE DE NÚMEROS EN BRAILLE; ELABORADO EN MATERIAL RESISTENTE DE FÁCIL LIMPIEZA Y MANEJO, EVITANDO FACTORES DE RIESGO DURANTE LA MANIPULACIÓN. DE 24 A 40 FICHAS APROXIMADAMENTE.  GARANTÍA 6 MESES.</t>
  </si>
  <si>
    <t>TECLADO CONVENCIONAL Y ESTÁNDAR QUE NO REQUIERE DE SOFTWARE ADICIONAL. CONEXIÓN A PUERTO USB DEL COMPUTADOR. TECLAS DE TAMAÑO GRANDE. CARCASA NEGRA, TECLAS DE COLOR AMARILLO DE ALTO CONTRASTRE, LETRAS NEGRAS CON ADAPTACIÓN EN BRAILLE. DE FÁCIL ACCESO A LAS FUNCIONES DEL COMPUTADOR. PERMITE INGRESAR CON SOLO EL TOQUE DE UNA TECLA A: INTERNET, CORREO ELECTRÓNICO, Y LOS BOTONES DE CONTROL MULTIMEDIA. FRECUENCIA DE ALIMENTACIÓN: 60HZ.  GARANTÍA 12 MESES.</t>
  </si>
  <si>
    <t>TECLADO DE COMPUTADOR CON CONFIGURACIÓN EN ESPAÑOL, COMBINACIÓN NEGRA SOBRE AMARILLO. LETRA GRANDE Y QUE GENERE BUEN CONTRASTE. CON CABLE ADAPTADOR TIPO C DE FÁCIL CONECTIVIDAD CON OTROS DISPOSITIVOS.  GARANTÍA 12 MESES.</t>
  </si>
  <si>
    <t>ES UN DISPOSITIVO DIGITAL, CON VOZ EN ESPAÑOL QUE PERMITE A LA PERSONA CON DISCAPACIDAD HIPERTENSA MEDIRSE LA TENSIÓN ARTERIAL AUTÓNOMAMENTE, INCLUYE BATERÍA RECARGABLE, DOS PARES DE PILAS RECARGABLES CON SU CARGADOR Y MANUAL EN AUDIO.  GARANTÍA 12 MESES.</t>
  </si>
  <si>
    <t>TERMÓMETRO INFRARROJO DIGITAL EN ESPAÑOL, PARA MEDICIÓN DE TEMPERATURA CON FUNCIÓN DE ALARMA Y APAGADO AUTOMÁTICO CON MEDIDAS DE 16 CM X 8.8 CM X 4.5 CM APROXIMADAMENTE, CON REPUESTO DE BATERÍA Y MANUAL EN ESPAÑOL REQUIERE REGISTRO INVIMA.  GARANTÍA 12 MESES.</t>
  </si>
  <si>
    <t>BARRAS DE SUJECIÓN PARA BAÑO. FABRICADAS EN ACERO INOXIDABLE, DE 1 ¼ PULGADAS ADHERIDAS POR MEDIO DE SOLDADURA A SOPORTES EN PLATINA DE ACERO INOXIDABLE DE UNA PULGADA PARA FIJAR A SUPERFICIES POR MEDIO DE TORNILLOS, CON BORDES CURVOS ANCLADOS EN LA PARED. LAS MEDIDAS DE LAS BARRAS EN CMS SEGUN PRESCRIPCION DE LA PROFESIONAL. INCLUYE INSTALACIÓN.  GARANTÍA 12 MESES.</t>
  </si>
  <si>
    <t>FABRICADAS EN ACERO COLDROLLED DE 1 ¼ PULGADASEN CALIBRE 18, EN PINTURA ELECTROSTÁTICA, ADHERIDAS POR MEDIO DE SOLDADURA A SOPORTES EN PLATINA DE HIERRO DE UNA PULGADA PARA FIJAR A SUPERFICIES POR MEDIO DE TORNILLOS, CON BORDES CURVOS ANCLADOS EN LA PARED. LAS MEDIDAS DE LAS BARRAS EN METROS DE ACUERDO A PRESCRIPCION DE LA PROFESIONAL. INCLUYE INSTALACIÓN.  GARANTÍA 12 MESES.</t>
  </si>
  <si>
    <t>ESTRUCTURA PLEGABLE EN ALUMINIO/ACERO CON SISTEMA DE GRADUACIÓN DE ALTURA, ACABADOS EN PINTURA ELECTROSTÁTICA, POSEE CUATRO RUEDAS DE 3” A 5” GIRATORIAS CON FRENOS. SISTEMA DE POLEAS Y DE ARNÉS EXTENSIVO Y CÓMODOS ADITAMENTOS, SOPORTES PARA EL CUERPO ANATÓMICO ACOLCHONADO A NIVEL PÉLVICO Y LUMBAR. CAPACIDAD MÁXIMA DE CARGA 150 KG , ALTURA DEL MASTIL 75 CM A 22 CM.  GARANTÍA 18 MESES.</t>
  </si>
  <si>
    <t>ELABORADA REQUIERE CERTIFICADO TÉCNICO DE CONDICIONES SANITARIOS DE INVIMA VIGENTE MEDIDAS EN ALUMINIO, ESTRUCTURA METÁLICA DE ALTA RESISTENCIA, LAMINA ALFAJOR ANTIDESLIZANTE METÁLICO DE 1/8”, BORDES DE SEGURIDAD Y SOPORTES DE BASE DE ALTA RESISTENCIA Y DURABILIDAD. ALTURA DESDE 10 A 25 CENTÍMETROS.  GARANTÍA 12 MESES.</t>
  </si>
  <si>
    <t>OFERTA ECONOMICA PROPONENTE</t>
  </si>
  <si>
    <t>CANTIDAD TOTAL</t>
  </si>
  <si>
    <t>VALOR UNITARIO</t>
  </si>
  <si>
    <t>VALOR IVA (SI APLICA)</t>
  </si>
  <si>
    <t>VALOR UNITARIO + IVA</t>
  </si>
  <si>
    <t>VALOR TOTAL</t>
  </si>
  <si>
    <t>OBSERVACIONES</t>
  </si>
  <si>
    <t>La totalidad de propuestas que sean objeto de evaluación económica se evaluarán con respecto al siguiente criterio: 
Tendrá la asignación máxima la propuesta que, cumpliendo con las especificaciones del servicio requerido, tenga el menor valor total incluido IVA y oferte la totalidad de los dispositivos (no se aceptaran ofertas parciales), así como los demás costos directos e indirectas en que se incurra para la prestación del servicio, las demás propuestas recibirán una calificación menor equivalente.</t>
  </si>
  <si>
    <t>AROS PARA ENSARTAR</t>
  </si>
  <si>
    <t>NOTA 1:</t>
  </si>
  <si>
    <t>NOTA 2:</t>
  </si>
  <si>
    <t>Nota 3:</t>
  </si>
  <si>
    <t>CONTRATO / CONVENIO</t>
  </si>
  <si>
    <t>Localidad No.</t>
  </si>
  <si>
    <t>LOCALIDAD</t>
  </si>
  <si>
    <t>VALOR TOTAL PRESUPUESTADO POR CONVENIO/CONTRATO</t>
  </si>
  <si>
    <t>TOTAL</t>
  </si>
  <si>
    <t>FABRICADO SEGÚN MEDIDAS ANTROPOMÉTRICAS Y NECESIDADES DE LA PERSONA CON DISCAPACIDAD  OTORGADAS POR EL EQUIPO PROFESIONAL DEL PROYECTO,. ESTATURA MÁXIMA DEL USUARIO 1,20 METROS. RESISTENTE HASTA 60 KG DE PESO. ESTRUCTURA EN ALUMINIO  PLEGABLE PARA FÁCIL TRANSPORTE Y ALMACENAMIENTO, AJUSTE DE  ALTURA DEL MANILAR QUE PERMITA ADPATARSE A ESTATURA DE (LOS) CUIDADOR (ES)  PARA MOVILIZAR  EL COCHE. ACABADO EN PINTURA ELECTROSTÁTICA DE ALTA RESISTENCIA. SISTEMA DE GRADUACIÓN PARA EL CRECIMIENTO (REGULACIÓN PROGRESIVA DE LA PROFUNDIDAD DEL ASIENTO, ALTURA DEL ESPALDAR Y LONGITUD DE LA PIERNA). ASIENTO BASCULADO Y ESPALDAR FIRME RECLINABLE HASTA 160 GRADOS CON SISTEMA GRADUABLE DE MÚLTIPLES POSICIONES, TOPES LATERALES DE TRONCO ACOLCHADOS, ABATIBLES Y GRADUABLES EN ALTURA, EN EL ESPALDAR RANURAS QUE PERMITAN  LA GRADUACIÓN DE ALTURA DEL CONTROL LATERAL DE TRONCO (EL CANAL DE GRADUACIÓN DEBE SER DE MINIMO 20 CM PARA PERMITIR UN AMPLIO RANGO DE MOVIMIENTO) BANDA REFLECTIVA Y BOLSILLO  UBICADOS EN EL ESPALDAR DEL ASIENTO Y CONTRAMARCADO CON LOGOTIPOS ENTREGADOS POR LA SUBRED A FULL COLOR 
TAPIZADO EN LONA DE ALTA RESISTENCIA E IMPERMEABLE TIPO HURACÁN EN ASIENTO Y ESPALDAR. - COJINERÍA ERGONÓMICA DE POSICIONAMIENTO, REMOVIBLE, EN ESPUMA DE MEMORIA DE ALTA DENSIDAD, CON FORRO DE CREMALLERA PARA FÁCIL HIGIENE, FIJACIÓN MEDIANTE VELCRO Y TOPES LATERALES EN CADERA, TRONCO Y CABEZA DE ACUERDO A LA CONDICION DEL USUARIO.
APOYA PIES ELEVABLES, GRADUABLES EN ALTURA, UNIPODAL ELABORADO EN POLIPROPILENO DE ALTO IMPACTO ANTIDESLIZANTE, SOPORTE TRANSTIBIAL POSTERIOR Y ANTI ESPÁSTICO.    RUEDAS DELANTERAS MACIZAS DE 6” A 8". RUEDAS TRASERAS NEUMÁTICA DE 12", RIN PLÁSTICO CON RODAMIENTOS PARA TODO TERRENO, TENEDOR EN ALUMINIO, FRENOS EN ALUMINIO DE MANGO LARGO EN LAS RUEDAS TRASERAS, SISTEMA DE FRENOS DE BANDA PARA CUIDADOR MEDIANTE MANILLAR DE FÁCIL OPERACIÓN (SEGÚN NECESIDAD DEL USUARIO). AMORTIGUACIÓN TRASERA. CAPOTA PLEGABLE, ANTIRREFLECTORA PARA PROTECCIÓN DEL SOL Y LA LLUVIA, CON VENTANA DE CONTROL VISUAL. - PROTECTOR PLÁSTICO TRANSPARENTE CONTRA LA INTEMPERIE, REMOVIBLE MEDIANTE CREMALLERA Y CANASTA DE ALMACENAMIENTO EN LA PARTE INFERIOR DEL COCHE. 
ACCESORIOS DE POSICIONAMIENTO: SEGÚN LO REQUERIDO POR CADA USUARIO, EL COCHE PODRÍA TRAER: BANDA CEFÁLICA, ARNÉS TORÁCICO AJUSTABLE DE FÁCIL POSTURA, CINTURÓN PÉLVICO SENCILLO O CINTURÓN PÉLVICO CUATRO PUNTOS Y/O CALZÓN ANTIESCURRIDO, ABDUCTOR DE CADERA CON VELCRO O CON SOPORTE METÁLICO (ELABORADO EN MATERIAL SÓLIDO, FORRADO CONFORTABLE Y ERGONÓMICO, SEGÚN NECESIDAD DEL USUARIO), CORREAS EN MUSLOS, CORREAS CALA PIES, 
OTROS ACCESORIOS: SOPORTE PARA  BALA DE OXIGENO,  
PLACA EN ALUMINIO ADHERIDA AL TUBO CON REMACHES DE DIFÍCIL REMOCIÓN (REMACHES POP), CON NUMERACIÓN Y LOGOTIPOS ENTREGADOS POR LA SUBRED. GARANTÍA 18 MESES.</t>
  </si>
  <si>
    <t>SILLA DE RUEDAS BARIÁTRICA EN ALUMINIO CON ACCESORIOS.</t>
  </si>
  <si>
    <t>FABRICADA SEGÚN MEDIDAS ANTROPOMÉTRICAS OTORGADAS POR EL EQUIPO PROFESIONAL DEL PROYECTO. MARCO PLEGABLE REFORZADO EN TUBO DE ACERO COLD-ROLLED, DOBLE CRUCETA REFORZADA, CON EL FIN DE SOPORTAR HASTA 150 KG. DE PESO. - ACABADO EN PINTURA ELECTROSTÁTICA DE ALTA RESISTENCIA. ESPALDAR CON BOLSILLO, BANDA REFLECTIVA Y CONTRAMARCADO CON LOGOTIPOS ENTREGADOS POR LA SUBRED A FULL COLOR. APOYABRAZOS REMOVIBLES CON BASE ACOLCHADA. APOYA PIES REMOVIBLES CON PLATAFORMAS, ABATIBLES, REGULABLES EN ALTURA EN POLIPROPILENO DE ALTO IMPACTO. PERNERA EN LONA ACOLCHADA HASTA 15 CM ANCHA DE ACUERDO A LA NECESIDAD DE USUARIO Y ALTURA DEL APOYAPIES. CINTURÓN PÉLVICO DE 45 A 90 GRADOS. ESPALDAR Y ASIENTO  TIPO HAMACA TAPIZADO ACOLCHADO EN LONA DE ALTA RESISTENCIA, IMPERMEABLE TIPO HURACÁN CON FIJACIÓN AL MARCO CON TORNILLOS PASANTES Y TUERCA DE SEGURIDAD, CON VELCRO DE 5CM DE ANCHO, CARA RUGOSA COSIDO EN POSICIÓN VERTICAL A 7CM DE LOS BORDES LATERALES PARA FIJAR EL COJÍN ANTIESCARAS. APOYA BRAZOS DE ALTA CALIDAD CON ACOLCHADO, REMOVIBLES Y PIN DE SEGURIDAD .RUEDAS TRASERAS INFLABLES DE 12", 20" O 24" CON RADIO DE CARGA Y MANZANAS REFORZADAS, EJES DE DESMONTE RÁPIDO CON TAPA HONGO DE FÁCIL OPERACIÓN, CON ARO IMPULSOR EN ACERO CON ACABADO CROMADO, CON SEIS PUNTOS DE AGARRE, EL ESPACIO ENTRE LA RUEDA Y EL ARO IMPULSOR SERA DEFINIDO POR EL PROFESIONAL EN EL MOMENTO DE LA PRESCRIPCION DE ACUERDO A LAS NECESIDADES DEL USUARIO Y AREAS DE LA VIVIENDA. RUEDAS DELANTERAS MACIZAS DE 6" U 8", CON TENEDORES EN ACERO CON ACABADO CROMADO. FRENOS IMPORTADOS EN ACERO DE MANGO LARGO, MANZANAS EN ALUMINIO CON RADIO DE CARGA. 
PLACA EN ALUMINIO ADHERIDA AL TUBO CON REMACHES DE DIFÍCIL REMOCIÓN, (REMACHES POP) CON NUMERACIÓN Y LOGOTIPOS ENTREGADOS POR LA SUBRED. GARANTÍA 18 MESES.</t>
  </si>
  <si>
    <t>FABRICADA SEGÚN MEDIDAS ANTROPOMÉTRICAS OTORGADAS POR EL EQUIPO PROFESIONAL DEL PROYECTO. MARCO PLEGABLE REFORZADO EN TUBO DE ACERO COLD-ROLLED, DOBLE CRUCETA REFORZADA, CON EL FIN DE SOPORTAR HASTA 150 KG. DE PESO. - ACABADO EN PINTURA ELECTROSTÁTICA DE ALTA RESISTENCIA. ESPALDAR CON BOLSILLO, BANDA REFLECTIVA Y CONTRAMARCADO CON LOGOTIPOS ENTREGADOS POR LA SUBRED A FULL COLOR. APOYABRAZOS REMOVIBLES CON BASE ACOLCHADA. APOYA PIES REMOVIBLES CON PLATAFORMAS, ABATIBLES, REGULABLES EN ALTURA EN POLIPROPILENO DE ALTO IMPACTO.PERNERA EN LONA ACOLCHADA HASTA 15 CM ANCHA DE ACUERDO A LA NECESIDAD DE USUARIO Y ALTURA DEL APOYAPIES. CINTURÓN PÉLVICO DE 45 A 90 GRADOS. ESPALDAR Y ASIENTO  TIPO HAMACA TAPIZADO ACOLCHADO EN LONA DE ALTA RESISTENCIA, IMPERMEABLE TIPO HURACÁN CON FIJACIÓN AL MARCO CON TORNILLOS PASANTES Y TUERCA DE SEGURIDAD, CON VELCRO DE 5CM DE ANCHO, CARA RUGOSA COSIDO EN POSICIÓN VERTICAL A 7CM DE LOS BORDES LATERALES PARA FIJAR EL COJÍN ANTIESCARAS. APOYA BRAZOS DE ALTA CALIDAD CON ACOLCHADO, REMOVIBLES Y PIN DE SEGURIDAD .RUEDAS TRASERAS INFLABLES DE 12", 20" O 24" CON RADIO DE CARGA Y MANZANAS REFORZADAS, EJES DE DESMONTE RÁPIDO CON TAPA HONGO DE FÁCIL OPERACIÓN, CON ARO IMPULSOR EN ACERO CON ACABADO CROMADO, CON SEIS PUNTOS DE AGARRE, EL ESPACIO ENTRE LA RUEDA Y EL ARO IMPULSOR SERA DEFINIDO POR EL PROFESIONAL EN EL MOMENTO DE LA PRESCRIPCION DE ACUERDO A LAS NECESIDADES DEL USUARIO Y AREAS DE LA VIVIENDA. RUEDAS DELANTERAS MACIZAS DE 6" U 8", CON TENEDORES EN ACERO CON ACABADO CROMADO. FRENOS IMPORTADOS EN ACERO DE MANGO LARGO, MANZANAS EN ALUMINIO CON RADIO DE CARGA. ACCESORIOS: SOPORTE DE BALA DE OXÍGENO FABRICADO EN EL MISMO MATERIAL DE LA SILLA DE RUEDAS Y ADOSADO A LA ESTRUCTURA DEL DISPOSITIVO , PIECEROS ELEVABLES, RUEDAS ANTIVUELCO SEGÚN REQUERIMIENTO EN LA PRESCRIPCIÓN.  
PLACA EN ALUMINIO ADHERIDA AL TUBO CON REMACHES DE DIFÍCIL REMOCIÓN, (REMACHES POP) CON NUMERACIÓN Y LOGOTIPOS ENTREGADOS POR LA SUBRED. GARANTÍA 18 MESES.</t>
  </si>
  <si>
    <t>SILLA DE RUEDAS CONVENCIONAL EN ACERO  ADULTO, PEDIÁTRICA CON ACCESORIOS</t>
  </si>
  <si>
    <t>SILLA DE RUEDAS CONVENCIONAL EN ACERO , ADULTO, PEDIÁTRICA.</t>
  </si>
  <si>
    <t xml:space="preserve">SILLA DE RUEDAS CONVENCIONAL EN ALUMINIO ADULTO, PEDIÁTRICA CON ACCESORIOS. </t>
  </si>
  <si>
    <t>FABRICADA SEGÚN MEDIDAS ANTROPOMÉTRICAS OTORGADAS POR EL EQUIPO PROFESIONAL DEL PROYECTO. ESTRUCTURA TOTALMENTE PLEGABLE PARA FÁCIL TRANSPORTE Y ALMACENAMIENTO, RESISTENTE PARA PESO HASTA 80 KG DEL USUARIO. MARCO LIVIANO EN ALUMINIO, ACABADO EN PINTURA ELECTROSTÁTICA DE ALTA RESISTENCIA. -   ESPALDAR Y ASIENTO  TIPO HAMACA, TAPICERÍA EN LONA TIPO HURACÁN DE ALTA RESISTENCIA, ACOLCHADA E IMPERMEABLE, ESPALDAR CONTRAMARCADO CON LOGOTIPOS ENTREGADOS POR LA SUBRED A FULL COLOR, CINTA REFLECTIVA Y BOLSILLO, APOYA BRAZOS DE ALTA CALIDAD CON ACOLCHADO, REMOVIBLES CON PIN DE SEGURIDAD, CINTURÓN PÉLVICO DE 45 A 90 GRADOS. – APOYA PIES REMOVIBLES Y/O ABATIBLES Y GRADUABLES EN ALTURA, CON PLATAFORMA EN POLIPROPILENO DE ALTA RESISTENCIA Y SUPERFICIE ANTIDESLIZANTE, PERNERA CON SISTEMA DE VELCRO DE 15 CM DE ANCHO. - RUEDAS TRASERAS NEUMÁTICAS DE 24”, CON RUEDA DE DOBLE MANDO PARA FÁCIL TRACCIÓN Y CONDUCCIÓN CON UNA SOLA MANO (AROS IMPULSORES EN ALUMINIO), CON TAPA DE HONGO DE FÁCIL OPERACIÓN. MANZANAS EN ALUMINIO, RADIOS METÁLICOS, -RUEDAS DELANTERAS MACIZAS DE 8”, CON TENEDORES DE ALUMINIO Y BALINERAS. - TORNILLOS PASANTES DE SEGURIDAD CUBIERTOS. - FRENOS CON BARRA DE CONTACTO EN ACERO GRAFILADO Y/O ZINCADOS. ACCESORIOS: ARNÉS TORÁCICO AJUSTABLE, CINTURÓN PÉLVICO CUATRO PUNTOS, CORREAS EN MUSLOS, CORREAS CALA PIES, PIECEROS ELEVABLES, SOPORTE LATERAL DE TRONCO ACOLCHADO, SOPORTE ANCHO ACOLCHADO EN UN APOYA BRAZO. PLACA EN ALUMINIO ADHERIDA AL TUBO CON REMACHES DE DIFÍCIL REMOCIÓN, CON NUMERACIÓN Y LOGOTIPOS ENTREGADOS POR LA SUBRED.  GARANTÍA 18 MESES.</t>
  </si>
  <si>
    <t>SILLA DE RUEDAS CONVENCIONAL EN ALUMINIO. ADULTO, PEDIÁTRICA.</t>
  </si>
  <si>
    <t>FABRICADA SEGÚN MEDIDAS ANTROPOMÉTRICAS OTORGADAS POR EL EQUIPO PROFESIONAL DEL PROYECTO. ESTRUCTURA TOTALMENTE PLEGABLE PARA FÁCIL TRANSPORTE Y ALMACENAMIENTO, RESISTENTE PARA PESO HASTA 100 KG DEL USUARIO. MARCO LIVIANO EN ALUMINIO, ACABADO EN PINTURA ELECTROSTÁTICA. ESPALDAR Y ASIENTO  TIPO HAMACA, TAPICERÍA EN LONA TIPO HURACÁN DE ALTA RESISTENCIA CON TORNILLOS PASANTES DE SEGURIDAD CUBIERTOS, ACOLCHADA E IMPERMEABLE CON VELCRO EN EL ASIENTO DE 5CM DE ANCHO, CARA RUGOSA COSIDO EN POSICIÓN VERTICAL A 7CM DE LOS BORDES LATERALES PARA FIJAR EL COJÍN ANTIESCARAS. ESPALDAR CONTRAMARCADO CON LOGOTIPOS ENTREGADOS POR LA SUBRED A FULL COLOR, CINTA REFLECTIVA Y BOLSILLO, CINTURÓN PÉLVICO DE 45 O 90 GRADOS. APOYA BRAZOS DE ALTA CALIDAD CON ACOLCHADO, REMOVIBLES Y PIN DE SEGURIDAD. APOYA PIES REMOVIBLES Y/O ABATIBLES Y GRADUABLES EN ALTURA, CON PLATAFORMA EN POLIPROPILENO DE ALTA RESISTENCIA Y SUPERFICIE ANTIDESLIZANTE, PERNERA CON SISTEMA DE VELCRO DE 15 CM DE ANCHO. - RUEDAS TRASERAS NEUMÁTICAS DE 18", 20”,22” O 24”, SEGÚN LA NECESIDAD Y ESTATURA DEL USUARIO, CON DESMONTE RÁPIDO CON TAPA DE HONGO DE FÁCIL OPERACIÓN, AROS IMPULSORES TIPO NÁUTICO, LOS CUALES PUEDEN LLEVA TOPES PARA FACILITAR LA IMPULSIÓN DE LA SILLA SEGÚN NECESIDAD DEL USUARIO. - MANZANAS EN ALUMINIO, RADIOS METÁLICOS, CON ESPACIO ENTRE LA RUEDA Y EL ARO IMPULSOR DE 4,5 A 5,5 CMS. RUEDAS DELANTERAS MACIZAS DE 4",6" U 8", CON TENEDORES DE ALUMINIO Y BALINERAS. FRENOS CON BARRA DE CONTACTO EN ACERO GRAFILADO Y/O ZINCADOS.
PLACA EN ALUMINIO ADHERIDA AL TUBO CON REMACHES DE DIFÍCIL REMOCIÓN, CON NUMERACIÓN Y LOGOTIPOS ENTREGADOS POR LA SUBRED. GARANTÍA 18 MESES.</t>
  </si>
  <si>
    <t>FABRICADA SEGÚN MEDIDAS ANTROPOMÉTRICAS OTORGADAS POR EL EQUIPO PROFESIONAL DEL PROYECTO. - MARCO PLEGABLE EN ALUMINIO, CON ACABADO EN PINTURA ELECTROSTÁTICA DE ALTA RESISTENCIA, AJUSTE DEL CENTRO DE GRAVEDAD. APOYABRAZOS REMOVIBLES CON PIN DE SEGURIDAD O LAMINAS PROTECTORAS DE ROPA SEGUN NECESIDAD DEL USUARIO. APOYA PIES UNIPODAL EN FORMA DE U CON PLATAFORMA EN ALUMINIO CON SUPERFICIE ANTIDESLIZANTE, PERNERA  DE 15CM EN LONA ACOLCHADA O SEGUN NECESIDAD DEL USUARIO. ASIENTO Y ESPALDAR TIPO HAMACA, TAPIZADO ACOLCHADO EN LONA DE ALTA RESISTENCIA, IMPERMEABLE TIPO HURACÁN CON VELCRO DE 5CM DE ANCHO, CARA RUGOSA COSIDO EN POSICIÓN VERTICAL A 7CM DE LOS BORDES LATERALES PARA FIJAR EL COJÍN ANTIESCARAS. ESPALDAR CONTRAMARCADO CON LOGOTIPOS ENTREGADOS POR LA SUBRED A FULL COLOR, CINTA REFLECTIVA Y BOLSILLO. RUEDAS TRASERAS INFLABLES, CORAZAS IMPORTADAS DE LABRADO GRUESO DE 24" A 26" DE 1/3.8, CON RIN DOBLE PARED, Y CAMBER DE 0 A 6 GRADOS, CON ESPACIO ENTRE LA RUEDA Y EL ARO IMPULSOR DE 4,5 A 5,5 CMS. MANZANAS DE ALUMINIO. - AROS IMPULSORES EN ALUMINIO CON 6 PUNTOS DE AGARRE. - RUEDAS TRASERAS CON EJES DE DESMONTE RÁPIDO CON TAPA HONGO DE FÁCIL OPERACIÓN. - RUEDAS DELANTERAS MACIZAS DE 3” A 6" EN GOMA O SILICONA, TENEDORES DE ALUMINIO. FRENOS EN ALUMINIO MANILAR CORTO, CON BARRA DE CONTACTO EN ACERO GRAFILADO O FRENOS DE TIJERA EN ALUMINIO TIPO RETRÁCTIL SEGÚN NECESIDAD DEL USUARIO. INCLUYE KIT DE GUANTES Y BOMBA DE AIRE.  PLACA EN ALUMINIO ADHERIDA AL TUBO CON REMACHES DE DIFÍCIL REMOCIÓN (REMACHES POP), CON NUMERACIÓN Y LOGOTIPOS ENTREGADOS POR LA SUBRED.  GARANTÍA 18 MESES.</t>
  </si>
  <si>
    <t>SILLA DE RUEDAS EJECUTIVA EN ALUMINIO PARA AMPUTADO CON ACCESORIOS</t>
  </si>
  <si>
    <t>FABRICADA SEGÚN MEDIDAS ANTROPOMÉTRICAS OTORGADAS POR EL EQUIPO PROFESIONAL DEL PROYECTO. - MARCO PLEGABLE EN ALUMINIO, CON ACABADO EN PINTURA ELECTROSTÁTICA DE ALTA RESISTENCIA, AJUSTE DEL CENTRO DE GRAVEDAD.  APOYABRAZOS REMOVIBLES CON PIN DE SEGURIDAD O LAMINAS PROTECTORAS DE ROPA SEGUN NECESIDAD DEL USUARIO. APOYA PIES UNIPODAL EN FORMA DE U CON PLATAFORMA EN ALUMINIO CON SUPERFICIE ANTIDESLIZANTE, PERNERA  DE 15CM EN LONA ACOLCHADA O SEGUN NECESIDAD DEL USUARIO. ASIENTO Y ESPALDAR TIPO HAMACA, TAPIZADO ACOLCHADO EN LONA DE ALTA RESISTENCIA, IMPERMEABLE TIPO HURACÁN CON VELCRO DE 5CM DE ANCHO, CARA RUGOSA COSIDO EN POSICIÓN VERTICAL A 7CM DE LOS BORDES LATERALES PARA FIJAR EL COJÍN ANTIESCARAS. ESPALDAR CONTRAMARCADO CON LOGOTIPOS ENTREGADOS POR LA SUBRED A FULL COLOR, CINTA REFLECTIVA Y BOLSILLO. RUEDAS TRASERAS INFLABLES, CORAZAS IMPORTADAS DE LABRADO GRUESO DE 24" A 26" DE 1/3.8, CON RIN DOBLE PARED, Y CAMBER DE 0 A 6 GRADOS, CON ESPACIO ENTRE LA RUEDA Y EL ARO IMPULSOR DE 4,5 A 5,5 CMS. MANZANAS DE ALUMINIO. - AROS IMPULSORES EN ALUMINIO CON 6 PUNTOS DE AGARRE. - RUEDAS TRASERAS CON EJES DE DESMONTE RÁPIDO CON TAPA HONGO DE FÁCIL OPERACIÓN. - RUEDAS DELANTERAS MACIZAS DE 3” A 6" EN GOMA O SILICONA, TENEDORES DE ALUMINIO. FRENOS EN ALUMINIO MANILAR CORTO, CON BARRA DE CONTACTO EN ACERO GRAFILADO O FRENOS DE TIJERA EN ALUMINIO TIPO RETRÁCTIL SEGÚN NECESIDAD DEL USUARIO. INCLUYE KIT DE GUANTES Y BOMBA DE AIRE. -ACCESORIOS: SEGÚN NECESIDAD DEL USUARIO EL DISPOSITIVO PUEDE LLEVAR: RUEDAS ANTIVUELCO REMOVIBLES,  PIECEROS ELEVABLES, SOPORTE DE BALA DE OXÍGENO FABRICADO EN EL MISMO MATERIAL DE LA SILLA DE RUEDAS Y ADOSADO A LA ESTRUCTURA DEL DISPOSITIVO.
 PLACA EN ALUMINIO ADHERIDA AL TUBO CON REMACHES DE DIFÍCIL REMOCIÓN (REMACHES POP), CON NUMERACIÓN Y LOGOTIPOS ENTREGADOS POR LA SUBRED.  GARANTÍA 18 MESES.</t>
  </si>
  <si>
    <t xml:space="preserve">ESTRUCTURA EN ALUMINIO, MARCO PLEGABLE PARA FÁCIL TRANSPORTE Y ALMACENAMIENTO, CON ACABADO EN PINTURA ELECTROSTÁTICA.  ASIENTO Y ESPALDAR TIPO HAMACA, TAPIZADO EN LONA TIPO HURACÁN DE ALTA RESISTENCIA ESPALDAR CONTRAMARCADO CON LOGOTIPOS ENTREGADOS POR LA SUBRED A FULL COLOR, CINTA REFLECTIVA Y BOLSILLO CINTURÓN PÉLVICO DE 45 A 90 GRADOS. APOYABRAZOS REMOVIBLES, CON PIN DE SEGURIDAD O LAMINAS PROTECTORAS DE ROPA SEGUN NECESIDAD DEL USUARIO. APOYA PIES UNIPODAL EN FORMA DE U CON PLATAFORMA EN ALUMINIO CON SUPERFICIE ANTIDESLIZANTE, PERNERA  DE 15CM EN LONA ACOLCHADA O SEGUN NECESIDAD DEL USUARIO. RUEDAS TRASERAS INFLABLES, CORAZAS IMPORTADAS 24" A 26", CON RIN DOBLE PARED, Y CAMBER DE 0 A 6 GRADOS, CON ESPACIO ENTRE LA RUEDA Y EL ARO IMPULSOR DE 4,5 A 5,5 CMS. MANZANAS DE ALUMINIO. AROS IMPULSORES EN ALUMINIO ANODIZADO O ACERO CROMADO CON 6 PUNTOS DE AGARRE. - RUEDAS TRASERAS CON EJES DE DESMONTE RÁPIDO CON TAPA HONGO DE FÁCIL OPERACIÓN. RUEDAS DELANTERAS MACIZAS DE 3” A 6"EN GOMA O SILICONA, TENEDORES DE ALUMINIO. FRENOS EN ALUMINIO MANILAR CORTO, CON BARRA DE CONTACTO EN ACERO GRAFILADO O FRENOS DE TIJERA EN ALUMINIO TIPO RETRÁCTIL SEGÚN NECESIDAD DEL USUARIO. - INCLUYE KIT DE GUANTES Y BOMBA DE AIRE. 
PLACA EN ALUMINIO ADHERIDA AL TUBO CON REMACHES DE DIFÍCIL REMOCIÓN, CON NUMERACIÓN Y LOGOTIPOS ENTREGADOS POR LA SUBRED.  GARANTÍA 18 MESES.
ACCESORIOS: SOPORTE DE BALA DE OXÍGENO FABRICADO EN EL MISMO MATERIAL DE LA SILLA DE RUEDAS Y ADOSADO A LA ESTRUCTURA DEL DISPOSITIVO, PIECEROS EN PLATAFORMA ELEVABLES DESMONTABLE Y ABATIBLE, RUEDAS ANTIVUELCO. </t>
  </si>
  <si>
    <t>SILLA DE RUEDAS EJECUTIVA PLEGABLE EN ALUMINIO</t>
  </si>
  <si>
    <t>ESTRUCTURA EN ALUMINIO, MARCO PLEGABLE PARA FÁCIL TRANSPORTE Y ALMACENAMIENTO, CON ACABADO EN PINTURA ELECTROSTÁTICA.  ASIENTO Y ESPALDAR TIPO HAMACA, TAPIZADO EN LONA TIPO HURACÁN DE ALTA RESISTENCIA ESPALDAR CONTRAMARCADO CON LOGOTIPOS ENTREGADOS POR LA SUBRED A FULL COLOR, CINTA REFLECTIVA Y BOLSILLO CINTURÓN PÉLVICO DE 45 A 90 GRADOS. APOYABRAZOS REMOVIBLES, CON PIN DE SEGURIDAD O LAMINAS PROTECTORAS DE ROPA SEGUN NECESIDAD DEL USUARIO. APOYA PIES UNIPODAL EN FORMA DE U O CON PLATAFORMA EN ALUMINIO CON SUPERFICIE ANTIDESLIZANTE, PERNERA  DE HASTA 15CM EN LONA ACOLCHADA O SEGUN NECESIDAD DEL USUARIO. RUEDAS TRASERAS INFLABLES, CORAZAS IMPORTADAS 24" A 26", CON RIN DOBLE PARED, Y CAMBER DE 0 A 6 GRADOS, CON ESPACIO ENTRE LA RUEDA Y EL ARO IMPULSOR DE 4,5 A 5,5 CMS. MANZANAS DE ALUMINIO. AROS IMPULSORES EN ALUMINIO ANODIZADO O ACERO CROMADO CON 6 PUNTOS DE AGARRE. - RUEDAS TRASERAS CON EJES DE DESMONTE RÁPIDO CON TAPA HONGO DE FÁCIL OPERACIÓN. RUEDAS DELANTERAS MACIZAS DE 3” A 6"EN GOMA O SILICONA, TENEDORES DE ALUMINIO. FRENOS EN ALUMINIO MANILAR CORTO, CON BARRA DE CONTACTO EN ACERO GRAFILADO O FRENOS DE TIJERA EN ALUMINIO TIPO RETRÁCTIL SEGÚN NECESIDAD DEL USUARIO. - INCLUYE KIT DE GUANTES Y BOMBA DE AIRE. 
PLACA EN ALUMINIO ADHERIDA AL TUBO CON REMACHES DE DIFÍCIL REMOCIÓN, CON NUMERACIÓN Y LOGOTIPOS ENTREGADOS POR LA SUBRED.  GARANTÍA 18 MESES.</t>
  </si>
  <si>
    <t>FABRICADA SEGÚN MEDIDAS ANTROPOMÉTRICAS OTORGADAS POR EL EQUIPO PROFESIONAL DEL PROYECTO A LA ALTURA DEL CUIDADOR EN LOS CASOS QUE SE REQUIERA PARA MOVILIZAR LA SILLA DE RUEDAS. MARCO PLEGABLE EN ALUMINIO, REFORZADO EN ACERO EL CHASIS Y LA BASE DEL ASIENTO, ACABADO EN PINTURA ELECTROSTÁTICA DE ALTA RESISTENCIA. APOYO CEFÁLICO EXTRAÍBLE. ESPALDAR RECLINABLE, GRADUABLE HASTA 160º. - ASIENTO BASCULABLE HASTA 45º, CON BOLSILLO, BANDA REFLECTIVA UBICADA EN EL ESPALDAR DEL ASIENTO Y CONTRAMARCADO CON LOGOTIPOS ENTREGADOS POR LA SUBRED A FULL COLOR. - APOYABRAZOS REMOVIBLES CON BASE ACOLCHADA GRADUABLE EN ALTURA, CON PROTECTOR DE ROPA EN ALUMINIO Y PIN DE SEGURIDAD. – APOYA PIES UNIFICADO O CON PLATAFORMAS EN POLIPROPILENO DE ALTA RESISTENCIA CON SUPERFICIE ANTIDESLIZANTE, ELEVABLES DE 0 A 90 GRADOS, REMOVIBLES Y/O ABATIBLES Y GRADUABLES EN ALTURA SEGÚN NECESIDAD DEL USUARIO. TAPIZADO EN LONA DE ALTA RESISTENCIA E IMPERMEABLE TIPO HURACÁN, - COJINERÍA ERGONÓMICA DE ACUERDO A LA NECESIDAD DE POSICIONAMIENTO DEL USUARIO, EN ESPUMA DE ALTA DENSIDAD CON TOPES LATERALES, - RUEDAS TRASERAS INFLABLES DE 12" A 20" SEGÚN REQUIERA EL USUARIO, EJES DE DESMONTE RÁPIDO CON TAPA HONGO DE FÁCIL OPERACIÓN, MANZANAS EN ALUMINIO. - RUEDAS DELANTERAS MACIZAS DE 6” O 8”, CON BALINERAS, TENEDORES EN ALUMINIO DE DOS POSICIONES. RUEDAS ANTIVUELCO REMOVIBLES, SEGÚN NECESIDAD DEL USUARIO. FRENOS IMPORTADOS EN ALUMINIO DE MANGO LARGO EN LAS RUEDAS TRASERAS, SISTEMA DE FRENOS PARA CUIDADOR MEDIANTE MANILLAR DE FÁCIL OPERACIÓN SEGÚN NECESIDAD. ACCESORIOS DE POSICIONAMIENTO: SEGÚN LO REQUIERA CADA USUARIO, LA SILLA PODRÍA TRAER: ARNÉS TORÁCICO AJUSTABLE DE FÁCIL POSTURA; BANDA CEFÁLICA, CINTURÓN PÉLVICO SENCILLO CINTURÓN PÉLVICO CUATRO PUNTOS, CALZÓN ANTI-ESCURRIDO. ABDUCTOR DE CADERA CON VELCRO O CON SOPORTE METÁLICO. CORREAS EN MUSLOS, BANDA POSTERIOR EN GEMELOS, CORREAS CALA PIES, SOPORTES LATERALES DE TRONCO ACOLCHADO, GRADUABLE EN ALTURA, ABATIBLE DE FÁCIL OPERACIÓN. - OTROS ACCESORIOS: SOPORTE PARA BALA DE OXÍGENO, , MESA DE TRABAJO. PLACA EN ALUMINIO ADHERIDA AL TUBO CON REMACHES DE DIFÍCIL REMOCIÓN (REMACHES POP), CON NUMERACIÓN Y LOGOTIPOS ENTREGADOS POR LA SUBRED. GARANTÍA 18 MESES.</t>
  </si>
  <si>
    <t xml:space="preserve">SILLA DE RUEDAS SEMIDEPORTIVA (MARCO RÍGIDO) EN ALUMINIO </t>
  </si>
  <si>
    <t>FABRICADA SEGÚN MEDIDAS ANTROPOMÉTRICAS OTORGADAS POR EL EQUIPO PROFESIONAL DEL PROYECTO. MARCO RÍGIDO EN ALUMINIO, CON ACABADO EN PINTURA ELECTROSTÁTICA DE ALTA RESISTENCIA. CON ESPALDAR ABATIBLE DE FÁCIL OPERACIÓN.. LAMINAS PROTECTORAS DE ROPA EN ALUMINIO REMOVIBLE. TAPIZADO ACOLCHADO EN LONADE ALTA RESISTENCIA IMPERMEABLE TIPO HURACÁN, CON TORNILLOS PASANTES   DE   SEGURIDAD,   COBERTURA   SOBRE   LOS   TORNILLOS, Y/O , TORNILLOS PASANTES DE SEGURIDAD CUBIERTOS, CINTURÓN PÉLVICO DE  45 A 90 GRADOS.
CORAZAS IMPORTADAS DE LABRADO GRUESO DE 22" A 26" CON RIN DOBLE PARED, Y CAMBER DE 0 A 6 GRADOS. MANZANAS DE ALUMINIO. AROS IMPULSORES EN ALUMINIO ANODIZADO O ACERO CROMADO CON 6 PUNTOS DE AGARRE; CON ESPACIO ENTRE LA RUEDA Y EL ARO IMPULSOR DE 4,5 A 5,5 CMS, RUEDAS TRASERAS CON EJES DE DESMONTE RÁPIDO CON TAPA HONGO DE FÁCIL OPERACIÓN. RUEDAS DELANTERAS MACIZAS DE 3” A 6" EN GOMA O SILICONA, TENEDORES DE ALUMINIO. FRENOS EN ALUMINIO MANILAR CORTO, CON BARRA DE CONTACTO EN ACERO GRAFILADO O FRENOS DE TIJERA EN ALUMINIO TIPO RETRÁCTIL SEGÚN NECESIDAD DEL USUARIO  -INCLUYE KIT DE GUANTES Y BOMBA DE AIRE. ACCESORIOS: SEGÚN NECESIDAD DEL USUARIO EL DISPOSITIVO PUEDE TENER: RUEDAS ANTIVUELCO REMOVIBLES, MANILARES, CORREAS PARA MUSLOS Y CALA PIES.  PLACA EN ALUMINIO ADHERIDA AL TUBO CON REMACHES DE DIFÍCIL REMOCIÓN (REMACHES POP), CON NUMERACIÓN Y LOGOTIPOS ENTREGADOS POR LA SUBRED.  GARANTÍA 18 MESES.
ACCESORIOS: PUEDEN LLEVAR MANILARES EN ESPALDAR, RUEDAS ANTIVUELCO REMOVIBLES, RUEDAS TRASERAS IMITACIÓN SPINERGY, RUEDAS TRASERAS CON CORAZAS ANTI-PINCHADURA, RUEDAS DELANTERAS SOFT-ROLL, RIN ALUMINIO DE 4, 5, O 6" X1 1/2.   GARANTÍA 18 MESES.</t>
  </si>
  <si>
    <t>SILLA DE RUEDAS SEMIDEPORTIVA MARCO RIGIDO EN ALUMINIO CON SUSPENSION</t>
  </si>
  <si>
    <t>FABRICADA SEGÚN MEDIDAS ANTROPOMÉTRICAS OTORGADAS POR EL EQUIPO PROFESIONAL DEL PROYECTO. MARCO RÍGIDO EN ALUMINIO, CON ACABADO EN PINTURA ELECTROSTÁTICA DE ALTA RESISTENCIA. CON ESPALDAR ABATIBLE DE FÁCIL OPERACIÓN, SISTEMA   DE   SUSPENSIÓN   TRASERA   DE UN   RESORTE, POSICIÓN   POSTERIOR       AL       EJE       DE       GRAVEDAD. APOYA PIES UNIPODALES CON PLATAFORMA EN ALUMINIO CON SUPERFICIE ANTIDESLIZANTE, PERNERA EN LONA ACOLCHADA UNIFICADA A LA MEDIDA DEL USUARIO. CON LÁMINAS PROTECTORES LATERALES DE ROPA EN ALUMINIO REMOVIBLES, SEGÚN NECESIDAD DEL USUARIO. TAPIZADO ACOLCHADO EN LONA DE ALTA RESISTENCIA, IMPERMEABLE TIPO HURACÁN. ESPALDAR CONTRAMARCADO CON LOGOTIPOS ENTREGADOS POR LA SUBRED A FULL COLOR, CINTA REFLECTIVA Y BOLSILLO. RUEDAS TRASERAS INFLABLES, CORAZAS IMPORTADAS DE LABRADO GRUESO DE 24" A 26" DE 1/3.8, CON RIN DOBLE PARED, Y CAMBER DE 0 A 6 GRADOS. MANZANAS DE ALUMINIO.  AROS IMPULSORES EN ALUMINIO. ANODIZADO O ACERO CROMADO CON 6 PUNTOS DE AGARRE; CON ESPACIO ENTRE LA RUEDA Y EL ARO IMPULSOR DE 4,5 A 5,5 CMS. RUEDAS TRASERAS CON EJES DE DESMONTE RÁPIDO CON TAPA HONGO DE FÁCIL OPERACIÓN. RUEDAS DELANTERAS MACIZAS DE 3” A 6" EN GOMA O SILICONA, TENEDORES DE ALUMINIO. FRENOS EN ALUMINIO MANILAR CORTO, CON BARRA DE CONTACTO EN ACERO GRAFILADO O FRENOS. INCLUYE KIT DE GUANTES Y BOMBA DE AIRE. FRENO DE TIJERA EN ALUMINIO TIPO RETRÁCTIL SEGÚN NECESIDAD DEL USUARIO. ACCESORIOS: SEGÚN NECESIDAD DEL USUARIO EL DISPOSITIVO PUEDE TENER: RUEDAS ANTIVUELCO REMOVIBLES, CORREAS PARA MUSLOS Y CALA PIES. PLACA EN ALUMINIO ADHERIDA AL TUBO CON REMACHES DE DIFÍCIL REMOCIÓN (REMACHES POP), CON NUMERACIÓN Y LOGOTIPOS ENTREGADOS POR LA SUBRED.  GARANTÍA 18 MESES.</t>
  </si>
  <si>
    <t>SILLA DE RUEDAS SEMIDEPORTIVA MARCO RÍGIDO EN ALUMINIO CON SUSPENSIÓN GAMA ALTA</t>
  </si>
  <si>
    <t>FABRICADA SEGÚN MEDIDAS ANTROPOMÉTRICAS OTORGADAS POR EL EQUIPO PROFESIONAL DEL PROYECTO. MARCO RÍGIDO EN ALUMINIO, CON ACABADO EN PINTURA ELECTROSTÁTICA DE ALTA RESISTENCIA. CON ESPALDAR ABATIBLE DE FÁCIL OPERACIÓN. SISTEMA   DE   SUSPENSIÓN   TRASERA   DOBLE   RESORTE, POSICIÓN   POSTERIOR       AL       EJE       DE       GRAVEDAD. LAMINAS PROTECTORAS DE ROPA EN ALUMINIO REMOVIBLE. TAPIZADO ACOLCHADO EN LONADE ALTA RESISTENCIA IMPERMEABLE TIPO HURACÁN, CON TORNILLOS PASANTES   DE   SEGURIDAD,   COBERTURA   SOBRE   LOS   TORNILLOS, Y/O , TORNILLOS PASANTES DE SEGURIDAD CUBIERTOS, CINTURÓN PÉLVICO DE  45 A 90 GRADOS.
ORAZAS IMPORTADAS DE LABRADO GRUESO DE 22" A 26" CON RIN DOBLE PARED, Y CAMBER DE 0 A 6 GRADOS. MANZANAS DE ALUMINIO. AROS IMPULSORES EN ALUMINIO ANODIZADO O ACERO CROMADO CON 6 PUNTOS DE AGARRE; CON ESPACIO ENTRE LA RUEDA Y EL ARO IMPULSOR DE 4,5 A 5,5 CMS, RUEDAS TRASERAS CON EJES DE DESMONTE RÁPIDO CON TAPA HONGO DE FÁCIL OPERACIÓN. RUEDAS DELANTERAS MACIZAS DE 3” A 6" EN GOMA O SILICONA, TENEDORES DE ALUMINIO. FRENOS EN ALUMINIO MANILAR CORTO, CON BARRA DE CONTACTO EN ACERO GRAFILADO O FRENOS DE TIJERA EN ALUMINIO TIPO RETRÁCTIL SEGÚN NECESIDAD DEL USUARIO  -INCLUYE KIT DE GUANTES Y BOMBA DE AIRE. ACCESORIOS: SEGÚN NECESIDAD DEL USUARIO EL DISPOSITIVO PUEDE TENER: RUEDAS ANTIVUELCO REMOVIBLES, MANILARES, CORREAS PARA MUSLOS Y CALA PIES.  PLACA EN ALUMINIO ADHERIDA AL TUBO CON REMACHES DE DIFÍCIL REMOCIÓN (REMACHES POP), CON NUMERACIÓN Y LOGOTIPOS ENTREGADOS POR LA SUBRED.  GARANTÍA 18 MESES.
ACCESORIOS: PUEDEN LLEVAR MANILARES EN ESPALDAR, RUEDAS ANTIVUELCO REMOVIBLES, RUEDAS TRASERAS IMITACIÓN SPINERGY, RUEDAS TRASERAS CON CORAZAS ANTI-PINCHADURA, RUEDAS DELANTERAS SOFT-ROLL, RIN ALUMINIO DE 4, 5, O 6" X1 1/2.   GARANTÍA 18 MESES.</t>
  </si>
  <si>
    <t>ESTRUCTURA EN ALUMINIO MARCO PLEGABLE PARA FÁCIL TRANSPORTE Y ALMACENAMIENTO CON ACABADO EN PINTURA ELECTROSTÁTICA.  TAPIZADO ACOLCHADO EN LONA DE ALTA RESISTENCIA IMPERMEABLE TIPO HURACÁN ESPALDAR     RECLINABLE     HASTA     145     CON     COJINERÍA ERGONOMICA EN ESPUMA DE 4CM DENSIDAD 40   FORRADA EN TELA GAMUZADA ANTI FLUIDOS. ESPALDAR CONTRAMARCADO CON LOGOTIPOS ENTREGADOS POR LA SUBRED A FULL COLOR, CINTA REFLECTIVA Y BOLSILLO. ASIENTO CON ESPUMA DE ALTA DENSIDAD, FORRADO EN   TELA GAMUZADA ANTI FLUIDOS. DESCANSABRAZOS AJUSTABLES EN ALTURA MEDIANTE BOTONERA, CON BASE ACOLCHADA. DESCANSA PIES REMOVIBLES, ELEVABLES HASTA 90 GRADOS Y AJUSTABLES EN ALTURA CON PLATAFORMA PLÁSTICA GRADUACIÓN TIBIOTARSAL. RUEDAS   TRASERAS   NEUMÁTICAS   DE   16” A 24” CON   SISTEMA   DE DESMONTE   RÁPIDO   CON   TAPA   HONGO   DE   FÁCIL   OPERACIÓN, MANZANAS         EN         ALUMINIO, RADIO METÁLICOS. RUEDAS   DELANTERAS ANTI PINCHADURAS DE 6   A 8”, TENEDORES EN ALUMINIO. FRENOS EN ALUMINIO, CON BARRA DE CONTACTO EN ACERO GRAFILADO. SE PUEDE ADAPTAR LA COJINERIA A LA DEFORMIDAD SEGUN LA NECESIDAD DEL USUARIO Y PRESCRIPCION DEL PROFESIONAL. ADITAMENTOS: DE ACUERDO A PRESCRIPCIÓN SE INCLUYE:   APOYO CEFÁLICO INDEPENDIENTE O INCORPORADO AL ESPALDAR, ARNÉS TORÁCICO AJUSTABLE DE FÁCIL POSTURA, CINTURÓN PÉLVICO DE CUATRO PUNTOS, ABDUCTOR    DE    CADERA    EXTRAÍBLE    GRADUABLE    EN PROFUNDIDAD;  CONTROLES   LATERALES   DE   TRONCO ANATÓMICOS AJUSTABLES EN ALTURA Y ABATIBLES, CORREAS EN MUSLOS, BANDA POSTERIOR EN PANTORRILLA. PORTA OXÍGENO Y DEMÁS ACCESORIOS PARA SU POSICIONAMIENTO. PLACA EN ALUMINIO ADHERIDA AL TUBO CON REMACHES DE DIFÍCIL REMOCIÓN (REMACHES POP), CON NUMERACIÓN Y LOGOTIPOS ENTREGADOS POR LA SUBRED.  GARANTÍA 18 MESES.</t>
  </si>
  <si>
    <t xml:space="preserve">FABRICADA SEGÚN MEDIDAS ANTROPOMÉTRICAS OTORGADAS POR EL EQUIPO PROFESIONAL DEL PROYECTO. ESTRUCTURA TOTALMENTE PLEGABLE PARA FÁCIL TRANSPORTE Y ALMACENAMIENTO, RESISTENTE PARA PESO HASTA 100 KG DEL USUARIO. MARCO LIVIANO EN ALUMINIO, ACABADO EN PINTURA ELECTROSTÁTICA. ESPALDAR Y ASIENTO TIPO HAMACA, TAPICERÍA EN LONA TIPO HURACÁN DE ALTA RESISTENCIA CON TORNILLOS PASANTES DE SEGURIDAD CUBIERTOS, ACOLCHADA E IMPERMEABLE CON VELCRO EN EL ASIENTO DE 5CM DE ANCHO, CARA RUGOSA COSIDO EN POSICIÓN VERTICAL A 7CM DE LOS BORDES LATERALES PARA FIJAR EL COJÍN ANTIESCARAS. ESPALDAR CONTRAMARCADO CON LOGOTIPOS ENTREGADOS POR LA SUBRED A FULL COLOR, CINTA REFLECTIVA Y BOLSILLO, CINTURÓN PÉLVICO DE 45 O 90 GRADOS. APOYA BRAZOS DE ALTA CALIDAD CON ACOLCHADO, REMOVIBLES Y PIN DE SEGURIDAD. APOYA PIES REMOVIBLES Y/O ABATIBLES Y GRADUABLES EN ALTURA, CON PLATAFORMA EN POLIPROPILENO DE ALTA RESISTENCIA Y SUPERFICIE ANTIDESLIZANTE, PERNERA CON SISTEMA DE VELCRO DE 15 CM DE ANCHO.
RUEDAS TRASERAS NEUMÁTICAS DE 16” MANZANAS EN ALUMINIO, RADIOS METÁLICOS, CON TAPA DE HONGO CON DESMONTE RÁPIDO DE FÁCIL OPERACIÓN. RUEDAS DELANTERAS MACIZAS DE 4” A 8”, TENEDORES EN ALUMINIO.
SISTEMA DE FRENOS PARA CUIDADOR MEDIANTE MANILLAR DE FÁCIL OPERACIÓN. INCLUYE FAJA DE SOPORTE LUMBAR TIPO CAMP PARA EL CUIDADOR EN TALLAS S, M, L XL. PLACA EN ALUMINIO ADHERIDA AL TUBO CON REMACHES DE DIFÍCIL REMOCIÓN (REMACHES POP), CON NUMERACIÓN Y LOGOTIPOS ENTREGADOS POR LA SUBRED. GARANTÍA 18 MESES.
ACCESORIOS:SOPORTE DE BALA DE OXÍGENO FABRICADO EN EL MISMO MATERIAL DE LA SILLA DE RUEDAS Y ADOSADO A LA ESTRUCTURA DEL DISPOSITIVO, RUEDAS ANTIVUELCO, PIECEROS ELEVABLES. CINTURÓN TORÁCICO O ARNÉS TORÁCICO DE CUATRO PUNTOS AJUSTABLE DE FÁCIL POSTURA, SISTEMA DE BASCULACIÓN FIJA DE 5 A 10 GRADOS. </t>
  </si>
  <si>
    <t>FABRICADA SEGÚN MEDIDAS ANTROPOMÉTRICAS OTORGADAS POR EL EQUIPO PROFESIONAL DEL PROYECTO. ESTRUCTURA TOTALMENTE PLEGABLE PARA FÁCIL TRANSPORTE Y ALMACENAMIENTO, RESISTENTE PARA PESO HASTA 100 KG DEL USUARIO. MARCO LIVIANO EN ALUMINIO, ACABADO EN PINTURA ELECTROSTÁTICA. ESPALDAR Y ASIENTO  TIPO HAMACA, TAPICERÍA EN LONA TIPO HURACÁN DE ALTA RESISTENCIA CON TORNILLOS PASANTES DE SEGURIDAD CUBIERTOS, ACOLCHADA E IMPERMEABLE CON VELCRO EN EL ASIENTO DE 5CM DE ANCHO, CARA RUGOSA COSIDO EN POSICIÓN VERTICAL A 7CM DE LOS BORDES LATERALES PARA FIJAR EL COJÍN ANTIESCARAS. ESPALDAR CONTRAMARCADO CON LOGOTIPOS ENTREGADOS POR LA SUBRED A FULL COLOR, CINTA REFLECTIVA Y BOLSILLO, CINTURÓN PÉLVICO DE 45 O 90 GRADOS. APOYA BRAZOS DE ALTA CALIDAD CON ACOLCHADO, REMOVIBLES Y PIN DE SEGURIDAD. APOYA PIES REMOVIBLES Y/O ABATIBLES Y GRADUABLES EN ALTURA, CON PLATAFORMA EN POLIPROPILENO DE ALTA RESISTENCIA Y SUPERFICIE ANTIDESLIZANTE, PERNERA CON SISTEMA DE VELCRO DE 15 CM DE ANCHO.
RUEDAS TRASERAS NEUMÁTICAS DE 16” MANZANAS EN ALUMINIO, RADIOS METÁLICOS, CON TAPA DE HONGO CON DESMONTE RÁPIDO DE FÁCIL OPERACIÓN. RUEDAS DELANTERAS MACIZAS DE 4” A 8”, TENEDORES EN ALUMINIO.
SISTEMA DE FRENOS PARA CUIDADOR MEDIANTE MANILLAR DE FÁCIL OPERACIÓN.
PLACA EN ALUMINIO ADHERIDA AL TUBO CON REMACHES DE DIFÍCIL REMOCIÓN (REMACHES POP), CON NUMERACIÓN Y LOGOTIPOS ENTREGADOS POR LA SUBRED.  GARANTÍA 18 MESES.</t>
  </si>
  <si>
    <r>
      <t xml:space="preserve">FABRICADA SEGÚN MEDIDAS ANTROPOMÉTRICAS OTORGADAS POR EL EQUIPO PROFESIONAL DEL PROYECTO, ESTE DISPOSITIVO CUENTA CON LAS SIGUIENTES PARTES: SILLA DE RUEDAS SEMIDEPORTIVA (MARCO RÍGIDO) EN ALUMINIO - MARCO RÍGIDO EN ALUMINIO, CON ACABADO EN PINTURA ELECTROSTÁTICA DE ALTA RESISTENCIA. CON ESPALDAR ABATIBLE DE FÁCIL OPERACIÓN. APOYA PIES UNIPODAL EN FORMA DE U CON PLATAFORMA EN ALUMINIO CON SUPERFICIE ANTIDESLIZANTE, PERNERA  DE 15CM EN LONA ACOLCHADA O SEGUN NECESIDAD DEL USUARIO. CON LÁMINAS PROTECTORES LATERALES DE ROPA EN ALUMINIO REMOVIBLES, SEGÚN NECESIDAD DEL USUARIO. TAPIZADO ACOLCHADO EN LONA DE ALTA RESISTENCIA, IMPERMEABLE TIPO HURACÁN. ESPALDAR CONTRAMARCADO CON LOGOTIPOS ENTREGADOS POR LA SUBRED A FULL COLOR, CINTA REFLECTIVA Y BOLSILLO, CINTURÓN PÉLVICO DE 45 A 90 GRADOS. RUEDAS TRASERAS INFLABLES, CORAZAS IMPORTADAS 24" A 26", CON RIN DOBLE PARED, Y CAMBER DE 0 A 6 GRADOS, CON ESPACIO ENTRE LA RUEDA Y EL ARO IMPULSOR DE 4,5 A 5,5 CMS. MANZANAS DE ALUMINIO. AROS IMPULSORES EN ALUMINIO ANODIZADO O ACERO CROMADO CON 6 PUNTOS DE AGARRE. - RUEDAS TRASERAS CON EJES DE DESMONTE RÁPIDO CON TAPA HONGO DE FÁCIL OPERACIÓN. RUEDAS DELANTERAS MACIZAS DE 3” A 6"EN GOMA O SILICONA, TENEDORES DE ALUMINIO. FRENOS EN ALUMINIO MANILAR CORTO, CON BARRA DE CONTACTO EN ACERO GRAFILADO O FRENOS DE TIJERA EN ALUMINIO TIPO RETRÁCTIL SEGÚN NECESIDAD DEL USUARIO. - INCLUYE KIT DE GUANTES Y BOMBA DE AIRE. </t>
    </r>
    <r>
      <rPr>
        <b/>
        <i/>
        <u/>
        <sz val="10"/>
        <rFont val="Calibri"/>
        <family val="2"/>
        <scheme val="minor"/>
      </rPr>
      <t>SISTEMA HAND BIKE</t>
    </r>
    <r>
      <rPr>
        <b/>
        <sz val="10"/>
        <rFont val="Calibri"/>
        <family val="2"/>
        <scheme val="minor"/>
      </rPr>
      <t>: MANOCLETA ACOPLE PARA SILLA DE RUEDAS MARCO ELABORADO EN ALUMINIO CON ACABADO EN PINTURA ELECTROSTÁTICA DE ALTA RESISTENCIA. - ACOPLE CON SISTEMA DE FÁCIL POSTURA Y REMOCIÓN, GRADUABLE EN ALTURA Y PROFUNDIDAD. MANILARES ERGONÓMICOS, ENGRANAJES CON TRIPLATO Y PACHA DE 6 PIÑONES Y SISTEMA DE 18 VELOCIDADES. RUEDA DELANTERA DE 20” CON MANZANA SISTEMA DE PUNTILLA. FRENO DE BANDA OPERADO MEDIANTE MANILAR. SISTEMA DE ESTABILIZACIÓN DE LA DIRECCIÓN, PATAS AUXILIARES RETRACTILES QUE LE PERMITEN QUEDAR PARADA MIENTRAS NO SE USA Y FRENOS TIPO BICICLETA CON ZAPATOS DE CAUCHO PLACA EN ALUMINIO ADHERIDA AL TUBO CON REMACHES DE DIFÍCIL REMOCIÓN (REMACHES POP), CON NUMERACIÓN Y LOGOTIPOS ENTREGADOS POR LA SUBRED. GARANTÍA 18 MESES.</t>
    </r>
  </si>
  <si>
    <t>ESTRUCTURA EN TUBO COLD-ROLLED 7/8” , MARCO PLEGABLE PARA FÁCIL TRANSPORTE Y   ALMACENAMIENTO, CON ACABADO EN PINTURA ELECTROSTÁTICA U HORNEADA.  ESPALDAR Y ASIENTO  TIPO HAMACA TAPICERÍA EN LONA TIPO HURACÁN DE ALTA RESISTENCIA CON TORNILLOS PASANTES DE SEGURIDAD CUBIERTOS, ACOLCHADA E IMPERMEABLE CON VELCRO EN EL ASIENTO DE 5CM DE ANCHO, CARA RUGOSA COSIDO EN POSICIÓN VERTICAL A 7CM DE LOS BORDES LATERALES PARA FIJAR EL COJÍN ANTIESCARAS.  ESPALDAR CONTRAMARCADO CON LOGOTIPOS ENTREGADOS POR LA SUBRED A FULL COLOR, CINTA REFLECTIVA Y BOLSILLO, CINTURÓN PÉLVICO DE 45 O 90 GRADOS. APOYA BRAZOS DE ALTA CALIDAD CON ACOLCHADO, REMOVIBLES Y PIN DE SEGURIDAD.
APOYA PIES REMOVIBLES, ABATIBLES Y GRADUABLES EN ALTURA CON PLATAFORMA EN POLIPROPILENO ANTIDESLIZANTE. 
RUEDAS TRASERAS NEUMÁTICAS DE 18", 20”,22” O 24”, SEGÚN LA NECESIDAD Y ESTATURA DEL USUARIO, CON DESMONTE RÁPIDO CON TAPA DE HONGO DE FÁCIL OPERACIÓN, AROS IMPULSORES TIPO NÁUTICO, LOS CUALES PUEDEN LLEVA TOPES PARA FACILITAR LA IMPULSIÓN DE LA SILLA SEGÚN NECESIDAD DEL USUARIO. - MANZANAS EN ALUMINIO, RADIOS METÁLICOS, CON ESPACIO ENTRE LA RUEDA Y EL ARO IMPULSOR DE 4,5 A 5,5 CMS. RUEDAS DELANTERAS MACIZAS DE 4",6" U 8", CON TENEDORES DE ALUMINIO Y BALINERAS. FRENOS CON BARRA DE CONTACTO EN ACERO GRAFILADO Y/O ZINCADOS.
PLACA EN ALUMINIO ADHERIDA AL TUBO CON REMACHES DE DIFÍCIL REMOCIÓN, CON NUMERACIÓN Y LOGOTIPOS ENTREGADOS POR LA SUBRED. GARANTÍA 18 MESES.
ACCESORIOS: SOPORTE DE BALA DE OXÍGENO FABRICADO EN EL MISMO MATERIAL DE LA SILLA DE RUEDAS Y ADOSADO A LA ESTRUCTURA DEL DISPOSITIVO, PIECEROS ELEVABLES, RUEDAS ANTIVUELCO, SISTEMA DE FRENOS PARA CUIDADOR, SISTEMA DE BASCULACIÓN FIJA DE 5 A 10 GRADOS. .   CON NUMERACIÓN Y LOGOTIPOS ENTREGADOS POR LA SUBRED. GARANTÍA 18 MESES.</t>
  </si>
  <si>
    <t>ESTRUCTURA EN TUBO COLD-ROLLED 7/8” , MARCO PLEGABLE PARA FÁCIL TRANSPORTE Y   ALMACENAMIENTO, CON ACABADO EN PINTURA ELECTROSTÁTICA U HORNEADA.  ESPALDAR Y ASIENTO  TIPO HAMACA TAPICERÍA EN LONA TIPO HURACÁN DE ALTA RESISTENCIA CON TORNILLOS PASANTES DE SEGURIDAD CUBIERTOS, ACOLCHADA E IMPERMEABLE CON VELCRO EN EL ASIENTO DE 5CM DE ANCHO, CARA RUGOSA COSIDO EN POSICIÓN VERTICAL A 7CM DE LOS BORDES LATERALES PARA FIJAR EL COJÍN ANTIESCARAS.  ESPALDAR CONTRAMARCADO CON LOGOTIPOS ENTREGADOS POR LA SUBRED A FULL COLOR, CINTA REFLECTIVA Y BOLSILLO, CINTURÓN PÉLVICO DE 45 O 90 GRADOS. APOYA BRAZOS DE ALTA CALIDAD CON ACOLCHADO, REMOVIBLES Y PIN DE SEGURIDAD.
APOYA PIES REMOVIBLES, ABATIBLES Y GRADUABLES EN ALTURA CON PLATAFORMA EN POLIPROPILENO ANTIDESLIZANTE. 
RUEDAS TRASERAS NEUMÁTICAS DE 18", 20”,22” O 24”, SEGÚN LA NECESIDAD Y ESTATURA DEL USUARIO, CON DESMONTE RÁPIDO CON TAPA DE HONGO DE FÁCIL OPERACIÓN, AROS IMPULSORES TIPO NÁUTICO, LOS CUALES PUEDEN LLEVA TOPES PARA FACILITAR LA IMPULSIÓN DE LA SILLA SEGÚN NECESIDAD DEL USUARIO. - MANZANAS EN ALUMINIO, RADIOS METÁLICOS, CON ESPACIO ENTRE LA RUEDA Y EL ARO IMPULSOR DE 4,5 A 5,5 CMS. RUEDAS DELANTERAS MACIZAS DE 4",6" U 8", CON TENEDORES DE ALUMINIO Y BALINERAS. FRENOS CON BARRA DE CONTACTO EN ACERO GRAFILADO Y/O ZINCADOS.
PLACA EN ALUMINIO ADHERIDA AL TUBO CON REMACHES DE DIFÍCIL REMOCIÓN, CON NUMERACIÓN Y LOGOTIPOS ENTREGADOS POR LA SUBRED. GARANTÍA 18 MESES.</t>
  </si>
  <si>
    <t>FABRICADA SEGÚN MEDIDAS ANTROPOMÉTRICAS OTORGADAS POR EL EQUIPO PROFESIONAL DEL PROYECTO. ESTRUCTURA TOTALMENTE PLEGABLE PARA FÁCIL TRANSPORTE Y ALMACENAMIENTO, RESISTENTE PARA PESO HASTA 100 KG DEL USUARIO. MARCO LIVIANO EN ALUMINIO, ACABADO EN PINTURA ELECTROSTÁTICA. ESPALDAR Y ASIENTO  TIPO HAMACA TAPICERÍA EN LONA TIPO HURACÁN DE ALTA RESISTENCIA CON TORNILLOS PASANTES DE SEGURIDAD CUBIERTOS, ACOLCHADA E IMPERMEABLE CON VELCRO EN EL ASIENTO DE 5CM DE ANCHO, CARA RUGOSA COSIDO EN POSICIÓN VERTICAL A 7CM DE LOS BORDES LATERALES PARA FIJAR EL COJÍN ANTIESCARAS.  ESPALDAR CONTRAMARCADO CON LOGOTIPOS ENTREGADOS POR LA SUBRED A FULL COLOR, CINTA REFLECTIVA Y BOLSILLO, CINTURÓN PÉLVICO DE 45 O 90 GRADOS. APOYA BRAZOS DE ALTA CALIDAD CON ACOLCHADO, REMOVIBLES Y PIN DE SEGURIDAD. APOYA PIES REMOVIBLES Y/O ABATIBLES Y GRADUABLES EN ALTURA, CON PLATAFORMA EN POLIPROPILENO DE ALTA RESISTENCIA Y SUPERFICIE ANTIDESLIZANTE, PERNERA CON SISTEMA DE VELCRO DE 15 CM DE ANCHO. - RUEDAS TRASERAS NEUMÁTICAS DE 18", 20”,22” O 24”, SEGÚN LA NECESIDAD Y ESTATURA DEL USUARIO, CON DESMONTE RÁPIDO CON TAPA DE HONGO DE FÁCIL OPERACIÓN, AROS IMPULSORES TIPO NÁUTICO, LOS CUALES PUEDEN LLEVA TOPES PARA FACILITAR LA IMPULSIÓN DE LA SILLA SEGÚN NECESIDAD DEL USUARIO. - MANZANAS EN ALUMINIO, RADIOS METÁLICOS, CON ESPACIO ENTRE LA RUEDA Y EL ARO IMPULSOR DE 4,5 A 5,5 CMS. RUEDAS DELANTERAS MACIZAS DE 4",6" U 8", CON TENEDORES DE ALUMINIO Y BALINERAS. FRENOS CON BARRA DE CONTACTO EN ACERO GRAFILADO Y/O ZINCADOS - ACCESORIOS: SOPORTE DE BALA DE OXÍGENO FABRICADO EN EL MISMO MATERIAL DE LA SILLA DE RUEDAS Y ADOSADO A LA ESTRUCTURA DEL DISPOSITIVO, PIECEROS ELEVABLES, RUEDAS ANTIVUELCO Y/O SISTEMA DE FRENOS PARA CUIDADOR.
PLACA EN ALUMINIO ADHERIDA AL TUBO CON REMACHES DE DIFÍCIL REMOCIÓN, CON NUMERACIÓN Y LOGOTIPOS ENTREGADOS POR LA SUBRED. GARANTÍA 18 MESES.</t>
  </si>
  <si>
    <t>ESTRUCTURA FABRICADA EN ALUMINIO DE ALTA CALIDAD CON ASIENTO Y ESPALDAR DE PLÁSTICO CÓNCAVO ANTIDESLIZANTE (BLANCO), ASIENTO CON AGARRADERAS TIPO ASAS INCORPORADAS, CON ORIFICIOS DE DESAGÜE, RESISTENTE AL PESO HASTA 110 KG. CON REGATONES DE SUCCIÓN, GRADUABLE EN ALTURA DE 14” A 20” POR MEDIO DE PINES RESISTENTE A LA CORROSIÓN. INCLUYE INSTALACIÓN. PLACA EN ALUMINIO ADHERIDA AL TUBO CON REMACHES DE DIFÍCIL REMOCIÓN, CON NUMERACIÓN Y LOGOTIPOS ENTREGADOS POR LA SUBRED.  GARANTÍA 12 MESES.</t>
  </si>
  <si>
    <t>ESTRUCTURA FABRICADA EN ALUMINIO DE ALTA CALIDAD CON ASIENTO DE PLÁSTICO CÓNCAVO ANTIDESLIZANTE (BLANCO), CON AGARRADERAS TIPO ASAS INCORPORADAS, CON ORIFICIOS DE DESAGÜE, RESISTENTE AL PESO HASTA 110 KG. CON REGATONES DE SUCCIÓN, GRADUABLE EN ALTURA DE 14” A 20” POR MEDIO DE PINES RESISTENTE A LA CORROSIÓN. INCLUYE INSTALACIÓN. SUCCIÓN, GRADUABLE EN ALTURA DE 14” A 20” POR MEDIO DE PINES RESISTENTE A LA CORROSIÓN. INCLUYE INSTALACIÓN. PLACA EN ALUMINIO ADHERIDA AL TUBO CON REMACHES DE DIFÍCIL REMOCIÓN, CON NUMERACIÓN Y LOGOTIPOS ENTREGADOS POR LA SUBRED.  GARANTÍA 12 MESES.</t>
  </si>
  <si>
    <t>ELABORADO SOBRE MEDIDAS CON HORMA AMPLIA, DE PUNTERA ALTA, CUERO SUAVE, SIN CONTACTO DE COSTURAS INTERNAS, PLANTILLAS EN PLASTAZOTE DE ALTA DENSIDAD Y SUELA TIPO ROCKET. EN CUANTO ESTILO PREFERIBLEMENTE DE AMARRAR O CIERRES EN VELCRO.  GARANTÍA 6 MESES.</t>
  </si>
  <si>
    <t>PRODUCTO: CEPILLO CON CERDAS SUAVES,MANGO LARGO, EN MATERIAL ANTICORROSIVO, ANTIHONGOS (NO MADERA), FACIL LIMPIEZA, DESINFECCIÓN Y  LIVIANO QUE FACILITE LA HIGIENE CORPORAL (LARGO DE 30 A 40 CM).  GARANTÍA 6 MESES.</t>
  </si>
  <si>
    <t xml:space="preserve">COLCHÓN ANTIESCARAS DOBLE DE 1,40 METROS DE ANCHO X 1,90 METROS DE LARGO </t>
  </si>
  <si>
    <t xml:space="preserve">
FABRICADO SEGÚN MEDIDAS DE LA CAMA OTORGADAS POR EL EQUIPO EJECUTOR.  BASE FABRICADA EN ESPUMA DE ALTA DENSIDAD 30 (NARANJA) ESPESOR 10 CM Y  CAPA SUPERIOR  EN ESPUMA TROQUELADA O EN FORMA DE CUBETA DE HUEVO DE 5 CM DE ESPESOR, ALTURA TOTAL DEL COLCHON  DE 15 CM, CON  HENDIDURAS EN LA SUPERFICIE PLANA QUE PERMITA LIBERAR PRESIÓN AL ACCIONAR CADA UNO DE LOS PLANOS DE LA CAMA HOSPITALARIA. DOS FORROS  DE PROTECCIÓN TOTAL EN MATERIAL ANTIFLUIDO,  TRANSPIRABLE, IMPERMEABLE Y LAVABLE.  CON CREMALLERA EN LA PARTE SUPERIOR QUE PERMITA EL CAMBIO DE FORRO Y TERMINADOS DE ALTA CALIDAD,  RIBETE EN COSTURAS REFORZADA  Y GARRADERAS DE SUJECIÓN. PARA EL MOMENTO DE LA ENTREGA DE ESTE ÍTEM, ANEXAR EL CERTIFICADO DE CALIDAD DE LA DENSIDAD DE LA ESPUMA EMITIDA POR PROVEEDOR DEL INSUMO. REQUIERE CERTIFICADO INVIMA.  GARANTÍA 12 MESES.</t>
  </si>
  <si>
    <t xml:space="preserve">COLCHÓN ANTIESCARAS EN MONOBLOQUE PARA CAMAS HOSPITALARIAS ELECTRICA  </t>
  </si>
  <si>
    <t xml:space="preserve">
FABRICADO SEGÚN MEDIDAS DE LA CAMA HOSPITALARIA. BASE FABRICADA EN ESPUMA DE ALTA DENSIDAD 30 (NARANJA) ESPESOR 10 CM Y  CAPA SUPERIOR  EN ESPUMA TROQUELADA O EN FORMA DE CUBETA DE HUEVO DE 5 CM DE ESPESOR, ALTURA TOTAL DEL COLCHON  DE 15 CM, CON  HENDIDURAS EN LA SUPERFICIE PLANA QUE PERMITA LIBERAR PRESIÓN AL ACCIONAR CADA UNO DE LOS PLANOS DE LA CAMA HOSPITALARIA. DOS FORROS  DE PROTECCIÓN TOTAL EN MATERIAL ANTIFLUIDO,  TRANSPIRABLE, IMPERMEABLE Y LAVABLE.  CON CREMALLERA EN LA PARTE SUPERIOR QUE PERMITA EL CAMBIO DE FORRO Y TERMINADOS DE ALTA CALIDAD,  RIBETE EN COSTURAS REFORZADA  Y GARRADERAS DE SUJECIÓN. PARA EL MOMENTO DE LA ENTREGA DE ESTE ÍTEM, ANEXAR EL CERTIFICADO DE CALIDAD DE LA DENSIDAD DE LA ESPUMA EMITIDA POR PROVEEDOR DEL INSUMO. REQUIERE CERTIFICADO INVIMA.  GARANTÍA 12 MESES.</t>
  </si>
  <si>
    <t xml:space="preserve">COLCHÓN ANTIESCARAS EN MONOBLOQUE PARA CAMAS HOSPITALARIAS MANUAL  </t>
  </si>
  <si>
    <t xml:space="preserve">COLCHÓN ANTIESCARAS EN MONOBLOQUE PARA CAMAS HOSPITALARIAS SEMIELECTRICA  </t>
  </si>
  <si>
    <t xml:space="preserve">COLCHÓN ANTIESCARAS SEMI DOBLE  DE 1.20  METROS DE ANCHO X 1,90 METROS DE LARGO - </t>
  </si>
  <si>
    <t xml:space="preserve">COLCHÓN ANTIESCARAS SENCILLO DE 90  A 100 CM DE ANCHO HASTA 1,90 METROS DE LARGO - </t>
  </si>
  <si>
    <t>COLCHÓN SOBRE MEDIDAS, ELABORADO EN ESPUMA COMPACTA (CASATA) Y ESPUMA PILOW EN LAS DOS SUPERFICIES QUE PERMITA LA DISTRIBUCIÓN DE PESO Y ALIVIAR LA PRESIÓN CORPORAL, TRANSPIRABLE, ANTIBACTERIAL; CON DOS (2) FORROS ANTIFLUIDOS Y/O PROTECTORES DE COLCHÓN SEGÚN NECESIDAD DEL USUARIO. PARA EL MOMENTO DE LA ENTREGA DE ESTE ÍTEM, ANEXAR EL CERTIFICADO DE CALIDAD DEL TIPO DE ESPUMA Y DENSIDAD DE LA MISMA EMITIDA POR EL PROVEEDOR DEL INSUMO.  GARANTÍA 12 MESES.</t>
  </si>
  <si>
    <t>FABRICADA EN TAMAÑOS PEDIÁTRICO, JUNIOR O ADULTO SEGUN PRESCRIPCIÓN DEL EQUIPO PROFESIONAL DEL PROYECTO, QUE SOPORTEN HASTA 100KG DE PESO CORPORAL. ESTRUCTURA MARCO RÍGIDO EN ALUMINIO CON ACABADO EN PINTURA ELECTROSTÁTICA DE ALTA RESISTENCIA, CON SISTEMA DE BASCULAMIENTO DE 0 A 40 GRADOS, – SOPORTE EN EL RESPALDO INFERIOR PARA QUE EL CUIDADOR PUEDA APOYAR EL PIE PARA LA BASCULACIÓN DE LA SILLA, APOYO CEFÁLICO. - ESPALDAR Y ASIENTO PLÁSTICO, VASENILLA TIPO PATO, CON ARNÉS DE SUJECIÓN SEGÚN NECESIDAD DEL USUARIO, CON APOYA BRAZOS CON SOPORTE ERGONÓMICO. - CINTURÓN PÉLVICO DE 45” O 90” CON APOYA PIES DE PLATAFORMA O UNIPODAL ABATIBLES, GRADUABLE EN ALTURA EN POLIPROPILENO DE ALTA RESISTENCIA CON SUPERFICIE ANTIDESLIZANTE CON MALLA PROTECTORA DE PANTORRILLA, RUEDAS DELANTERAS Y TRASERAS GIRATORIAS DE 3" CON FRENO DE BLOQUEO EN RUEDAS TRASERAS. ESTE DISPOSITIVO TANTO SU ESTRUCTURA COMO LOS ACCESORIOS DEBEN SER RESISTENTES A CONTACTO CON AGUA, JABONES Y DETERGENTES. PLACA EN ALUMINIO ADHERIDA AL TUBO CON REMACHES DE DIFÍCIL REMOCIÓN (REMACHES POP), CON NUMERACIÓN Y LOGOTIPOS ENTREGADOS POR LA SUBRED. REQUIERE CERTIFICADO TÉCNICO DE CONDICIONES SANITARIO DE INVIMA.  GARANTÍA 12 MESES.</t>
  </si>
  <si>
    <t>FABRICADA EN TAMAÑOS PEDIÁTRICO, JUNIOR O ADULTO SEGUN PRESCRIPCIÓN DEL EQUIPO PROFESIONAL DEL PROYECTO QUE SOPORTEN HASTA 100KG DE PESO CORPORAL. ESTRUCTURA MARCO RÍGIDO EN ALUMINIO CON ACABADO EN PINTURA ELECTROSTÁTICA DE ALTA RESISTENCIA. ESPALDAR Y ASIENTO PLÁSTICO, CON VASENILLA TIPO PATO, TENIENDO EN CUENTA LAS NECESIDADES DEL USUARIO Y ORIFICIO LIBRE DE OBSTÁCULOS. APOYA BRAZOS CON SOPORTE ERGONÓMICO. CON CINTURÓN PÉLVICO DE 45 O 90 GRADOS, APOYA PIES UNIPODALES ABATIBLE RUEDAS DELANTERAS Y TRASERAS GIRATORIAS DE 3" ANTIBACTERIAL, CON FRENO DE BLOQUEO EN RUEDAS TRASERAS O REGATONES DE SUCCIÓN SEGÚN PRESCRIPCIÓN DADA POR LA SUBRED. ALTA CALIDAD EN LA PINTURA, TORNILLOS, SOLDADURAS Y ACABADOS. ESTE DISPOSITIVO TANTO SU ESTRUCTURA COMO LOS ACCESORIOS DEBEN SER RESISTENTES A CONTACTO CON AGUA, JABONES Y DETERGENTES. PLACA EN ALUMINIO ADHERIDA AL TUBO CON REMACHES DE DIFÍCIL REMOCIÓN (REMACHES POP) CON NUMERACIÓN Y LOGOTIPOS ENTREGADOS POR LA SUBRED. REQUIERE CERTIFICADO TÉCNICO DE CONDICIONES SANITARIO DE INVIMA.  GARANTÍA 12 MESES.</t>
  </si>
  <si>
    <t>FABRICADO SEGÚN MEDIDAS DE LA CAMA HOSPITALARIA. BASE FABRICADA EN ESPUMA DE ALTA DENSIDAD 30 (NARANJA) ESPESOR 10 CM Y  CAPA SUPERIOR  EN ESPUMA TROQUELADA O EN FORMA DE CUBETA DE HUEVO DE 5 CM DE ESPESOR, ALTURA TOTAL DEL COLCHON  DE 15 CM, CON  HENDIDURAS EN LA SUPERFICIE PLANA QUE PERMITA LIBERAR PRESIÓN AL ACCIONAR CADA UNO DE LOS PLANOS DE LA CAMA HOSPITALARIA. DOS FORROS  DE PROTECCIÓN TOTAL EN MATERIAL ANTIFLUIDO,  TRANSPIRABLE, IMPERMEABLE Y LAVABLE.  CON CREMALLERA EN LA PARTE SUPERIOR QUE PERMITA EL CAMBIO DE FORRO Y TERMINADOS DE ALTA CALIDAD,  RIBETE EN COSTURAS REFORZADA  Y GARRADERAS DE SUJECIÓN. PARA EL MOMENTO DE LA ENTREGA DE ESTE ÍTEM, ANEXAR EL CERTIFICADO DE CALIDAD DE LA DENSIDAD DE LA ESPUMA EMITIDA POR PROVEEDOR DEL INSUMO. REQUIERE CERTIFICADO INVIMA.  GARANTÍA 12 MESES.</t>
  </si>
  <si>
    <t>FABRICADO SEGÚN MEDIDAS DE LA CAMA OTORGADAS POR EL EQUIPO EJECUTOR.  BASE FABRICADA EN ESPUMA DE ALTA DENSIDAD 30 (NARANJA) ESPESOR 10 CM Y  CAPA SUPERIOR  EN ESPUMA TROQUELADA O EN FORMA DE CUBETA DE HUEVO DE 5 CM DE ESPESOR, ALTURA TOTAL DEL COLCHON  DE 15 CM, CON  HENDIDURAS EN LA SUPERFICIE PLANA QUE PERMITA LIBERAR PRESIÓN AL ACCIONAR CADA UNO DE LOS PLANOS DE LA CAMA HOSPITALARIA. DOS FORROS  DE PROTECCIÓN TOTAL EN MATERIAL ANTIFLUIDO,  TRANSPIRABLE, IMPERMEABLE Y LAVABLE.  CON CREMALLERA EN LA PARTE SUPERIOR QUE PERMITA EL CAMBIO DE FORRO Y TERMINADOS DE ALTA CALIDAD,  RIBETE EN COSTURAS REFORZADA  Y GARRADERAS DE SUJECIÓN. PARA EL MOMENTO DE LA ENTREGA DE ESTE ÍTEM, ANEXAR EL CERTIFICADO DE CALIDAD DE LA DENSIDAD DE LA ESPUMA EMITIDA POR PROVEEDOR DEL INSUMO. REQUIERE CERTIFICADO INVIMA.  GARANTÍA 12 MESES.</t>
  </si>
  <si>
    <t xml:space="preserve">GRUPO DE CUIDADO, PROTECCION E HIGIENE </t>
  </si>
  <si>
    <t>EMPAQUE DE ALTA RESISTENCIA MINIMO 14 X 27 X 5CM CON PINTURA NO TOXICA, MINIMO 81 FICHAS PARA ASOCIAR LETRAS, PALABRAS E IMÁGENES DE ANIMALES. CON IMÁGENES GRANDES Y CLARAS.  GARANTÍA 6 MESES.</t>
  </si>
  <si>
    <t>ELABORADO EN MADERA CON SERIGRAFÍA EN POLICROMÍA A BASE DE TINTAS UV NO TÓXICAS. CONSTA DE MINIMO 2 BASES, 10 FICHAS CON PUNTOS DE COLORES Y 55 DISCOS PLÁSTICOS DE DIFERENTES COLORES MINIMO 60X14X11 CM .  GARANTÍA 6 MESES.</t>
  </si>
  <si>
    <t>BAILARINA ELABORADA EN MADERA MDF CON IMPRESIÓN SERIGRÁFICA A BASE DE TINTAS UV NO TÓXICAS (TINTA ROJO) Y ACABADO NATURAL. COMPUESTO DE 8 LISTONES DE DISTINTOS TAMAÑOS, DISPUESTOS SOBRE UNA BASE OCTAGONAL Y UN GOLPEADOR PLÁSTICO. DIMENSIONES PIEZA + PEQUEÑA: (1,5X18X1,5 CM) APROXIMADAMENTE DIMENSIONES DEL PRODUCTO: (14X12X12 CM). TIPO DE EMPAQUE: TERMOEMPAQUE DIMENSIONES DEL EMPAQUE: (14X12X12 CM) APROXIMADAMENTE PESO: (0.240 KG).  GARANTÍA 6 MESES.</t>
  </si>
  <si>
    <t>JUEGO ELABORADO EN MADERA MDF CON IMPRESIÓN SERIGRÁFICA A BASE DE TINTAS UV NO TÓXICAS. COMPUESTO POR MINIMO 140 FIGURAS GEOMÉTRICAS DE DIFERENTES COLORES Y DISTRIBUIDAS EN 4 FIGURAS Y 7 COLORES (5 PIEZAS IGUALES DE CADA FIGURA Y COLOR), 214 LETRAS EN TOTAL (160 CONSONANTES Y 54 VOCALES), 1 TABLA DE VALORES EN LONA CON EL ABECEDARIO IMPRESO Y 1 CAJA CON TAPA IMPRESA A TODO COLOR  GARANTÍA 6 MESES.</t>
  </si>
  <si>
    <t>JUEGO ELABORADO EN MADERA MDF CON IMPRESIÓN EN POLICROMÍA A BASE DE TINTAS UV NO TÓXICAS. CONSTA DE UNA BASE DE FORMA OCTAGONAL EN MADERA CON MINIMO 25 AGUJEROS Y 25 CILINDROS PLÁSTICOS DE 5 DIFERENTES TAMAÑOS Y COLORES (ROJO, ANARANJADO, AMARILLO, VERDE Y AZUL). DIMENSIONES PIEZA + PEQUEÑA: MINIMO 3X2X2 CM DIMENSIONES DE LA BASE: MINIMO (23X23X1,5 CM)   GARANTÍA 6 MESES.</t>
  </si>
  <si>
    <t>BLOQUES LÓGICOS ELABORADOS EN MADERA MDF Y PINTADOS CON PINTURAS NO TÓXICAS DE DIFERENTES COLORES. CONTIENE 4 TIPOS DE FIGURAS GEOMÉTRICAS (CÍRCULO, CUADRADO, TRIÁNGULO, RECTÁNGULO), CADA UNA TIENE 2 TAMAÑOS Y DOS CALIBRES, PARA UN MINIMO DE 48 UNIDADES. TAMAÑO DE LAS FIGURAS: MINIMO (10 CM LOS GRANDES Y 5 CM LOS PEQUEÑOS). DIMENSIONES MINIMAS  PIEZA + PEQUEÑA: (5X5X1 CM).  GARANTÍA 6 MESES.</t>
  </si>
  <si>
    <t>BLOQUES ELABORADOS EN MADERA Y ACRÍLICO DE COLORES VERDE, AZUL, ANARANJADO, ROJO Y TRANSLUCIDOS. COMPUESTO POR 4 CUADRADOS DE MINIMO  (6X6X3 CM), 4 RECTÁNGULOS DE (10X6X3 CM), 4 MEDIAS LUNA DE MINIMO (10X6X3 CM) Y 4 TRIÁNGULOS EQUILÁTEROS DE (10,5X9X3 CM). CADA FIGURA CONTIENE DIFERENTES MATERIALES QUE HACE QUE ESTOS GENEREN SONIDO.  GARANTÍA 6 MESES.</t>
  </si>
  <si>
    <t>CAJA CON FICHAS EN MADERA O PLÁSTICO CON PINTURA NO TÓXICA, CON LETRAS, PALABRAS E IMÁGENES PARA LA ADQUISICIÓN DE VOCABULARIO. CONTENER MINIMO 50 A 200 PIEZAS EN LETRA SCRIPT O IMPRENTA.  GARANTÍA 6 MESES.</t>
  </si>
  <si>
    <t>CAJA MATERIAL DE ALTA RESISTENCIA DE MINIMO 14 X 14 X 3,5CM, CON BORDES REDONDEADOS, IMPRESIÓN DIGITAL A FULL COLOR CON TINTA UV CURABLE (ECOLÓGICAS Y DURABLES). CONTIENE MINIMO 76 FICHAS DE 4CM X 4CM X 3 MILÍMETROS DE GROSOR, CON IMÁGENES Y SOMBRAS DE DIFERENTES TEMÁTICAS.  GARANTÍA 6 MESES.</t>
  </si>
  <si>
    <t>ELABORADA EN MDF Y MADERA, CON IMPRESIÓN SERIGRÁFICA A BASE DE TINTAS UV NO TÓXICAS (TINTA NEGRA). COMPUESTO POR UN TECHO EN MDF (CON ORIFICIOS DE DIFERENTES FIGURAS GEOMÉTRICAS) DESMONTABLE DE DOS PIEZAS, UNA BASE (CASITA) ELABORADA EN MDF Y PINTADA CON DIFERENTES COLORES (VERDE MANZANA, BLANCO HUESO Y TURQUESA) Y MINIMO 19 PIEZAS (4 FIGURAS HUMANAS EN MADERA Y 15 PLÁSTICAS DE DIFERENTES FORMAS GEOMÉTRICAS Y COLORES). DIMENSIONES PIEZA + PEQUEÑA: APROXIMADAMENTE (3X3X3 CM) DIMENSIONES MINIMO DEL PRODUCTO: (20X23X20 CM) GARANTÍA 6 MESES.</t>
  </si>
  <si>
    <t>JUEGO ELABORADO EN PLÁSTICO DE ALTA RESISTENCIA DE DIFERENTES FORMAS Y COLORES. COMPUESTO POR 1 TABLA CON PERFORACIONES Y DELINEADAS POR ÁREAS DE ACUERDO A LA CANTIDAD Y 30 CLAVILLOS DE DIFERENTES COLORES QUE SON ENSAMBLABLES UNOS CON OTROS, YA QUE TIENEN UNA PERFORACIÓN QUE TRASPASA LA PIEZA. ADEMÁS, SE PUEDE REALIZAR EL EJERCICIO DE ENSARTADO Y DE AGRUPACIÓN POR COLORES. TIPO DE EMPAQUE: CAJA DE ALTA RESISTENCIA DIMENSIONES MINIMAS DEL EMPAQUE: (6X24.5X24 CM) PESO: (0.400 KG).  GARANTÍA 6 MESES.</t>
  </si>
  <si>
    <t>CONECTORES Y RUEDAS ELABORADAS EN PLÁSTICO DE DIFERENTES TAMAÑOS, FORMAS Y COLORES. COMPUESTA POR 45 PIEZAS (38 CONECTORES, 3 RUEDAS Y 4 PALITOS CONECTORES) (APROX.) CON UN SISTEMA DE ENSAMBLE PIN-AGUJERO. CON 4 TARJETAS EN MAULE PLASTIFICADO, IMPRESAS EN POLICROMÍA CON SECUENCIAS PARA ARMAR. DIMENSIONES MINIMAS APROXIMADAS PIEZA + PEQUEÑA: (1X1X3 CM).  GARANTÍA 6 MESES.</t>
  </si>
  <si>
    <t xml:space="preserve">CUADERNOS DE ENTRENAMIENTO 1 </t>
  </si>
  <si>
    <t>NIVEL BASICO - SEMICOMPLEJO - KIT DE MINIMO 10 CUADERNILLOS DIFERENTES Y UN TABLERO CON MINIMO 12 FICHAS NUMERADAS EN COLOR ROJO. EN CADA CUADERNILLO HAY 12 RETOS MARCADOS COLOR ROJO (LA FICHA CORRESPONDE A LA IMAGEN CON EL NUMERO COLOR ROJO). EN EL CUADERNILLO SE ENCUENTRAN POSIBLES SOLUCIONES MARCADAS EN NEGRO DEL 1 AL 12.  GARANTÍA 6 MESES.</t>
  </si>
  <si>
    <t>NIVEL COMPLEJO - KIT DE 10 CUADERNILLOS DIFERENTES Y UN TABLERO CON MINIMO 24 FICHAS NUMERADAS, EN COLOR ROJO; EN CADA CUADERNILLO HAY 24 RETOS MARCADOS COLOR ROJO (LA FICHA CORRESPONDE A LA IMAGEN CON EL NUMERO COLOR ROJO). EN EL CUADERNILLO SE ENCUENTRAN POSIBLES SOLUCIONES MARCADAS EN NEGRO DEL 1 AL 24.  GARANTÍA 6 MESES.</t>
  </si>
  <si>
    <t>JUEGO EN FORMA DE CUBO, ELABORADO EN MADERA O PLÁSTICO CON ORIFICIOS DE DIFERENTES FORMAS EN TODAS SUS CARAS, CONTIENE APROXIMADAMENTE DE 10 A 20 FICHAS CON FORMAS Y TAMAÑOS DE LOS AGUJEROS DEL CUBO PARA ENCAJAR, DEL MISMO MATERIAL DEL CUBO.  GARANTÍA 6 MESES.</t>
  </si>
  <si>
    <t>CUBO MONTESSORI DE MINIMO 20 X20 CM EN ESPUMA FORRADO EN TELA CON DISPOSITIVOS DE LA ACTIVIDAD DE VESTIDO ENCADA UNA DE SUS CARAS TALES COMO CREMALLERA, BOTONES, CORDONES, VELCRO ENTRE OTROS, PARA REALIZAR LAS PRAXIAS DE VESTIDO.  GARANTÍA 6 MESES.</t>
  </si>
  <si>
    <t>RECIPIENTE DE MINIMO  25 A 28 CUBOS DE COLORES TAMAÑO DE MINIMO 5 A 8 CM POR CADA CARA, CON LETRAS DEL ABECEDARIO EN LAS DIFERENTES CARAS PARA ARMAR PALABRAS Y SECUENCIAS.  GARANTÍA 6 MESES.</t>
  </si>
  <si>
    <t>DOMINÓ ELABORADO EN MDF CON IMPRESIÓN SERIGRÁFICA EN POLICROMÍA A BASE DE TINTAS UV NO TÓXICAS. CAJA COMPUESTA MINIMO POR 28 FICHAS DE MADERA DE MINIMO 10 X 5 CM CON PALABRAS EN LETRAS SCRIPT TAMAÑO GRANDE PARA REALIZAR DISCRIMINACIÓN Y MANEJO DE CONCEPTOS BÁSICOS - ANTÓNIMOS. DESARROLLO DEL LENGUAJE ORAL Y ESCRITO Y LA PERCEPCIÓN VISUAL.  GARANTÍA 6 MESES.</t>
  </si>
  <si>
    <t>DOMINÓ ELABORADO EN MDF CON IMPRESIÓN SERIGRÁFICA EN POLICROMÍA A BASE DE TINTAS UV NO TÓXICAS. CAJA COMPUESTA POR MINIMO 28 FICHAS DE MADERA DE MINIMO 10 X 5CM CON LETRAS GRANDES Y EN COLOR CON IMÁGENES DEL RELOJ RELACIONANDO DIFERENTES HORAS PARA LA ASOCIACIÓN Y DESARROLLAR EL MANEJO TEMPORO- ESPACIAL.  GARANTÍA 6 MESES.</t>
  </si>
  <si>
    <t>DOMINÓ ELABORADO EN MDF CON IMPRESIÓN SERIGRÁFICA EN POLICROMÍA A BASE DE TINTAS UV NO TÓXICAS. CAJA COMPUESTA POR MINIMO 28 FICHAS DE MADERA DE MINIMO 10 X 5CM CON PALABRAS EN LETRAS SCRIPT TAMAÑO GRANDE PARA ASOCIACIÓN Y MANEJO DE CONCEPTOS BÁSICOS - SINÓNIMOS. DESARROLLO DEL LENGUAJE ORAL Y ESCRITO Y LA PERCEPCIÓN VISUAL.  GARANTÍA 6 MESES.</t>
  </si>
  <si>
    <t>DOMINÓ ELABORADO EN MDF CON IMPRESIÓN SERIGRÁFICA EN POLICROMÍA A BASE DE TINTAS UV NO TÓXICAS. CAJA COMPUESTA POR MINIMO 28 FICHAS DE MADERA DE MINIMO  10 X 5CM CON OPERACIONES SENCILLAS DE DIVISIÓN, EN TAMAÑO GRANDE PARA REALIZAR RAZONAMIENTO LÓGICO Y NUMÉRICO.  GARANTÍA 6 MESES.</t>
  </si>
  <si>
    <t>DOMINÓ ELABORADO EN MDF CON IMPRESIÓN SERIGRÁFICA EN POLICROMÍA A BASE DE TINTAS UV NO TÓXICAS. COMPUESTO POR MINIMO   28 FICHAS, CADA UNA DE ELLAS MIDE MINIMO (8X4 CM) CON ILUSTRACIONES DE DISTINTAS CANTIDADES (REPRESENTADAS GRÁFICAMENTE). EMPAQUE DE ALTA RESISTENCIA.  GARANTÍA 6 MESES.</t>
  </si>
  <si>
    <t>DOMINÓ ELABORADO EN MDF CON IMPRESIÓN SERIGRÁFICA EN POLICROMÍA A BASE DE TINTAS UV NO TÓXICAS. COMPUESTO POR MINIMO 28 FICHAS, CADA UNA DE ELLAS MIDE MINIMO (8X4 CM) CON ILUSTRACIONES DE DISTINTAS CANTIDADES NUMÉRICAS Y SU REPRESENTACIÓN GRÁFICA. EMPAQUE DE ALTA RESISTENCIA.  GARANTÍA 6 MESES.</t>
  </si>
  <si>
    <t>DOMINÓ ELABORADO EN MDF CON IMPRESIÓN SERIGRÁFICA EN POLICROMÍA A BASE DE TINTAS UV NO TÓXICAS. COMPUESTO POR MINIMO 28 FICHAS, CADA UNA DE ELLAS MIDE MINIMO (8X4 CM) CON ILUSTRACIONES DE DIFERENTES PARTES DE LA CASA. EMPAQUE DE ALTA RESISTENCIA.  GARANTÍA 6 MESES.</t>
  </si>
  <si>
    <t>DOMINÓ ELABORADO EN MDF CON IMPRESIÓN SERIGRÁFICA EN POLICROMÍA A BASE DE TINTAS UV NO TÓXICAS. CAJA COMPUESTA POR 28 FICHAS DE MADERA DE  MINIMO 10 X 5CM CON OPERACIONES SENCILLAS DE MULTIPLICACIÓN, EN TAMAÑO GRANDE PARA REALIZAR RAZONAMIENTO LÓGICO Y NUMÉRICO.  GARANTÍA 6 MESES.</t>
  </si>
  <si>
    <t>DOMINÓ ELABORADO EN MDF CON IMPRESIÓN SERIGRÁFICA EN POLICROMÍA A BASE DE TINTAS UV NO TÓXICAS. CAJA COMPUESTA POR MINIMO 28 FICHAS CON PUNTOS GRANDES ALTO RELIEVE Y DE COLORES PARA FAVORECER LA ASOCIACIÓN, PERCEPCIÓN Y DISCRIMINACIÓN VISUAL.  GARANTÍA 6 MESES.</t>
  </si>
  <si>
    <t>ESQUEMA CORPORAL ELABORADO EN MDF CON IMPRESIÓN SERIGRÁFICA EN POLICROMÍA A BASE DE TINTAS UV NO TÓXICAS. COMPUESTO POR MINIMO 14 PIEZAS, LAS CUALES SON MÓVILES. NOMBRE DE TODAS LAS PARTES DEL CUERPO EN INGLÉS Y ESPAÑOL. DIMENSIONES DEL PRODUCTO: MINIMO (35X48X0.5 CM)  EMPAQUE DE ALTA RESISTENCIA IMAGEN DE NIÑA O NIÑO.  GARANTÍA 6 MESES.</t>
  </si>
  <si>
    <t>ESQUEMA CORPORAL ELABORADO EN MDF CON IMPRESIÓN SERIGRÁFICA EN POLICROMÍA A BASE DE TINTAS UV NO TÓXICAS. COMPUESTO POR MINIMO 6 PIEZAS, LAS CUALES SON MÓVILES. NOMBRE DE TODAS LAS PARTES EN INGLÉS Y ESPAÑOL. DIMENSIONES MINIMAS DEL PRODUCTO: (21,5X30X0.5 CM) EMPAQUE DE ALTA RESISTENCIA. IMAGEN DE NIÑA O NIÑO.  GARANTÍA 6 MESES.</t>
  </si>
  <si>
    <t>FICHAS DE CONSTRUCCIÓN BÁSICA 1</t>
  </si>
  <si>
    <t>JUEGO DE CONSTRUCCIÓN BASE DE MADERA CON MINIMO  10 PIEZAS BIDIMENSIONALES DE PLÁSTICO INYECTADO O MADERA, FORMADAS POR 5 CUADRADOS UNIDOS POR SUS LADOS. PARA PERCEPCIÓN ESPACIAL Y EL RAZONAMIENTO LÓGICO. INCLUYE GUÍAS PARA CONSTRUCCIÓN DE FIGURAS. GARANTIA 6 MESES.</t>
  </si>
  <si>
    <t>FICHAS DE CONSTRUCCIÓN BÁSICA 2</t>
  </si>
  <si>
    <t>JUEGO DE CONSTRUCCIÓN  BLOQUES MAGNÉTICOS DE CONSTRUCCIONES, PIEZAS MAGNÉTICAS EN 3D IMANTADOS CON MINIMO 10 PIEZAS BIDIMENSIONALES DE PLÁSTICO  FORMADAS POR 5 CUADRADOS UNIDOS POR SUS LADOS. PARA PERCEPCIÓN ESPACIAL Y EL RAZONAMIENTO LÓGICO. INCLUYE GUÍAS PARA CONSTRUCCIÓN DE FIGURAS. GARANTIA 6 MESES</t>
  </si>
  <si>
    <t>UN TABLERO MAGNÉTICO DE MINIMO 50X40 - 28 LÁMINAS IMANTADAS, PARA EL MANEJO COTIDIANO DE ACTIVIDADES DE RUTINAS Y HÁBITOS EN CASA CADA UNA DE MINIMO (12X10 CM), 14 CARITAS IMANTADAS  (7 CARITAS FELICES Y 7 CARITAS TRISTES) 3 FICHAS CUADRADAS IMANTADAS RELATIVAS A LAS JORNADAS DEL DÍA (MAÑANA, TARDE Y NOCHE). CON UNA CARTILLA EXPLICATIVA. EMPAQUE DE ALTA RESISTENCIA.  GARANTÍA 6 MESES.</t>
  </si>
  <si>
    <t>HEXÁGONO ELABORADO EN MDF CON IMPRESIÓN SERIGRÁFICA EN POLICROMÍA A BASE DE TINTAS UV NO TÓXICAS. COMPUESTO POR 1 TABLERO QUE FUNCIONA COMO BASE PARA LAS PIEZAS Y APROXIMADAMENTE 24 FICHAS TRIANGULARES, QUE UNIDAS DE FORMA CORRECTA CONFORMAN UNA ILUSTRACIÓN. DIMENSIONES  APROXIMADAS DE 34X40  EMPAQUE DE ALTA RESISTECIA.  GARANTÍA 6 MESES.</t>
  </si>
  <si>
    <t>POLICROMÍA. COMPUESTO POR MINIMO 132 FICHAS EN FORMA HEXAGONAL, CADA LADO TIENE UNA CANTIDAD DE PUNTOS ENTRE 1 A 6. JUEGO DE 1 A 6 JUGADORES. INCLUYE INSTRUCTIVO DE USO. CAJA DE ALTA RESISSTENCIA.  GARANTÍA 6 MESES.</t>
  </si>
  <si>
    <t>FIGURAS EN FORMA DE HUEVO EN PLÁSTICO DE VARIOS COLORES, CON RELLENO EN GRANOS PARA REALIZAR ESTIMULACIÓN AUDITIVA, 4X4 X5,5 CM APROXIMADAMENTE  EMPAQUE EN PLÁSTICO.  GARANTÍA 6 MESES.</t>
  </si>
  <si>
    <t>JUEGO DE MESA PARA EL DESARROLLO DE LA AGILIDAD MENTAL CONFORMADO POR MINIMO 55 CARTAS/TARJETAS (OBJETO, FRUTAS, LETRAS,NUMEROS).  GARANTÍA 6 MESES.</t>
  </si>
  <si>
    <t>FICHAS ELABORADAS EN MDF CON IMPRESIÓN SERIGRÁFICA EN POLICROMÍA A BASE DE TINTAS UV NO TÓXICAS. COMPUESTAS DE 18 FICHAS QUE ILUSTRAN 6 DIFERENTES OFICIOS QUE SE ENCUENTRAN EN LA VIDA COTIDIANA. DIMENSIONES  APROXIMADAS -  BOLSA CLEAR.  GARANTÍA 6 MESES.</t>
  </si>
  <si>
    <t>KIT ELABORADO EN MDF CON IMPRESIÓN SERIGRÁFICA EN POLICROMÍA A BASE DE TINTAS UV NO TÓXICAS. COMPUESTO MINIMO  POR 3 JUEGOS DE CONCÉNTRESE: ALIMENTOS (60 FICHAS PARES), PAÍSES DE AMÉRICA (60 FICHAS PARES) Y DÍAS DE LA SEMANA-MESES DEL AÑO (48 FICHAS PARES). CAJA EMPAQUE DE ALTA RESISTENCIA  GARANTÍA 6 MESES.</t>
  </si>
  <si>
    <t>JUEGO DE CONSTRUCCIÓN ELABORADO EN PLÁSTICO RESISTENTE DE DIFERENTES FORMAS, TAMAÑOS Y COLORES. CONTIENE 80 PIEZAS DE DIFERENTES DIMENSIONES, AGUJERADAS EN MATERIAL PLÁSTICO, CON PIEZAS PARA CONECTAR Y ELABORAR DIFERENTES MODELOS. TEMÁTICAS: MECANO INGENIERO, ENGRANAJES, MINI ZOO INGENIERO. EMPAQUE  DE ALTA RESISTENCIA.  GARANTÍA 6 MESES.</t>
  </si>
  <si>
    <t>CAJA DE ALTA RESISTENCIA COMPUESTA DE MINIMO 30 A 40 CUBOS DE MADERA Y 12 TARJETAS GUÍAS PARA ORGANIZAR Y ARMAR FIGURAS EN 3D.  GARANTÍA 6 MESES.</t>
  </si>
  <si>
    <t>JUEGO COMPLETO DE MADERA, PIEZAS DE NÚMEROS, INSTRUCTIVO Y LIBRO DE APROXIMADAMENTE 80 RETOS.  GARANTÍA 6 MESES.</t>
  </si>
  <si>
    <t>ELABORADO EN MADERA MDF CON IMPRESIÓN SERIGRÁFICA EN POLICROMÍA A BASE DE TINTAS UV NO TÓXICAS. COMPUESTO DE UN TABLERO QUE CONTIENE 12 TAPAS DE APROXIMADAMENTE 5CM QUE SE LEVANTAN PARA DEJAR VER EL INTERIOR, EN LA PARTEN DE ABAJO DEL JUEGO (CARA FRONTAL) TIENE UNA ABERTURA CON TRES COMPARTIMIENTOS INTERNOS DONDE SE INSERTAN LAS TARJETAS, TRAE MINIMO  15 TARJETAS IMPRESAS POR AMBAS CARAS CON TEMÁTICAS DE DIFERENTES MOTIVOS, ELABORADAS EN MAULE PLASTIFICADO .  GARANTÍA 6 MESES.</t>
  </si>
  <si>
    <t>UNA BANDEJA CON MARCO Y 2 GUIAS PARA POSICIONAR LAS FICHAS MINIMO 20  FICHAS PARA ENCAJAR GENERANDO SECUENCIAS LÓGICAS DE TEMÁTICAS COTIDIANAS O DE LA VIDA DIARIA. MEDIDAS MINIMO 19X 20   GARANTÍA 6 MESES.</t>
  </si>
  <si>
    <t>TARRO O ESTUCHE CON MINIMO 40 FICHAS DE MADERA O PLÁSTICAS, DIFERENTES FORMAS Y COLORES TAMAÑO MEDIANO, CON ORIFICIOS EN EL CENTRO Y CORDONES PARA ENSARTAR.  GARANTÍA 6 MESES.</t>
  </si>
  <si>
    <t>TARRO O ESTUCHE MINIMO X 16 A 20 ESLABONES PLÁSTICOS DE DIFERENTES COLORES Y FORMAS, CON ORIFICIO EN UN EXTREMO Y PIN EN EL OTRO EXTREMO PARA ENSARTAR.  GARANTÍA 6 MESES.</t>
  </si>
  <si>
    <t>ELABORADO EN PLÁSTICO DE ALTA RESISTENCIA DE DIFERENTES COLORES. COMPUESTO MINIMO 40 PIEZAS CON UN SISTEMA DE ENSAMBLE PIN- AGUJERO LAS CUALES CADA FICHA TIENE UN PIN EN UNA CARA Y AL OTRO EXTREMO UN AGUJERO. EMPAQUE DE ALTA RESISTENCIA .  KIT DE TRES JUEGOS DE FORMAS DIFERENTES PARA CONSTRUIR FIGURAS DE ANIMALES.  GARANTÍA 6 MESES.</t>
  </si>
  <si>
    <t>1 BASE PLASTICA CON 6 BARRAS VERTICALES, 24 CUBOS PERFORADOS DE 3.9 CM, IMPRESOS POR LAS 4 CARAS CON TINTAS UV NO TOXICAS. ESTUCHE BOLSO EN PLASTICO TRANSPARENTE E INSTRUCTIVO. EMPAQUE DE ALTA RESISTENCIA.  GARANTÍA 6 MESES.</t>
  </si>
  <si>
    <t>ELABORADO EN MDF CON IMPRESIÓN SERIGRÁFICA EN POLICROMÍA A BASE DE TINTAS UV NO TÓXICAS Y PLÁSTICO INYECTADO DE DIFERENTES COLORES. COMPUESTO POR APROXIMADAMENTE 58 FICHAS EN MADERA DE  MINIMO (4X4,6) CON ILUSTRACIONES DE TRIÁNGULOS DE DIFERENTES COLORES, MINIMO 40 FICHAS PLÁSTICAS DE DIFERENTES COLORES Y 4 BASES EN MADERA DE MINIMO (18,8X4,3 CM) PARA COLOCAR, ORDENAR LAS FICHAS Y OCULTARLAS DE LA VISTA DE LOS COMPETIDORES. EMPAQUE  DE ALTA RESISTENCIA.  GARANTÍA 6 MESES.</t>
  </si>
  <si>
    <t>LABERINTO ESFERICO 3D</t>
  </si>
  <si>
    <t>ELABORADA EN PLÁSTICO DE COLORES, RESISTENTES A LA LUZ SOLAR Y A CAMBIOS DE TEMPERATURA. COMPUESTA POR MINIMO  2 BASES EN FORMA DE "S", LAS CUALES SE ENSAMBLAN ENTRE SÍ Y Y UNA PELOTA EN GOMA PARA COLOCAR EN EL LABERINTO. EMPAQUE DE ALTA RESISTENCIA.  GARANTÍA 6 MESES.</t>
  </si>
  <si>
    <t>LIBROS DE ESTIMULACION COGNITIVA PARA ADULTO</t>
  </si>
  <si>
    <t>ELABORADA EN MDF CON IMPRESIÓN SERIGRÁFICA EN POLICROMÍA A BASE DE TINTAS UV NO TÓXICAS. COMPUESTA POR TRES PLANTILLAS NUMERADAS Y CLASIFICADAS DE APROXIMADA (21X10CM) Y 24 FICHAS APROXIMADA (5X5CM), RELACIONANDO CATEGORÍAS BÁSICAS COMO FIGURAS GEOMÉTRICAS, COLORES, ANIMALES, IMÁGENES GRANDES, CLARAS Y DEFINIDAS.  GARANTÍA 6 MESES.</t>
  </si>
  <si>
    <t>ELABORADA EN MDF CON IMPRESIÓN SERIGRÁFICA EN POLICROMÍA A BASE DE TINTAS UV NO TÓXICAS. COMPUESTA POR TRES PLANTILLAS NUMERADAS Y CLASIFICADAS DE MINIMO  (21X10CM) Y 24 FICHAS MINIMO  (5X5CM), PARA ASOCIACIÓN LÓGICA DE LAS IMÁGENES DE FICHA – TABLERO, QUE PERMITA LA IDENTIFICACIÓN Y DISCRIMINACIÓN DE IMÁGENES. CON TEMÁTICAS COMO OFICIOS Y PROFESIONES, DETALLES QUE FALTEN, RELACIONES ESPACIALES.  GARANTÍA 6 MESES.</t>
  </si>
  <si>
    <t>ELABORADA EN MDF CON IMPRESIÓN SERIGRÁFICA EN POLICROMÍA A BASE DE TINTAS UV NO TÓXICAS. CONTIENE MINIMO 3 PLANTILLAS Y MINIMO 24 FICHAS, QUE PERMITEN RELACIONAR FIGURAS COMPLETAS, CON AQUELLAS DIVIDIDAS EN PARTES. EMPAQUE DE ALTA RESISTENCIA.  GARANTÍA 6 MESES.</t>
  </si>
  <si>
    <t>CAJA CON TABLEROS Y FICHAS PARA ASOCIACIÓN DE LAS LETRAS DEL ABECEDARIO CON UNA PALABRA COMO EJEMPLO EN CADA FICHA, SIGUIENDO EL SISTEMA DEL JUEGO DE LOTERÍA TRADICIONAL. ELABORADO EN MATERIAL RESISTENTE DE FÁCIL LIMPIEZA,  DE MINIMO 3 A 6 TABLEROS Y DE MINIMO 24 A 54 FICHAS APROXIMADAMENTE.  GARANTÍA 6 MESES.</t>
  </si>
  <si>
    <t>ELABORADA EN MDF CON IMPRESIÓN SERIGRÁFICA EN POLICROMÍA A BASE DE TINTAS UV NO TÓXICAS. COMPUESTA POR TRES PLANTILLAS NUMERADAS Y CLASIFICADAS DE APROXIMADAMENTE  (21X10CM) Y MINIMO 24 FICHAS (5X5CM) IGUALMENTE NUMERADAS Y CLASIFICADAS CON ILUSTRACIONES DONDE SE REPRESENTAN DIFERENTES SECUENCIAS DE ACCIÓN. EMPAQUE DE ALTA RESISTENCIA  GARANTÍA 6 MESES.</t>
  </si>
  <si>
    <t>ELABORADOS EN PLÁSTICO DE DIFERENTES COLORES. COMPUESTO POR MINIMO 16 PIEZAS CON UN SISTEMA DE ENSAMBLE POR ENCAJE, CON MINIMO  4 TARJETAS EN MAULE PLASTIFICADO, IMPRESAS EN POLICROMÍA CON SECUENCIAS PARA ARMAR. EMPAQUE CAJA O TARRO DE ALTA RESISTENCIA.   GARANTÍA 6 MESES.</t>
  </si>
  <si>
    <t>ELABORADO EN MDF CON IMPRESIÓN SERIGRÁFICA EN POLICROMÍA A BASE DE TINTAS UV NO TÓXICAS Y CARTÓN CON IMPRESIÓN DIGITAL SOBRE RÍGIDOS. COMPUESTO POR 1 LOCOMOTORA, 7 VAGONES, 31 FICHAS ENCAJABLES ENTRE SI Y 1 MANUAL GUÍA. EMPAQUE DE ALTA CALIDAD.  GARANTÍA 6 MESES.</t>
  </si>
  <si>
    <t>ELEMENTO DE FORMA CILÍNDRICA, ELABORADO EN MADERA Y/O BAMBÚ, EN SU INTERIOR CONTIENE SEMILLAS QUE ASEMEJAN EL SONIDO DE LA LLUVIA AL MOVIMIENTO, CON DISEÑO DE COLORES Y/O INFANTIL Y/O ADULTO DE ACUERDO CON LA NECESIDAD. MEDIDAS MINIMO 6  CM DE DIÁMETRO X 39 CM DE LARGO.  GARANTÍA 6 MESES.</t>
  </si>
  <si>
    <t>PASATIEMPOS ADULTOS</t>
  </si>
  <si>
    <r>
      <t xml:space="preserve">COMPUESTO POR MINIMO 3 LIBROS-  1 LIBRO DE MANDALAS PARA COLOREAR MINIMO 50 PAGINAS </t>
    </r>
    <r>
      <rPr>
        <sz val="11"/>
        <rFont val="Calibri"/>
        <family val="2"/>
        <scheme val="minor"/>
      </rPr>
      <t>(25 PAG)- 1 CAJA DE COLORES X 12 UNIDADES - 1 LIBRO DE SOPA DE LETRAS 50 PAGINAS (25 PAG) - 1 LIBRO DE SUDOKU 50 PAGINAS (25 PAG) Y 2 LAPICES MINA NEGRA N.2 Y 1 BORRADOR DE NATA</t>
    </r>
  </si>
  <si>
    <t>TABLERO CON APOYO PARA USO VERTICAL, CON GUÍAS CURVAS PARA TRASLADAR PINES PLÁSTICOS DE COLORES BÁSICOS Y DE FÁCIL AGARRE. TARJETAS QUE CONTIENEN GRÁFICOS PARA ORGANIZAR Y COPIAR SECUENCIAS DE BAJA COMPLEJIDAD.  GARANTÍA 6 MESES.</t>
  </si>
  <si>
    <t>TABLERO CON APOYO PARA USO VERTICAL, CON GUÍAS RECTAS PARA TRASLADAR PINES PLÁSTICOS DE COLORES BÁSICOS Y DE FÁCIL AGARRE. TARJETAS QUE CONTIENEN GRÁFICOS PARA ORGANIZAR Y COPIAR SECUENCIAS DE MEDIANA COMPLEJIDAD.  GARANTÍA 6 MESES.</t>
  </si>
  <si>
    <t>CONTIENE 6 PELOTAS DE ESTIMULACIÓN, (6 PELOTAS CON TEXTURAS, COLORES, FORMAS O SONIDOS DIFERENTES) MEDIDAS APROXIMADAS 10 CM DIÁMETRO.  GARANTÍA 6 MESES.</t>
  </si>
  <si>
    <t>ELABORADO EN MADERA MDF CON IMPRESIÓN SERIGRÁFICA EN POLICROMÍA A BASE DE TINTAS UV NO TÓXICAS. COMPUESTO POR 1 TABLERO, 1 TROQUEL PARA QUE ATRAVIESEN LAS PELOTAS DE 6 CM DE DIÁMETRO; EL TABLERO SE UBICA SOBRE BASES. DIMENSIONES NIMO  DEL PRODUCTO: APROXIMADAMENTE (41X41X10 CM)  GARANTÍA 6 MESES.</t>
  </si>
  <si>
    <t>RELOJ DIDÁCTICO ELABORADO EN PLÁSTICO DE ALTO IMPACTO, TRAE MANECILLAS QUE MARCAN LA HORA Y LOS MINUTOS. CONTIENE UN SOPORTE MINIMO DE (40 X 5,8X 42 CM). EMPAQUE DE ALTA RESISTENCIA.  GARANTÍA 6 MESES.</t>
  </si>
  <si>
    <t>RELOJ DIDÁCTICO ALUMNO ELABORADO EN PLÁSTICO DE ALTO IMPACTO, TRAE MANECILLAS QUE MARCAN LA HORA Y LOS MINUTOS. CONTIENE UN SOPORTE MINIMO DE (13X14X2,5 CM). EMPAQUE: CONTENEDOR DE PLÁSTICO APROXIMADAMENTE 2.5X14.  GARANTÍA 6 MESES.</t>
  </si>
  <si>
    <t>ELABORADO EN MADERA MDF CON IMPRESIÓN SERIGRAFÍCA EN POLICROMÍA A BASE DE TINTAS UV NO TÓXICAS. COMPUESTO POR UN TABLERO CON APROXIMADAMENTE 28 PERFORACIONES, MINIMO 20 FICHAS ELABORADAS EN MADERA DE 4 CM DE ALTURA Y PINTADOS EN 4 COLORES (AMARILLO, AZUL, ROJO Y VERDE). 2 DADOS DE COLOR BLANCO Y 1 DE COLOR VERDE. BASE RÍO  MINIMO  (35X22X1,2 CM) CON EMPAQUE DE ALTA RESISTENCIA.  GARANTÍA 6 MESES.</t>
  </si>
  <si>
    <t>SET X 2 JUEGOS DE ROMPECABEZAS EN MADERA DE  APROXIMADAMENTE 20 X 20 CM, CADA UNO DE MINIMO  6 A 20 FICHAS PARA ARMAR FIGURAS SENCILLAS, TEMÁTICAS VARIADAS.  GARANTÍA 6 MESES.</t>
  </si>
  <si>
    <t>ELABORADO EN MDF CON IMPRESIÓN SERIGRÁFICA EN POLICROMÍA A BASE DE TINTAS UV NO TÓXICAS. COMPUESTO POR APROXIMADAMENTE  75 PIEZAS, 1 BASE EN MADERA, 6 TABLEROS CON SISTEMAS DEL CUERPO HUMANO (PARTES DEL CUERPO, SISTEMA MUSCULAR, SISTEMA ÓSEO, SISTEMA CIRCULATORIO Y SISTEMA NERVIOSO), LOS SISTEMAS (DIGESTIVO, RESPIRATORIO Y REPRODUCTIVO) UNIFICADOS EN EL TABLERO. CADA PLANTILLA ESTÁ DIVIDIDA EN 14 PIEZAS, CON LOS NOMBRES EN ESPAÑOL E INGLÉS. DIMENSIONES DEL PRODUCTO MINIMO (2X21,4X30 CM) , EMPAQUE DE ALTA RESISTENCIA. IMAGEN DE NIÑA O NIÑO.  GARANTÍA 6 MESES.</t>
  </si>
  <si>
    <t>SET X 2 JUEGOS DE ROMPECABEZAS EN MADERA QUE CONTIENE CADA UNO DE MINIMO 20 A 40 FICHAS PARA ARMAR FIGURAS SEMI-COMPLEJAS, TEMÁTICAS VARIADAS.  GARANTÍA 6 MESES.</t>
  </si>
  <si>
    <t>SET POR 2 ROMPECABEZAS EN MADERA QUE CONTIENE CADA UNO DE MIINIMO 500 A 1000 FICHAS PARA ARMAR FIGURAS COMPLEJAS, TEMÁTICAS PARA JOVENES O ADULTOS DE TIPO CULTURAL, PAISAJES ENTRE OTROS.  GARANTÍA 6 MESES.</t>
  </si>
  <si>
    <t>SET POR 2 ROMPECABEZAS EN MADERA QUE CONTIENE CADA UNO DE MINIMO 60 A 80 FICHAS PARA ARMAR FIGURAS COMPLEJAS. TEMÁTICAS RELACIONADAS CON PAISAJES, ESPACIOS DE LA CIUDAD Y EL CAMPO.  GARANTÍA 6 MESES.</t>
  </si>
  <si>
    <t>SET POR 2 ROMPECABEZAS EN MADERA QUE CONTIENE CADA UNO DE MINIMO 80 A 100 FICHAS PARA ARMAR FIGURAS COMPLEJAS, TEMÁTICAS PARA JOVENES O ADULTOS DE TIPO CULTURAL, PAISAJES ENTRE OTROS.  GARANTÍA 6 MESES.</t>
  </si>
  <si>
    <t>JUEGO DE MESA EXPRESSION PUZZLE COMPUESTOS POR MINIMO 16 CUBOS DE MADERA Y 64 TARJETAS A IMITAR INCLUYE MANUEAL DE INSTRUCCIONES DEL JUEGO.  GARANTÍA 6 MESES.</t>
  </si>
  <si>
    <t>ROMPECABEZAS O FICHAS PARA ENSAMBLAR QUE CONTENGAN LOS DEPARTAMENTOS DE COLOMBIA CON LA REFERENCIA DE LAS CAPITALES. ELABORADO EN MDF RESISTENTE DE FÁCIL LIMPIEZA Y MANIPULACIÓN. TAMAÑO GRANDE, MEDIADAS APROXIMADAS  DEL TABLERO DE 40 X 30 CM.  GARANTÍA 6 MESES.</t>
  </si>
  <si>
    <t>SET DE 2 TABLEROS EN MADERA APROXIMADA DE 20X25 CM APROXIMADAMENTE, QUE CONTIENE MINIMO 4 O 6 FIGURAS SENCILLAS AGUJERADAS EN LOS BORDES PARA SOBREPONER Y ENHEBRAR CON CORDONES DE COLORES. DIFERENTES TEMÁTICAS.  GARANTÍA 6 MESES.</t>
  </si>
  <si>
    <t>TABLA DE MADERA CON DIMENSIONES APROXIMADAS DE 20  X25 CM CON LOS NÚMEROS DEL 1 AL 9 E IMÁGENES RESPECTIVAS Y PIN DE AGARRE.  GARANTÍA 6 MESES.</t>
  </si>
  <si>
    <t>TABLERO ELABORADO EN MADERA DE APROXIMADAMENTE  35X35 CM, CON IMPRESIÓN SERIGRÁFICA EN POLICROMÍA A BASE DE TINTAS UV NO TÓXICAS. COMPUESTO POR MINIMO  25 FICHAS IMPRESAS A TODO COLOR MINIMO (8 FICHAS DE REFERENCIAS, 16 FICHAS DE RESPUESTA, 1 FICHA CON EL NOMBRE DEL JUEGO). GARANTÍA 6 MESES.</t>
  </si>
  <si>
    <t xml:space="preserve"> JUEGO DE AJEDREZ ESTÁNDAR PARA ADULTOS CONSTA DE UN TABLERO DE 64 ESCAQUES (8X8) CON CASILLAS CLARAS Y OSCURAS, Y 32 PIEZAS (16 BLANCAS, 16 NEGRAS: REY, DAMA, 2 ALFILES, 2 CABALLOS, 2 TORRES, 8 PEONES). LAS ESPECIFICACIONES INCLUYEN , REY CON ALTURA DE 95 MM (3.75 PULGADAS) Y TABLEROS CON CASILLAS DE 50-57 MM. ESPECIFICACIONES TÉCNICAS DETALLADAS: TABLERO:TAMAÑO CASILLAS: ENTRE 50,8 MM Y 57,4 MM . DIMENSIONES TOTALES: GENERALMENTE ALREDEDOR DE 50X50 CM O MÁS, AJUSTABLE AL TAMAÑO DE LA CASILLA. MATERIAL: MADERA (NOBLES COMO CAOBA O ARCE), VINILO  O SILICONA.   ALTURA DEL REY: 95 MM (3.75 PULGADAS) ES EL ESTÁNDAR DE TORNEO. PESO: SE RECOMIENDA PIEZAS PONDERADAS (CON PLOMO/HIERRO INTERNO) PARA MAYOR ESTABILIDAD. MATERIAL: MADERA  O PLÁSTICO DE ALTA CALIDAD.
</t>
  </si>
  <si>
    <t xml:space="preserve">DDISPOSITIVO MÓVIL ACCESIBLE TAMAÑO MINIMO DE 10 PULGADAS SISTEMA OPERATIVO ANDROID, MEMORIA 64 GIGAS MEMORIA RAM 4 GIGAS Y SISTEMA DE PRODUCTIVIDAD MICROSOFT 365. CONEXIÓN POR WI-FI QUE GARANTICE DESCARGAR APLICACIONES QUE EL USUARIO CON DISCAPACIDAD COGNITIVA REQUIERA, SE DEBE GARANTIZAR SISTEMA BLUETOOTH, PUERTO USB, ALTAVOZ, CAPACIDAD DE EXPANSIÓN DE MEMORIA, CÁMARA Y APLICACIONES CON AJUSTE RAZONABLE PARA PERSONAS CON DISCAPACIDADCOGNITIVA. BATERÍA MÍNIMO DE 5000 MILIAMPERIOS, FORRO PROTECTOR Y ESTUCHE MANUAL DE INSTRUCCIONES EN MACRO TIPO Y O BRAILLE EN IDIOMA ESPAÑOL, INCLUYE TECLADO CON CABLE USB, GARANTÍA UN AÑO.
</t>
  </si>
  <si>
    <t>TANGRAM COMPUESTO POR MINIMO 7 FICHAS DE MADERA O PLÁSTICO DE APROXIMADAMENTE  20 X 20  DE DIFERENTES COLORES, CON GUÍA O MANUAL DE EJERCICIOS ARGOLLADO A FULL COLOR CON LAS FIGURAS QUE SE PUEDEN ARMAR DIFERENCIANDO CADA UNA DE LAS FICHAS EMPLEADAS Y OTRA FIGURA ÚNICAMENTE CON LA SILUETA.  GARANTÍA 6 MESES.</t>
  </si>
  <si>
    <t xml:space="preserve">JUEGO DE MESA CON MINIMO 100 PIEZAS Y MINIMO 20 RETOS O TARJETAS.  GARANTÍA 6 MESES. </t>
  </si>
  <si>
    <t>BASE DE MADERA DE 6 CUBOS CON DIFERENTES TEXTURAS POR CADA CARA PARA ARMAR TORRES EN PLANO HORIZONTAL O VERTICAL. DIMENSIONES MINIMO 27 X 27 X 7 CM.  GARANTÍA 6 MESES.</t>
  </si>
  <si>
    <t>ELABORADO EN MADERA MDF Y PINTADO DE 2 COLORES NO TÓXICAS. COMPUESTO POR UNA BASE CON MINIMO  9 ORIFICIOS PARA EL ALOJAMIENTO DE LAS FICHAS Y 6 FICHAS EN DOS COLORES DIFERENTES. DIMENSIONES TABLERO MINIMAS (30X30X0.9 CM), TERMOEMPAQUE..  GARANTÍA 6 MESES.</t>
  </si>
  <si>
    <t>MOLDE EN FORMA DE ZAPATO CON SU RESPECTIVO CORDÓN PARA REALIZAR SECUENCIA DE ENHEBRADO Y NUDO DE CORDONES. ELABORADO EN MADERA CON DIMENSIONES APROXIMADAS DE 13 CM.  GARANTÍA 6 MESES.</t>
  </si>
  <si>
    <t>GRUPO SENSORIAL, APRENDIZAJE Y COMUNICACIÓN</t>
  </si>
  <si>
    <t>GRUPO VISUAL</t>
  </si>
  <si>
    <t>ÁBACO CERRADO PARA INVIDENTE</t>
  </si>
  <si>
    <t>ABACO COMPUESTO POR 105 PERLAS REPARTIDAS EN 21 EJES DE ALAMBRE CON UNICADORES DE UNIDADES EN BAJO RELIEVE EN LOS BORDES DEL MARCO. GARANTIA 6 MESES</t>
  </si>
  <si>
    <t>BALÓN SONORO DIAMENTRO APROXIMADAMENTE 30 CM SEGÚN DEPORTE,. BALÓN   CON   SONIDO PARA   REALIZAR   ACTIVIDADES   FÍSICAS ADAPTADAS, CON CASCABELES (MÍNIMO 3) EN SU INTERIOR.  GARANTÍA 6 MESES.</t>
  </si>
  <si>
    <t>BASTÓN GUÍA PLEGABLE SEGÚN MEDIDAS ANTROPOMÉTRICAS OTORGADAS POR EL EQUIPO PROFESIONAL DEL PROYECTO, IMPORTADO, ELABORADO EN FIBRA DE CARBON DE 3, 4 O 5 CAÑAS FORRADAS EN PAPEL REFLECTIVO BLANCO - ROJO BLANCO O VERDE, MANILAR ERGONÓMICO EN CAUCHO, DESLIZADOR EN RODACHINA O PUNTERA, CORDÓN DE ALTA CALIDAD, CON 2 REPUESTOS DE CAUCHO, 2 PUNTERAS Ó 2 RODACHINAS SEGÚN NECESIDAD DEL USUARIO.  GARANTÍA 6 MESES.</t>
  </si>
  <si>
    <t>SET DE 5 CUADERNOS PAUTADO POR 50 HOJAS, HOJA BOND DE TAMAÑO CARTA, ARGOLLADO LATERALMENTE.  GARANTÍA 6 MESES.</t>
  </si>
  <si>
    <t>SET DE 5 CUADERNOS PAUTADO X 50 HOJAS, HOJA BOND DE TAMAÑO CARTA, ARGOLLADO LATERALMENTE.  GARANTÍA 6 MESES.</t>
  </si>
  <si>
    <t>OFRECE INDEPENDENCIA MEDIANTE LA ACCESIBILIDAD SONORA Y TÁCTIL. SE CARACTERIZAN POR ANUNCIAR LA HORA, FECHA Y CONFIGURAR ALARMAS CON VOZ CLARA EN ESPAÑOL, BOTONES GRANDES Y ACCESIBLES, Y FUNCIONES DE REPETICIÓN (SNOOZE) INCLUYE UN PAR DE PILAS AA RECARGABLES CON SU CARGADOR.  GARANTÍA 6 MESES.</t>
  </si>
  <si>
    <t>ES UN DISPOSITIVO DIGITAL, CON VOZ EN ESPAÑOL QUE PERMITE A LA PERSONA CON DISCAPACIDAD MEDIR LOS NIVELES DE AZÚCAR EN SANGRE AUTÓNOMAMENTE, INCLUYE UN PAR DE PILAS RECARGABLES CON SU CARGADOR, 100 TIRAS PARA MEDIR EL AZÚCAR Y MANUAL EN AUDIO. GARANTÍA 12 MESES.</t>
  </si>
  <si>
    <t>PIZARRA PARA ESCRITURA EN BRAILLE METÁLICA O PLÁSTICA. DE APROXIMADAMENTE 4X28 CAJETINES CON PUNZÓN DE CABEZA REDONDA ERGONÓMICA.  GARANTÍA 6 MESES.</t>
  </si>
  <si>
    <t>PIZARRA PARA ESCRITURA EN BRAILLE METÁLICA O PLÁSTICA DE APROXIMADAMENTE  27X30 CAJETINES CON PUNZÓN DE CABEZA REDONDA ERGONÓMICA.  GARANTÍA 6 MESES.</t>
  </si>
  <si>
    <t>TAPETE DE APROXIMADAMENTE 120 X 90 CM CON DIFERENTES TEXTURAS QUE OFREZCAN ESTIMULACIÓN TÁCTIL A NIVEL CORPORAL. MATERIAL Y TAMAÑO PARA PERMITIR DECÚBITOS EN EL BEBE. DE FÁCIL LIMPIEZA Y MANEJO, MATERIAL SUAVE QUE EVITE FACTORES DE RIESGO.  GARANTÍA 6 MESES.</t>
  </si>
  <si>
    <t>CAMA HOSPITALARIA SEMI ELÉCTRICA CUATRO PLANOS OPCION 1</t>
  </si>
  <si>
    <t>CAMA HOSPITALARIA SEMI ELÉCTRICA CUATRO PLANOS. ESTRUCTURA FABRICADA EN TUBERÍA CUADRADO, TERMINADO EN PINTURA ELECTROSTÁTICA EN POLVO Y/O PINTURA EPÓXICA DE APLICACIÓN EN POLVO ANTICORROSIVA”. TABLEROS DESMONTABLES DE LA CABEZA/PIE, ELABORADOS EN MATERIAL ABS FÁCIL DE LIMPIAR EVITA ACUMULACIÓN BACTERIANA, TENDIDO DE CUATRO PLANOS UNO FIJO Y TRES MÓVILES EN RESORTE DE FACIL INSTALACION, QUE PERMITE DOS MOVIMIENTOS FLEXIÓN ESPALDA Y FLEXIÓN PIES, POR MEDIO DE CONTROL ALÁMBRICO Y/O DE BARANDA ELÉCTRICO. GRADUABLE EN ALTURA CON MANIVELA Y/O ELÉCTRICA. BARANDAS DE SEGURIDAD PLEGABLES PINTADAS, (2) SOPORTES PARA BOLSA DE DRENAJE EN AMBOS LADOS Y ATRIL PORTA SUERO, RUEDAS DE 4” TODAS CON FRENO INDIVIDUAL DE DOBLE BLOQUEO. PLACA EN ALUMINIO ADHERIDA AL TUBO CON REMACHES DE DIFÍCIL REMOCIÓN, CON NUMERACIÓN Y LOGOTIPOS ENTREGADOS POR LA SUBRED. REQUIERE REGISTRO INVIMA.  GARANTÍA 18 MESES.</t>
  </si>
  <si>
    <t>CAMA HOSPITALARIA ELÉCTRICA CUATRO PLANOS OPCION 2</t>
  </si>
  <si>
    <t>CAMA HOSPITALARIA ELÉCTRICA CUATRO PLANOS. ESTRUCTURA FABRICADA EN TUBERÍA CUADRADO, TERMINADO EN PINTURA ELECTROSTÁTICA EN POLVO Y/O PINTURA EPÓXICA DE APLICACIÓN EN POLVO ANTICORROSIVA”. TABLEROS DESMONTABLES DE LA CABEZA/PIE, ELABORADOS EN MATERIAL ABS FÁCIL DE LIMPIAR EVITA ACUMULACIÓN BACTERIANA, TENDIDO DE CUATRO PLANOS UNO FIJO Y TRES MÓVILES EN LÁMINA TROQUELADA, QUE PERMITE DOS MOVIMIENTOS FLEXIÓN ESPALDA Y FLEXIÓN PIES, POR MEDIO DE CONTROL ALÁMBRICO Y/O DE BARANDA ELÉCTRICO. GRADUABLE EN ALTURA CON MANIVELA Y/O ELÉCTRICA. BARANDAS DE SEGURIDAD PLEGABLES PINTADAS, (2) SOPORTES PARA BOLSA DE DRENAJE EN AMBOS LADOS Y ATRIL PORTA SUERO, RUEDAS DE 4” TODAS CON FRENO INDIVIDUAL DE DOBLE BLOQUEO. PLACA EN ALUMINIO ADHERIDA AL TUBO CON REMACHES DE DIFÍCIL REMOCIÓN, CON NUMERACIÓN Y LOGOTIPOS ENTREGADOS POR LA SUBRED. REQUIERE REGISTRO INVIMA.  GARANTÍA 18 MESES.</t>
  </si>
  <si>
    <t>CAMA HOSPITALARIA MANUAL</t>
  </si>
  <si>
    <t xml:space="preserve">CAMA HOSPITALARIA MANUAL , CUENTA CON UNA ESTRUCTURA DE ACERO, BARANDAS ABATIBLES,  3 MANIVELAS PARA AJUSTAR POSICIONES (ESPALDAR , PIES Y ALTURA DE LA CAMA). CON  CAPACIDAD DE CARGA DE 170-220 KG APROXIMADAMENTE .  DIMENSIONES APROXIMADAS DE 190 A 206 CM DE LARGO POR 90-100 CM DE ANCHO, Y RUEDAS CON FRENO. 
ESPECIFICACIONES TÉCNICAS DETALLADAS:
ESTRUCTURA Y MATERIALES: ACERO CON PINTURA ELECTROSTÁTICA, GARANTIZANDO RESISTENCIA A LA CORROSIÓN. TENDIDO DE 4 O 3 PLANOS ,  EN LÁMINA TROQUELADA O RANURADA. MOVIMIENTOS MANUALES (MANIVELAS): ELEVACIÓN DE ESPALDAR (FOWLER):  .ELEVACIÓN DE RODILLA/PIES: AJUSTE DE ALTURA (EN MODELOS DE 3 MOVIMIENTOS).  BARANDAS  :ABATIBLES O DESLIZABLES EN ALUMINIO O ACERO. CABECERO Y PIECERO DESMONTABLES, FRECUENTEMENTE EN ABS O POLÍMERO DE ALTA RESISTENCIA. SEGURIDAD Y MOVILIDAD: 4 RUEDAS (GENERALMENTE DE 3" A 5") CON SISTEMA DE FRENO INDIVIDUAL.  ACCESORIOS INCLUIDOS: ATRIL PORTA SUERO (DOBLE GANCHO).  
</t>
  </si>
  <si>
    <t>DISPOSITIVO MÓVIL ACCESIBLE TAMAÑO MINIMO DE 10 PULGADAS SISTEMA OPERATIVO ANDROID CON ACCESIBILIDAD PARA PERSONAS CON DISCAPACIDAD VISUAL. MEMORIA 64 GIGAS MEMORIA RAM 4 GIGAS Y SISTEMA DE PRODUCTIVIDAD MICROSOFT 365. CONEXIÓN POR WI-FI QUE GARANTICE DESCARGAR APLICACIONES QUE EL USUARIO CON DISCAPACIDAD VISUAL REQUIERA SEGÚN SU OCUPACIÓN, SE DEBE GARANTIZAR SISTEMA BLUETOOTH, PUERTO USB, ALTAVOZ, CAPACIDAD DE EXPANSIÓN DE MEMORIA, CÁMARA Y APLICACIONES CON AJUSTE RAZONABLE PARA PERSONAS CON DISCAPACIDAD VISUAL. BATERÍA MÍNIMO DE 5000 MILIAMPERIOS, FORRO PROTECTOR Y ESTUCHE MANUAL DE INSTRUCCIONES EN MACRO TIPO Y O BRAILLE EN IDIOMA ESPAÑOL, INCLUYE TECLADO CON CABLE USB DE MACROTIPO O BRAILE DE ACUERDO A LA SOLICITUD REALIZADA POR EL EQUIPO EJECUTOR, GARANTÍA UN AÑO.</t>
  </si>
  <si>
    <t>El presente proceso se manejará por la modalidad de monto agotable, es decir, valores unitarios hasta agotar el presupuesto total.</t>
  </si>
  <si>
    <t>804-2025</t>
  </si>
  <si>
    <t>CIUDAD BOLIVAR</t>
  </si>
  <si>
    <t>Aún cuando la oferta sea presentada por valores unitarios, es propio que el oferente tenga en cuenta que el presupuesto asignado es el siguiente, el cual corresponde a la localidad de Ciudad Bolivar: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</si>
</sst>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43" formatCode="_-* #,##0.00_-;\-* #,##0.00_-;_-* &quot;-&quot;??_-;_-@_-"/>
    <numFmt numFmtId="164" formatCode="_-* #,##0_-;\-* #,##0_-;_-* &quot;-&quot;??_-;_-@_-"/>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font>
    <font>
      <sz val="11"/>
      <color theme="1"/>
      <name val="Arial"/>
      <family val="2"/>
    </font>
    <font>
      <b/>
      <sz val="8"/>
      <color rgb="FF000000"/>
      <name val="Arial"/>
      <family val="2"/>
    </font>
    <font>
      <b/>
      <sz val="11"/>
      <color rgb="FF000000"/>
      <name val="Calibri"/>
      <family val="2"/>
      <scheme val="minor"/>
    </font>
    <font>
      <sz val="11"/>
      <color rgb="FF000000"/>
      <name val="Calibri"/>
      <family val="2"/>
      <scheme val="minor"/>
    </font>
    <font>
      <sz val="12"/>
      <color theme="1"/>
      <name val="Times New Roman"/>
      <family val="1"/>
    </font>
    <font>
      <b/>
      <sz val="9"/>
      <color theme="1"/>
      <name val="Arial"/>
      <family val="2"/>
    </font>
    <font>
      <b/>
      <sz val="9"/>
      <color rgb="FF000000"/>
      <name val="Arial"/>
      <family val="2"/>
    </font>
    <font>
      <b/>
      <sz val="11"/>
      <name val="Calibri"/>
      <family val="2"/>
      <scheme val="minor"/>
    </font>
    <font>
      <sz val="11"/>
      <name val="Calibri"/>
      <family val="2"/>
      <scheme val="minor"/>
    </font>
    <font>
      <b/>
      <sz val="10"/>
      <name val="Calibri"/>
      <family val="2"/>
      <scheme val="minor"/>
    </font>
    <font>
      <b/>
      <i/>
      <u/>
      <sz val="10"/>
      <name val="Calibri"/>
      <family val="2"/>
      <scheme val="minor"/>
    </font>
    <font>
      <sz val="10"/>
      <color theme="1"/>
      <name val="Calibri"/>
      <family val="2"/>
      <scheme val="minor"/>
    </font>
    <font>
      <sz val="10"/>
      <color theme="1"/>
      <name val="Arial"/>
      <family val="2"/>
    </font>
    <font>
      <sz val="10"/>
      <color theme="1"/>
      <name val="Times New Roman"/>
      <family val="1"/>
    </font>
    <font>
      <b/>
      <sz val="10"/>
      <color theme="1"/>
      <name val="Arial"/>
      <family val="2"/>
    </font>
    <font>
      <b/>
      <sz val="14"/>
      <color rgb="FF000000"/>
      <name val="Calibri"/>
      <family val="2"/>
      <scheme val="minor"/>
    </font>
  </fonts>
  <fills count="7">
    <fill>
      <patternFill patternType="none"/>
    </fill>
    <fill>
      <patternFill patternType="gray125"/>
    </fill>
    <fill>
      <patternFill patternType="solid">
        <fgColor rgb="FFA9D08E"/>
        <bgColor indexed="64"/>
      </patternFill>
    </fill>
    <fill>
      <patternFill patternType="solid">
        <fgColor rgb="FFFFFF00"/>
        <bgColor indexed="64"/>
      </patternFill>
    </fill>
    <fill>
      <patternFill patternType="solid">
        <fgColor rgb="FF9BC2E6"/>
        <bgColor indexed="64"/>
      </patternFill>
    </fill>
    <fill>
      <patternFill patternType="solid">
        <fgColor rgb="FF83CCEB"/>
        <bgColor indexed="64"/>
      </patternFill>
    </fill>
    <fill>
      <patternFill patternType="solid">
        <fgColor rgb="FFFFC000"/>
        <bgColor indexed="64"/>
      </patternFill>
    </fill>
  </fills>
  <borders count="21">
    <border>
      <left/>
      <right/>
      <top/>
      <bottom/>
      <diagonal/>
    </border>
    <border>
      <left/>
      <right/>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auto="1"/>
      </right>
      <top style="thin">
        <color auto="1"/>
      </top>
      <bottom/>
      <diagonal/>
    </border>
    <border>
      <left/>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thin">
        <color auto="1"/>
      </bottom>
      <diagonal/>
    </border>
    <border>
      <left/>
      <right/>
      <top style="thin">
        <color auto="1"/>
      </top>
      <bottom style="thin">
        <color auto="1"/>
      </bottom>
      <diagonal/>
    </border>
  </borders>
  <cellStyleXfs count="5">
    <xf numFmtId="0" fontId="0" fillId="0" borderId="0"/>
    <xf numFmtId="0" fontId="1" fillId="0" borderId="0"/>
    <xf numFmtId="44" fontId="1" fillId="0" borderId="0" applyFont="0" applyFill="0" applyBorder="0" applyAlignment="0" applyProtection="0"/>
    <xf numFmtId="0" fontId="3" fillId="0" borderId="0"/>
    <xf numFmtId="43" fontId="1" fillId="0" borderId="0" applyFont="0" applyFill="0" applyBorder="0" applyAlignment="0" applyProtection="0"/>
  </cellStyleXfs>
  <cellXfs count="70">
    <xf numFmtId="0" fontId="0" fillId="0" borderId="0" xfId="0"/>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0" borderId="7" xfId="0" applyFont="1" applyBorder="1" applyAlignment="1">
      <alignment horizontal="center" vertical="center" wrapText="1"/>
    </xf>
    <xf numFmtId="3" fontId="5" fillId="0" borderId="7" xfId="0" applyNumberFormat="1" applyFont="1" applyBorder="1" applyAlignment="1">
      <alignment vertical="center" wrapText="1"/>
    </xf>
    <xf numFmtId="0" fontId="5" fillId="0" borderId="7" xfId="0" applyFont="1" applyBorder="1" applyAlignment="1">
      <alignment vertical="center" wrapText="1"/>
    </xf>
    <xf numFmtId="0" fontId="0" fillId="0" borderId="0" xfId="0" applyAlignment="1">
      <alignment vertical="center" wrapText="1"/>
    </xf>
    <xf numFmtId="0" fontId="0" fillId="0" borderId="0" xfId="0" applyAlignment="1">
      <alignment wrapText="1"/>
    </xf>
    <xf numFmtId="164" fontId="6" fillId="4" borderId="2" xfId="4" applyNumberFormat="1" applyFont="1" applyFill="1" applyBorder="1" applyAlignment="1">
      <alignment horizontal="center" vertical="center" wrapText="1"/>
    </xf>
    <xf numFmtId="164" fontId="7" fillId="0" borderId="2" xfId="4" applyNumberFormat="1" applyFont="1" applyBorder="1" applyAlignment="1">
      <alignment horizontal="right" vertical="center" wrapText="1"/>
    </xf>
    <xf numFmtId="0" fontId="2" fillId="0" borderId="0" xfId="0" applyFont="1" applyAlignment="1">
      <alignment horizontal="left" vertical="center" wrapText="1"/>
    </xf>
    <xf numFmtId="0" fontId="5" fillId="2" borderId="10" xfId="0" applyFont="1" applyFill="1" applyBorder="1" applyAlignment="1">
      <alignment horizontal="center" vertical="center" wrapText="1"/>
    </xf>
    <xf numFmtId="3" fontId="5" fillId="0" borderId="1" xfId="0" applyNumberFormat="1" applyFont="1" applyBorder="1" applyAlignment="1">
      <alignment vertical="center" wrapText="1"/>
    </xf>
    <xf numFmtId="164" fontId="6" fillId="4" borderId="14" xfId="4" applyNumberFormat="1" applyFont="1" applyFill="1" applyBorder="1" applyAlignment="1">
      <alignment horizontal="center" vertical="center" wrapText="1"/>
    </xf>
    <xf numFmtId="164" fontId="6" fillId="4" borderId="15" xfId="4" applyNumberFormat="1" applyFont="1" applyFill="1" applyBorder="1" applyAlignment="1">
      <alignment horizontal="center" vertical="center" wrapText="1"/>
    </xf>
    <xf numFmtId="164" fontId="7" fillId="0" borderId="14" xfId="4" applyNumberFormat="1" applyFont="1" applyBorder="1" applyAlignment="1">
      <alignment horizontal="center" vertical="center" wrapText="1"/>
    </xf>
    <xf numFmtId="164" fontId="7" fillId="0" borderId="15" xfId="4" applyNumberFormat="1" applyFont="1" applyBorder="1" applyAlignment="1">
      <alignment horizontal="right" vertical="center" wrapText="1"/>
    </xf>
    <xf numFmtId="0" fontId="9" fillId="5" borderId="4" xfId="0" applyFont="1" applyFill="1" applyBorder="1" applyAlignment="1">
      <alignment horizontal="center" vertical="center" wrapText="1"/>
    </xf>
    <xf numFmtId="0" fontId="10" fillId="5" borderId="5" xfId="0" applyFont="1" applyFill="1" applyBorder="1" applyAlignment="1">
      <alignment horizontal="center" vertical="center"/>
    </xf>
    <xf numFmtId="0" fontId="10" fillId="5" borderId="5" xfId="0" applyFont="1" applyFill="1" applyBorder="1" applyAlignment="1">
      <alignment horizontal="center" vertical="center" wrapText="1"/>
    </xf>
    <xf numFmtId="0" fontId="8" fillId="0" borderId="0" xfId="0" applyFont="1"/>
    <xf numFmtId="164" fontId="7" fillId="0" borderId="9" xfId="4" applyNumberFormat="1" applyFont="1" applyBorder="1" applyAlignment="1">
      <alignment horizontal="center" vertical="center" wrapText="1"/>
    </xf>
    <xf numFmtId="164" fontId="7" fillId="0" borderId="3" xfId="4" applyNumberFormat="1" applyFont="1" applyBorder="1" applyAlignment="1">
      <alignment horizontal="center" vertical="center" wrapText="1"/>
    </xf>
    <xf numFmtId="164" fontId="7" fillId="0" borderId="16" xfId="4" applyNumberFormat="1" applyFont="1" applyBorder="1" applyAlignment="1">
      <alignment horizontal="center" vertical="center" wrapText="1"/>
    </xf>
    <xf numFmtId="0" fontId="4" fillId="0" borderId="0" xfId="0" applyFont="1" applyAlignment="1">
      <alignment horizontal="left" vertical="center" wrapText="1"/>
    </xf>
    <xf numFmtId="0" fontId="5" fillId="0" borderId="8" xfId="0" applyFont="1" applyBorder="1" applyAlignment="1">
      <alignment horizontal="center" vertical="center" wrapText="1"/>
    </xf>
    <xf numFmtId="3" fontId="5" fillId="0" borderId="8" xfId="0" applyNumberFormat="1" applyFont="1" applyBorder="1" applyAlignment="1">
      <alignment horizontal="center" vertical="center" wrapText="1"/>
    </xf>
    <xf numFmtId="0" fontId="5" fillId="0" borderId="8" xfId="0" applyFont="1" applyBorder="1" applyAlignment="1">
      <alignment vertical="center" wrapText="1"/>
    </xf>
    <xf numFmtId="0" fontId="4" fillId="0" borderId="0" xfId="0" applyFont="1" applyAlignment="1">
      <alignment horizontal="left" vertical="center" wrapText="1"/>
    </xf>
    <xf numFmtId="0" fontId="11" fillId="0" borderId="19"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2" xfId="0" applyFont="1" applyBorder="1" applyAlignment="1">
      <alignment horizontal="left" vertical="center" wrapText="1"/>
    </xf>
    <xf numFmtId="0" fontId="13" fillId="0" borderId="19"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2" xfId="0" applyFont="1" applyBorder="1" applyAlignment="1">
      <alignment horizontal="left" vertical="center" wrapText="1"/>
    </xf>
    <xf numFmtId="0" fontId="2" fillId="0" borderId="0" xfId="0" applyFont="1" applyAlignment="1">
      <alignment wrapText="1"/>
    </xf>
    <xf numFmtId="0" fontId="15" fillId="0" borderId="0" xfId="0" applyFont="1" applyAlignment="1">
      <alignment wrapText="1"/>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7" xfId="0" applyFont="1" applyBorder="1" applyAlignment="1">
      <alignment vertical="center"/>
    </xf>
    <xf numFmtId="6" fontId="16" fillId="6" borderId="7" xfId="0" applyNumberFormat="1" applyFont="1" applyFill="1" applyBorder="1" applyAlignment="1">
      <alignment horizontal="right" vertical="center"/>
    </xf>
    <xf numFmtId="0" fontId="15" fillId="0" borderId="0" xfId="0" applyFont="1" applyAlignment="1">
      <alignment vertical="center" wrapText="1"/>
    </xf>
    <xf numFmtId="0" fontId="17" fillId="0" borderId="17" xfId="0" applyFont="1" applyBorder="1"/>
    <xf numFmtId="0" fontId="17" fillId="0" borderId="18" xfId="0" applyFont="1" applyBorder="1"/>
    <xf numFmtId="0" fontId="18" fillId="0" borderId="4" xfId="0" applyFont="1" applyBorder="1" applyAlignment="1">
      <alignment horizontal="right" vertical="center"/>
    </xf>
    <xf numFmtId="6" fontId="18" fillId="6" borderId="4" xfId="0" applyNumberFormat="1" applyFont="1" applyFill="1" applyBorder="1" applyAlignment="1">
      <alignment horizontal="right" vertical="center"/>
    </xf>
    <xf numFmtId="0" fontId="11" fillId="0" borderId="19" xfId="0" applyFont="1" applyBorder="1" applyAlignment="1">
      <alignment horizontal="left" vertical="center" wrapText="1"/>
    </xf>
    <xf numFmtId="0" fontId="5" fillId="2" borderId="18" xfId="0" applyFont="1" applyFill="1" applyBorder="1" applyAlignment="1">
      <alignment horizontal="center" vertical="center" wrapText="1"/>
    </xf>
    <xf numFmtId="0" fontId="5" fillId="2" borderId="17" xfId="0" applyFont="1" applyFill="1" applyBorder="1" applyAlignment="1">
      <alignment horizontal="center" vertical="center" wrapText="1"/>
    </xf>
    <xf numFmtId="164" fontId="6" fillId="4" borderId="9" xfId="4" applyNumberFormat="1" applyFont="1" applyFill="1" applyBorder="1" applyAlignment="1">
      <alignment horizontal="center" vertical="center" wrapText="1"/>
    </xf>
    <xf numFmtId="164" fontId="6" fillId="4" borderId="3" xfId="4" applyNumberFormat="1" applyFont="1" applyFill="1" applyBorder="1" applyAlignment="1">
      <alignment horizontal="center" vertical="center" wrapText="1"/>
    </xf>
    <xf numFmtId="164" fontId="6" fillId="4" borderId="16" xfId="4" applyNumberFormat="1" applyFont="1" applyFill="1" applyBorder="1" applyAlignment="1">
      <alignment horizontal="center" vertical="center" wrapText="1"/>
    </xf>
    <xf numFmtId="0" fontId="5" fillId="0" borderId="2" xfId="0" applyFont="1" applyBorder="1" applyAlignment="1">
      <alignment horizontal="center" vertical="center" wrapText="1"/>
    </xf>
    <xf numFmtId="3" fontId="5" fillId="0" borderId="2" xfId="0" applyNumberFormat="1" applyFont="1" applyBorder="1" applyAlignment="1">
      <alignment vertical="center" wrapText="1"/>
    </xf>
    <xf numFmtId="0" fontId="5" fillId="0" borderId="2" xfId="0" applyFont="1" applyBorder="1" applyAlignment="1">
      <alignment vertical="center" wrapText="1"/>
    </xf>
    <xf numFmtId="164" fontId="7" fillId="0" borderId="2" xfId="4" applyNumberFormat="1" applyFont="1" applyBorder="1" applyAlignment="1">
      <alignment horizontal="center" vertical="center" wrapText="1"/>
    </xf>
    <xf numFmtId="3" fontId="5" fillId="0" borderId="2" xfId="0" applyNumberFormat="1" applyFont="1" applyBorder="1" applyAlignment="1">
      <alignment horizontal="center" vertical="center" wrapText="1"/>
    </xf>
    <xf numFmtId="0" fontId="0" fillId="0" borderId="2" xfId="0" applyBorder="1" applyAlignment="1">
      <alignment wrapText="1"/>
    </xf>
    <xf numFmtId="0" fontId="0" fillId="0" borderId="2" xfId="0" applyBorder="1" applyAlignment="1">
      <alignment vertical="center" wrapText="1"/>
    </xf>
    <xf numFmtId="0" fontId="2" fillId="0" borderId="0" xfId="0" applyFont="1" applyAlignment="1">
      <alignment vertical="center" wrapText="1"/>
    </xf>
    <xf numFmtId="3" fontId="5" fillId="0" borderId="7" xfId="0" applyNumberFormat="1" applyFont="1" applyBorder="1" applyAlignment="1">
      <alignment horizontal="center" vertical="center" wrapText="1"/>
    </xf>
    <xf numFmtId="0" fontId="0" fillId="0" borderId="0" xfId="0" applyAlignment="1">
      <alignment horizontal="center" vertical="center" wrapText="1"/>
    </xf>
    <xf numFmtId="0" fontId="15" fillId="0" borderId="0" xfId="0" applyFont="1" applyAlignment="1">
      <alignment horizontal="center" vertical="center" wrapText="1"/>
    </xf>
    <xf numFmtId="0" fontId="0" fillId="0" borderId="0" xfId="0" applyAlignment="1">
      <alignment horizontal="left" vertical="center" wrapText="1"/>
    </xf>
    <xf numFmtId="0" fontId="2" fillId="3" borderId="11"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4" fillId="0" borderId="0" xfId="0" applyFont="1" applyAlignment="1">
      <alignment horizontal="left" vertical="center" wrapText="1"/>
    </xf>
    <xf numFmtId="0" fontId="19" fillId="0" borderId="19" xfId="0" applyFont="1" applyBorder="1" applyAlignment="1">
      <alignment horizontal="center" vertical="center" wrapText="1"/>
    </xf>
    <xf numFmtId="0" fontId="19" fillId="0" borderId="20" xfId="0" applyFont="1" applyBorder="1" applyAlignment="1">
      <alignment horizontal="center" vertical="center" wrapText="1"/>
    </xf>
  </cellXfs>
  <cellStyles count="5">
    <cellStyle name="Millares" xfId="4" builtinId="3"/>
    <cellStyle name="Moneda 2" xfId="2" xr:uid="{BEFAAB54-51D8-4A20-B012-A25B0974345B}"/>
    <cellStyle name="Normal" xfId="0" builtinId="0"/>
    <cellStyle name="Normal 2" xfId="3" xr:uid="{4F329874-BA0A-4733-A782-568580FB11D3}"/>
    <cellStyle name="Normal 5" xfId="1" xr:uid="{2D180455-72EC-4088-92DE-FD9EE73172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wnloads\13-09-2022%20BASE%20DE%20DATOS%20DAP%20CI%20232-2021%20-%20CHAPINER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ulta"/>
      <sheetName val="LISTA PRECIOS"/>
      <sheetName val="LISTA (REASIGNAD@)"/>
      <sheetName val="FACTURAS"/>
      <sheetName val="visitas de vulnerabilidad 2021"/>
      <sheetName val="Barras de Sujeción 2021"/>
      <sheetName val="Kits Invidencia 2021"/>
      <sheetName val="Kits Baja Visión 2021"/>
      <sheetName val="Kits Cognitivo 2021"/>
      <sheetName val="UPZ"/>
      <sheetName val="CIE 10"/>
      <sheetName val="FORMULADA"/>
      <sheetName val="GRAFICOS"/>
      <sheetName val="Tabla dinámica"/>
      <sheetName val="DATO"/>
      <sheetName val="DIAGNOSTICOS"/>
      <sheetName val="CONVENCIONES"/>
    </sheetNames>
    <sheetDataSet>
      <sheetData sheetId="0"/>
      <sheetData sheetId="1"/>
      <sheetData sheetId="2"/>
      <sheetData sheetId="3"/>
      <sheetData sheetId="4"/>
      <sheetData sheetId="5"/>
      <sheetData sheetId="6"/>
      <sheetData sheetId="7"/>
      <sheetData sheetId="8"/>
      <sheetData sheetId="9">
        <row r="2">
          <cell r="A2">
            <v>1</v>
          </cell>
        </row>
        <row r="3">
          <cell r="A3">
            <v>2</v>
          </cell>
        </row>
        <row r="4">
          <cell r="A4">
            <v>10</v>
          </cell>
        </row>
        <row r="5">
          <cell r="A5">
            <v>11</v>
          </cell>
        </row>
        <row r="6">
          <cell r="A6">
            <v>12</v>
          </cell>
        </row>
        <row r="7">
          <cell r="A7">
            <v>13</v>
          </cell>
        </row>
      </sheetData>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E2429-A14D-47D3-B8A1-FFC8FF269354}">
  <dimension ref="A1:P35"/>
  <sheetViews>
    <sheetView tabSelected="1" topLeftCell="A28" zoomScale="80" zoomScaleNormal="80" workbookViewId="0">
      <selection activeCell="D54" sqref="D54"/>
    </sheetView>
  </sheetViews>
  <sheetFormatPr baseColWidth="10" defaultColWidth="10.85546875" defaultRowHeight="15" x14ac:dyDescent="0.25"/>
  <cols>
    <col min="1" max="1" width="10.85546875" style="7"/>
    <col min="2" max="2" width="16.140625" style="7" customWidth="1"/>
    <col min="3" max="3" width="21.28515625" style="7" customWidth="1"/>
    <col min="4" max="4" width="161" style="35" customWidth="1"/>
    <col min="5" max="5" width="27.42578125" style="7" customWidth="1"/>
    <col min="6" max="6" width="10.85546875" style="7"/>
    <col min="7" max="7" width="13.85546875" style="61" customWidth="1"/>
    <col min="8" max="10" width="10.85546875" style="7"/>
    <col min="11" max="16" width="10.85546875" style="6"/>
    <col min="17" max="16384" width="10.85546875" style="7"/>
  </cols>
  <sheetData>
    <row r="1" spans="1:16" ht="24.6" customHeight="1" x14ac:dyDescent="0.25">
      <c r="A1" s="10" t="s">
        <v>297</v>
      </c>
      <c r="B1" s="63" t="s">
        <v>461</v>
      </c>
      <c r="C1" s="63"/>
      <c r="D1" s="63"/>
      <c r="E1" s="63"/>
      <c r="F1" s="63"/>
      <c r="G1" s="63"/>
      <c r="H1" s="63"/>
      <c r="I1" s="63"/>
      <c r="J1" s="63"/>
      <c r="K1" s="63"/>
      <c r="L1" s="63"/>
      <c r="M1" s="63"/>
      <c r="N1" s="63"/>
      <c r="O1" s="63"/>
      <c r="P1" s="63"/>
    </row>
    <row r="2" spans="1:16" ht="42.95" customHeight="1" thickBot="1" x14ac:dyDescent="0.3">
      <c r="A2" s="10" t="s">
        <v>298</v>
      </c>
      <c r="B2" s="67" t="s">
        <v>295</v>
      </c>
      <c r="C2" s="67"/>
      <c r="D2" s="67"/>
      <c r="E2" s="67"/>
      <c r="F2" s="67"/>
      <c r="G2" s="67"/>
      <c r="H2" s="67"/>
      <c r="I2" s="67"/>
      <c r="J2" s="67"/>
      <c r="K2" s="67"/>
      <c r="L2" s="67"/>
      <c r="M2" s="67"/>
      <c r="N2" s="67"/>
      <c r="O2" s="67"/>
      <c r="P2" s="67"/>
    </row>
    <row r="3" spans="1:16" ht="15.75" thickBot="1" x14ac:dyDescent="0.3">
      <c r="K3" s="64" t="s">
        <v>288</v>
      </c>
      <c r="L3" s="65"/>
      <c r="M3" s="65"/>
      <c r="N3" s="65"/>
      <c r="O3" s="65"/>
      <c r="P3" s="66"/>
    </row>
    <row r="4" spans="1:16" ht="45.75" thickBot="1" x14ac:dyDescent="0.3">
      <c r="A4" s="1" t="s">
        <v>0</v>
      </c>
      <c r="B4" s="2" t="s">
        <v>1</v>
      </c>
      <c r="C4" s="2" t="s">
        <v>2</v>
      </c>
      <c r="D4" s="2" t="s">
        <v>199</v>
      </c>
      <c r="E4" s="2" t="s">
        <v>3</v>
      </c>
      <c r="F4" s="2" t="s">
        <v>4</v>
      </c>
      <c r="G4" s="2" t="s">
        <v>4</v>
      </c>
      <c r="H4" s="2" t="s">
        <v>291</v>
      </c>
      <c r="I4" s="2" t="s">
        <v>5</v>
      </c>
      <c r="J4" s="11" t="s">
        <v>6</v>
      </c>
      <c r="K4" s="13" t="s">
        <v>289</v>
      </c>
      <c r="L4" s="8" t="s">
        <v>290</v>
      </c>
      <c r="M4" s="8" t="s">
        <v>291</v>
      </c>
      <c r="N4" s="8" t="s">
        <v>292</v>
      </c>
      <c r="O4" s="8" t="s">
        <v>293</v>
      </c>
      <c r="P4" s="14" t="s">
        <v>294</v>
      </c>
    </row>
    <row r="5" spans="1:16" ht="349.5" customHeight="1" thickBot="1" x14ac:dyDescent="0.3">
      <c r="A5" s="32">
        <v>1</v>
      </c>
      <c r="B5" s="33" t="s">
        <v>7</v>
      </c>
      <c r="C5" s="33" t="s">
        <v>200</v>
      </c>
      <c r="D5" s="34" t="s">
        <v>305</v>
      </c>
      <c r="E5" s="3" t="s">
        <v>8</v>
      </c>
      <c r="F5" s="3">
        <v>1</v>
      </c>
      <c r="G5" s="60">
        <v>4584354</v>
      </c>
      <c r="H5" s="5"/>
      <c r="I5" s="4">
        <f>G5</f>
        <v>4584354</v>
      </c>
      <c r="J5" s="12">
        <f>I5</f>
        <v>4584354</v>
      </c>
      <c r="K5" s="15"/>
      <c r="L5" s="9"/>
      <c r="M5" s="9"/>
      <c r="N5" s="9">
        <f>+L5+M5</f>
        <v>0</v>
      </c>
      <c r="O5" s="9">
        <f>+N5*K5</f>
        <v>0</v>
      </c>
      <c r="P5" s="16"/>
    </row>
    <row r="6" spans="1:16" ht="45" customHeight="1" thickBot="1" x14ac:dyDescent="0.3">
      <c r="A6" s="32">
        <v>2</v>
      </c>
      <c r="B6" s="33" t="s">
        <v>7</v>
      </c>
      <c r="C6" s="33" t="s">
        <v>9</v>
      </c>
      <c r="D6" s="34" t="s">
        <v>203</v>
      </c>
      <c r="E6" s="3" t="s">
        <v>8</v>
      </c>
      <c r="F6" s="3">
        <v>1</v>
      </c>
      <c r="G6" s="60">
        <v>2784110</v>
      </c>
      <c r="H6" s="5"/>
      <c r="I6" s="4">
        <f t="shared" ref="I6:I23" si="0">G6</f>
        <v>2784110</v>
      </c>
      <c r="J6" s="12">
        <f t="shared" ref="J6:J23" si="1">I6</f>
        <v>2784110</v>
      </c>
      <c r="K6" s="15"/>
      <c r="L6" s="9"/>
      <c r="M6" s="9"/>
      <c r="N6" s="9">
        <f t="shared" ref="N6:N23" si="2">+L6+M6</f>
        <v>0</v>
      </c>
      <c r="O6" s="9">
        <f t="shared" ref="O6:O23" si="3">+N6*K6</f>
        <v>0</v>
      </c>
      <c r="P6" s="16"/>
    </row>
    <row r="7" spans="1:16" ht="50.25" customHeight="1" thickBot="1" x14ac:dyDescent="0.3">
      <c r="A7" s="32">
        <v>3</v>
      </c>
      <c r="B7" s="33" t="s">
        <v>7</v>
      </c>
      <c r="C7" s="33" t="s">
        <v>10</v>
      </c>
      <c r="D7" s="34" t="s">
        <v>204</v>
      </c>
      <c r="E7" s="3" t="s">
        <v>8</v>
      </c>
      <c r="F7" s="3">
        <v>1</v>
      </c>
      <c r="G7" s="60">
        <v>681821</v>
      </c>
      <c r="H7" s="5"/>
      <c r="I7" s="4">
        <f t="shared" si="0"/>
        <v>681821</v>
      </c>
      <c r="J7" s="12">
        <f t="shared" si="1"/>
        <v>681821</v>
      </c>
      <c r="K7" s="15"/>
      <c r="L7" s="9"/>
      <c r="M7" s="9"/>
      <c r="N7" s="9">
        <f t="shared" si="2"/>
        <v>0</v>
      </c>
      <c r="O7" s="9">
        <f t="shared" si="3"/>
        <v>0</v>
      </c>
      <c r="P7" s="16"/>
    </row>
    <row r="8" spans="1:16" ht="221.45" customHeight="1" thickBot="1" x14ac:dyDescent="0.3">
      <c r="A8" s="32">
        <v>4</v>
      </c>
      <c r="B8" s="33" t="s">
        <v>7</v>
      </c>
      <c r="C8" s="33" t="s">
        <v>306</v>
      </c>
      <c r="D8" s="34" t="s">
        <v>307</v>
      </c>
      <c r="E8" s="3" t="s">
        <v>8</v>
      </c>
      <c r="F8" s="3">
        <v>1</v>
      </c>
      <c r="G8" s="60">
        <v>3534690</v>
      </c>
      <c r="H8" s="5"/>
      <c r="I8" s="4">
        <f t="shared" si="0"/>
        <v>3534690</v>
      </c>
      <c r="J8" s="12">
        <f t="shared" si="1"/>
        <v>3534690</v>
      </c>
      <c r="K8" s="15"/>
      <c r="L8" s="9"/>
      <c r="M8" s="9"/>
      <c r="N8" s="9">
        <f t="shared" si="2"/>
        <v>0</v>
      </c>
      <c r="O8" s="9">
        <f t="shared" si="3"/>
        <v>0</v>
      </c>
      <c r="P8" s="16"/>
    </row>
    <row r="9" spans="1:16" ht="246" customHeight="1" thickBot="1" x14ac:dyDescent="0.3">
      <c r="A9" s="32">
        <v>5</v>
      </c>
      <c r="B9" s="33" t="s">
        <v>7</v>
      </c>
      <c r="C9" s="33" t="s">
        <v>306</v>
      </c>
      <c r="D9" s="34" t="s">
        <v>308</v>
      </c>
      <c r="E9" s="3" t="s">
        <v>8</v>
      </c>
      <c r="F9" s="3">
        <v>1</v>
      </c>
      <c r="G9" s="60">
        <v>3512580</v>
      </c>
      <c r="H9" s="5"/>
      <c r="I9" s="4">
        <f t="shared" si="0"/>
        <v>3512580</v>
      </c>
      <c r="J9" s="12">
        <f t="shared" si="1"/>
        <v>3512580</v>
      </c>
      <c r="K9" s="15"/>
      <c r="L9" s="9"/>
      <c r="M9" s="9"/>
      <c r="N9" s="9">
        <f t="shared" si="2"/>
        <v>0</v>
      </c>
      <c r="O9" s="9">
        <f t="shared" si="3"/>
        <v>0</v>
      </c>
      <c r="P9" s="16"/>
    </row>
    <row r="10" spans="1:16" ht="245.25" customHeight="1" thickBot="1" x14ac:dyDescent="0.3">
      <c r="A10" s="32">
        <v>6</v>
      </c>
      <c r="B10" s="33" t="s">
        <v>7</v>
      </c>
      <c r="C10" s="33" t="s">
        <v>11</v>
      </c>
      <c r="D10" s="34" t="s">
        <v>331</v>
      </c>
      <c r="E10" s="3" t="s">
        <v>8</v>
      </c>
      <c r="F10" s="3">
        <v>1</v>
      </c>
      <c r="G10" s="60">
        <v>6015911</v>
      </c>
      <c r="H10" s="5"/>
      <c r="I10" s="4">
        <f t="shared" si="0"/>
        <v>6015911</v>
      </c>
      <c r="J10" s="12">
        <f t="shared" si="1"/>
        <v>6015911</v>
      </c>
      <c r="K10" s="15"/>
      <c r="L10" s="9"/>
      <c r="M10" s="9"/>
      <c r="N10" s="9">
        <f t="shared" si="2"/>
        <v>0</v>
      </c>
      <c r="O10" s="9">
        <f t="shared" si="3"/>
        <v>0</v>
      </c>
      <c r="P10" s="16"/>
    </row>
    <row r="11" spans="1:16" ht="225" customHeight="1" thickBot="1" x14ac:dyDescent="0.3">
      <c r="A11" s="32">
        <v>7</v>
      </c>
      <c r="B11" s="33" t="s">
        <v>7</v>
      </c>
      <c r="C11" s="33" t="s">
        <v>309</v>
      </c>
      <c r="D11" s="34" t="s">
        <v>332</v>
      </c>
      <c r="E11" s="25" t="s">
        <v>8</v>
      </c>
      <c r="F11" s="25">
        <v>1</v>
      </c>
      <c r="G11" s="60">
        <v>3232176</v>
      </c>
      <c r="H11" s="27"/>
      <c r="I11" s="26">
        <f t="shared" si="0"/>
        <v>3232176</v>
      </c>
      <c r="J11" s="26">
        <f t="shared" si="1"/>
        <v>3232176</v>
      </c>
      <c r="K11" s="21"/>
      <c r="L11" s="22"/>
      <c r="M11" s="22"/>
      <c r="N11" s="22">
        <f t="shared" si="2"/>
        <v>0</v>
      </c>
      <c r="O11" s="22">
        <f t="shared" si="3"/>
        <v>0</v>
      </c>
      <c r="P11" s="23"/>
    </row>
    <row r="12" spans="1:16" ht="187.5" customHeight="1" thickBot="1" x14ac:dyDescent="0.3">
      <c r="A12" s="32">
        <v>8</v>
      </c>
      <c r="B12" s="33" t="s">
        <v>7</v>
      </c>
      <c r="C12" s="33" t="s">
        <v>310</v>
      </c>
      <c r="D12" s="34" t="s">
        <v>333</v>
      </c>
      <c r="E12" s="25" t="s">
        <v>8</v>
      </c>
      <c r="F12" s="25">
        <v>1</v>
      </c>
      <c r="G12" s="60">
        <v>3017121</v>
      </c>
      <c r="H12" s="27"/>
      <c r="I12" s="26">
        <f t="shared" si="0"/>
        <v>3017121</v>
      </c>
      <c r="J12" s="26">
        <f t="shared" si="1"/>
        <v>3017121</v>
      </c>
      <c r="K12" s="21"/>
      <c r="L12" s="22"/>
      <c r="M12" s="22"/>
      <c r="N12" s="22">
        <f t="shared" si="2"/>
        <v>0</v>
      </c>
      <c r="O12" s="22">
        <f t="shared" si="3"/>
        <v>0</v>
      </c>
      <c r="P12" s="23"/>
    </row>
    <row r="13" spans="1:16" ht="191.25" customHeight="1" thickBot="1" x14ac:dyDescent="0.3">
      <c r="A13" s="32">
        <v>9</v>
      </c>
      <c r="B13" s="33" t="s">
        <v>7</v>
      </c>
      <c r="C13" s="33" t="s">
        <v>311</v>
      </c>
      <c r="D13" s="34" t="s">
        <v>334</v>
      </c>
      <c r="E13" s="25" t="s">
        <v>8</v>
      </c>
      <c r="F13" s="25">
        <v>1</v>
      </c>
      <c r="G13" s="60">
        <v>3508931</v>
      </c>
      <c r="H13" s="27"/>
      <c r="I13" s="26">
        <f t="shared" si="0"/>
        <v>3508931</v>
      </c>
      <c r="J13" s="26">
        <f t="shared" si="1"/>
        <v>3508931</v>
      </c>
      <c r="K13" s="21"/>
      <c r="L13" s="22"/>
      <c r="M13" s="22"/>
      <c r="N13" s="22">
        <f t="shared" si="2"/>
        <v>0</v>
      </c>
      <c r="O13" s="22">
        <f t="shared" si="3"/>
        <v>0</v>
      </c>
      <c r="P13" s="23"/>
    </row>
    <row r="14" spans="1:16" ht="190.5" customHeight="1" thickBot="1" x14ac:dyDescent="0.3">
      <c r="A14" s="32">
        <v>10</v>
      </c>
      <c r="B14" s="33" t="s">
        <v>7</v>
      </c>
      <c r="C14" s="33" t="s">
        <v>12</v>
      </c>
      <c r="D14" s="34" t="s">
        <v>312</v>
      </c>
      <c r="E14" s="25" t="s">
        <v>8</v>
      </c>
      <c r="F14" s="25">
        <v>1</v>
      </c>
      <c r="G14" s="60">
        <v>3417213</v>
      </c>
      <c r="H14" s="27"/>
      <c r="I14" s="26">
        <f t="shared" si="0"/>
        <v>3417213</v>
      </c>
      <c r="J14" s="26">
        <f t="shared" si="1"/>
        <v>3417213</v>
      </c>
      <c r="K14" s="21"/>
      <c r="L14" s="22"/>
      <c r="M14" s="22"/>
      <c r="N14" s="22">
        <f t="shared" si="2"/>
        <v>0</v>
      </c>
      <c r="O14" s="22">
        <f t="shared" si="3"/>
        <v>0</v>
      </c>
      <c r="P14" s="23"/>
    </row>
    <row r="15" spans="1:16" ht="222.75" customHeight="1" thickBot="1" x14ac:dyDescent="0.3">
      <c r="A15" s="32">
        <v>11</v>
      </c>
      <c r="B15" s="33" t="s">
        <v>7</v>
      </c>
      <c r="C15" s="33" t="s">
        <v>313</v>
      </c>
      <c r="D15" s="34" t="s">
        <v>314</v>
      </c>
      <c r="E15" s="3" t="s">
        <v>8</v>
      </c>
      <c r="F15" s="3">
        <v>1</v>
      </c>
      <c r="G15" s="60">
        <v>3233551</v>
      </c>
      <c r="H15" s="5"/>
      <c r="I15" s="4">
        <f t="shared" si="0"/>
        <v>3233551</v>
      </c>
      <c r="J15" s="12">
        <f t="shared" si="1"/>
        <v>3233551</v>
      </c>
      <c r="K15" s="15"/>
      <c r="L15" s="9"/>
      <c r="M15" s="9"/>
      <c r="N15" s="9">
        <f t="shared" si="2"/>
        <v>0</v>
      </c>
      <c r="O15" s="9">
        <f t="shared" si="3"/>
        <v>0</v>
      </c>
      <c r="P15" s="16"/>
    </row>
    <row r="16" spans="1:16" ht="134.25" customHeight="1" thickBot="1" x14ac:dyDescent="0.3">
      <c r="A16" s="32">
        <v>12</v>
      </c>
      <c r="B16" s="33" t="s">
        <v>7</v>
      </c>
      <c r="C16" s="33" t="s">
        <v>13</v>
      </c>
      <c r="D16" s="34" t="s">
        <v>315</v>
      </c>
      <c r="E16" s="25" t="s">
        <v>8</v>
      </c>
      <c r="F16" s="25">
        <v>1</v>
      </c>
      <c r="G16" s="60">
        <v>3867285</v>
      </c>
      <c r="H16" s="27"/>
      <c r="I16" s="26">
        <f t="shared" si="0"/>
        <v>3867285</v>
      </c>
      <c r="J16" s="26">
        <f t="shared" si="1"/>
        <v>3867285</v>
      </c>
      <c r="K16" s="21"/>
      <c r="L16" s="22"/>
      <c r="M16" s="22"/>
      <c r="N16" s="22">
        <f t="shared" si="2"/>
        <v>0</v>
      </c>
      <c r="O16" s="22">
        <f t="shared" si="3"/>
        <v>0</v>
      </c>
      <c r="P16" s="23"/>
    </row>
    <row r="17" spans="1:16" ht="228" customHeight="1" thickBot="1" x14ac:dyDescent="0.3">
      <c r="A17" s="32">
        <v>13</v>
      </c>
      <c r="B17" s="33" t="s">
        <v>7</v>
      </c>
      <c r="C17" s="33" t="s">
        <v>316</v>
      </c>
      <c r="D17" s="34" t="s">
        <v>317</v>
      </c>
      <c r="E17" s="3" t="s">
        <v>8</v>
      </c>
      <c r="F17" s="3">
        <v>1</v>
      </c>
      <c r="G17" s="60">
        <v>4091964</v>
      </c>
      <c r="H17" s="5"/>
      <c r="I17" s="4">
        <f t="shared" si="0"/>
        <v>4091964</v>
      </c>
      <c r="J17" s="12">
        <f t="shared" si="1"/>
        <v>4091964</v>
      </c>
      <c r="K17" s="15"/>
      <c r="L17" s="9"/>
      <c r="M17" s="9"/>
      <c r="N17" s="9">
        <f t="shared" si="2"/>
        <v>0</v>
      </c>
      <c r="O17" s="9">
        <f t="shared" si="3"/>
        <v>0</v>
      </c>
      <c r="P17" s="16"/>
    </row>
    <row r="18" spans="1:16" ht="198.75" customHeight="1" thickBot="1" x14ac:dyDescent="0.3">
      <c r="A18" s="32">
        <v>14</v>
      </c>
      <c r="B18" s="33" t="s">
        <v>7</v>
      </c>
      <c r="C18" s="33" t="s">
        <v>14</v>
      </c>
      <c r="D18" s="34" t="s">
        <v>318</v>
      </c>
      <c r="E18" s="3" t="s">
        <v>8</v>
      </c>
      <c r="F18" s="3">
        <v>1</v>
      </c>
      <c r="G18" s="60">
        <v>4092686</v>
      </c>
      <c r="H18" s="5"/>
      <c r="I18" s="4">
        <f t="shared" si="0"/>
        <v>4092686</v>
      </c>
      <c r="J18" s="12">
        <f t="shared" si="1"/>
        <v>4092686</v>
      </c>
      <c r="K18" s="15"/>
      <c r="L18" s="9"/>
      <c r="M18" s="9"/>
      <c r="N18" s="9">
        <f t="shared" si="2"/>
        <v>0</v>
      </c>
      <c r="O18" s="9">
        <f t="shared" si="3"/>
        <v>0</v>
      </c>
      <c r="P18" s="16"/>
    </row>
    <row r="19" spans="1:16" ht="172.5" customHeight="1" thickBot="1" x14ac:dyDescent="0.3">
      <c r="A19" s="32">
        <v>15</v>
      </c>
      <c r="B19" s="33" t="s">
        <v>7</v>
      </c>
      <c r="C19" s="33" t="s">
        <v>319</v>
      </c>
      <c r="D19" s="34" t="s">
        <v>320</v>
      </c>
      <c r="E19" s="3" t="s">
        <v>8</v>
      </c>
      <c r="F19" s="3">
        <v>1</v>
      </c>
      <c r="G19" s="60">
        <v>3860460</v>
      </c>
      <c r="H19" s="5"/>
      <c r="I19" s="4">
        <f t="shared" si="0"/>
        <v>3860460</v>
      </c>
      <c r="J19" s="12">
        <f t="shared" si="1"/>
        <v>3860460</v>
      </c>
      <c r="K19" s="15"/>
      <c r="L19" s="9"/>
      <c r="M19" s="9"/>
      <c r="N19" s="9">
        <f t="shared" si="2"/>
        <v>0</v>
      </c>
      <c r="O19" s="9">
        <f t="shared" si="3"/>
        <v>0</v>
      </c>
      <c r="P19" s="16"/>
    </row>
    <row r="20" spans="1:16" ht="106.5" customHeight="1" thickBot="1" x14ac:dyDescent="0.3">
      <c r="A20" s="32">
        <v>16</v>
      </c>
      <c r="B20" s="33" t="s">
        <v>7</v>
      </c>
      <c r="C20" s="33" t="s">
        <v>15</v>
      </c>
      <c r="D20" s="34" t="s">
        <v>205</v>
      </c>
      <c r="E20" s="25" t="s">
        <v>8</v>
      </c>
      <c r="F20" s="25">
        <v>1</v>
      </c>
      <c r="G20" s="60">
        <v>13785930</v>
      </c>
      <c r="H20" s="27"/>
      <c r="I20" s="26">
        <f t="shared" si="0"/>
        <v>13785930</v>
      </c>
      <c r="J20" s="26">
        <f t="shared" si="1"/>
        <v>13785930</v>
      </c>
      <c r="K20" s="21"/>
      <c r="L20" s="22"/>
      <c r="M20" s="22"/>
      <c r="N20" s="22">
        <f t="shared" si="2"/>
        <v>0</v>
      </c>
      <c r="O20" s="22">
        <f t="shared" si="3"/>
        <v>0</v>
      </c>
      <c r="P20" s="23"/>
    </row>
    <row r="21" spans="1:16" ht="259.5" customHeight="1" thickBot="1" x14ac:dyDescent="0.3">
      <c r="A21" s="32">
        <v>17</v>
      </c>
      <c r="B21" s="33" t="s">
        <v>7</v>
      </c>
      <c r="C21" s="33" t="s">
        <v>16</v>
      </c>
      <c r="D21" s="34" t="s">
        <v>321</v>
      </c>
      <c r="E21" s="3" t="s">
        <v>8</v>
      </c>
      <c r="F21" s="3">
        <v>1</v>
      </c>
      <c r="G21" s="60">
        <v>4473537</v>
      </c>
      <c r="H21" s="5"/>
      <c r="I21" s="4">
        <f t="shared" si="0"/>
        <v>4473537</v>
      </c>
      <c r="J21" s="12">
        <f t="shared" si="1"/>
        <v>4473537</v>
      </c>
      <c r="K21" s="15"/>
      <c r="L21" s="9"/>
      <c r="M21" s="9"/>
      <c r="N21" s="9">
        <f t="shared" si="2"/>
        <v>0</v>
      </c>
      <c r="O21" s="9">
        <f t="shared" si="3"/>
        <v>0</v>
      </c>
      <c r="P21" s="16"/>
    </row>
    <row r="22" spans="1:16" ht="204.75" customHeight="1" thickBot="1" x14ac:dyDescent="0.3">
      <c r="A22" s="32">
        <v>18</v>
      </c>
      <c r="B22" s="33" t="s">
        <v>7</v>
      </c>
      <c r="C22" s="33" t="s">
        <v>322</v>
      </c>
      <c r="D22" s="34" t="s">
        <v>323</v>
      </c>
      <c r="E22" s="25" t="s">
        <v>8</v>
      </c>
      <c r="F22" s="25">
        <v>1</v>
      </c>
      <c r="G22" s="60">
        <v>4242956</v>
      </c>
      <c r="H22" s="27"/>
      <c r="I22" s="26">
        <f t="shared" si="0"/>
        <v>4242956</v>
      </c>
      <c r="J22" s="26">
        <f t="shared" si="1"/>
        <v>4242956</v>
      </c>
      <c r="K22" s="21"/>
      <c r="L22" s="22"/>
      <c r="M22" s="22"/>
      <c r="N22" s="22">
        <f t="shared" si="2"/>
        <v>0</v>
      </c>
      <c r="O22" s="22">
        <f t="shared" si="3"/>
        <v>0</v>
      </c>
      <c r="P22" s="23"/>
    </row>
    <row r="23" spans="1:16" ht="201.75" customHeight="1" thickBot="1" x14ac:dyDescent="0.3">
      <c r="A23" s="32">
        <v>19</v>
      </c>
      <c r="B23" s="33" t="s">
        <v>7</v>
      </c>
      <c r="C23" s="33" t="s">
        <v>324</v>
      </c>
      <c r="D23" s="34" t="s">
        <v>325</v>
      </c>
      <c r="E23" s="25" t="s">
        <v>8</v>
      </c>
      <c r="F23" s="25">
        <v>1</v>
      </c>
      <c r="G23" s="60">
        <v>4464293</v>
      </c>
      <c r="H23" s="27"/>
      <c r="I23" s="26">
        <f t="shared" si="0"/>
        <v>4464293</v>
      </c>
      <c r="J23" s="26">
        <f t="shared" si="1"/>
        <v>4464293</v>
      </c>
      <c r="K23" s="21"/>
      <c r="L23" s="22"/>
      <c r="M23" s="22"/>
      <c r="N23" s="22">
        <f t="shared" si="2"/>
        <v>0</v>
      </c>
      <c r="O23" s="22">
        <f t="shared" si="3"/>
        <v>0</v>
      </c>
      <c r="P23" s="23"/>
    </row>
    <row r="24" spans="1:16" ht="228.75" customHeight="1" thickBot="1" x14ac:dyDescent="0.3">
      <c r="A24" s="32">
        <v>20</v>
      </c>
      <c r="B24" s="33" t="s">
        <v>7</v>
      </c>
      <c r="C24" s="33" t="s">
        <v>326</v>
      </c>
      <c r="D24" s="34" t="s">
        <v>327</v>
      </c>
      <c r="E24" s="3" t="s">
        <v>8</v>
      </c>
      <c r="F24" s="3">
        <v>1</v>
      </c>
      <c r="G24" s="60">
        <v>4781500</v>
      </c>
      <c r="H24" s="5"/>
      <c r="I24" s="4">
        <f t="shared" ref="I24:I29" si="4">G24</f>
        <v>4781500</v>
      </c>
      <c r="J24" s="12">
        <f t="shared" ref="J24:J29" si="5">I24</f>
        <v>4781500</v>
      </c>
      <c r="K24" s="15"/>
      <c r="L24" s="9"/>
      <c r="M24" s="9"/>
      <c r="N24" s="9">
        <f t="shared" ref="N24:N29" si="6">+L24+M24</f>
        <v>0</v>
      </c>
      <c r="O24" s="9">
        <f t="shared" ref="O24:O29" si="7">+N24*K24</f>
        <v>0</v>
      </c>
      <c r="P24" s="16"/>
    </row>
    <row r="25" spans="1:16" ht="192.75" customHeight="1" thickBot="1" x14ac:dyDescent="0.3">
      <c r="A25" s="32">
        <v>21</v>
      </c>
      <c r="B25" s="33" t="s">
        <v>7</v>
      </c>
      <c r="C25" s="33" t="s">
        <v>17</v>
      </c>
      <c r="D25" s="34" t="s">
        <v>328</v>
      </c>
      <c r="E25" s="3" t="s">
        <v>8</v>
      </c>
      <c r="F25" s="3">
        <v>1</v>
      </c>
      <c r="G25" s="60">
        <v>4142156</v>
      </c>
      <c r="H25" s="5"/>
      <c r="I25" s="4">
        <f t="shared" si="4"/>
        <v>4142156</v>
      </c>
      <c r="J25" s="12">
        <f t="shared" si="5"/>
        <v>4142156</v>
      </c>
      <c r="K25" s="15"/>
      <c r="L25" s="9"/>
      <c r="M25" s="9"/>
      <c r="N25" s="9">
        <f t="shared" si="6"/>
        <v>0</v>
      </c>
      <c r="O25" s="9">
        <f t="shared" si="7"/>
        <v>0</v>
      </c>
      <c r="P25" s="16"/>
    </row>
    <row r="26" spans="1:16" ht="235.5" customHeight="1" thickBot="1" x14ac:dyDescent="0.3">
      <c r="A26" s="32">
        <v>22</v>
      </c>
      <c r="B26" s="33" t="s">
        <v>7</v>
      </c>
      <c r="C26" s="33" t="s">
        <v>18</v>
      </c>
      <c r="D26" s="34" t="s">
        <v>329</v>
      </c>
      <c r="E26" s="3" t="s">
        <v>8</v>
      </c>
      <c r="F26" s="3">
        <v>1</v>
      </c>
      <c r="G26" s="60">
        <v>3169427</v>
      </c>
      <c r="H26" s="5"/>
      <c r="I26" s="4">
        <f t="shared" si="4"/>
        <v>3169427</v>
      </c>
      <c r="J26" s="12">
        <f t="shared" si="5"/>
        <v>3169427</v>
      </c>
      <c r="K26" s="15"/>
      <c r="L26" s="9"/>
      <c r="M26" s="9"/>
      <c r="N26" s="9">
        <f t="shared" si="6"/>
        <v>0</v>
      </c>
      <c r="O26" s="9">
        <f t="shared" si="7"/>
        <v>0</v>
      </c>
      <c r="P26" s="16"/>
    </row>
    <row r="27" spans="1:16" ht="192" customHeight="1" thickBot="1" x14ac:dyDescent="0.3">
      <c r="A27" s="32">
        <v>23</v>
      </c>
      <c r="B27" s="33" t="s">
        <v>7</v>
      </c>
      <c r="C27" s="33" t="s">
        <v>19</v>
      </c>
      <c r="D27" s="34" t="s">
        <v>330</v>
      </c>
      <c r="E27" s="3" t="s">
        <v>8</v>
      </c>
      <c r="F27" s="3">
        <v>1</v>
      </c>
      <c r="G27" s="60">
        <v>3032679</v>
      </c>
      <c r="H27" s="5"/>
      <c r="I27" s="4">
        <f t="shared" si="4"/>
        <v>3032679</v>
      </c>
      <c r="J27" s="12">
        <f t="shared" si="5"/>
        <v>3032679</v>
      </c>
      <c r="K27" s="15"/>
      <c r="L27" s="9"/>
      <c r="M27" s="9"/>
      <c r="N27" s="9">
        <f t="shared" si="6"/>
        <v>0</v>
      </c>
      <c r="O27" s="9">
        <f t="shared" si="7"/>
        <v>0</v>
      </c>
      <c r="P27" s="16"/>
    </row>
    <row r="28" spans="1:16" ht="114" customHeight="1" thickBot="1" x14ac:dyDescent="0.3">
      <c r="A28" s="32">
        <v>24</v>
      </c>
      <c r="B28" s="33" t="s">
        <v>7</v>
      </c>
      <c r="C28" s="33" t="s">
        <v>20</v>
      </c>
      <c r="D28" s="34" t="s">
        <v>206</v>
      </c>
      <c r="E28" s="3" t="s">
        <v>8</v>
      </c>
      <c r="F28" s="3">
        <v>1</v>
      </c>
      <c r="G28" s="60">
        <v>6223758</v>
      </c>
      <c r="H28" s="5"/>
      <c r="I28" s="4">
        <f t="shared" si="4"/>
        <v>6223758</v>
      </c>
      <c r="J28" s="12">
        <f t="shared" si="5"/>
        <v>6223758</v>
      </c>
      <c r="K28" s="15"/>
      <c r="L28" s="9"/>
      <c r="M28" s="9"/>
      <c r="N28" s="9">
        <f t="shared" si="6"/>
        <v>0</v>
      </c>
      <c r="O28" s="9">
        <f t="shared" si="7"/>
        <v>0</v>
      </c>
      <c r="P28" s="16"/>
    </row>
    <row r="29" spans="1:16" ht="90" customHeight="1" thickBot="1" x14ac:dyDescent="0.3">
      <c r="A29" s="32">
        <v>25</v>
      </c>
      <c r="B29" s="33" t="s">
        <v>7</v>
      </c>
      <c r="C29" s="33" t="s">
        <v>21</v>
      </c>
      <c r="D29" s="34" t="s">
        <v>207</v>
      </c>
      <c r="E29" s="3" t="s">
        <v>8</v>
      </c>
      <c r="F29" s="3">
        <v>1</v>
      </c>
      <c r="G29" s="60">
        <v>4417330</v>
      </c>
      <c r="H29" s="5"/>
      <c r="I29" s="4">
        <f t="shared" si="4"/>
        <v>4417330</v>
      </c>
      <c r="J29" s="12">
        <f t="shared" si="5"/>
        <v>4417330</v>
      </c>
      <c r="K29" s="15"/>
      <c r="L29" s="9"/>
      <c r="M29" s="9"/>
      <c r="N29" s="9">
        <f t="shared" si="6"/>
        <v>0</v>
      </c>
      <c r="O29" s="9">
        <f t="shared" si="7"/>
        <v>0</v>
      </c>
      <c r="P29" s="16"/>
    </row>
    <row r="31" spans="1:16" ht="15.75" thickBot="1" x14ac:dyDescent="0.3">
      <c r="B31" s="7" t="s">
        <v>299</v>
      </c>
      <c r="C31" s="63" t="s">
        <v>464</v>
      </c>
      <c r="D31" s="63"/>
      <c r="E31" s="63"/>
      <c r="F31" s="63"/>
      <c r="G31" s="63"/>
      <c r="H31" s="63"/>
      <c r="I31" s="63"/>
      <c r="J31" s="63"/>
      <c r="K31" s="63"/>
      <c r="L31" s="63"/>
      <c r="M31" s="63"/>
      <c r="N31" s="63"/>
      <c r="O31" s="63"/>
      <c r="P31" s="63"/>
    </row>
    <row r="32" spans="1:16" ht="71.25" customHeight="1" thickBot="1" x14ac:dyDescent="0.3">
      <c r="B32" s="17" t="s">
        <v>300</v>
      </c>
      <c r="C32" s="18" t="s">
        <v>301</v>
      </c>
      <c r="D32" s="18" t="s">
        <v>302</v>
      </c>
      <c r="E32" s="19" t="s">
        <v>303</v>
      </c>
    </row>
    <row r="33" spans="2:16" s="36" customFormat="1" ht="16.5" customHeight="1" thickBot="1" x14ac:dyDescent="0.25">
      <c r="B33" s="37" t="s">
        <v>462</v>
      </c>
      <c r="C33" s="38">
        <v>4</v>
      </c>
      <c r="D33" s="39" t="s">
        <v>463</v>
      </c>
      <c r="E33" s="40">
        <v>3152324988</v>
      </c>
      <c r="G33" s="62"/>
      <c r="K33" s="41"/>
      <c r="L33" s="41"/>
      <c r="M33" s="41"/>
      <c r="N33" s="41"/>
      <c r="O33" s="41"/>
      <c r="P33" s="41"/>
    </row>
    <row r="34" spans="2:16" s="36" customFormat="1" ht="16.5" customHeight="1" thickBot="1" x14ac:dyDescent="0.25">
      <c r="B34" s="42"/>
      <c r="C34" s="43"/>
      <c r="D34" s="44" t="s">
        <v>304</v>
      </c>
      <c r="E34" s="45">
        <f>+E33</f>
        <v>3152324988</v>
      </c>
      <c r="G34" s="62"/>
      <c r="K34" s="41"/>
      <c r="L34" s="41"/>
      <c r="M34" s="41"/>
      <c r="N34" s="41"/>
      <c r="O34" s="41"/>
      <c r="P34" s="41"/>
    </row>
    <row r="35" spans="2:16" ht="15" customHeight="1" x14ac:dyDescent="0.25">
      <c r="B35" s="20"/>
      <c r="C35" s="20"/>
    </row>
  </sheetData>
  <mergeCells count="4">
    <mergeCell ref="B1:P1"/>
    <mergeCell ref="K3:P3"/>
    <mergeCell ref="B2:P2"/>
    <mergeCell ref="C31:P3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D1A69-0DA0-4D95-95CB-197EAEC6472F}">
  <dimension ref="A1:P56"/>
  <sheetViews>
    <sheetView topLeftCell="A49" zoomScale="80" zoomScaleNormal="80" workbookViewId="0">
      <selection activeCell="D72" sqref="D72"/>
    </sheetView>
  </sheetViews>
  <sheetFormatPr baseColWidth="10" defaultColWidth="10.85546875" defaultRowHeight="15" x14ac:dyDescent="0.25"/>
  <cols>
    <col min="1" max="1" width="10.85546875" style="7"/>
    <col min="2" max="2" width="17" style="7" customWidth="1"/>
    <col min="3" max="3" width="21.28515625" style="7" customWidth="1"/>
    <col min="4" max="4" width="161" style="59" customWidth="1"/>
    <col min="5" max="5" width="27.42578125" style="7" customWidth="1"/>
    <col min="6" max="6" width="10.85546875" style="7"/>
    <col min="7" max="7" width="13.85546875" style="7" customWidth="1"/>
    <col min="8" max="10" width="10.85546875" style="7"/>
    <col min="11" max="16" width="10.85546875" style="6"/>
    <col min="17" max="16384" width="10.85546875" style="7"/>
  </cols>
  <sheetData>
    <row r="1" spans="1:16" ht="24.6" customHeight="1" x14ac:dyDescent="0.25">
      <c r="A1" s="10" t="s">
        <v>297</v>
      </c>
      <c r="B1" s="63" t="s">
        <v>461</v>
      </c>
      <c r="C1" s="63"/>
      <c r="D1" s="63"/>
      <c r="E1" s="63"/>
      <c r="F1" s="63"/>
      <c r="G1" s="63"/>
      <c r="H1" s="63"/>
      <c r="I1" s="63"/>
      <c r="J1" s="63"/>
      <c r="K1" s="63"/>
      <c r="L1" s="63"/>
      <c r="M1" s="63"/>
      <c r="N1" s="63"/>
      <c r="O1" s="63"/>
      <c r="P1" s="63"/>
    </row>
    <row r="2" spans="1:16" ht="42.95" customHeight="1" x14ac:dyDescent="0.25">
      <c r="A2" s="10" t="s">
        <v>298</v>
      </c>
      <c r="B2" s="67" t="s">
        <v>295</v>
      </c>
      <c r="C2" s="67"/>
      <c r="D2" s="67"/>
      <c r="E2" s="67"/>
      <c r="F2" s="67"/>
      <c r="G2" s="67"/>
      <c r="H2" s="67"/>
      <c r="I2" s="67"/>
      <c r="J2" s="67"/>
      <c r="K2" s="67"/>
      <c r="L2" s="67"/>
      <c r="M2" s="67"/>
      <c r="N2" s="67"/>
      <c r="O2" s="67"/>
      <c r="P2" s="67"/>
    </row>
    <row r="3" spans="1:16" ht="18" customHeight="1" thickBot="1" x14ac:dyDescent="0.3">
      <c r="A3" s="10"/>
      <c r="B3" s="24"/>
      <c r="C3" s="24"/>
      <c r="D3" s="28"/>
      <c r="E3" s="24"/>
      <c r="F3" s="24"/>
      <c r="G3" s="24"/>
      <c r="H3" s="24"/>
      <c r="I3" s="24"/>
      <c r="J3" s="24"/>
      <c r="K3" s="24"/>
      <c r="L3" s="24"/>
      <c r="M3" s="24"/>
      <c r="N3" s="24"/>
      <c r="O3" s="24"/>
      <c r="P3" s="24"/>
    </row>
    <row r="4" spans="1:16" ht="19.5" thickBot="1" x14ac:dyDescent="0.3">
      <c r="A4" s="68" t="s">
        <v>352</v>
      </c>
      <c r="B4" s="69"/>
      <c r="C4" s="69"/>
      <c r="D4" s="69"/>
      <c r="K4" s="64" t="s">
        <v>288</v>
      </c>
      <c r="L4" s="65"/>
      <c r="M4" s="65"/>
      <c r="N4" s="65"/>
      <c r="O4" s="65"/>
      <c r="P4" s="66"/>
    </row>
    <row r="5" spans="1:16" ht="45.75" thickBot="1" x14ac:dyDescent="0.3">
      <c r="A5" s="1" t="s">
        <v>0</v>
      </c>
      <c r="B5" s="2" t="s">
        <v>1</v>
      </c>
      <c r="C5" s="2" t="s">
        <v>2</v>
      </c>
      <c r="D5" s="2" t="s">
        <v>199</v>
      </c>
      <c r="E5" s="47" t="s">
        <v>3</v>
      </c>
      <c r="F5" s="47" t="s">
        <v>4</v>
      </c>
      <c r="G5" s="47" t="s">
        <v>4</v>
      </c>
      <c r="H5" s="47" t="s">
        <v>291</v>
      </c>
      <c r="I5" s="47" t="s">
        <v>5</v>
      </c>
      <c r="J5" s="48" t="s">
        <v>6</v>
      </c>
      <c r="K5" s="49" t="s">
        <v>289</v>
      </c>
      <c r="L5" s="50" t="s">
        <v>290</v>
      </c>
      <c r="M5" s="50" t="s">
        <v>291</v>
      </c>
      <c r="N5" s="50" t="s">
        <v>292</v>
      </c>
      <c r="O5" s="50" t="s">
        <v>293</v>
      </c>
      <c r="P5" s="51" t="s">
        <v>294</v>
      </c>
    </row>
    <row r="6" spans="1:16" ht="45" x14ac:dyDescent="0.25">
      <c r="A6" s="29">
        <v>26</v>
      </c>
      <c r="B6" s="30" t="s">
        <v>22</v>
      </c>
      <c r="C6" s="30" t="s">
        <v>23</v>
      </c>
      <c r="D6" s="46" t="s">
        <v>208</v>
      </c>
      <c r="E6" s="52" t="s">
        <v>8</v>
      </c>
      <c r="F6" s="52">
        <v>1</v>
      </c>
      <c r="G6" s="56">
        <v>91489</v>
      </c>
      <c r="H6" s="54"/>
      <c r="I6" s="53">
        <f>G6</f>
        <v>91489</v>
      </c>
      <c r="J6" s="53">
        <f>I6</f>
        <v>91489</v>
      </c>
      <c r="K6" s="55"/>
      <c r="L6" s="9"/>
      <c r="M6" s="9"/>
      <c r="N6" s="9">
        <f>+L6+M6</f>
        <v>0</v>
      </c>
      <c r="O6" s="9">
        <f>+N6*K6</f>
        <v>0</v>
      </c>
      <c r="P6" s="9"/>
    </row>
    <row r="7" spans="1:16" ht="45" customHeight="1" x14ac:dyDescent="0.25">
      <c r="A7" s="29">
        <v>27</v>
      </c>
      <c r="B7" s="30" t="s">
        <v>22</v>
      </c>
      <c r="C7" s="30" t="s">
        <v>24</v>
      </c>
      <c r="D7" s="46" t="s">
        <v>209</v>
      </c>
      <c r="E7" s="52" t="s">
        <v>8</v>
      </c>
      <c r="F7" s="52">
        <v>1</v>
      </c>
      <c r="G7" s="56">
        <v>141015</v>
      </c>
      <c r="H7" s="54"/>
      <c r="I7" s="53">
        <f t="shared" ref="I7:I30" si="0">G7</f>
        <v>141015</v>
      </c>
      <c r="J7" s="53">
        <f t="shared" ref="J7:J30" si="1">I7</f>
        <v>141015</v>
      </c>
      <c r="K7" s="55"/>
      <c r="L7" s="9"/>
      <c r="M7" s="9"/>
      <c r="N7" s="9">
        <f t="shared" ref="N7:N30" si="2">+L7+M7</f>
        <v>0</v>
      </c>
      <c r="O7" s="9">
        <f t="shared" ref="O7:O30" si="3">+N7*K7</f>
        <v>0</v>
      </c>
      <c r="P7" s="9"/>
    </row>
    <row r="8" spans="1:16" ht="50.25" customHeight="1" x14ac:dyDescent="0.25">
      <c r="A8" s="29">
        <v>28</v>
      </c>
      <c r="B8" s="30" t="s">
        <v>22</v>
      </c>
      <c r="C8" s="30" t="s">
        <v>25</v>
      </c>
      <c r="D8" s="46" t="s">
        <v>210</v>
      </c>
      <c r="E8" s="52" t="s">
        <v>8</v>
      </c>
      <c r="F8" s="52">
        <v>1</v>
      </c>
      <c r="G8" s="56">
        <v>573831</v>
      </c>
      <c r="H8" s="54"/>
      <c r="I8" s="53">
        <f t="shared" si="0"/>
        <v>573831</v>
      </c>
      <c r="J8" s="53">
        <f t="shared" si="1"/>
        <v>573831</v>
      </c>
      <c r="K8" s="55"/>
      <c r="L8" s="9"/>
      <c r="M8" s="9"/>
      <c r="N8" s="9">
        <f t="shared" si="2"/>
        <v>0</v>
      </c>
      <c r="O8" s="9">
        <f t="shared" si="3"/>
        <v>0</v>
      </c>
      <c r="P8" s="9"/>
    </row>
    <row r="9" spans="1:16" ht="80.25" customHeight="1" x14ac:dyDescent="0.25">
      <c r="A9" s="29">
        <v>29</v>
      </c>
      <c r="B9" s="30" t="s">
        <v>22</v>
      </c>
      <c r="C9" s="30" t="s">
        <v>26</v>
      </c>
      <c r="D9" s="46" t="s">
        <v>335</v>
      </c>
      <c r="E9" s="52" t="s">
        <v>8</v>
      </c>
      <c r="F9" s="52">
        <v>1</v>
      </c>
      <c r="G9" s="56">
        <v>470628</v>
      </c>
      <c r="H9" s="54"/>
      <c r="I9" s="53">
        <f t="shared" si="0"/>
        <v>470628</v>
      </c>
      <c r="J9" s="53">
        <f t="shared" si="1"/>
        <v>470628</v>
      </c>
      <c r="K9" s="55"/>
      <c r="L9" s="9"/>
      <c r="M9" s="9"/>
      <c r="N9" s="9">
        <f t="shared" si="2"/>
        <v>0</v>
      </c>
      <c r="O9" s="9">
        <f t="shared" si="3"/>
        <v>0</v>
      </c>
      <c r="P9" s="9"/>
    </row>
    <row r="10" spans="1:16" ht="93" customHeight="1" x14ac:dyDescent="0.25">
      <c r="A10" s="29">
        <v>30</v>
      </c>
      <c r="B10" s="30" t="s">
        <v>22</v>
      </c>
      <c r="C10" s="30" t="s">
        <v>27</v>
      </c>
      <c r="D10" s="46" t="s">
        <v>336</v>
      </c>
      <c r="E10" s="52" t="s">
        <v>8</v>
      </c>
      <c r="F10" s="52">
        <v>1</v>
      </c>
      <c r="G10" s="56">
        <v>613842</v>
      </c>
      <c r="H10" s="54"/>
      <c r="I10" s="53">
        <f t="shared" si="0"/>
        <v>613842</v>
      </c>
      <c r="J10" s="53">
        <f t="shared" si="1"/>
        <v>613842</v>
      </c>
      <c r="K10" s="55"/>
      <c r="L10" s="9"/>
      <c r="M10" s="9"/>
      <c r="N10" s="9">
        <f t="shared" si="2"/>
        <v>0</v>
      </c>
      <c r="O10" s="9">
        <f t="shared" si="3"/>
        <v>0</v>
      </c>
      <c r="P10" s="9"/>
    </row>
    <row r="11" spans="1:16" ht="69" customHeight="1" x14ac:dyDescent="0.25">
      <c r="A11" s="29">
        <v>31</v>
      </c>
      <c r="B11" s="30" t="s">
        <v>22</v>
      </c>
      <c r="C11" s="30" t="s">
        <v>28</v>
      </c>
      <c r="D11" s="46" t="s">
        <v>211</v>
      </c>
      <c r="E11" s="52" t="s">
        <v>8</v>
      </c>
      <c r="F11" s="52">
        <v>1</v>
      </c>
      <c r="G11" s="56">
        <v>763246</v>
      </c>
      <c r="H11" s="54"/>
      <c r="I11" s="53">
        <f t="shared" si="0"/>
        <v>763246</v>
      </c>
      <c r="J11" s="53">
        <f t="shared" si="1"/>
        <v>763246</v>
      </c>
      <c r="K11" s="55"/>
      <c r="L11" s="9"/>
      <c r="M11" s="9"/>
      <c r="N11" s="9">
        <f t="shared" si="2"/>
        <v>0</v>
      </c>
      <c r="O11" s="9">
        <f t="shared" si="3"/>
        <v>0</v>
      </c>
      <c r="P11" s="9"/>
    </row>
    <row r="12" spans="1:16" ht="45" x14ac:dyDescent="0.25">
      <c r="A12" s="29">
        <v>32</v>
      </c>
      <c r="B12" s="30" t="s">
        <v>22</v>
      </c>
      <c r="C12" s="30" t="s">
        <v>29</v>
      </c>
      <c r="D12" s="46" t="s">
        <v>337</v>
      </c>
      <c r="E12" s="52" t="s">
        <v>8</v>
      </c>
      <c r="F12" s="52">
        <v>1</v>
      </c>
      <c r="G12" s="56">
        <v>600670</v>
      </c>
      <c r="H12" s="54"/>
      <c r="I12" s="56">
        <f t="shared" si="0"/>
        <v>600670</v>
      </c>
      <c r="J12" s="56">
        <f t="shared" si="1"/>
        <v>600670</v>
      </c>
      <c r="K12" s="55"/>
      <c r="L12" s="55"/>
      <c r="M12" s="55"/>
      <c r="N12" s="55">
        <f t="shared" si="2"/>
        <v>0</v>
      </c>
      <c r="O12" s="55">
        <f t="shared" si="3"/>
        <v>0</v>
      </c>
      <c r="P12" s="55"/>
    </row>
    <row r="13" spans="1:16" ht="45" x14ac:dyDescent="0.25">
      <c r="A13" s="29">
        <v>33</v>
      </c>
      <c r="B13" s="30" t="s">
        <v>22</v>
      </c>
      <c r="C13" s="30" t="s">
        <v>31</v>
      </c>
      <c r="D13" s="46" t="s">
        <v>213</v>
      </c>
      <c r="E13" s="52" t="s">
        <v>8</v>
      </c>
      <c r="F13" s="52">
        <v>1</v>
      </c>
      <c r="G13" s="56">
        <v>156000</v>
      </c>
      <c r="H13" s="54"/>
      <c r="I13" s="56">
        <f t="shared" si="0"/>
        <v>156000</v>
      </c>
      <c r="J13" s="56">
        <f t="shared" si="1"/>
        <v>156000</v>
      </c>
      <c r="K13" s="55"/>
      <c r="L13" s="55"/>
      <c r="M13" s="55"/>
      <c r="N13" s="55">
        <f t="shared" si="2"/>
        <v>0</v>
      </c>
      <c r="O13" s="55">
        <f t="shared" si="3"/>
        <v>0</v>
      </c>
      <c r="P13" s="55"/>
    </row>
    <row r="14" spans="1:16" ht="45" x14ac:dyDescent="0.25">
      <c r="A14" s="29">
        <v>34</v>
      </c>
      <c r="B14" s="30" t="s">
        <v>22</v>
      </c>
      <c r="C14" s="30" t="s">
        <v>32</v>
      </c>
      <c r="D14" s="46" t="s">
        <v>338</v>
      </c>
      <c r="E14" s="52" t="s">
        <v>8</v>
      </c>
      <c r="F14" s="52">
        <v>1</v>
      </c>
      <c r="G14" s="56">
        <v>161500</v>
      </c>
      <c r="H14" s="54"/>
      <c r="I14" s="56">
        <f t="shared" si="0"/>
        <v>161500</v>
      </c>
      <c r="J14" s="56">
        <f t="shared" si="1"/>
        <v>161500</v>
      </c>
      <c r="K14" s="55"/>
      <c r="L14" s="55"/>
      <c r="M14" s="55"/>
      <c r="N14" s="55">
        <f t="shared" si="2"/>
        <v>0</v>
      </c>
      <c r="O14" s="55">
        <f t="shared" si="3"/>
        <v>0</v>
      </c>
      <c r="P14" s="55"/>
    </row>
    <row r="15" spans="1:16" ht="95.25" customHeight="1" x14ac:dyDescent="0.25">
      <c r="A15" s="29">
        <v>35</v>
      </c>
      <c r="B15" s="30" t="s">
        <v>22</v>
      </c>
      <c r="C15" s="30" t="s">
        <v>33</v>
      </c>
      <c r="D15" s="46" t="s">
        <v>214</v>
      </c>
      <c r="E15" s="52" t="s">
        <v>8</v>
      </c>
      <c r="F15" s="52">
        <v>1</v>
      </c>
      <c r="G15" s="56">
        <v>441588</v>
      </c>
      <c r="H15" s="54"/>
      <c r="I15" s="56">
        <f t="shared" si="0"/>
        <v>441588</v>
      </c>
      <c r="J15" s="56">
        <f t="shared" si="1"/>
        <v>441588</v>
      </c>
      <c r="K15" s="55"/>
      <c r="L15" s="55"/>
      <c r="M15" s="55"/>
      <c r="N15" s="55">
        <f t="shared" si="2"/>
        <v>0</v>
      </c>
      <c r="O15" s="55">
        <f t="shared" si="3"/>
        <v>0</v>
      </c>
      <c r="P15" s="55"/>
    </row>
    <row r="16" spans="1:16" ht="49.5" customHeight="1" x14ac:dyDescent="0.25">
      <c r="A16" s="29">
        <v>36</v>
      </c>
      <c r="B16" s="30" t="s">
        <v>22</v>
      </c>
      <c r="C16" s="30" t="s">
        <v>34</v>
      </c>
      <c r="D16" s="46" t="s">
        <v>215</v>
      </c>
      <c r="E16" s="52" t="s">
        <v>8</v>
      </c>
      <c r="F16" s="52">
        <v>1</v>
      </c>
      <c r="G16" s="56">
        <v>978722</v>
      </c>
      <c r="H16" s="54"/>
      <c r="I16" s="53">
        <f t="shared" si="0"/>
        <v>978722</v>
      </c>
      <c r="J16" s="53">
        <f t="shared" si="1"/>
        <v>978722</v>
      </c>
      <c r="K16" s="55"/>
      <c r="L16" s="9"/>
      <c r="M16" s="9"/>
      <c r="N16" s="9">
        <f t="shared" si="2"/>
        <v>0</v>
      </c>
      <c r="O16" s="9">
        <f t="shared" si="3"/>
        <v>0</v>
      </c>
      <c r="P16" s="9"/>
    </row>
    <row r="17" spans="1:16" ht="90.75" customHeight="1" x14ac:dyDescent="0.25">
      <c r="A17" s="29">
        <v>37</v>
      </c>
      <c r="B17" s="30" t="s">
        <v>22</v>
      </c>
      <c r="C17" s="30" t="s">
        <v>35</v>
      </c>
      <c r="D17" s="46" t="s">
        <v>216</v>
      </c>
      <c r="E17" s="52" t="s">
        <v>8</v>
      </c>
      <c r="F17" s="52">
        <v>1</v>
      </c>
      <c r="G17" s="56">
        <v>1852486</v>
      </c>
      <c r="H17" s="54"/>
      <c r="I17" s="56">
        <f t="shared" si="0"/>
        <v>1852486</v>
      </c>
      <c r="J17" s="56">
        <f t="shared" si="1"/>
        <v>1852486</v>
      </c>
      <c r="K17" s="55"/>
      <c r="L17" s="55"/>
      <c r="M17" s="55"/>
      <c r="N17" s="55">
        <f t="shared" si="2"/>
        <v>0</v>
      </c>
      <c r="O17" s="55">
        <f t="shared" si="3"/>
        <v>0</v>
      </c>
      <c r="P17" s="55"/>
    </row>
    <row r="18" spans="1:16" ht="94.5" customHeight="1" x14ac:dyDescent="0.25">
      <c r="A18" s="29">
        <v>38</v>
      </c>
      <c r="B18" s="30" t="s">
        <v>22</v>
      </c>
      <c r="C18" s="30" t="s">
        <v>36</v>
      </c>
      <c r="D18" s="46" t="s">
        <v>217</v>
      </c>
      <c r="E18" s="52" t="s">
        <v>8</v>
      </c>
      <c r="F18" s="52">
        <v>1</v>
      </c>
      <c r="G18" s="56">
        <v>1841063</v>
      </c>
      <c r="H18" s="54"/>
      <c r="I18" s="53">
        <f t="shared" si="0"/>
        <v>1841063</v>
      </c>
      <c r="J18" s="53">
        <f t="shared" si="1"/>
        <v>1841063</v>
      </c>
      <c r="K18" s="55"/>
      <c r="L18" s="9"/>
      <c r="M18" s="9"/>
      <c r="N18" s="9">
        <f t="shared" si="2"/>
        <v>0</v>
      </c>
      <c r="O18" s="9">
        <f t="shared" si="3"/>
        <v>0</v>
      </c>
      <c r="P18" s="9"/>
    </row>
    <row r="19" spans="1:16" ht="91.5" customHeight="1" x14ac:dyDescent="0.25">
      <c r="A19" s="29">
        <v>39</v>
      </c>
      <c r="B19" s="30" t="s">
        <v>22</v>
      </c>
      <c r="C19" s="30" t="s">
        <v>37</v>
      </c>
      <c r="D19" s="46" t="s">
        <v>218</v>
      </c>
      <c r="E19" s="52" t="s">
        <v>8</v>
      </c>
      <c r="F19" s="52">
        <v>1</v>
      </c>
      <c r="G19" s="56">
        <v>1856022</v>
      </c>
      <c r="H19" s="54"/>
      <c r="I19" s="53">
        <f t="shared" si="0"/>
        <v>1856022</v>
      </c>
      <c r="J19" s="53">
        <f t="shared" si="1"/>
        <v>1856022</v>
      </c>
      <c r="K19" s="55"/>
      <c r="L19" s="9"/>
      <c r="M19" s="9"/>
      <c r="N19" s="9">
        <f t="shared" si="2"/>
        <v>0</v>
      </c>
      <c r="O19" s="9">
        <f t="shared" si="3"/>
        <v>0</v>
      </c>
      <c r="P19" s="9"/>
    </row>
    <row r="20" spans="1:16" ht="128.25" customHeight="1" x14ac:dyDescent="0.25">
      <c r="A20" s="29">
        <v>40</v>
      </c>
      <c r="B20" s="30" t="s">
        <v>22</v>
      </c>
      <c r="C20" s="30" t="s">
        <v>339</v>
      </c>
      <c r="D20" s="46" t="s">
        <v>351</v>
      </c>
      <c r="E20" s="52" t="s">
        <v>8</v>
      </c>
      <c r="F20" s="52">
        <v>1</v>
      </c>
      <c r="G20" s="56">
        <v>1092819</v>
      </c>
      <c r="H20" s="54"/>
      <c r="I20" s="53">
        <f t="shared" si="0"/>
        <v>1092819</v>
      </c>
      <c r="J20" s="53">
        <f t="shared" si="1"/>
        <v>1092819</v>
      </c>
      <c r="K20" s="55"/>
      <c r="L20" s="9"/>
      <c r="M20" s="9"/>
      <c r="N20" s="9">
        <f t="shared" si="2"/>
        <v>0</v>
      </c>
      <c r="O20" s="9">
        <f t="shared" si="3"/>
        <v>0</v>
      </c>
      <c r="P20" s="9"/>
    </row>
    <row r="21" spans="1:16" ht="108" customHeight="1" x14ac:dyDescent="0.25">
      <c r="A21" s="29">
        <v>41</v>
      </c>
      <c r="B21" s="30" t="s">
        <v>22</v>
      </c>
      <c r="C21" s="30" t="s">
        <v>341</v>
      </c>
      <c r="D21" s="46" t="s">
        <v>350</v>
      </c>
      <c r="E21" s="52" t="s">
        <v>8</v>
      </c>
      <c r="F21" s="52">
        <v>1</v>
      </c>
      <c r="G21" s="56">
        <v>974674</v>
      </c>
      <c r="H21" s="54"/>
      <c r="I21" s="56">
        <f t="shared" si="0"/>
        <v>974674</v>
      </c>
      <c r="J21" s="56">
        <f t="shared" si="1"/>
        <v>974674</v>
      </c>
      <c r="K21" s="55"/>
      <c r="L21" s="55"/>
      <c r="M21" s="55"/>
      <c r="N21" s="55">
        <f t="shared" si="2"/>
        <v>0</v>
      </c>
      <c r="O21" s="55">
        <f t="shared" si="3"/>
        <v>0</v>
      </c>
      <c r="P21" s="55"/>
    </row>
    <row r="22" spans="1:16" ht="105" x14ac:dyDescent="0.25">
      <c r="A22" s="29">
        <v>42</v>
      </c>
      <c r="B22" s="30" t="s">
        <v>22</v>
      </c>
      <c r="C22" s="30" t="s">
        <v>343</v>
      </c>
      <c r="D22" s="46" t="s">
        <v>342</v>
      </c>
      <c r="E22" s="52" t="s">
        <v>8</v>
      </c>
      <c r="F22" s="52">
        <v>1</v>
      </c>
      <c r="G22" s="56">
        <v>984316</v>
      </c>
      <c r="H22" s="54"/>
      <c r="I22" s="53">
        <f t="shared" si="0"/>
        <v>984316</v>
      </c>
      <c r="J22" s="53">
        <f t="shared" si="1"/>
        <v>984316</v>
      </c>
      <c r="K22" s="55"/>
      <c r="L22" s="9"/>
      <c r="M22" s="9"/>
      <c r="N22" s="9">
        <f t="shared" si="2"/>
        <v>0</v>
      </c>
      <c r="O22" s="9">
        <f t="shared" si="3"/>
        <v>0</v>
      </c>
      <c r="P22" s="9"/>
    </row>
    <row r="23" spans="1:16" ht="123" customHeight="1" x14ac:dyDescent="0.25">
      <c r="A23" s="29">
        <v>43</v>
      </c>
      <c r="B23" s="30" t="s">
        <v>22</v>
      </c>
      <c r="C23" s="30" t="s">
        <v>344</v>
      </c>
      <c r="D23" s="46" t="s">
        <v>342</v>
      </c>
      <c r="E23" s="52" t="s">
        <v>8</v>
      </c>
      <c r="F23" s="52">
        <v>1</v>
      </c>
      <c r="G23" s="56">
        <v>994615</v>
      </c>
      <c r="H23" s="54"/>
      <c r="I23" s="56">
        <f t="shared" si="0"/>
        <v>994615</v>
      </c>
      <c r="J23" s="56">
        <f t="shared" si="1"/>
        <v>994615</v>
      </c>
      <c r="K23" s="55"/>
      <c r="L23" s="55"/>
      <c r="M23" s="55"/>
      <c r="N23" s="55">
        <f t="shared" si="2"/>
        <v>0</v>
      </c>
      <c r="O23" s="55">
        <f t="shared" si="3"/>
        <v>0</v>
      </c>
      <c r="P23" s="55"/>
    </row>
    <row r="24" spans="1:16" ht="105" x14ac:dyDescent="0.25">
      <c r="A24" s="29">
        <v>44</v>
      </c>
      <c r="B24" s="30" t="s">
        <v>22</v>
      </c>
      <c r="C24" s="30" t="s">
        <v>345</v>
      </c>
      <c r="D24" s="46" t="s">
        <v>340</v>
      </c>
      <c r="E24" s="52" t="s">
        <v>8</v>
      </c>
      <c r="F24" s="52">
        <v>1</v>
      </c>
      <c r="G24" s="56">
        <v>1125929</v>
      </c>
      <c r="H24" s="54"/>
      <c r="I24" s="56">
        <f t="shared" si="0"/>
        <v>1125929</v>
      </c>
      <c r="J24" s="56">
        <f t="shared" si="1"/>
        <v>1125929</v>
      </c>
      <c r="K24" s="55"/>
      <c r="L24" s="55"/>
      <c r="M24" s="55"/>
      <c r="N24" s="55">
        <f t="shared" si="2"/>
        <v>0</v>
      </c>
      <c r="O24" s="55">
        <f t="shared" si="3"/>
        <v>0</v>
      </c>
      <c r="P24" s="55"/>
    </row>
    <row r="25" spans="1:16" ht="105" x14ac:dyDescent="0.25">
      <c r="A25" s="29">
        <v>45</v>
      </c>
      <c r="B25" s="30" t="s">
        <v>22</v>
      </c>
      <c r="C25" s="30" t="s">
        <v>346</v>
      </c>
      <c r="D25" s="46" t="s">
        <v>340</v>
      </c>
      <c r="E25" s="52" t="s">
        <v>8</v>
      </c>
      <c r="F25" s="52">
        <v>1</v>
      </c>
      <c r="G25" s="56">
        <v>1081158</v>
      </c>
      <c r="H25" s="54"/>
      <c r="I25" s="53">
        <f t="shared" si="0"/>
        <v>1081158</v>
      </c>
      <c r="J25" s="53">
        <f t="shared" si="1"/>
        <v>1081158</v>
      </c>
      <c r="K25" s="55"/>
      <c r="L25" s="9"/>
      <c r="M25" s="9"/>
      <c r="N25" s="9">
        <f t="shared" si="2"/>
        <v>0</v>
      </c>
      <c r="O25" s="9">
        <f t="shared" si="3"/>
        <v>0</v>
      </c>
      <c r="P25" s="9"/>
    </row>
    <row r="26" spans="1:16" ht="73.5" customHeight="1" x14ac:dyDescent="0.25">
      <c r="A26" s="29">
        <v>46</v>
      </c>
      <c r="B26" s="30" t="s">
        <v>22</v>
      </c>
      <c r="C26" s="30" t="s">
        <v>38</v>
      </c>
      <c r="D26" s="46" t="s">
        <v>347</v>
      </c>
      <c r="E26" s="52" t="s">
        <v>8</v>
      </c>
      <c r="F26" s="52">
        <v>1</v>
      </c>
      <c r="G26" s="56">
        <v>1198295</v>
      </c>
      <c r="H26" s="54"/>
      <c r="I26" s="53">
        <f t="shared" si="0"/>
        <v>1198295</v>
      </c>
      <c r="J26" s="53">
        <f t="shared" si="1"/>
        <v>1198295</v>
      </c>
      <c r="K26" s="55"/>
      <c r="L26" s="9"/>
      <c r="M26" s="9"/>
      <c r="N26" s="9">
        <f t="shared" si="2"/>
        <v>0</v>
      </c>
      <c r="O26" s="9">
        <f t="shared" si="3"/>
        <v>0</v>
      </c>
      <c r="P26" s="9"/>
    </row>
    <row r="27" spans="1:16" ht="90.75" customHeight="1" x14ac:dyDescent="0.25">
      <c r="A27" s="29">
        <v>47</v>
      </c>
      <c r="B27" s="30" t="s">
        <v>22</v>
      </c>
      <c r="C27" s="30" t="s">
        <v>39</v>
      </c>
      <c r="D27" s="46" t="s">
        <v>347</v>
      </c>
      <c r="E27" s="52" t="s">
        <v>8</v>
      </c>
      <c r="F27" s="52">
        <v>1</v>
      </c>
      <c r="G27" s="56">
        <v>908532</v>
      </c>
      <c r="H27" s="54"/>
      <c r="I27" s="53">
        <f t="shared" si="0"/>
        <v>908532</v>
      </c>
      <c r="J27" s="53">
        <f t="shared" si="1"/>
        <v>908532</v>
      </c>
      <c r="K27" s="55"/>
      <c r="L27" s="9"/>
      <c r="M27" s="9"/>
      <c r="N27" s="9">
        <f t="shared" si="2"/>
        <v>0</v>
      </c>
      <c r="O27" s="9">
        <f t="shared" si="3"/>
        <v>0</v>
      </c>
      <c r="P27" s="9"/>
    </row>
    <row r="28" spans="1:16" ht="76.5" customHeight="1" x14ac:dyDescent="0.25">
      <c r="A28" s="29">
        <v>48</v>
      </c>
      <c r="B28" s="30" t="s">
        <v>22</v>
      </c>
      <c r="C28" s="30" t="s">
        <v>40</v>
      </c>
      <c r="D28" s="46" t="s">
        <v>347</v>
      </c>
      <c r="E28" s="52" t="s">
        <v>8</v>
      </c>
      <c r="F28" s="52">
        <v>1</v>
      </c>
      <c r="G28" s="56">
        <v>975850</v>
      </c>
      <c r="H28" s="54"/>
      <c r="I28" s="53">
        <f t="shared" si="0"/>
        <v>975850</v>
      </c>
      <c r="J28" s="53">
        <f t="shared" si="1"/>
        <v>975850</v>
      </c>
      <c r="K28" s="55"/>
      <c r="L28" s="9"/>
      <c r="M28" s="9"/>
      <c r="N28" s="9">
        <f t="shared" si="2"/>
        <v>0</v>
      </c>
      <c r="O28" s="9">
        <f t="shared" si="3"/>
        <v>0</v>
      </c>
      <c r="P28" s="9"/>
    </row>
    <row r="29" spans="1:16" ht="54.75" customHeight="1" x14ac:dyDescent="0.25">
      <c r="A29" s="29">
        <v>49</v>
      </c>
      <c r="B29" s="30" t="s">
        <v>22</v>
      </c>
      <c r="C29" s="30" t="s">
        <v>30</v>
      </c>
      <c r="D29" s="46" t="s">
        <v>212</v>
      </c>
      <c r="E29" s="52" t="s">
        <v>8</v>
      </c>
      <c r="F29" s="52">
        <v>1</v>
      </c>
      <c r="G29" s="56">
        <v>79750</v>
      </c>
      <c r="H29" s="54"/>
      <c r="I29" s="53">
        <f t="shared" si="0"/>
        <v>79750</v>
      </c>
      <c r="J29" s="53">
        <f t="shared" si="1"/>
        <v>79750</v>
      </c>
      <c r="K29" s="55"/>
      <c r="L29" s="9"/>
      <c r="M29" s="9"/>
      <c r="N29" s="9">
        <f t="shared" si="2"/>
        <v>0</v>
      </c>
      <c r="O29" s="9">
        <f t="shared" si="3"/>
        <v>0</v>
      </c>
      <c r="P29" s="9"/>
    </row>
    <row r="30" spans="1:16" ht="45" x14ac:dyDescent="0.25">
      <c r="A30" s="29">
        <v>50</v>
      </c>
      <c r="B30" s="30" t="s">
        <v>22</v>
      </c>
      <c r="C30" s="30" t="s">
        <v>41</v>
      </c>
      <c r="D30" s="46" t="s">
        <v>219</v>
      </c>
      <c r="E30" s="52" t="s">
        <v>8</v>
      </c>
      <c r="F30" s="52">
        <v>1</v>
      </c>
      <c r="G30" s="56">
        <v>75000</v>
      </c>
      <c r="H30" s="54"/>
      <c r="I30" s="53">
        <f t="shared" si="0"/>
        <v>75000</v>
      </c>
      <c r="J30" s="53">
        <f t="shared" si="1"/>
        <v>75000</v>
      </c>
      <c r="K30" s="55"/>
      <c r="L30" s="9"/>
      <c r="M30" s="9"/>
      <c r="N30" s="9">
        <f t="shared" si="2"/>
        <v>0</v>
      </c>
      <c r="O30" s="9">
        <f t="shared" si="3"/>
        <v>0</v>
      </c>
      <c r="P30" s="9"/>
    </row>
    <row r="31" spans="1:16" ht="45" x14ac:dyDescent="0.25">
      <c r="A31" s="29">
        <v>51</v>
      </c>
      <c r="B31" s="30" t="s">
        <v>22</v>
      </c>
      <c r="C31" s="30" t="s">
        <v>42</v>
      </c>
      <c r="D31" s="46" t="s">
        <v>220</v>
      </c>
      <c r="E31" s="52" t="s">
        <v>8</v>
      </c>
      <c r="F31" s="52">
        <v>1</v>
      </c>
      <c r="G31" s="56">
        <v>629748</v>
      </c>
      <c r="H31" s="57"/>
      <c r="I31" s="53">
        <f t="shared" ref="I31:I50" si="4">G31</f>
        <v>629748</v>
      </c>
      <c r="J31" s="53">
        <f t="shared" ref="J31:J50" si="5">I31</f>
        <v>629748</v>
      </c>
      <c r="K31" s="58"/>
      <c r="L31" s="58"/>
      <c r="M31" s="58"/>
      <c r="N31" s="58"/>
      <c r="O31" s="58"/>
      <c r="P31" s="58"/>
    </row>
    <row r="32" spans="1:16" ht="45" x14ac:dyDescent="0.25">
      <c r="A32" s="29">
        <v>52</v>
      </c>
      <c r="B32" s="30" t="s">
        <v>22</v>
      </c>
      <c r="C32" s="30" t="s">
        <v>44</v>
      </c>
      <c r="D32" s="46" t="s">
        <v>222</v>
      </c>
      <c r="E32" s="52" t="s">
        <v>8</v>
      </c>
      <c r="F32" s="52">
        <v>1</v>
      </c>
      <c r="G32" s="56">
        <v>111250</v>
      </c>
      <c r="H32" s="57"/>
      <c r="I32" s="53">
        <f t="shared" si="4"/>
        <v>111250</v>
      </c>
      <c r="J32" s="53">
        <f t="shared" si="5"/>
        <v>111250</v>
      </c>
      <c r="K32" s="58"/>
      <c r="L32" s="58"/>
      <c r="M32" s="58"/>
      <c r="N32" s="58"/>
      <c r="O32" s="58"/>
      <c r="P32" s="58"/>
    </row>
    <row r="33" spans="1:16" ht="45" x14ac:dyDescent="0.25">
      <c r="A33" s="29">
        <v>53</v>
      </c>
      <c r="B33" s="30" t="s">
        <v>22</v>
      </c>
      <c r="C33" s="30" t="s">
        <v>43</v>
      </c>
      <c r="D33" s="46" t="s">
        <v>221</v>
      </c>
      <c r="E33" s="52" t="s">
        <v>8</v>
      </c>
      <c r="F33" s="52">
        <v>1</v>
      </c>
      <c r="G33" s="56">
        <v>406210</v>
      </c>
      <c r="H33" s="57"/>
      <c r="I33" s="53">
        <f t="shared" si="4"/>
        <v>406210</v>
      </c>
      <c r="J33" s="53">
        <f t="shared" si="5"/>
        <v>406210</v>
      </c>
      <c r="K33" s="58"/>
      <c r="L33" s="58"/>
      <c r="M33" s="58"/>
      <c r="N33" s="58"/>
      <c r="O33" s="58"/>
      <c r="P33" s="58"/>
    </row>
    <row r="34" spans="1:16" ht="45" x14ac:dyDescent="0.25">
      <c r="A34" s="29">
        <v>54</v>
      </c>
      <c r="B34" s="30" t="s">
        <v>22</v>
      </c>
      <c r="C34" s="30" t="s">
        <v>45</v>
      </c>
      <c r="D34" s="46" t="s">
        <v>223</v>
      </c>
      <c r="E34" s="52" t="s">
        <v>8</v>
      </c>
      <c r="F34" s="52">
        <v>1</v>
      </c>
      <c r="G34" s="56">
        <v>152750</v>
      </c>
      <c r="H34" s="57"/>
      <c r="I34" s="53">
        <f t="shared" si="4"/>
        <v>152750</v>
      </c>
      <c r="J34" s="53">
        <f t="shared" si="5"/>
        <v>152750</v>
      </c>
      <c r="K34" s="58"/>
      <c r="L34" s="58"/>
      <c r="M34" s="58"/>
      <c r="N34" s="58"/>
      <c r="O34" s="58"/>
      <c r="P34" s="58"/>
    </row>
    <row r="35" spans="1:16" ht="45" x14ac:dyDescent="0.25">
      <c r="A35" s="29">
        <v>55</v>
      </c>
      <c r="B35" s="30" t="s">
        <v>22</v>
      </c>
      <c r="C35" s="30" t="s">
        <v>46</v>
      </c>
      <c r="D35" s="46" t="s">
        <v>224</v>
      </c>
      <c r="E35" s="52" t="s">
        <v>8</v>
      </c>
      <c r="F35" s="52">
        <v>1</v>
      </c>
      <c r="G35" s="56">
        <v>597072</v>
      </c>
      <c r="H35" s="57"/>
      <c r="I35" s="53">
        <f t="shared" si="4"/>
        <v>597072</v>
      </c>
      <c r="J35" s="53">
        <f t="shared" si="5"/>
        <v>597072</v>
      </c>
      <c r="K35" s="58"/>
      <c r="L35" s="58"/>
      <c r="M35" s="58"/>
      <c r="N35" s="58"/>
      <c r="O35" s="58"/>
      <c r="P35" s="58"/>
    </row>
    <row r="36" spans="1:16" ht="45" x14ac:dyDescent="0.25">
      <c r="A36" s="29">
        <v>56</v>
      </c>
      <c r="B36" s="30" t="s">
        <v>22</v>
      </c>
      <c r="C36" s="30" t="s">
        <v>47</v>
      </c>
      <c r="D36" s="46" t="s">
        <v>224</v>
      </c>
      <c r="E36" s="52" t="s">
        <v>8</v>
      </c>
      <c r="F36" s="52">
        <v>1</v>
      </c>
      <c r="G36" s="56">
        <v>474535</v>
      </c>
      <c r="H36" s="57"/>
      <c r="I36" s="53">
        <f t="shared" si="4"/>
        <v>474535</v>
      </c>
      <c r="J36" s="53">
        <f t="shared" si="5"/>
        <v>474535</v>
      </c>
      <c r="K36" s="58"/>
      <c r="L36" s="58"/>
      <c r="M36" s="58"/>
      <c r="N36" s="58"/>
      <c r="O36" s="58"/>
      <c r="P36" s="58"/>
    </row>
    <row r="37" spans="1:16" ht="60" x14ac:dyDescent="0.25">
      <c r="A37" s="29">
        <v>57</v>
      </c>
      <c r="B37" s="30" t="s">
        <v>22</v>
      </c>
      <c r="C37" s="30" t="s">
        <v>48</v>
      </c>
      <c r="D37" s="46" t="s">
        <v>224</v>
      </c>
      <c r="E37" s="52" t="s">
        <v>8</v>
      </c>
      <c r="F37" s="52">
        <v>1</v>
      </c>
      <c r="G37" s="56">
        <v>428713</v>
      </c>
      <c r="H37" s="57"/>
      <c r="I37" s="53">
        <f t="shared" si="4"/>
        <v>428713</v>
      </c>
      <c r="J37" s="53">
        <f t="shared" si="5"/>
        <v>428713</v>
      </c>
      <c r="K37" s="58"/>
      <c r="L37" s="58"/>
      <c r="M37" s="58"/>
      <c r="N37" s="58"/>
      <c r="O37" s="58"/>
      <c r="P37" s="58"/>
    </row>
    <row r="38" spans="1:16" ht="45" x14ac:dyDescent="0.25">
      <c r="A38" s="29">
        <v>58</v>
      </c>
      <c r="B38" s="30" t="s">
        <v>22</v>
      </c>
      <c r="C38" s="30" t="s">
        <v>49</v>
      </c>
      <c r="D38" s="46" t="s">
        <v>225</v>
      </c>
      <c r="E38" s="52" t="s">
        <v>8</v>
      </c>
      <c r="F38" s="52">
        <v>1</v>
      </c>
      <c r="G38" s="56">
        <v>294543</v>
      </c>
      <c r="H38" s="57"/>
      <c r="I38" s="53">
        <f t="shared" si="4"/>
        <v>294543</v>
      </c>
      <c r="J38" s="53">
        <f t="shared" si="5"/>
        <v>294543</v>
      </c>
      <c r="K38" s="58"/>
      <c r="L38" s="58"/>
      <c r="M38" s="58"/>
      <c r="N38" s="58"/>
      <c r="O38" s="58"/>
      <c r="P38" s="58"/>
    </row>
    <row r="39" spans="1:16" ht="45" x14ac:dyDescent="0.25">
      <c r="A39" s="29">
        <v>59</v>
      </c>
      <c r="B39" s="30" t="s">
        <v>22</v>
      </c>
      <c r="C39" s="30" t="s">
        <v>50</v>
      </c>
      <c r="D39" s="46" t="s">
        <v>226</v>
      </c>
      <c r="E39" s="52" t="s">
        <v>8</v>
      </c>
      <c r="F39" s="52">
        <v>1</v>
      </c>
      <c r="G39" s="56">
        <v>94900</v>
      </c>
      <c r="H39" s="57"/>
      <c r="I39" s="53">
        <f t="shared" si="4"/>
        <v>94900</v>
      </c>
      <c r="J39" s="53">
        <f t="shared" si="5"/>
        <v>94900</v>
      </c>
      <c r="K39" s="58"/>
      <c r="L39" s="58"/>
      <c r="M39" s="58"/>
      <c r="N39" s="58"/>
      <c r="O39" s="58"/>
      <c r="P39" s="58"/>
    </row>
    <row r="40" spans="1:16" ht="45" x14ac:dyDescent="0.25">
      <c r="A40" s="29">
        <v>60</v>
      </c>
      <c r="B40" s="30" t="s">
        <v>22</v>
      </c>
      <c r="C40" s="30" t="s">
        <v>51</v>
      </c>
      <c r="D40" s="46" t="s">
        <v>227</v>
      </c>
      <c r="E40" s="52" t="s">
        <v>8</v>
      </c>
      <c r="F40" s="52">
        <v>1</v>
      </c>
      <c r="G40" s="56">
        <v>136500</v>
      </c>
      <c r="H40" s="57"/>
      <c r="I40" s="53">
        <f t="shared" si="4"/>
        <v>136500</v>
      </c>
      <c r="J40" s="53">
        <f t="shared" si="5"/>
        <v>136500</v>
      </c>
      <c r="K40" s="58"/>
      <c r="L40" s="58"/>
      <c r="M40" s="58"/>
      <c r="N40" s="58"/>
      <c r="O40" s="58"/>
      <c r="P40" s="58"/>
    </row>
    <row r="41" spans="1:16" ht="168" customHeight="1" x14ac:dyDescent="0.25">
      <c r="A41" s="29">
        <v>61</v>
      </c>
      <c r="B41" s="30" t="s">
        <v>22</v>
      </c>
      <c r="C41" s="30" t="s">
        <v>52</v>
      </c>
      <c r="D41" s="46" t="s">
        <v>348</v>
      </c>
      <c r="E41" s="52" t="s">
        <v>8</v>
      </c>
      <c r="F41" s="52">
        <v>1</v>
      </c>
      <c r="G41" s="56">
        <v>1218026</v>
      </c>
      <c r="H41" s="57"/>
      <c r="I41" s="53">
        <f t="shared" si="4"/>
        <v>1218026</v>
      </c>
      <c r="J41" s="53">
        <f t="shared" si="5"/>
        <v>1218026</v>
      </c>
      <c r="K41" s="58"/>
      <c r="L41" s="58"/>
      <c r="M41" s="58"/>
      <c r="N41" s="58"/>
      <c r="O41" s="58"/>
      <c r="P41" s="58"/>
    </row>
    <row r="42" spans="1:16" ht="153" customHeight="1" x14ac:dyDescent="0.25">
      <c r="A42" s="29">
        <v>62</v>
      </c>
      <c r="B42" s="30" t="s">
        <v>22</v>
      </c>
      <c r="C42" s="30" t="s">
        <v>53</v>
      </c>
      <c r="D42" s="46" t="s">
        <v>349</v>
      </c>
      <c r="E42" s="52" t="s">
        <v>8</v>
      </c>
      <c r="F42" s="52">
        <v>1</v>
      </c>
      <c r="G42" s="56">
        <v>939500</v>
      </c>
      <c r="H42" s="57"/>
      <c r="I42" s="53">
        <f t="shared" si="4"/>
        <v>939500</v>
      </c>
      <c r="J42" s="53">
        <f t="shared" si="5"/>
        <v>939500</v>
      </c>
      <c r="K42" s="58"/>
      <c r="L42" s="58"/>
      <c r="M42" s="58"/>
      <c r="N42" s="58"/>
      <c r="O42" s="58"/>
      <c r="P42" s="58"/>
    </row>
    <row r="43" spans="1:16" ht="90" x14ac:dyDescent="0.25">
      <c r="A43" s="29">
        <v>63</v>
      </c>
      <c r="B43" s="30" t="s">
        <v>22</v>
      </c>
      <c r="C43" s="30" t="s">
        <v>54</v>
      </c>
      <c r="D43" s="46" t="s">
        <v>228</v>
      </c>
      <c r="E43" s="52" t="s">
        <v>8</v>
      </c>
      <c r="F43" s="52">
        <v>1</v>
      </c>
      <c r="G43" s="56">
        <v>1319000</v>
      </c>
      <c r="H43" s="57"/>
      <c r="I43" s="53">
        <f t="shared" si="4"/>
        <v>1319000</v>
      </c>
      <c r="J43" s="53">
        <f t="shared" si="5"/>
        <v>1319000</v>
      </c>
      <c r="K43" s="58"/>
      <c r="L43" s="58"/>
      <c r="M43" s="58"/>
      <c r="N43" s="58"/>
      <c r="O43" s="58"/>
      <c r="P43" s="58"/>
    </row>
    <row r="44" spans="1:16" ht="90" x14ac:dyDescent="0.25">
      <c r="A44" s="29">
        <v>64</v>
      </c>
      <c r="B44" s="30" t="s">
        <v>22</v>
      </c>
      <c r="C44" s="30" t="s">
        <v>55</v>
      </c>
      <c r="D44" s="46" t="s">
        <v>229</v>
      </c>
      <c r="E44" s="52" t="s">
        <v>8</v>
      </c>
      <c r="F44" s="52">
        <v>1</v>
      </c>
      <c r="G44" s="56">
        <v>482069</v>
      </c>
      <c r="H44" s="57"/>
      <c r="I44" s="53">
        <f t="shared" si="4"/>
        <v>482069</v>
      </c>
      <c r="J44" s="53">
        <f t="shared" si="5"/>
        <v>482069</v>
      </c>
      <c r="K44" s="58"/>
      <c r="L44" s="58"/>
      <c r="M44" s="58"/>
      <c r="N44" s="58"/>
      <c r="O44" s="58"/>
      <c r="P44" s="58"/>
    </row>
    <row r="45" spans="1:16" ht="123" customHeight="1" x14ac:dyDescent="0.25">
      <c r="A45" s="29">
        <v>65</v>
      </c>
      <c r="B45" s="30" t="s">
        <v>22</v>
      </c>
      <c r="C45" s="30" t="s">
        <v>56</v>
      </c>
      <c r="D45" s="46" t="s">
        <v>230</v>
      </c>
      <c r="E45" s="52" t="s">
        <v>8</v>
      </c>
      <c r="F45" s="52">
        <v>1</v>
      </c>
      <c r="G45" s="56">
        <v>469708</v>
      </c>
      <c r="H45" s="57"/>
      <c r="I45" s="53">
        <f t="shared" si="4"/>
        <v>469708</v>
      </c>
      <c r="J45" s="53">
        <f t="shared" si="5"/>
        <v>469708</v>
      </c>
      <c r="K45" s="58"/>
      <c r="L45" s="58"/>
      <c r="M45" s="58"/>
      <c r="N45" s="58"/>
      <c r="O45" s="58"/>
      <c r="P45" s="58"/>
    </row>
    <row r="46" spans="1:16" ht="155.25" customHeight="1" x14ac:dyDescent="0.25">
      <c r="A46" s="29">
        <v>66</v>
      </c>
      <c r="B46" s="30" t="s">
        <v>22</v>
      </c>
      <c r="C46" s="30" t="s">
        <v>57</v>
      </c>
      <c r="D46" s="46" t="s">
        <v>231</v>
      </c>
      <c r="E46" s="52" t="s">
        <v>8</v>
      </c>
      <c r="F46" s="52">
        <v>1</v>
      </c>
      <c r="G46" s="56">
        <v>1197500</v>
      </c>
      <c r="H46" s="57"/>
      <c r="I46" s="53">
        <f t="shared" si="4"/>
        <v>1197500</v>
      </c>
      <c r="J46" s="53">
        <f t="shared" si="5"/>
        <v>1197500</v>
      </c>
      <c r="K46" s="58"/>
      <c r="L46" s="58"/>
      <c r="M46" s="58"/>
      <c r="N46" s="58"/>
      <c r="O46" s="58"/>
      <c r="P46" s="58"/>
    </row>
    <row r="47" spans="1:16" ht="80.25" customHeight="1" x14ac:dyDescent="0.25">
      <c r="A47" s="29">
        <v>67</v>
      </c>
      <c r="B47" s="30" t="s">
        <v>22</v>
      </c>
      <c r="C47" s="30" t="s">
        <v>58</v>
      </c>
      <c r="D47" s="46" t="s">
        <v>232</v>
      </c>
      <c r="E47" s="52" t="s">
        <v>8</v>
      </c>
      <c r="F47" s="52">
        <v>1</v>
      </c>
      <c r="G47" s="56">
        <v>4276490</v>
      </c>
      <c r="H47" s="57"/>
      <c r="I47" s="53">
        <f t="shared" si="4"/>
        <v>4276490</v>
      </c>
      <c r="J47" s="53">
        <f t="shared" si="5"/>
        <v>4276490</v>
      </c>
      <c r="K47" s="58"/>
      <c r="L47" s="58"/>
      <c r="M47" s="58"/>
      <c r="N47" s="58"/>
      <c r="O47" s="58"/>
      <c r="P47" s="58"/>
    </row>
    <row r="48" spans="1:16" ht="59.25" customHeight="1" x14ac:dyDescent="0.25">
      <c r="A48" s="29">
        <v>68</v>
      </c>
      <c r="B48" s="30" t="s">
        <v>22</v>
      </c>
      <c r="C48" s="30" t="s">
        <v>59</v>
      </c>
      <c r="D48" s="46" t="s">
        <v>233</v>
      </c>
      <c r="E48" s="52" t="s">
        <v>8</v>
      </c>
      <c r="F48" s="52">
        <v>1</v>
      </c>
      <c r="G48" s="56">
        <v>2316028</v>
      </c>
      <c r="H48" s="57"/>
      <c r="I48" s="53">
        <f t="shared" si="4"/>
        <v>2316028</v>
      </c>
      <c r="J48" s="53">
        <f t="shared" si="5"/>
        <v>2316028</v>
      </c>
      <c r="K48" s="58"/>
      <c r="L48" s="58"/>
      <c r="M48" s="58"/>
      <c r="N48" s="58"/>
      <c r="O48" s="58"/>
      <c r="P48" s="58"/>
    </row>
    <row r="49" spans="1:16" ht="45" x14ac:dyDescent="0.25">
      <c r="A49" s="29">
        <v>69</v>
      </c>
      <c r="B49" s="30" t="s">
        <v>22</v>
      </c>
      <c r="C49" s="30" t="s">
        <v>60</v>
      </c>
      <c r="D49" s="46" t="s">
        <v>234</v>
      </c>
      <c r="E49" s="52" t="s">
        <v>8</v>
      </c>
      <c r="F49" s="52">
        <v>1</v>
      </c>
      <c r="G49" s="56">
        <v>136171</v>
      </c>
      <c r="H49" s="57"/>
      <c r="I49" s="53">
        <f t="shared" si="4"/>
        <v>136171</v>
      </c>
      <c r="J49" s="53">
        <f t="shared" si="5"/>
        <v>136171</v>
      </c>
      <c r="K49" s="58"/>
      <c r="L49" s="58"/>
      <c r="M49" s="58"/>
      <c r="N49" s="58"/>
      <c r="O49" s="58"/>
      <c r="P49" s="58"/>
    </row>
    <row r="50" spans="1:16" ht="45" x14ac:dyDescent="0.25">
      <c r="A50" s="29">
        <v>70</v>
      </c>
      <c r="B50" s="30" t="s">
        <v>22</v>
      </c>
      <c r="C50" s="30" t="s">
        <v>61</v>
      </c>
      <c r="D50" s="46" t="s">
        <v>235</v>
      </c>
      <c r="E50" s="52" t="s">
        <v>8</v>
      </c>
      <c r="F50" s="52">
        <v>1</v>
      </c>
      <c r="G50" s="56">
        <v>378224</v>
      </c>
      <c r="H50" s="57"/>
      <c r="I50" s="53">
        <f t="shared" si="4"/>
        <v>378224</v>
      </c>
      <c r="J50" s="53">
        <f t="shared" si="5"/>
        <v>378224</v>
      </c>
      <c r="K50" s="58"/>
      <c r="L50" s="58"/>
      <c r="M50" s="58"/>
      <c r="N50" s="58"/>
      <c r="O50" s="58"/>
      <c r="P50" s="58"/>
    </row>
    <row r="52" spans="1:16" ht="15.75" customHeight="1" thickBot="1" x14ac:dyDescent="0.3">
      <c r="B52" s="7" t="s">
        <v>299</v>
      </c>
      <c r="C52" s="63" t="s">
        <v>464</v>
      </c>
      <c r="D52" s="63"/>
      <c r="E52" s="63"/>
      <c r="F52" s="63"/>
      <c r="G52" s="63"/>
      <c r="H52" s="63"/>
      <c r="I52" s="63"/>
      <c r="J52" s="63"/>
      <c r="K52" s="63"/>
      <c r="L52" s="63"/>
      <c r="M52" s="63"/>
      <c r="N52" s="63"/>
      <c r="O52" s="63"/>
      <c r="P52" s="63"/>
    </row>
    <row r="53" spans="1:16" ht="71.25" customHeight="1" thickBot="1" x14ac:dyDescent="0.3">
      <c r="B53" s="17" t="s">
        <v>300</v>
      </c>
      <c r="C53" s="18" t="s">
        <v>301</v>
      </c>
      <c r="D53" s="18" t="s">
        <v>302</v>
      </c>
      <c r="E53" s="19" t="s">
        <v>303</v>
      </c>
      <c r="G53" s="61"/>
    </row>
    <row r="54" spans="1:16" s="36" customFormat="1" ht="16.5" customHeight="1" thickBot="1" x14ac:dyDescent="0.25">
      <c r="B54" s="37" t="s">
        <v>462</v>
      </c>
      <c r="C54" s="38">
        <v>4</v>
      </c>
      <c r="D54" s="39" t="s">
        <v>463</v>
      </c>
      <c r="E54" s="40">
        <v>3152324988</v>
      </c>
      <c r="G54" s="62"/>
      <c r="K54" s="41"/>
      <c r="L54" s="41"/>
      <c r="M54" s="41"/>
      <c r="N54" s="41"/>
      <c r="O54" s="41"/>
      <c r="P54" s="41"/>
    </row>
    <row r="55" spans="1:16" s="36" customFormat="1" ht="16.5" customHeight="1" thickBot="1" x14ac:dyDescent="0.25">
      <c r="B55" s="42"/>
      <c r="C55" s="43"/>
      <c r="D55" s="44" t="s">
        <v>304</v>
      </c>
      <c r="E55" s="45">
        <f>+E54</f>
        <v>3152324988</v>
      </c>
      <c r="G55" s="62"/>
      <c r="K55" s="41"/>
      <c r="L55" s="41"/>
      <c r="M55" s="41"/>
      <c r="N55" s="41"/>
      <c r="O55" s="41"/>
      <c r="P55" s="41"/>
    </row>
    <row r="56" spans="1:16" ht="15" customHeight="1" x14ac:dyDescent="0.25">
      <c r="B56" s="20"/>
      <c r="C56" s="20"/>
    </row>
  </sheetData>
  <mergeCells count="5">
    <mergeCell ref="B1:P1"/>
    <mergeCell ref="B2:P2"/>
    <mergeCell ref="K4:P4"/>
    <mergeCell ref="A4:D4"/>
    <mergeCell ref="C52:P5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CB5B1-4356-4BB5-8636-95854815D14C}">
  <dimension ref="A1:P116"/>
  <sheetViews>
    <sheetView topLeftCell="A106" zoomScale="80" zoomScaleNormal="80" workbookViewId="0">
      <selection activeCell="D137" sqref="D137"/>
    </sheetView>
  </sheetViews>
  <sheetFormatPr baseColWidth="10" defaultColWidth="10.85546875" defaultRowHeight="15" x14ac:dyDescent="0.25"/>
  <cols>
    <col min="1" max="1" width="10.85546875" style="7"/>
    <col min="2" max="2" width="22.140625" style="7" customWidth="1"/>
    <col min="3" max="3" width="21.28515625" style="7" customWidth="1"/>
    <col min="4" max="4" width="161" style="35" customWidth="1"/>
    <col min="5" max="5" width="27.42578125" style="7" customWidth="1"/>
    <col min="6" max="6" width="10.85546875" style="7"/>
    <col min="7" max="7" width="13.85546875" style="7" customWidth="1"/>
    <col min="8" max="10" width="10.85546875" style="7"/>
    <col min="11" max="16" width="10.85546875" style="6"/>
    <col min="17" max="16384" width="10.85546875" style="7"/>
  </cols>
  <sheetData>
    <row r="1" spans="1:16" ht="24.6" customHeight="1" x14ac:dyDescent="0.25">
      <c r="A1" s="10" t="s">
        <v>297</v>
      </c>
      <c r="B1" s="63" t="s">
        <v>461</v>
      </c>
      <c r="C1" s="63"/>
      <c r="D1" s="63"/>
      <c r="E1" s="63"/>
      <c r="F1" s="63"/>
      <c r="G1" s="63"/>
      <c r="H1" s="63"/>
      <c r="I1" s="63"/>
      <c r="J1" s="63"/>
      <c r="K1" s="63"/>
      <c r="L1" s="63"/>
      <c r="M1" s="63"/>
      <c r="N1" s="63"/>
      <c r="O1" s="63"/>
      <c r="P1" s="63"/>
    </row>
    <row r="2" spans="1:16" ht="42.95" customHeight="1" x14ac:dyDescent="0.25">
      <c r="A2" s="10" t="s">
        <v>298</v>
      </c>
      <c r="B2" s="67" t="s">
        <v>295</v>
      </c>
      <c r="C2" s="67"/>
      <c r="D2" s="67"/>
      <c r="E2" s="67"/>
      <c r="F2" s="67"/>
      <c r="G2" s="67"/>
      <c r="H2" s="67"/>
      <c r="I2" s="67"/>
      <c r="J2" s="67"/>
      <c r="K2" s="67"/>
      <c r="L2" s="67"/>
      <c r="M2" s="67"/>
      <c r="N2" s="67"/>
      <c r="O2" s="67"/>
      <c r="P2" s="67"/>
    </row>
    <row r="3" spans="1:16" ht="18" customHeight="1" thickBot="1" x14ac:dyDescent="0.3">
      <c r="A3" s="10"/>
      <c r="B3" s="24"/>
      <c r="C3" s="24"/>
      <c r="D3" s="24"/>
      <c r="E3" s="24"/>
      <c r="F3" s="24"/>
      <c r="G3" s="24"/>
      <c r="H3" s="24"/>
      <c r="I3" s="24"/>
      <c r="J3" s="24"/>
      <c r="K3" s="24"/>
      <c r="L3" s="24"/>
      <c r="M3" s="24"/>
      <c r="N3" s="24"/>
      <c r="O3" s="24"/>
      <c r="P3" s="24"/>
    </row>
    <row r="4" spans="1:16" ht="19.5" customHeight="1" thickBot="1" x14ac:dyDescent="0.3">
      <c r="A4" s="68" t="s">
        <v>441</v>
      </c>
      <c r="B4" s="69"/>
      <c r="C4" s="69"/>
      <c r="D4" s="69"/>
      <c r="K4" s="64" t="s">
        <v>288</v>
      </c>
      <c r="L4" s="65"/>
      <c r="M4" s="65"/>
      <c r="N4" s="65"/>
      <c r="O4" s="65"/>
      <c r="P4" s="66"/>
    </row>
    <row r="5" spans="1:16" ht="45.75" thickBot="1" x14ac:dyDescent="0.3">
      <c r="A5" s="1" t="s">
        <v>0</v>
      </c>
      <c r="B5" s="2" t="s">
        <v>1</v>
      </c>
      <c r="C5" s="2" t="s">
        <v>2</v>
      </c>
      <c r="D5" s="2" t="s">
        <v>199</v>
      </c>
      <c r="E5" s="47" t="s">
        <v>3</v>
      </c>
      <c r="F5" s="47" t="s">
        <v>4</v>
      </c>
      <c r="G5" s="47" t="s">
        <v>4</v>
      </c>
      <c r="H5" s="47" t="s">
        <v>291</v>
      </c>
      <c r="I5" s="47" t="s">
        <v>5</v>
      </c>
      <c r="J5" s="48" t="s">
        <v>6</v>
      </c>
      <c r="K5" s="49" t="s">
        <v>289</v>
      </c>
      <c r="L5" s="50" t="s">
        <v>290</v>
      </c>
      <c r="M5" s="50" t="s">
        <v>291</v>
      </c>
      <c r="N5" s="50" t="s">
        <v>292</v>
      </c>
      <c r="O5" s="50" t="s">
        <v>293</v>
      </c>
      <c r="P5" s="51" t="s">
        <v>294</v>
      </c>
    </row>
    <row r="6" spans="1:16" ht="52.5" customHeight="1" x14ac:dyDescent="0.25">
      <c r="A6" s="29">
        <v>71</v>
      </c>
      <c r="B6" s="30" t="s">
        <v>62</v>
      </c>
      <c r="C6" s="30" t="s">
        <v>63</v>
      </c>
      <c r="D6" s="46" t="s">
        <v>353</v>
      </c>
      <c r="E6" s="52" t="s">
        <v>8</v>
      </c>
      <c r="F6" s="52">
        <v>1</v>
      </c>
      <c r="G6" s="53">
        <v>119298</v>
      </c>
      <c r="H6" s="54"/>
      <c r="I6" s="53">
        <f>G6</f>
        <v>119298</v>
      </c>
      <c r="J6" s="53">
        <f>I6</f>
        <v>119298</v>
      </c>
      <c r="K6" s="55"/>
      <c r="L6" s="9"/>
      <c r="M6" s="9"/>
      <c r="N6" s="9">
        <f>+L6+M6</f>
        <v>0</v>
      </c>
      <c r="O6" s="9">
        <f>+N6*K6</f>
        <v>0</v>
      </c>
      <c r="P6" s="9"/>
    </row>
    <row r="7" spans="1:16" ht="45" customHeight="1" x14ac:dyDescent="0.25">
      <c r="A7" s="29">
        <v>72</v>
      </c>
      <c r="B7" s="30" t="s">
        <v>62</v>
      </c>
      <c r="C7" s="30" t="s">
        <v>64</v>
      </c>
      <c r="D7" s="46" t="s">
        <v>354</v>
      </c>
      <c r="E7" s="52" t="s">
        <v>8</v>
      </c>
      <c r="F7" s="52">
        <v>1</v>
      </c>
      <c r="G7" s="53">
        <v>121142</v>
      </c>
      <c r="H7" s="54"/>
      <c r="I7" s="53">
        <f t="shared" ref="I7:I30" si="0">G7</f>
        <v>121142</v>
      </c>
      <c r="J7" s="53">
        <f t="shared" ref="J7:J30" si="1">I7</f>
        <v>121142</v>
      </c>
      <c r="K7" s="55"/>
      <c r="L7" s="9"/>
      <c r="M7" s="9"/>
      <c r="N7" s="9">
        <f t="shared" ref="N7:N30" si="2">+L7+M7</f>
        <v>0</v>
      </c>
      <c r="O7" s="9">
        <f t="shared" ref="O7:O30" si="3">+N7*K7</f>
        <v>0</v>
      </c>
      <c r="P7" s="9"/>
    </row>
    <row r="8" spans="1:16" ht="50.25" customHeight="1" x14ac:dyDescent="0.25">
      <c r="A8" s="29">
        <v>73</v>
      </c>
      <c r="B8" s="30" t="s">
        <v>62</v>
      </c>
      <c r="C8" s="30" t="s">
        <v>296</v>
      </c>
      <c r="D8" s="46" t="s">
        <v>236</v>
      </c>
      <c r="E8" s="52" t="s">
        <v>8</v>
      </c>
      <c r="F8" s="52">
        <v>1</v>
      </c>
      <c r="G8" s="53">
        <v>109721</v>
      </c>
      <c r="H8" s="54"/>
      <c r="I8" s="53">
        <f t="shared" si="0"/>
        <v>109721</v>
      </c>
      <c r="J8" s="53">
        <f t="shared" si="1"/>
        <v>109721</v>
      </c>
      <c r="K8" s="55"/>
      <c r="L8" s="9"/>
      <c r="M8" s="9"/>
      <c r="N8" s="9">
        <f t="shared" si="2"/>
        <v>0</v>
      </c>
      <c r="O8" s="9">
        <f t="shared" si="3"/>
        <v>0</v>
      </c>
      <c r="P8" s="9"/>
    </row>
    <row r="9" spans="1:16" ht="60" x14ac:dyDescent="0.25">
      <c r="A9" s="29">
        <v>74</v>
      </c>
      <c r="B9" s="30" t="s">
        <v>62</v>
      </c>
      <c r="C9" s="30" t="s">
        <v>65</v>
      </c>
      <c r="D9" s="46" t="s">
        <v>355</v>
      </c>
      <c r="E9" s="52" t="s">
        <v>8</v>
      </c>
      <c r="F9" s="52">
        <v>1</v>
      </c>
      <c r="G9" s="53">
        <v>112931</v>
      </c>
      <c r="H9" s="54"/>
      <c r="I9" s="53">
        <f t="shared" si="0"/>
        <v>112931</v>
      </c>
      <c r="J9" s="53">
        <f t="shared" si="1"/>
        <v>112931</v>
      </c>
      <c r="K9" s="55"/>
      <c r="L9" s="9"/>
      <c r="M9" s="9"/>
      <c r="N9" s="9">
        <f t="shared" si="2"/>
        <v>0</v>
      </c>
      <c r="O9" s="9">
        <f t="shared" si="3"/>
        <v>0</v>
      </c>
      <c r="P9" s="9"/>
    </row>
    <row r="10" spans="1:16" ht="45" x14ac:dyDescent="0.25">
      <c r="A10" s="29">
        <v>75</v>
      </c>
      <c r="B10" s="30" t="s">
        <v>62</v>
      </c>
      <c r="C10" s="30" t="s">
        <v>66</v>
      </c>
      <c r="D10" s="46" t="s">
        <v>237</v>
      </c>
      <c r="E10" s="52" t="s">
        <v>8</v>
      </c>
      <c r="F10" s="52">
        <v>1</v>
      </c>
      <c r="G10" s="53">
        <v>113725</v>
      </c>
      <c r="H10" s="54"/>
      <c r="I10" s="53">
        <f t="shared" si="0"/>
        <v>113725</v>
      </c>
      <c r="J10" s="53">
        <f t="shared" si="1"/>
        <v>113725</v>
      </c>
      <c r="K10" s="55"/>
      <c r="L10" s="9"/>
      <c r="M10" s="9"/>
      <c r="N10" s="9">
        <f t="shared" si="2"/>
        <v>0</v>
      </c>
      <c r="O10" s="9">
        <f t="shared" si="3"/>
        <v>0</v>
      </c>
      <c r="P10" s="9"/>
    </row>
    <row r="11" spans="1:16" ht="66" customHeight="1" x14ac:dyDescent="0.25">
      <c r="A11" s="29">
        <v>76</v>
      </c>
      <c r="B11" s="30" t="s">
        <v>62</v>
      </c>
      <c r="C11" s="30" t="s">
        <v>67</v>
      </c>
      <c r="D11" s="46" t="s">
        <v>356</v>
      </c>
      <c r="E11" s="52" t="s">
        <v>8</v>
      </c>
      <c r="F11" s="52">
        <v>1</v>
      </c>
      <c r="G11" s="53">
        <v>481595</v>
      </c>
      <c r="H11" s="54"/>
      <c r="I11" s="53">
        <f t="shared" si="0"/>
        <v>481595</v>
      </c>
      <c r="J11" s="53">
        <f t="shared" si="1"/>
        <v>481595</v>
      </c>
      <c r="K11" s="55"/>
      <c r="L11" s="9"/>
      <c r="M11" s="9"/>
      <c r="N11" s="9">
        <f t="shared" si="2"/>
        <v>0</v>
      </c>
      <c r="O11" s="9">
        <f t="shared" si="3"/>
        <v>0</v>
      </c>
      <c r="P11" s="9"/>
    </row>
    <row r="12" spans="1:16" ht="66.75" customHeight="1" x14ac:dyDescent="0.25">
      <c r="A12" s="29">
        <v>77</v>
      </c>
      <c r="B12" s="30" t="s">
        <v>62</v>
      </c>
      <c r="C12" s="30" t="s">
        <v>68</v>
      </c>
      <c r="D12" s="46" t="s">
        <v>357</v>
      </c>
      <c r="E12" s="52" t="s">
        <v>8</v>
      </c>
      <c r="F12" s="52">
        <v>1</v>
      </c>
      <c r="G12" s="53">
        <v>668977</v>
      </c>
      <c r="H12" s="54"/>
      <c r="I12" s="56">
        <f t="shared" si="0"/>
        <v>668977</v>
      </c>
      <c r="J12" s="56">
        <f t="shared" si="1"/>
        <v>668977</v>
      </c>
      <c r="K12" s="55"/>
      <c r="L12" s="55"/>
      <c r="M12" s="55"/>
      <c r="N12" s="55">
        <f t="shared" si="2"/>
        <v>0</v>
      </c>
      <c r="O12" s="55">
        <f t="shared" si="3"/>
        <v>0</v>
      </c>
      <c r="P12" s="55"/>
    </row>
    <row r="13" spans="1:16" ht="60.75" customHeight="1" x14ac:dyDescent="0.25">
      <c r="A13" s="29">
        <v>78</v>
      </c>
      <c r="B13" s="30" t="s">
        <v>62</v>
      </c>
      <c r="C13" s="30" t="s">
        <v>69</v>
      </c>
      <c r="D13" s="46" t="s">
        <v>358</v>
      </c>
      <c r="E13" s="52" t="s">
        <v>8</v>
      </c>
      <c r="F13" s="52">
        <v>1</v>
      </c>
      <c r="G13" s="53">
        <v>365295</v>
      </c>
      <c r="H13" s="54"/>
      <c r="I13" s="56">
        <f t="shared" si="0"/>
        <v>365295</v>
      </c>
      <c r="J13" s="56">
        <f t="shared" si="1"/>
        <v>365295</v>
      </c>
      <c r="K13" s="55"/>
      <c r="L13" s="55"/>
      <c r="M13" s="55"/>
      <c r="N13" s="55">
        <f t="shared" si="2"/>
        <v>0</v>
      </c>
      <c r="O13" s="55">
        <f t="shared" si="3"/>
        <v>0</v>
      </c>
      <c r="P13" s="55"/>
    </row>
    <row r="14" spans="1:16" ht="60.75" customHeight="1" x14ac:dyDescent="0.25">
      <c r="A14" s="29">
        <v>79</v>
      </c>
      <c r="B14" s="30" t="s">
        <v>62</v>
      </c>
      <c r="C14" s="30" t="s">
        <v>70</v>
      </c>
      <c r="D14" s="46" t="s">
        <v>359</v>
      </c>
      <c r="E14" s="52" t="s">
        <v>8</v>
      </c>
      <c r="F14" s="52">
        <v>1</v>
      </c>
      <c r="G14" s="53">
        <v>237906</v>
      </c>
      <c r="H14" s="54"/>
      <c r="I14" s="56">
        <f t="shared" si="0"/>
        <v>237906</v>
      </c>
      <c r="J14" s="56">
        <f t="shared" si="1"/>
        <v>237906</v>
      </c>
      <c r="K14" s="55"/>
      <c r="L14" s="55"/>
      <c r="M14" s="55"/>
      <c r="N14" s="55">
        <f t="shared" si="2"/>
        <v>0</v>
      </c>
      <c r="O14" s="55">
        <f t="shared" si="3"/>
        <v>0</v>
      </c>
      <c r="P14" s="55"/>
    </row>
    <row r="15" spans="1:16" ht="45" x14ac:dyDescent="0.25">
      <c r="A15" s="29">
        <v>80</v>
      </c>
      <c r="B15" s="30" t="s">
        <v>62</v>
      </c>
      <c r="C15" s="30" t="s">
        <v>71</v>
      </c>
      <c r="D15" s="46" t="s">
        <v>360</v>
      </c>
      <c r="E15" s="52" t="s">
        <v>8</v>
      </c>
      <c r="F15" s="52">
        <v>1</v>
      </c>
      <c r="G15" s="53">
        <v>621302</v>
      </c>
      <c r="H15" s="54"/>
      <c r="I15" s="56">
        <f t="shared" si="0"/>
        <v>621302</v>
      </c>
      <c r="J15" s="56">
        <f t="shared" si="1"/>
        <v>621302</v>
      </c>
      <c r="K15" s="55"/>
      <c r="L15" s="55"/>
      <c r="M15" s="55"/>
      <c r="N15" s="55">
        <f t="shared" si="2"/>
        <v>0</v>
      </c>
      <c r="O15" s="55">
        <f t="shared" si="3"/>
        <v>0</v>
      </c>
      <c r="P15" s="55"/>
    </row>
    <row r="16" spans="1:16" ht="45" x14ac:dyDescent="0.25">
      <c r="A16" s="29">
        <v>81</v>
      </c>
      <c r="B16" s="30" t="s">
        <v>62</v>
      </c>
      <c r="C16" s="30" t="s">
        <v>72</v>
      </c>
      <c r="D16" s="46" t="s">
        <v>361</v>
      </c>
      <c r="E16" s="52" t="s">
        <v>8</v>
      </c>
      <c r="F16" s="52">
        <v>1</v>
      </c>
      <c r="G16" s="53">
        <v>161150</v>
      </c>
      <c r="H16" s="54"/>
      <c r="I16" s="53">
        <f t="shared" si="0"/>
        <v>161150</v>
      </c>
      <c r="J16" s="53">
        <f t="shared" si="1"/>
        <v>161150</v>
      </c>
      <c r="K16" s="55"/>
      <c r="L16" s="9"/>
      <c r="M16" s="9"/>
      <c r="N16" s="9">
        <f t="shared" si="2"/>
        <v>0</v>
      </c>
      <c r="O16" s="9">
        <f t="shared" si="3"/>
        <v>0</v>
      </c>
      <c r="P16" s="9"/>
    </row>
    <row r="17" spans="1:16" ht="81" customHeight="1" x14ac:dyDescent="0.25">
      <c r="A17" s="29">
        <v>82</v>
      </c>
      <c r="B17" s="30" t="s">
        <v>62</v>
      </c>
      <c r="C17" s="30" t="s">
        <v>73</v>
      </c>
      <c r="D17" s="46" t="s">
        <v>362</v>
      </c>
      <c r="E17" s="52" t="s">
        <v>8</v>
      </c>
      <c r="F17" s="52">
        <v>1</v>
      </c>
      <c r="G17" s="53">
        <v>440634</v>
      </c>
      <c r="H17" s="54"/>
      <c r="I17" s="56">
        <f t="shared" si="0"/>
        <v>440634</v>
      </c>
      <c r="J17" s="56">
        <f t="shared" si="1"/>
        <v>440634</v>
      </c>
      <c r="K17" s="55"/>
      <c r="L17" s="55"/>
      <c r="M17" s="55"/>
      <c r="N17" s="55">
        <f t="shared" si="2"/>
        <v>0</v>
      </c>
      <c r="O17" s="55">
        <f t="shared" si="3"/>
        <v>0</v>
      </c>
      <c r="P17" s="55"/>
    </row>
    <row r="18" spans="1:16" ht="76.5" customHeight="1" x14ac:dyDescent="0.25">
      <c r="A18" s="29">
        <v>83</v>
      </c>
      <c r="B18" s="30" t="s">
        <v>62</v>
      </c>
      <c r="C18" s="30" t="s">
        <v>74</v>
      </c>
      <c r="D18" s="46" t="s">
        <v>363</v>
      </c>
      <c r="E18" s="52" t="s">
        <v>8</v>
      </c>
      <c r="F18" s="52">
        <v>1</v>
      </c>
      <c r="G18" s="53">
        <v>164042</v>
      </c>
      <c r="H18" s="54"/>
      <c r="I18" s="53">
        <f t="shared" si="0"/>
        <v>164042</v>
      </c>
      <c r="J18" s="53">
        <f t="shared" si="1"/>
        <v>164042</v>
      </c>
      <c r="K18" s="55"/>
      <c r="L18" s="9"/>
      <c r="M18" s="9"/>
      <c r="N18" s="9">
        <f t="shared" si="2"/>
        <v>0</v>
      </c>
      <c r="O18" s="9">
        <f t="shared" si="3"/>
        <v>0</v>
      </c>
      <c r="P18" s="9"/>
    </row>
    <row r="19" spans="1:16" ht="73.5" customHeight="1" x14ac:dyDescent="0.25">
      <c r="A19" s="29">
        <v>84</v>
      </c>
      <c r="B19" s="30" t="s">
        <v>62</v>
      </c>
      <c r="C19" s="30" t="s">
        <v>75</v>
      </c>
      <c r="D19" s="46" t="s">
        <v>364</v>
      </c>
      <c r="E19" s="52" t="s">
        <v>8</v>
      </c>
      <c r="F19" s="52">
        <v>1</v>
      </c>
      <c r="G19" s="53">
        <v>301186</v>
      </c>
      <c r="H19" s="54"/>
      <c r="I19" s="53">
        <f t="shared" si="0"/>
        <v>301186</v>
      </c>
      <c r="J19" s="53">
        <f t="shared" si="1"/>
        <v>301186</v>
      </c>
      <c r="K19" s="55"/>
      <c r="L19" s="9"/>
      <c r="M19" s="9"/>
      <c r="N19" s="9">
        <f t="shared" si="2"/>
        <v>0</v>
      </c>
      <c r="O19" s="9">
        <f t="shared" si="3"/>
        <v>0</v>
      </c>
      <c r="P19" s="9"/>
    </row>
    <row r="20" spans="1:16" ht="63" customHeight="1" x14ac:dyDescent="0.25">
      <c r="A20" s="29">
        <v>85</v>
      </c>
      <c r="B20" s="30" t="s">
        <v>62</v>
      </c>
      <c r="C20" s="30" t="s">
        <v>365</v>
      </c>
      <c r="D20" s="46" t="s">
        <v>366</v>
      </c>
      <c r="E20" s="52" t="s">
        <v>8</v>
      </c>
      <c r="F20" s="52">
        <v>1</v>
      </c>
      <c r="G20" s="53">
        <v>1067430</v>
      </c>
      <c r="H20" s="54"/>
      <c r="I20" s="53">
        <f t="shared" si="0"/>
        <v>1067430</v>
      </c>
      <c r="J20" s="53">
        <f t="shared" si="1"/>
        <v>1067430</v>
      </c>
      <c r="K20" s="55"/>
      <c r="L20" s="9"/>
      <c r="M20" s="9"/>
      <c r="N20" s="9">
        <f t="shared" si="2"/>
        <v>0</v>
      </c>
      <c r="O20" s="9">
        <f t="shared" si="3"/>
        <v>0</v>
      </c>
      <c r="P20" s="9"/>
    </row>
    <row r="21" spans="1:16" ht="45" x14ac:dyDescent="0.25">
      <c r="A21" s="29">
        <v>86</v>
      </c>
      <c r="B21" s="30" t="s">
        <v>62</v>
      </c>
      <c r="C21" s="30" t="s">
        <v>201</v>
      </c>
      <c r="D21" s="46" t="s">
        <v>367</v>
      </c>
      <c r="E21" s="52" t="s">
        <v>8</v>
      </c>
      <c r="F21" s="52">
        <v>1</v>
      </c>
      <c r="G21" s="53">
        <v>1081115</v>
      </c>
      <c r="H21" s="54"/>
      <c r="I21" s="56">
        <f t="shared" si="0"/>
        <v>1081115</v>
      </c>
      <c r="J21" s="56">
        <f t="shared" si="1"/>
        <v>1081115</v>
      </c>
      <c r="K21" s="55"/>
      <c r="L21" s="55"/>
      <c r="M21" s="55"/>
      <c r="N21" s="55">
        <f t="shared" si="2"/>
        <v>0</v>
      </c>
      <c r="O21" s="55">
        <f t="shared" si="3"/>
        <v>0</v>
      </c>
      <c r="P21" s="55"/>
    </row>
    <row r="22" spans="1:16" ht="45" x14ac:dyDescent="0.25">
      <c r="A22" s="29">
        <v>87</v>
      </c>
      <c r="B22" s="30" t="s">
        <v>62</v>
      </c>
      <c r="C22" s="30" t="s">
        <v>76</v>
      </c>
      <c r="D22" s="46" t="s">
        <v>368</v>
      </c>
      <c r="E22" s="52" t="s">
        <v>8</v>
      </c>
      <c r="F22" s="52">
        <v>1</v>
      </c>
      <c r="G22" s="53">
        <v>191189</v>
      </c>
      <c r="H22" s="54"/>
      <c r="I22" s="53">
        <f t="shared" si="0"/>
        <v>191189</v>
      </c>
      <c r="J22" s="53">
        <f t="shared" si="1"/>
        <v>191189</v>
      </c>
      <c r="K22" s="55"/>
      <c r="L22" s="9"/>
      <c r="M22" s="9"/>
      <c r="N22" s="9">
        <f t="shared" si="2"/>
        <v>0</v>
      </c>
      <c r="O22" s="9">
        <f t="shared" si="3"/>
        <v>0</v>
      </c>
      <c r="P22" s="9"/>
    </row>
    <row r="23" spans="1:16" ht="45" x14ac:dyDescent="0.25">
      <c r="A23" s="29">
        <v>88</v>
      </c>
      <c r="B23" s="30" t="s">
        <v>62</v>
      </c>
      <c r="C23" s="30" t="s">
        <v>77</v>
      </c>
      <c r="D23" s="46" t="s">
        <v>369</v>
      </c>
      <c r="E23" s="52" t="s">
        <v>8</v>
      </c>
      <c r="F23" s="52">
        <v>1</v>
      </c>
      <c r="G23" s="53">
        <v>253708</v>
      </c>
      <c r="H23" s="54"/>
      <c r="I23" s="56">
        <f t="shared" si="0"/>
        <v>253708</v>
      </c>
      <c r="J23" s="56">
        <f t="shared" si="1"/>
        <v>253708</v>
      </c>
      <c r="K23" s="55"/>
      <c r="L23" s="55"/>
      <c r="M23" s="55"/>
      <c r="N23" s="55">
        <f t="shared" si="2"/>
        <v>0</v>
      </c>
      <c r="O23" s="55">
        <f t="shared" si="3"/>
        <v>0</v>
      </c>
      <c r="P23" s="55"/>
    </row>
    <row r="24" spans="1:16" ht="45" x14ac:dyDescent="0.25">
      <c r="A24" s="29">
        <v>89</v>
      </c>
      <c r="B24" s="30" t="s">
        <v>62</v>
      </c>
      <c r="C24" s="30" t="s">
        <v>78</v>
      </c>
      <c r="D24" s="46" t="s">
        <v>370</v>
      </c>
      <c r="E24" s="52" t="s">
        <v>8</v>
      </c>
      <c r="F24" s="52">
        <v>1</v>
      </c>
      <c r="G24" s="53">
        <v>270428</v>
      </c>
      <c r="H24" s="54"/>
      <c r="I24" s="56">
        <f t="shared" si="0"/>
        <v>270428</v>
      </c>
      <c r="J24" s="56">
        <f t="shared" si="1"/>
        <v>270428</v>
      </c>
      <c r="K24" s="55"/>
      <c r="L24" s="55"/>
      <c r="M24" s="55"/>
      <c r="N24" s="55">
        <f t="shared" si="2"/>
        <v>0</v>
      </c>
      <c r="O24" s="55">
        <f t="shared" si="3"/>
        <v>0</v>
      </c>
      <c r="P24" s="55"/>
    </row>
    <row r="25" spans="1:16" ht="69" customHeight="1" x14ac:dyDescent="0.25">
      <c r="A25" s="29">
        <v>90</v>
      </c>
      <c r="B25" s="30" t="s">
        <v>62</v>
      </c>
      <c r="C25" s="30" t="s">
        <v>79</v>
      </c>
      <c r="D25" s="46" t="s">
        <v>371</v>
      </c>
      <c r="E25" s="52" t="s">
        <v>8</v>
      </c>
      <c r="F25" s="52">
        <v>1</v>
      </c>
      <c r="G25" s="53">
        <v>208369</v>
      </c>
      <c r="H25" s="54"/>
      <c r="I25" s="53">
        <f t="shared" si="0"/>
        <v>208369</v>
      </c>
      <c r="J25" s="53">
        <f t="shared" si="1"/>
        <v>208369</v>
      </c>
      <c r="K25" s="55"/>
      <c r="L25" s="9"/>
      <c r="M25" s="9"/>
      <c r="N25" s="9">
        <f t="shared" si="2"/>
        <v>0</v>
      </c>
      <c r="O25" s="9">
        <f t="shared" si="3"/>
        <v>0</v>
      </c>
      <c r="P25" s="9"/>
    </row>
    <row r="26" spans="1:16" ht="73.5" customHeight="1" x14ac:dyDescent="0.25">
      <c r="A26" s="29">
        <v>91</v>
      </c>
      <c r="B26" s="30" t="s">
        <v>62</v>
      </c>
      <c r="C26" s="30" t="s">
        <v>80</v>
      </c>
      <c r="D26" s="46" t="s">
        <v>372</v>
      </c>
      <c r="E26" s="52" t="s">
        <v>8</v>
      </c>
      <c r="F26" s="52">
        <v>1</v>
      </c>
      <c r="G26" s="53">
        <v>242346</v>
      </c>
      <c r="H26" s="54"/>
      <c r="I26" s="53">
        <f t="shared" si="0"/>
        <v>242346</v>
      </c>
      <c r="J26" s="53">
        <f t="shared" si="1"/>
        <v>242346</v>
      </c>
      <c r="K26" s="55"/>
      <c r="L26" s="9"/>
      <c r="M26" s="9"/>
      <c r="N26" s="9">
        <f t="shared" si="2"/>
        <v>0</v>
      </c>
      <c r="O26" s="9">
        <f t="shared" si="3"/>
        <v>0</v>
      </c>
      <c r="P26" s="9"/>
    </row>
    <row r="27" spans="1:16" ht="60" customHeight="1" x14ac:dyDescent="0.25">
      <c r="A27" s="29">
        <v>92</v>
      </c>
      <c r="B27" s="30" t="s">
        <v>62</v>
      </c>
      <c r="C27" s="30" t="s">
        <v>81</v>
      </c>
      <c r="D27" s="46" t="s">
        <v>373</v>
      </c>
      <c r="E27" s="52" t="s">
        <v>8</v>
      </c>
      <c r="F27" s="52">
        <v>1</v>
      </c>
      <c r="G27" s="53">
        <v>390057</v>
      </c>
      <c r="H27" s="54"/>
      <c r="I27" s="53">
        <f t="shared" si="0"/>
        <v>390057</v>
      </c>
      <c r="J27" s="53">
        <f t="shared" si="1"/>
        <v>390057</v>
      </c>
      <c r="K27" s="55"/>
      <c r="L27" s="9"/>
      <c r="M27" s="9"/>
      <c r="N27" s="9">
        <f t="shared" si="2"/>
        <v>0</v>
      </c>
      <c r="O27" s="9">
        <f t="shared" si="3"/>
        <v>0</v>
      </c>
      <c r="P27" s="9"/>
    </row>
    <row r="28" spans="1:16" ht="76.5" customHeight="1" x14ac:dyDescent="0.25">
      <c r="A28" s="29">
        <v>93</v>
      </c>
      <c r="B28" s="30" t="s">
        <v>62</v>
      </c>
      <c r="C28" s="30" t="s">
        <v>82</v>
      </c>
      <c r="D28" s="46" t="s">
        <v>374</v>
      </c>
      <c r="E28" s="52" t="s">
        <v>8</v>
      </c>
      <c r="F28" s="52">
        <v>1</v>
      </c>
      <c r="G28" s="53">
        <v>73003</v>
      </c>
      <c r="H28" s="54"/>
      <c r="I28" s="53">
        <f t="shared" si="0"/>
        <v>73003</v>
      </c>
      <c r="J28" s="53">
        <f t="shared" si="1"/>
        <v>73003</v>
      </c>
      <c r="K28" s="55"/>
      <c r="L28" s="9"/>
      <c r="M28" s="9"/>
      <c r="N28" s="9">
        <f t="shared" si="2"/>
        <v>0</v>
      </c>
      <c r="O28" s="9">
        <f t="shared" si="3"/>
        <v>0</v>
      </c>
      <c r="P28" s="9"/>
    </row>
    <row r="29" spans="1:16" ht="54.75" customHeight="1" x14ac:dyDescent="0.25">
      <c r="A29" s="29">
        <v>94</v>
      </c>
      <c r="B29" s="30" t="s">
        <v>62</v>
      </c>
      <c r="C29" s="30" t="s">
        <v>83</v>
      </c>
      <c r="D29" s="46" t="s">
        <v>375</v>
      </c>
      <c r="E29" s="52" t="s">
        <v>8</v>
      </c>
      <c r="F29" s="52">
        <v>1</v>
      </c>
      <c r="G29" s="53">
        <v>355003</v>
      </c>
      <c r="H29" s="54"/>
      <c r="I29" s="53">
        <f t="shared" si="0"/>
        <v>355003</v>
      </c>
      <c r="J29" s="53">
        <f t="shared" si="1"/>
        <v>355003</v>
      </c>
      <c r="K29" s="55"/>
      <c r="L29" s="9"/>
      <c r="M29" s="9"/>
      <c r="N29" s="9">
        <f t="shared" si="2"/>
        <v>0</v>
      </c>
      <c r="O29" s="9">
        <f t="shared" si="3"/>
        <v>0</v>
      </c>
      <c r="P29" s="9"/>
    </row>
    <row r="30" spans="1:16" ht="45" x14ac:dyDescent="0.25">
      <c r="A30" s="29">
        <v>95</v>
      </c>
      <c r="B30" s="30" t="s">
        <v>62</v>
      </c>
      <c r="C30" s="30" t="s">
        <v>84</v>
      </c>
      <c r="D30" s="46" t="s">
        <v>376</v>
      </c>
      <c r="E30" s="52" t="s">
        <v>8</v>
      </c>
      <c r="F30" s="52">
        <v>1</v>
      </c>
      <c r="G30" s="53">
        <v>73003</v>
      </c>
      <c r="H30" s="54"/>
      <c r="I30" s="53">
        <f t="shared" si="0"/>
        <v>73003</v>
      </c>
      <c r="J30" s="53">
        <f t="shared" si="1"/>
        <v>73003</v>
      </c>
      <c r="K30" s="55"/>
      <c r="L30" s="9"/>
      <c r="M30" s="9"/>
      <c r="N30" s="9">
        <f t="shared" si="2"/>
        <v>0</v>
      </c>
      <c r="O30" s="9">
        <f t="shared" si="3"/>
        <v>0</v>
      </c>
      <c r="P30" s="9"/>
    </row>
    <row r="31" spans="1:16" ht="45" x14ac:dyDescent="0.25">
      <c r="A31" s="29">
        <v>96</v>
      </c>
      <c r="B31" s="30" t="s">
        <v>62</v>
      </c>
      <c r="C31" s="30" t="s">
        <v>85</v>
      </c>
      <c r="D31" s="46" t="s">
        <v>377</v>
      </c>
      <c r="E31" s="52" t="s">
        <v>8</v>
      </c>
      <c r="F31" s="52">
        <v>1</v>
      </c>
      <c r="G31" s="53">
        <v>279794</v>
      </c>
      <c r="H31" s="57"/>
      <c r="I31" s="53">
        <f t="shared" ref="I31:I94" si="4">G31</f>
        <v>279794</v>
      </c>
      <c r="J31" s="53">
        <f t="shared" ref="J31:J94" si="5">I31</f>
        <v>279794</v>
      </c>
      <c r="K31" s="58"/>
      <c r="L31" s="58"/>
      <c r="M31" s="58"/>
      <c r="N31" s="58"/>
      <c r="O31" s="58"/>
      <c r="P31" s="58"/>
    </row>
    <row r="32" spans="1:16" ht="45" x14ac:dyDescent="0.25">
      <c r="A32" s="29">
        <v>97</v>
      </c>
      <c r="B32" s="30" t="s">
        <v>62</v>
      </c>
      <c r="C32" s="30" t="s">
        <v>86</v>
      </c>
      <c r="D32" s="46" t="s">
        <v>378</v>
      </c>
      <c r="E32" s="52" t="s">
        <v>8</v>
      </c>
      <c r="F32" s="52">
        <v>1</v>
      </c>
      <c r="G32" s="53">
        <v>73003</v>
      </c>
      <c r="H32" s="57"/>
      <c r="I32" s="53">
        <f t="shared" si="4"/>
        <v>73003</v>
      </c>
      <c r="J32" s="53">
        <f t="shared" si="5"/>
        <v>73003</v>
      </c>
      <c r="K32" s="58"/>
      <c r="L32" s="58"/>
      <c r="M32" s="58"/>
      <c r="N32" s="58"/>
      <c r="O32" s="58"/>
      <c r="P32" s="58"/>
    </row>
    <row r="33" spans="1:16" ht="45" x14ac:dyDescent="0.25">
      <c r="A33" s="29">
        <v>98</v>
      </c>
      <c r="B33" s="30" t="s">
        <v>62</v>
      </c>
      <c r="C33" s="30" t="s">
        <v>87</v>
      </c>
      <c r="D33" s="46" t="s">
        <v>379</v>
      </c>
      <c r="E33" s="52" t="s">
        <v>8</v>
      </c>
      <c r="F33" s="52">
        <v>1</v>
      </c>
      <c r="G33" s="53">
        <v>81188</v>
      </c>
      <c r="H33" s="57"/>
      <c r="I33" s="53">
        <f t="shared" si="4"/>
        <v>81188</v>
      </c>
      <c r="J33" s="53">
        <f t="shared" si="5"/>
        <v>81188</v>
      </c>
      <c r="K33" s="58"/>
      <c r="L33" s="58"/>
      <c r="M33" s="58"/>
      <c r="N33" s="58"/>
      <c r="O33" s="58"/>
      <c r="P33" s="58"/>
    </row>
    <row r="34" spans="1:16" ht="45" x14ac:dyDescent="0.25">
      <c r="A34" s="29">
        <v>99</v>
      </c>
      <c r="B34" s="30" t="s">
        <v>62</v>
      </c>
      <c r="C34" s="30" t="s">
        <v>88</v>
      </c>
      <c r="D34" s="46" t="s">
        <v>238</v>
      </c>
      <c r="E34" s="52" t="s">
        <v>8</v>
      </c>
      <c r="F34" s="52">
        <v>1</v>
      </c>
      <c r="G34" s="53">
        <v>119071</v>
      </c>
      <c r="H34" s="57"/>
      <c r="I34" s="53">
        <f t="shared" si="4"/>
        <v>119071</v>
      </c>
      <c r="J34" s="53">
        <f t="shared" si="5"/>
        <v>119071</v>
      </c>
      <c r="K34" s="58"/>
      <c r="L34" s="58"/>
      <c r="M34" s="58"/>
      <c r="N34" s="58"/>
      <c r="O34" s="58"/>
      <c r="P34" s="58"/>
    </row>
    <row r="35" spans="1:16" ht="45" x14ac:dyDescent="0.25">
      <c r="A35" s="29">
        <v>100</v>
      </c>
      <c r="B35" s="30" t="s">
        <v>62</v>
      </c>
      <c r="C35" s="30" t="s">
        <v>89</v>
      </c>
      <c r="D35" s="46" t="s">
        <v>380</v>
      </c>
      <c r="E35" s="52" t="s">
        <v>8</v>
      </c>
      <c r="F35" s="52">
        <v>1</v>
      </c>
      <c r="G35" s="53">
        <v>245147</v>
      </c>
      <c r="H35" s="57"/>
      <c r="I35" s="53">
        <f t="shared" si="4"/>
        <v>245147</v>
      </c>
      <c r="J35" s="53">
        <f t="shared" si="5"/>
        <v>245147</v>
      </c>
      <c r="K35" s="58"/>
      <c r="L35" s="58"/>
      <c r="M35" s="58"/>
      <c r="N35" s="58"/>
      <c r="O35" s="58"/>
      <c r="P35" s="58"/>
    </row>
    <row r="36" spans="1:16" ht="45" x14ac:dyDescent="0.25">
      <c r="A36" s="29">
        <v>101</v>
      </c>
      <c r="B36" s="30" t="s">
        <v>62</v>
      </c>
      <c r="C36" s="30" t="s">
        <v>90</v>
      </c>
      <c r="D36" s="46" t="s">
        <v>381</v>
      </c>
      <c r="E36" s="52" t="s">
        <v>8</v>
      </c>
      <c r="F36" s="52">
        <v>1</v>
      </c>
      <c r="G36" s="53">
        <v>255790</v>
      </c>
      <c r="H36" s="57"/>
      <c r="I36" s="53">
        <f t="shared" si="4"/>
        <v>255790</v>
      </c>
      <c r="J36" s="53">
        <f t="shared" si="5"/>
        <v>255790</v>
      </c>
      <c r="K36" s="58"/>
      <c r="L36" s="58"/>
      <c r="M36" s="58"/>
      <c r="N36" s="58"/>
      <c r="O36" s="58"/>
      <c r="P36" s="58"/>
    </row>
    <row r="37" spans="1:16" ht="45" x14ac:dyDescent="0.25">
      <c r="A37" s="29">
        <v>102</v>
      </c>
      <c r="B37" s="30" t="s">
        <v>62</v>
      </c>
      <c r="C37" s="30" t="s">
        <v>382</v>
      </c>
      <c r="D37" s="46" t="s">
        <v>383</v>
      </c>
      <c r="E37" s="52" t="s">
        <v>8</v>
      </c>
      <c r="F37" s="52">
        <v>1</v>
      </c>
      <c r="G37" s="53">
        <v>757563</v>
      </c>
      <c r="H37" s="57"/>
      <c r="I37" s="53">
        <f t="shared" si="4"/>
        <v>757563</v>
      </c>
      <c r="J37" s="53">
        <f t="shared" si="5"/>
        <v>757563</v>
      </c>
      <c r="K37" s="58"/>
      <c r="L37" s="58"/>
      <c r="M37" s="58"/>
      <c r="N37" s="58"/>
      <c r="O37" s="58"/>
      <c r="P37" s="58"/>
    </row>
    <row r="38" spans="1:16" ht="45" x14ac:dyDescent="0.25">
      <c r="A38" s="29">
        <v>103</v>
      </c>
      <c r="B38" s="30" t="s">
        <v>62</v>
      </c>
      <c r="C38" s="30" t="s">
        <v>384</v>
      </c>
      <c r="D38" s="46" t="s">
        <v>385</v>
      </c>
      <c r="E38" s="52" t="s">
        <v>8</v>
      </c>
      <c r="F38" s="52">
        <v>1</v>
      </c>
      <c r="G38" s="53">
        <v>306231</v>
      </c>
      <c r="H38" s="57"/>
      <c r="I38" s="53">
        <f t="shared" si="4"/>
        <v>306231</v>
      </c>
      <c r="J38" s="53">
        <f t="shared" si="5"/>
        <v>306231</v>
      </c>
      <c r="K38" s="58"/>
      <c r="L38" s="58"/>
      <c r="M38" s="58"/>
      <c r="N38" s="58"/>
      <c r="O38" s="58"/>
      <c r="P38" s="58"/>
    </row>
    <row r="39" spans="1:16" ht="45" x14ac:dyDescent="0.25">
      <c r="A39" s="29">
        <v>104</v>
      </c>
      <c r="B39" s="30" t="s">
        <v>62</v>
      </c>
      <c r="C39" s="30" t="s">
        <v>91</v>
      </c>
      <c r="D39" s="46" t="s">
        <v>386</v>
      </c>
      <c r="E39" s="52" t="s">
        <v>8</v>
      </c>
      <c r="F39" s="52">
        <v>1</v>
      </c>
      <c r="G39" s="53">
        <v>573662</v>
      </c>
      <c r="H39" s="57"/>
      <c r="I39" s="53">
        <f t="shared" si="4"/>
        <v>573662</v>
      </c>
      <c r="J39" s="53">
        <f t="shared" si="5"/>
        <v>573662</v>
      </c>
      <c r="K39" s="58"/>
      <c r="L39" s="58"/>
      <c r="M39" s="58"/>
      <c r="N39" s="58"/>
      <c r="O39" s="58"/>
      <c r="P39" s="58"/>
    </row>
    <row r="40" spans="1:16" ht="45" x14ac:dyDescent="0.25">
      <c r="A40" s="29">
        <v>105</v>
      </c>
      <c r="B40" s="30" t="s">
        <v>62</v>
      </c>
      <c r="C40" s="30" t="s">
        <v>92</v>
      </c>
      <c r="D40" s="46" t="s">
        <v>387</v>
      </c>
      <c r="E40" s="52" t="s">
        <v>8</v>
      </c>
      <c r="F40" s="52">
        <v>1</v>
      </c>
      <c r="G40" s="53">
        <v>461737</v>
      </c>
      <c r="H40" s="57"/>
      <c r="I40" s="53">
        <f t="shared" si="4"/>
        <v>461737</v>
      </c>
      <c r="J40" s="53">
        <f t="shared" si="5"/>
        <v>461737</v>
      </c>
      <c r="K40" s="58"/>
      <c r="L40" s="58"/>
      <c r="M40" s="58"/>
      <c r="N40" s="58"/>
      <c r="O40" s="58"/>
      <c r="P40" s="58"/>
    </row>
    <row r="41" spans="1:16" ht="45" x14ac:dyDescent="0.25">
      <c r="A41" s="29">
        <v>106</v>
      </c>
      <c r="B41" s="30" t="s">
        <v>62</v>
      </c>
      <c r="C41" s="30" t="s">
        <v>93</v>
      </c>
      <c r="D41" s="46" t="s">
        <v>388</v>
      </c>
      <c r="E41" s="52" t="s">
        <v>8</v>
      </c>
      <c r="F41" s="52">
        <v>1</v>
      </c>
      <c r="G41" s="53">
        <v>261869</v>
      </c>
      <c r="H41" s="57"/>
      <c r="I41" s="53">
        <f t="shared" si="4"/>
        <v>261869</v>
      </c>
      <c r="J41" s="53">
        <f t="shared" si="5"/>
        <v>261869</v>
      </c>
      <c r="K41" s="58"/>
      <c r="L41" s="58"/>
      <c r="M41" s="58"/>
      <c r="N41" s="58"/>
      <c r="O41" s="58"/>
      <c r="P41" s="58"/>
    </row>
    <row r="42" spans="1:16" ht="45" x14ac:dyDescent="0.25">
      <c r="A42" s="29">
        <v>107</v>
      </c>
      <c r="B42" s="30" t="s">
        <v>62</v>
      </c>
      <c r="C42" s="30" t="s">
        <v>94</v>
      </c>
      <c r="D42" s="46" t="s">
        <v>389</v>
      </c>
      <c r="E42" s="52" t="s">
        <v>8</v>
      </c>
      <c r="F42" s="52">
        <v>1</v>
      </c>
      <c r="G42" s="53">
        <v>121023</v>
      </c>
      <c r="H42" s="57"/>
      <c r="I42" s="53">
        <f t="shared" si="4"/>
        <v>121023</v>
      </c>
      <c r="J42" s="53">
        <f t="shared" si="5"/>
        <v>121023</v>
      </c>
      <c r="K42" s="58"/>
      <c r="L42" s="58"/>
      <c r="M42" s="58"/>
      <c r="N42" s="58"/>
      <c r="O42" s="58"/>
      <c r="P42" s="58"/>
    </row>
    <row r="43" spans="1:16" ht="45" x14ac:dyDescent="0.25">
      <c r="A43" s="29">
        <v>108</v>
      </c>
      <c r="B43" s="30" t="s">
        <v>62</v>
      </c>
      <c r="C43" s="30" t="s">
        <v>95</v>
      </c>
      <c r="D43" s="46" t="s">
        <v>239</v>
      </c>
      <c r="E43" s="52" t="s">
        <v>8</v>
      </c>
      <c r="F43" s="52">
        <v>1</v>
      </c>
      <c r="G43" s="53">
        <v>236215</v>
      </c>
      <c r="H43" s="57"/>
      <c r="I43" s="53">
        <f t="shared" si="4"/>
        <v>236215</v>
      </c>
      <c r="J43" s="53">
        <f t="shared" si="5"/>
        <v>236215</v>
      </c>
      <c r="K43" s="58"/>
      <c r="L43" s="58"/>
      <c r="M43" s="58"/>
      <c r="N43" s="58"/>
      <c r="O43" s="58"/>
      <c r="P43" s="58"/>
    </row>
    <row r="44" spans="1:16" ht="45" x14ac:dyDescent="0.25">
      <c r="A44" s="29">
        <v>109</v>
      </c>
      <c r="B44" s="30" t="s">
        <v>62</v>
      </c>
      <c r="C44" s="30" t="s">
        <v>96</v>
      </c>
      <c r="D44" s="46" t="s">
        <v>390</v>
      </c>
      <c r="E44" s="52" t="s">
        <v>8</v>
      </c>
      <c r="F44" s="52">
        <v>1</v>
      </c>
      <c r="G44" s="53">
        <v>159609</v>
      </c>
      <c r="H44" s="57"/>
      <c r="I44" s="53">
        <f t="shared" si="4"/>
        <v>159609</v>
      </c>
      <c r="J44" s="53">
        <f t="shared" si="5"/>
        <v>159609</v>
      </c>
      <c r="K44" s="58"/>
      <c r="L44" s="58"/>
      <c r="M44" s="58"/>
      <c r="N44" s="58"/>
      <c r="O44" s="58"/>
      <c r="P44" s="58"/>
    </row>
    <row r="45" spans="1:16" ht="45" x14ac:dyDescent="0.25">
      <c r="A45" s="29">
        <v>110</v>
      </c>
      <c r="B45" s="30" t="s">
        <v>62</v>
      </c>
      <c r="C45" s="30" t="s">
        <v>97</v>
      </c>
      <c r="D45" s="46" t="s">
        <v>391</v>
      </c>
      <c r="E45" s="52" t="s">
        <v>8</v>
      </c>
      <c r="F45" s="52">
        <v>1</v>
      </c>
      <c r="G45" s="53">
        <v>222020</v>
      </c>
      <c r="H45" s="57"/>
      <c r="I45" s="53">
        <f t="shared" si="4"/>
        <v>222020</v>
      </c>
      <c r="J45" s="53">
        <f t="shared" si="5"/>
        <v>222020</v>
      </c>
      <c r="K45" s="58"/>
      <c r="L45" s="58"/>
      <c r="M45" s="58"/>
      <c r="N45" s="58"/>
      <c r="O45" s="58"/>
      <c r="P45" s="58"/>
    </row>
    <row r="46" spans="1:16" ht="45" x14ac:dyDescent="0.25">
      <c r="A46" s="29">
        <v>111</v>
      </c>
      <c r="B46" s="30" t="s">
        <v>62</v>
      </c>
      <c r="C46" s="30" t="s">
        <v>98</v>
      </c>
      <c r="D46" s="46" t="s">
        <v>392</v>
      </c>
      <c r="E46" s="52" t="s">
        <v>8</v>
      </c>
      <c r="F46" s="52">
        <v>1</v>
      </c>
      <c r="G46" s="53">
        <v>341046</v>
      </c>
      <c r="H46" s="57"/>
      <c r="I46" s="53">
        <f t="shared" si="4"/>
        <v>341046</v>
      </c>
      <c r="J46" s="53">
        <f t="shared" si="5"/>
        <v>341046</v>
      </c>
      <c r="K46" s="58"/>
      <c r="L46" s="58"/>
      <c r="M46" s="58"/>
      <c r="N46" s="58"/>
      <c r="O46" s="58"/>
      <c r="P46" s="58"/>
    </row>
    <row r="47" spans="1:16" ht="45" x14ac:dyDescent="0.25">
      <c r="A47" s="29">
        <v>112</v>
      </c>
      <c r="B47" s="30" t="s">
        <v>62</v>
      </c>
      <c r="C47" s="30" t="s">
        <v>99</v>
      </c>
      <c r="D47" s="46" t="s">
        <v>393</v>
      </c>
      <c r="E47" s="52" t="s">
        <v>8</v>
      </c>
      <c r="F47" s="52">
        <v>1</v>
      </c>
      <c r="G47" s="53">
        <v>904874</v>
      </c>
      <c r="H47" s="57"/>
      <c r="I47" s="53">
        <f t="shared" si="4"/>
        <v>904874</v>
      </c>
      <c r="J47" s="53">
        <f t="shared" si="5"/>
        <v>904874</v>
      </c>
      <c r="K47" s="58"/>
      <c r="L47" s="58"/>
      <c r="M47" s="58"/>
      <c r="N47" s="58"/>
      <c r="O47" s="58"/>
      <c r="P47" s="58"/>
    </row>
    <row r="48" spans="1:16" ht="45" x14ac:dyDescent="0.25">
      <c r="A48" s="29">
        <v>113</v>
      </c>
      <c r="B48" s="30" t="s">
        <v>62</v>
      </c>
      <c r="C48" s="30" t="s">
        <v>100</v>
      </c>
      <c r="D48" s="46" t="s">
        <v>394</v>
      </c>
      <c r="E48" s="52" t="s">
        <v>8</v>
      </c>
      <c r="F48" s="52">
        <v>1</v>
      </c>
      <c r="G48" s="53">
        <v>385650</v>
      </c>
      <c r="H48" s="57"/>
      <c r="I48" s="53">
        <f t="shared" si="4"/>
        <v>385650</v>
      </c>
      <c r="J48" s="53">
        <f t="shared" si="5"/>
        <v>385650</v>
      </c>
      <c r="K48" s="58"/>
      <c r="L48" s="58"/>
      <c r="M48" s="58"/>
      <c r="N48" s="58"/>
      <c r="O48" s="58"/>
      <c r="P48" s="58"/>
    </row>
    <row r="49" spans="1:16" ht="45" x14ac:dyDescent="0.25">
      <c r="A49" s="29">
        <v>114</v>
      </c>
      <c r="B49" s="30" t="s">
        <v>62</v>
      </c>
      <c r="C49" s="30" t="s">
        <v>101</v>
      </c>
      <c r="D49" s="46" t="s">
        <v>395</v>
      </c>
      <c r="E49" s="52" t="s">
        <v>8</v>
      </c>
      <c r="F49" s="52">
        <v>1</v>
      </c>
      <c r="G49" s="53">
        <v>925667</v>
      </c>
      <c r="H49" s="57"/>
      <c r="I49" s="53">
        <f t="shared" si="4"/>
        <v>925667</v>
      </c>
      <c r="J49" s="53">
        <f t="shared" si="5"/>
        <v>925667</v>
      </c>
      <c r="K49" s="58"/>
      <c r="L49" s="58"/>
      <c r="M49" s="58"/>
      <c r="N49" s="58"/>
      <c r="O49" s="58"/>
      <c r="P49" s="58"/>
    </row>
    <row r="50" spans="1:16" ht="60" x14ac:dyDescent="0.25">
      <c r="A50" s="29">
        <v>115</v>
      </c>
      <c r="B50" s="30" t="s">
        <v>62</v>
      </c>
      <c r="C50" s="30" t="s">
        <v>102</v>
      </c>
      <c r="D50" s="46" t="s">
        <v>396</v>
      </c>
      <c r="E50" s="52" t="s">
        <v>8</v>
      </c>
      <c r="F50" s="52">
        <v>1</v>
      </c>
      <c r="G50" s="53">
        <v>871864</v>
      </c>
      <c r="H50" s="57"/>
      <c r="I50" s="53">
        <f t="shared" si="4"/>
        <v>871864</v>
      </c>
      <c r="J50" s="53">
        <f t="shared" si="5"/>
        <v>871864</v>
      </c>
      <c r="K50" s="58"/>
      <c r="L50" s="58"/>
      <c r="M50" s="58"/>
      <c r="N50" s="58"/>
      <c r="O50" s="58"/>
      <c r="P50" s="58"/>
    </row>
    <row r="51" spans="1:16" ht="45" x14ac:dyDescent="0.25">
      <c r="A51" s="29">
        <v>116</v>
      </c>
      <c r="B51" s="30" t="s">
        <v>62</v>
      </c>
      <c r="C51" s="30" t="s">
        <v>103</v>
      </c>
      <c r="D51" s="46" t="s">
        <v>397</v>
      </c>
      <c r="E51" s="52" t="s">
        <v>8</v>
      </c>
      <c r="F51" s="52">
        <v>1</v>
      </c>
      <c r="G51" s="53">
        <v>244216</v>
      </c>
      <c r="H51" s="57"/>
      <c r="I51" s="53">
        <f t="shared" si="4"/>
        <v>244216</v>
      </c>
      <c r="J51" s="53">
        <f t="shared" si="5"/>
        <v>244216</v>
      </c>
      <c r="K51" s="58"/>
      <c r="L51" s="58"/>
      <c r="M51" s="58"/>
      <c r="N51" s="58"/>
      <c r="O51" s="58"/>
      <c r="P51" s="58"/>
    </row>
    <row r="52" spans="1:16" ht="45" x14ac:dyDescent="0.25">
      <c r="A52" s="29">
        <v>117</v>
      </c>
      <c r="B52" s="30" t="s">
        <v>62</v>
      </c>
      <c r="C52" s="30" t="s">
        <v>104</v>
      </c>
      <c r="D52" s="46" t="s">
        <v>240</v>
      </c>
      <c r="E52" s="52" t="s">
        <v>8</v>
      </c>
      <c r="F52" s="52">
        <v>1</v>
      </c>
      <c r="G52" s="53">
        <v>400673</v>
      </c>
      <c r="H52" s="57"/>
      <c r="I52" s="53">
        <f t="shared" si="4"/>
        <v>400673</v>
      </c>
      <c r="J52" s="53">
        <f t="shared" si="5"/>
        <v>400673</v>
      </c>
      <c r="K52" s="58"/>
      <c r="L52" s="58"/>
      <c r="M52" s="58"/>
      <c r="N52" s="58"/>
      <c r="O52" s="58"/>
      <c r="P52" s="58"/>
    </row>
    <row r="53" spans="1:16" ht="45" x14ac:dyDescent="0.25">
      <c r="A53" s="29">
        <v>118</v>
      </c>
      <c r="B53" s="30" t="s">
        <v>62</v>
      </c>
      <c r="C53" s="30" t="s">
        <v>105</v>
      </c>
      <c r="D53" s="46" t="s">
        <v>398</v>
      </c>
      <c r="E53" s="52" t="s">
        <v>8</v>
      </c>
      <c r="F53" s="52">
        <v>1</v>
      </c>
      <c r="G53" s="53">
        <v>299583</v>
      </c>
      <c r="H53" s="57"/>
      <c r="I53" s="53">
        <f t="shared" si="4"/>
        <v>299583</v>
      </c>
      <c r="J53" s="53">
        <f t="shared" si="5"/>
        <v>299583</v>
      </c>
      <c r="K53" s="58"/>
      <c r="L53" s="58"/>
      <c r="M53" s="58"/>
      <c r="N53" s="58"/>
      <c r="O53" s="58"/>
      <c r="P53" s="58"/>
    </row>
    <row r="54" spans="1:16" ht="45" x14ac:dyDescent="0.25">
      <c r="A54" s="29">
        <v>119</v>
      </c>
      <c r="B54" s="30" t="s">
        <v>62</v>
      </c>
      <c r="C54" s="30" t="s">
        <v>106</v>
      </c>
      <c r="D54" s="46" t="s">
        <v>399</v>
      </c>
      <c r="E54" s="52" t="s">
        <v>8</v>
      </c>
      <c r="F54" s="52">
        <v>1</v>
      </c>
      <c r="G54" s="53">
        <v>157946</v>
      </c>
      <c r="H54" s="57"/>
      <c r="I54" s="53">
        <f t="shared" si="4"/>
        <v>157946</v>
      </c>
      <c r="J54" s="53">
        <f t="shared" si="5"/>
        <v>157946</v>
      </c>
      <c r="K54" s="58"/>
      <c r="L54" s="58"/>
      <c r="M54" s="58"/>
      <c r="N54" s="58"/>
      <c r="O54" s="58"/>
      <c r="P54" s="58"/>
    </row>
    <row r="55" spans="1:16" ht="45" x14ac:dyDescent="0.25">
      <c r="A55" s="29">
        <v>120</v>
      </c>
      <c r="B55" s="30" t="s">
        <v>62</v>
      </c>
      <c r="C55" s="30" t="s">
        <v>107</v>
      </c>
      <c r="D55" s="46" t="s">
        <v>400</v>
      </c>
      <c r="E55" s="52" t="s">
        <v>8</v>
      </c>
      <c r="F55" s="52">
        <v>1</v>
      </c>
      <c r="G55" s="53">
        <v>483852</v>
      </c>
      <c r="H55" s="57"/>
      <c r="I55" s="53">
        <f t="shared" si="4"/>
        <v>483852</v>
      </c>
      <c r="J55" s="53">
        <f t="shared" si="5"/>
        <v>483852</v>
      </c>
      <c r="K55" s="58"/>
      <c r="L55" s="58"/>
      <c r="M55" s="58"/>
      <c r="N55" s="58"/>
      <c r="O55" s="58"/>
      <c r="P55" s="58"/>
    </row>
    <row r="56" spans="1:16" ht="57.75" customHeight="1" x14ac:dyDescent="0.25">
      <c r="A56" s="29">
        <v>121</v>
      </c>
      <c r="B56" s="30" t="s">
        <v>62</v>
      </c>
      <c r="C56" s="30" t="s">
        <v>108</v>
      </c>
      <c r="D56" s="46" t="s">
        <v>401</v>
      </c>
      <c r="E56" s="52" t="s">
        <v>8</v>
      </c>
      <c r="F56" s="52">
        <v>1</v>
      </c>
      <c r="G56" s="53">
        <v>387512</v>
      </c>
      <c r="H56" s="57"/>
      <c r="I56" s="53">
        <f t="shared" si="4"/>
        <v>387512</v>
      </c>
      <c r="J56" s="53">
        <f t="shared" si="5"/>
        <v>387512</v>
      </c>
      <c r="K56" s="58"/>
      <c r="L56" s="58"/>
      <c r="M56" s="58"/>
      <c r="N56" s="58"/>
      <c r="O56" s="58"/>
      <c r="P56" s="58"/>
    </row>
    <row r="57" spans="1:16" ht="45" x14ac:dyDescent="0.25">
      <c r="A57" s="29">
        <v>122</v>
      </c>
      <c r="B57" s="30" t="s">
        <v>62</v>
      </c>
      <c r="C57" s="30" t="s">
        <v>109</v>
      </c>
      <c r="D57" s="46" t="s">
        <v>241</v>
      </c>
      <c r="E57" s="52" t="s">
        <v>8</v>
      </c>
      <c r="F57" s="52">
        <v>1</v>
      </c>
      <c r="G57" s="53">
        <v>395206</v>
      </c>
      <c r="H57" s="57"/>
      <c r="I57" s="53">
        <f t="shared" si="4"/>
        <v>395206</v>
      </c>
      <c r="J57" s="53">
        <f t="shared" si="5"/>
        <v>395206</v>
      </c>
      <c r="K57" s="58"/>
      <c r="L57" s="58"/>
      <c r="M57" s="58"/>
      <c r="N57" s="58"/>
      <c r="O57" s="58"/>
      <c r="P57" s="58"/>
    </row>
    <row r="58" spans="1:16" ht="45" x14ac:dyDescent="0.25">
      <c r="A58" s="29">
        <v>123</v>
      </c>
      <c r="B58" s="30" t="s">
        <v>62</v>
      </c>
      <c r="C58" s="30" t="s">
        <v>110</v>
      </c>
      <c r="D58" s="46" t="s">
        <v>242</v>
      </c>
      <c r="E58" s="52" t="s">
        <v>8</v>
      </c>
      <c r="F58" s="52">
        <v>1</v>
      </c>
      <c r="G58" s="53">
        <v>194828</v>
      </c>
      <c r="H58" s="57"/>
      <c r="I58" s="53">
        <f t="shared" si="4"/>
        <v>194828</v>
      </c>
      <c r="J58" s="53">
        <f t="shared" si="5"/>
        <v>194828</v>
      </c>
      <c r="K58" s="58"/>
      <c r="L58" s="58"/>
      <c r="M58" s="58"/>
      <c r="N58" s="58"/>
      <c r="O58" s="58"/>
      <c r="P58" s="58"/>
    </row>
    <row r="59" spans="1:16" ht="60" x14ac:dyDescent="0.25">
      <c r="A59" s="29">
        <v>124</v>
      </c>
      <c r="B59" s="30" t="s">
        <v>62</v>
      </c>
      <c r="C59" s="30" t="s">
        <v>111</v>
      </c>
      <c r="D59" s="46" t="s">
        <v>402</v>
      </c>
      <c r="E59" s="52" t="s">
        <v>8</v>
      </c>
      <c r="F59" s="52">
        <v>1</v>
      </c>
      <c r="G59" s="53">
        <v>253589</v>
      </c>
      <c r="H59" s="57"/>
      <c r="I59" s="53">
        <f t="shared" si="4"/>
        <v>253589</v>
      </c>
      <c r="J59" s="53">
        <f t="shared" si="5"/>
        <v>253589</v>
      </c>
      <c r="K59" s="58"/>
      <c r="L59" s="58"/>
      <c r="M59" s="58"/>
      <c r="N59" s="58"/>
      <c r="O59" s="58"/>
      <c r="P59" s="58"/>
    </row>
    <row r="60" spans="1:16" ht="45" x14ac:dyDescent="0.25">
      <c r="A60" s="29">
        <v>125</v>
      </c>
      <c r="B60" s="30" t="s">
        <v>62</v>
      </c>
      <c r="C60" s="30" t="s">
        <v>403</v>
      </c>
      <c r="D60" s="46" t="s">
        <v>243</v>
      </c>
      <c r="E60" s="52" t="s">
        <v>8</v>
      </c>
      <c r="F60" s="52">
        <v>1</v>
      </c>
      <c r="G60" s="53">
        <v>325210</v>
      </c>
      <c r="H60" s="57"/>
      <c r="I60" s="53">
        <f t="shared" si="4"/>
        <v>325210</v>
      </c>
      <c r="J60" s="53">
        <f t="shared" si="5"/>
        <v>325210</v>
      </c>
      <c r="K60" s="58"/>
      <c r="L60" s="58"/>
      <c r="M60" s="58"/>
      <c r="N60" s="58"/>
      <c r="O60" s="58"/>
      <c r="P60" s="58"/>
    </row>
    <row r="61" spans="1:16" ht="45" x14ac:dyDescent="0.25">
      <c r="A61" s="29">
        <v>126</v>
      </c>
      <c r="B61" s="30" t="s">
        <v>62</v>
      </c>
      <c r="C61" s="30" t="s">
        <v>112</v>
      </c>
      <c r="D61" s="46" t="s">
        <v>404</v>
      </c>
      <c r="E61" s="52" t="s">
        <v>8</v>
      </c>
      <c r="F61" s="52">
        <v>1</v>
      </c>
      <c r="G61" s="53">
        <v>524311</v>
      </c>
      <c r="H61" s="57"/>
      <c r="I61" s="53">
        <f t="shared" si="4"/>
        <v>524311</v>
      </c>
      <c r="J61" s="53">
        <f t="shared" si="5"/>
        <v>524311</v>
      </c>
      <c r="K61" s="58"/>
      <c r="L61" s="58"/>
      <c r="M61" s="58"/>
      <c r="N61" s="58"/>
      <c r="O61" s="58"/>
      <c r="P61" s="58"/>
    </row>
    <row r="62" spans="1:16" ht="60" x14ac:dyDescent="0.25">
      <c r="A62" s="29">
        <v>127</v>
      </c>
      <c r="B62" s="30" t="s">
        <v>62</v>
      </c>
      <c r="C62" s="30" t="s">
        <v>405</v>
      </c>
      <c r="D62" s="46" t="s">
        <v>244</v>
      </c>
      <c r="E62" s="52" t="s">
        <v>8</v>
      </c>
      <c r="F62" s="52">
        <v>1</v>
      </c>
      <c r="G62" s="53">
        <v>774412</v>
      </c>
      <c r="H62" s="57"/>
      <c r="I62" s="53">
        <f t="shared" si="4"/>
        <v>774412</v>
      </c>
      <c r="J62" s="53">
        <f t="shared" si="5"/>
        <v>774412</v>
      </c>
      <c r="K62" s="58"/>
      <c r="L62" s="58"/>
      <c r="M62" s="58"/>
      <c r="N62" s="58"/>
      <c r="O62" s="58"/>
      <c r="P62" s="58"/>
    </row>
    <row r="63" spans="1:16" ht="45" x14ac:dyDescent="0.25">
      <c r="A63" s="29">
        <v>128</v>
      </c>
      <c r="B63" s="30" t="s">
        <v>62</v>
      </c>
      <c r="C63" s="30" t="s">
        <v>113</v>
      </c>
      <c r="D63" s="46" t="s">
        <v>406</v>
      </c>
      <c r="E63" s="52" t="s">
        <v>8</v>
      </c>
      <c r="F63" s="52">
        <v>1</v>
      </c>
      <c r="G63" s="53">
        <v>444369</v>
      </c>
      <c r="H63" s="57"/>
      <c r="I63" s="53">
        <f t="shared" si="4"/>
        <v>444369</v>
      </c>
      <c r="J63" s="53">
        <f t="shared" si="5"/>
        <v>444369</v>
      </c>
      <c r="K63" s="58"/>
      <c r="L63" s="58"/>
      <c r="M63" s="58"/>
      <c r="N63" s="58"/>
      <c r="O63" s="58"/>
      <c r="P63" s="58"/>
    </row>
    <row r="64" spans="1:16" ht="45" x14ac:dyDescent="0.25">
      <c r="A64" s="29">
        <v>129</v>
      </c>
      <c r="B64" s="30" t="s">
        <v>62</v>
      </c>
      <c r="C64" s="30" t="s">
        <v>114</v>
      </c>
      <c r="D64" s="46" t="s">
        <v>407</v>
      </c>
      <c r="E64" s="52" t="s">
        <v>8</v>
      </c>
      <c r="F64" s="52">
        <v>1</v>
      </c>
      <c r="G64" s="53">
        <v>242436</v>
      </c>
      <c r="H64" s="57"/>
      <c r="I64" s="53">
        <f t="shared" si="4"/>
        <v>242436</v>
      </c>
      <c r="J64" s="53">
        <f t="shared" si="5"/>
        <v>242436</v>
      </c>
      <c r="K64" s="58"/>
      <c r="L64" s="58"/>
      <c r="M64" s="58"/>
      <c r="N64" s="58"/>
      <c r="O64" s="58"/>
      <c r="P64" s="58"/>
    </row>
    <row r="65" spans="1:16" ht="45" x14ac:dyDescent="0.25">
      <c r="A65" s="29">
        <v>130</v>
      </c>
      <c r="B65" s="30" t="s">
        <v>62</v>
      </c>
      <c r="C65" s="30" t="s">
        <v>115</v>
      </c>
      <c r="D65" s="46" t="s">
        <v>408</v>
      </c>
      <c r="E65" s="52" t="s">
        <v>8</v>
      </c>
      <c r="F65" s="52">
        <v>1</v>
      </c>
      <c r="G65" s="53">
        <v>190698</v>
      </c>
      <c r="H65" s="57"/>
      <c r="I65" s="53">
        <f t="shared" si="4"/>
        <v>190698</v>
      </c>
      <c r="J65" s="53">
        <f t="shared" si="5"/>
        <v>190698</v>
      </c>
      <c r="K65" s="58"/>
      <c r="L65" s="58"/>
      <c r="M65" s="58"/>
      <c r="N65" s="58"/>
      <c r="O65" s="58"/>
      <c r="P65" s="58"/>
    </row>
    <row r="66" spans="1:16" ht="60" x14ac:dyDescent="0.25">
      <c r="A66" s="29">
        <v>131</v>
      </c>
      <c r="B66" s="30" t="s">
        <v>62</v>
      </c>
      <c r="C66" s="30" t="s">
        <v>116</v>
      </c>
      <c r="D66" s="46" t="s">
        <v>409</v>
      </c>
      <c r="E66" s="52" t="s">
        <v>8</v>
      </c>
      <c r="F66" s="52">
        <v>1</v>
      </c>
      <c r="G66" s="53">
        <v>205775</v>
      </c>
      <c r="H66" s="57"/>
      <c r="I66" s="53">
        <f t="shared" si="4"/>
        <v>205775</v>
      </c>
      <c r="J66" s="53">
        <f t="shared" si="5"/>
        <v>205775</v>
      </c>
      <c r="K66" s="58"/>
      <c r="L66" s="58"/>
      <c r="M66" s="58"/>
      <c r="N66" s="58"/>
      <c r="O66" s="58"/>
      <c r="P66" s="58"/>
    </row>
    <row r="67" spans="1:16" ht="45" x14ac:dyDescent="0.25">
      <c r="A67" s="29">
        <v>132</v>
      </c>
      <c r="B67" s="30" t="s">
        <v>62</v>
      </c>
      <c r="C67" s="30" t="s">
        <v>117</v>
      </c>
      <c r="D67" s="46" t="s">
        <v>410</v>
      </c>
      <c r="E67" s="52" t="s">
        <v>8</v>
      </c>
      <c r="F67" s="52">
        <v>1</v>
      </c>
      <c r="G67" s="53">
        <v>290742</v>
      </c>
      <c r="H67" s="57"/>
      <c r="I67" s="53">
        <f t="shared" si="4"/>
        <v>290742</v>
      </c>
      <c r="J67" s="53">
        <f t="shared" si="5"/>
        <v>290742</v>
      </c>
      <c r="K67" s="58"/>
      <c r="L67" s="58"/>
      <c r="M67" s="58"/>
      <c r="N67" s="58"/>
      <c r="O67" s="58"/>
      <c r="P67" s="58"/>
    </row>
    <row r="68" spans="1:16" ht="45" x14ac:dyDescent="0.25">
      <c r="A68" s="29">
        <v>133</v>
      </c>
      <c r="B68" s="30" t="s">
        <v>62</v>
      </c>
      <c r="C68" s="30" t="s">
        <v>118</v>
      </c>
      <c r="D68" s="46" t="s">
        <v>411</v>
      </c>
      <c r="E68" s="52" t="s">
        <v>8</v>
      </c>
      <c r="F68" s="52">
        <v>1</v>
      </c>
      <c r="G68" s="53">
        <v>167697</v>
      </c>
      <c r="H68" s="57"/>
      <c r="I68" s="53">
        <f t="shared" si="4"/>
        <v>167697</v>
      </c>
      <c r="J68" s="53">
        <f t="shared" si="5"/>
        <v>167697</v>
      </c>
      <c r="K68" s="58"/>
      <c r="L68" s="58"/>
      <c r="M68" s="58"/>
      <c r="N68" s="58"/>
      <c r="O68" s="58"/>
      <c r="P68" s="58"/>
    </row>
    <row r="69" spans="1:16" ht="45" x14ac:dyDescent="0.25">
      <c r="A69" s="29">
        <v>134</v>
      </c>
      <c r="B69" s="30" t="s">
        <v>62</v>
      </c>
      <c r="C69" s="30" t="s">
        <v>119</v>
      </c>
      <c r="D69" s="46" t="s">
        <v>245</v>
      </c>
      <c r="E69" s="52" t="s">
        <v>8</v>
      </c>
      <c r="F69" s="52">
        <v>1</v>
      </c>
      <c r="G69" s="53">
        <v>293210</v>
      </c>
      <c r="H69" s="57"/>
      <c r="I69" s="53">
        <f t="shared" si="4"/>
        <v>293210</v>
      </c>
      <c r="J69" s="53">
        <f t="shared" si="5"/>
        <v>293210</v>
      </c>
      <c r="K69" s="58"/>
      <c r="L69" s="58"/>
      <c r="M69" s="58"/>
      <c r="N69" s="58"/>
      <c r="O69" s="58"/>
      <c r="P69" s="58"/>
    </row>
    <row r="70" spans="1:16" ht="45" x14ac:dyDescent="0.25">
      <c r="A70" s="29">
        <v>135</v>
      </c>
      <c r="B70" s="30" t="s">
        <v>62</v>
      </c>
      <c r="C70" s="30" t="s">
        <v>120</v>
      </c>
      <c r="D70" s="46" t="s">
        <v>412</v>
      </c>
      <c r="E70" s="52" t="s">
        <v>8</v>
      </c>
      <c r="F70" s="52">
        <v>1</v>
      </c>
      <c r="G70" s="53">
        <v>548018</v>
      </c>
      <c r="H70" s="57"/>
      <c r="I70" s="53">
        <f t="shared" si="4"/>
        <v>548018</v>
      </c>
      <c r="J70" s="53">
        <f t="shared" si="5"/>
        <v>548018</v>
      </c>
      <c r="K70" s="58"/>
      <c r="L70" s="58"/>
      <c r="M70" s="58"/>
      <c r="N70" s="58"/>
      <c r="O70" s="58"/>
      <c r="P70" s="58"/>
    </row>
    <row r="71" spans="1:16" ht="45" x14ac:dyDescent="0.25">
      <c r="A71" s="29">
        <v>136</v>
      </c>
      <c r="B71" s="30" t="s">
        <v>62</v>
      </c>
      <c r="C71" s="30" t="s">
        <v>121</v>
      </c>
      <c r="D71" s="46" t="s">
        <v>413</v>
      </c>
      <c r="E71" s="52" t="s">
        <v>8</v>
      </c>
      <c r="F71" s="52">
        <v>1</v>
      </c>
      <c r="G71" s="53">
        <v>192929</v>
      </c>
      <c r="H71" s="57"/>
      <c r="I71" s="53">
        <f t="shared" si="4"/>
        <v>192929</v>
      </c>
      <c r="J71" s="53">
        <f t="shared" si="5"/>
        <v>192929</v>
      </c>
      <c r="K71" s="58"/>
      <c r="L71" s="58"/>
      <c r="M71" s="58"/>
      <c r="N71" s="58"/>
      <c r="O71" s="58"/>
      <c r="P71" s="58"/>
    </row>
    <row r="72" spans="1:16" ht="45" x14ac:dyDescent="0.25">
      <c r="A72" s="29">
        <v>137</v>
      </c>
      <c r="B72" s="30" t="s">
        <v>62</v>
      </c>
      <c r="C72" s="30" t="s">
        <v>414</v>
      </c>
      <c r="D72" s="46" t="s">
        <v>415</v>
      </c>
      <c r="E72" s="52" t="s">
        <v>8</v>
      </c>
      <c r="F72" s="52">
        <v>1</v>
      </c>
      <c r="G72" s="53">
        <v>692122</v>
      </c>
      <c r="H72" s="57"/>
      <c r="I72" s="53">
        <f t="shared" si="4"/>
        <v>692122</v>
      </c>
      <c r="J72" s="53">
        <f t="shared" si="5"/>
        <v>692122</v>
      </c>
      <c r="K72" s="58"/>
      <c r="L72" s="58"/>
      <c r="M72" s="58"/>
      <c r="N72" s="58"/>
      <c r="O72" s="58"/>
      <c r="P72" s="58"/>
    </row>
    <row r="73" spans="1:16" ht="45" x14ac:dyDescent="0.25">
      <c r="A73" s="29">
        <v>138</v>
      </c>
      <c r="B73" s="30" t="s">
        <v>62</v>
      </c>
      <c r="C73" s="30" t="s">
        <v>122</v>
      </c>
      <c r="D73" s="46" t="s">
        <v>416</v>
      </c>
      <c r="E73" s="52" t="s">
        <v>8</v>
      </c>
      <c r="F73" s="52">
        <v>1</v>
      </c>
      <c r="G73" s="53">
        <v>391134</v>
      </c>
      <c r="H73" s="57"/>
      <c r="I73" s="53">
        <f t="shared" si="4"/>
        <v>391134</v>
      </c>
      <c r="J73" s="53">
        <f t="shared" si="5"/>
        <v>391134</v>
      </c>
      <c r="K73" s="58"/>
      <c r="L73" s="58"/>
      <c r="M73" s="58"/>
      <c r="N73" s="58"/>
      <c r="O73" s="58"/>
      <c r="P73" s="58"/>
    </row>
    <row r="74" spans="1:16" ht="45" x14ac:dyDescent="0.25">
      <c r="A74" s="29">
        <v>139</v>
      </c>
      <c r="B74" s="30" t="s">
        <v>62</v>
      </c>
      <c r="C74" s="30" t="s">
        <v>123</v>
      </c>
      <c r="D74" s="46" t="s">
        <v>417</v>
      </c>
      <c r="E74" s="52" t="s">
        <v>8</v>
      </c>
      <c r="F74" s="52">
        <v>1</v>
      </c>
      <c r="G74" s="53">
        <v>133835</v>
      </c>
      <c r="H74" s="57"/>
      <c r="I74" s="53">
        <f t="shared" si="4"/>
        <v>133835</v>
      </c>
      <c r="J74" s="53">
        <f t="shared" si="5"/>
        <v>133835</v>
      </c>
      <c r="K74" s="58"/>
      <c r="L74" s="58"/>
      <c r="M74" s="58"/>
      <c r="N74" s="58"/>
      <c r="O74" s="58"/>
      <c r="P74" s="58"/>
    </row>
    <row r="75" spans="1:16" ht="45" x14ac:dyDescent="0.25">
      <c r="A75" s="29">
        <v>140</v>
      </c>
      <c r="B75" s="30" t="s">
        <v>62</v>
      </c>
      <c r="C75" s="30" t="s">
        <v>124</v>
      </c>
      <c r="D75" s="46" t="s">
        <v>418</v>
      </c>
      <c r="E75" s="52" t="s">
        <v>8</v>
      </c>
      <c r="F75" s="52">
        <v>1</v>
      </c>
      <c r="G75" s="53">
        <v>446563</v>
      </c>
      <c r="H75" s="57"/>
      <c r="I75" s="53">
        <f t="shared" si="4"/>
        <v>446563</v>
      </c>
      <c r="J75" s="53">
        <f t="shared" si="5"/>
        <v>446563</v>
      </c>
      <c r="K75" s="58"/>
      <c r="L75" s="58"/>
      <c r="M75" s="58"/>
      <c r="N75" s="58"/>
      <c r="O75" s="58"/>
      <c r="P75" s="58"/>
    </row>
    <row r="76" spans="1:16" ht="45" x14ac:dyDescent="0.25">
      <c r="A76" s="29">
        <v>141</v>
      </c>
      <c r="B76" s="30" t="s">
        <v>62</v>
      </c>
      <c r="C76" s="30" t="s">
        <v>125</v>
      </c>
      <c r="D76" s="46" t="s">
        <v>246</v>
      </c>
      <c r="E76" s="52" t="s">
        <v>8</v>
      </c>
      <c r="F76" s="52">
        <v>1</v>
      </c>
      <c r="G76" s="53">
        <v>162031</v>
      </c>
      <c r="H76" s="57"/>
      <c r="I76" s="53">
        <f t="shared" si="4"/>
        <v>162031</v>
      </c>
      <c r="J76" s="53">
        <f t="shared" si="5"/>
        <v>162031</v>
      </c>
      <c r="K76" s="58"/>
      <c r="L76" s="58"/>
      <c r="M76" s="58"/>
      <c r="N76" s="58"/>
      <c r="O76" s="58"/>
      <c r="P76" s="58"/>
    </row>
    <row r="77" spans="1:16" ht="45" x14ac:dyDescent="0.25">
      <c r="A77" s="29">
        <v>142</v>
      </c>
      <c r="B77" s="30" t="s">
        <v>62</v>
      </c>
      <c r="C77" s="30" t="s">
        <v>126</v>
      </c>
      <c r="D77" s="46" t="s">
        <v>419</v>
      </c>
      <c r="E77" s="52" t="s">
        <v>8</v>
      </c>
      <c r="F77" s="52">
        <v>1</v>
      </c>
      <c r="G77" s="53">
        <v>225029</v>
      </c>
      <c r="H77" s="57"/>
      <c r="I77" s="53">
        <f t="shared" si="4"/>
        <v>225029</v>
      </c>
      <c r="J77" s="53">
        <f t="shared" si="5"/>
        <v>225029</v>
      </c>
      <c r="K77" s="58"/>
      <c r="L77" s="58"/>
      <c r="M77" s="58"/>
      <c r="N77" s="58"/>
      <c r="O77" s="58"/>
      <c r="P77" s="58"/>
    </row>
    <row r="78" spans="1:16" ht="45" x14ac:dyDescent="0.25">
      <c r="A78" s="29">
        <v>143</v>
      </c>
      <c r="B78" s="30" t="s">
        <v>62</v>
      </c>
      <c r="C78" s="30" t="s">
        <v>127</v>
      </c>
      <c r="D78" s="46" t="s">
        <v>420</v>
      </c>
      <c r="E78" s="52" t="s">
        <v>8</v>
      </c>
      <c r="F78" s="52">
        <v>1</v>
      </c>
      <c r="G78" s="53">
        <v>407538</v>
      </c>
      <c r="H78" s="57"/>
      <c r="I78" s="53">
        <f t="shared" si="4"/>
        <v>407538</v>
      </c>
      <c r="J78" s="53">
        <f t="shared" si="5"/>
        <v>407538</v>
      </c>
      <c r="K78" s="58"/>
      <c r="L78" s="58"/>
      <c r="M78" s="58"/>
      <c r="N78" s="58"/>
      <c r="O78" s="58"/>
      <c r="P78" s="58"/>
    </row>
    <row r="79" spans="1:16" ht="45" x14ac:dyDescent="0.25">
      <c r="A79" s="29">
        <v>144</v>
      </c>
      <c r="B79" s="30" t="s">
        <v>62</v>
      </c>
      <c r="C79" s="30" t="s">
        <v>128</v>
      </c>
      <c r="D79" s="46" t="s">
        <v>421</v>
      </c>
      <c r="E79" s="52" t="s">
        <v>8</v>
      </c>
      <c r="F79" s="52">
        <v>1</v>
      </c>
      <c r="G79" s="53">
        <v>468098</v>
      </c>
      <c r="H79" s="57"/>
      <c r="I79" s="53">
        <f t="shared" si="4"/>
        <v>468098</v>
      </c>
      <c r="J79" s="53">
        <f t="shared" si="5"/>
        <v>468098</v>
      </c>
      <c r="K79" s="58"/>
      <c r="L79" s="58"/>
      <c r="M79" s="58"/>
      <c r="N79" s="58"/>
      <c r="O79" s="58"/>
      <c r="P79" s="58"/>
    </row>
    <row r="80" spans="1:16" ht="45" x14ac:dyDescent="0.25">
      <c r="A80" s="29">
        <v>145</v>
      </c>
      <c r="B80" s="30" t="s">
        <v>62</v>
      </c>
      <c r="C80" s="30" t="s">
        <v>129</v>
      </c>
      <c r="D80" s="46" t="s">
        <v>422</v>
      </c>
      <c r="E80" s="52" t="s">
        <v>8</v>
      </c>
      <c r="F80" s="52">
        <v>1</v>
      </c>
      <c r="G80" s="53">
        <v>224161</v>
      </c>
      <c r="H80" s="57"/>
      <c r="I80" s="53">
        <f t="shared" si="4"/>
        <v>224161</v>
      </c>
      <c r="J80" s="53">
        <f t="shared" si="5"/>
        <v>224161</v>
      </c>
      <c r="K80" s="58"/>
      <c r="L80" s="58"/>
      <c r="M80" s="58"/>
      <c r="N80" s="58"/>
      <c r="O80" s="58"/>
      <c r="P80" s="58"/>
    </row>
    <row r="81" spans="1:16" ht="45" x14ac:dyDescent="0.25">
      <c r="A81" s="29">
        <v>146</v>
      </c>
      <c r="B81" s="30" t="s">
        <v>62</v>
      </c>
      <c r="C81" s="30" t="s">
        <v>130</v>
      </c>
      <c r="D81" s="46" t="s">
        <v>247</v>
      </c>
      <c r="E81" s="52" t="s">
        <v>8</v>
      </c>
      <c r="F81" s="52">
        <v>1</v>
      </c>
      <c r="G81" s="53">
        <v>661919</v>
      </c>
      <c r="H81" s="57"/>
      <c r="I81" s="53">
        <f t="shared" si="4"/>
        <v>661919</v>
      </c>
      <c r="J81" s="53">
        <f t="shared" si="5"/>
        <v>661919</v>
      </c>
      <c r="K81" s="58"/>
      <c r="L81" s="58"/>
      <c r="M81" s="58"/>
      <c r="N81" s="58"/>
      <c r="O81" s="58"/>
      <c r="P81" s="58"/>
    </row>
    <row r="82" spans="1:16" ht="45" x14ac:dyDescent="0.25">
      <c r="A82" s="29">
        <v>147</v>
      </c>
      <c r="B82" s="30" t="s">
        <v>62</v>
      </c>
      <c r="C82" s="30" t="s">
        <v>131</v>
      </c>
      <c r="D82" s="46" t="s">
        <v>423</v>
      </c>
      <c r="E82" s="52" t="s">
        <v>8</v>
      </c>
      <c r="F82" s="52">
        <v>1</v>
      </c>
      <c r="G82" s="53">
        <v>229543</v>
      </c>
      <c r="H82" s="57"/>
      <c r="I82" s="53">
        <f t="shared" si="4"/>
        <v>229543</v>
      </c>
      <c r="J82" s="53">
        <f t="shared" si="5"/>
        <v>229543</v>
      </c>
      <c r="K82" s="58"/>
      <c r="L82" s="58"/>
      <c r="M82" s="58"/>
      <c r="N82" s="58"/>
      <c r="O82" s="58"/>
      <c r="P82" s="58"/>
    </row>
    <row r="83" spans="1:16" ht="60" x14ac:dyDescent="0.25">
      <c r="A83" s="29">
        <v>148</v>
      </c>
      <c r="B83" s="30" t="s">
        <v>62</v>
      </c>
      <c r="C83" s="30" t="s">
        <v>132</v>
      </c>
      <c r="D83" s="46" t="s">
        <v>424</v>
      </c>
      <c r="E83" s="52" t="s">
        <v>8</v>
      </c>
      <c r="F83" s="52">
        <v>1</v>
      </c>
      <c r="G83" s="53">
        <v>203906</v>
      </c>
      <c r="H83" s="57"/>
      <c r="I83" s="53">
        <f t="shared" si="4"/>
        <v>203906</v>
      </c>
      <c r="J83" s="53">
        <f t="shared" si="5"/>
        <v>203906</v>
      </c>
      <c r="K83" s="58"/>
      <c r="L83" s="58"/>
      <c r="M83" s="58"/>
      <c r="N83" s="58"/>
      <c r="O83" s="58"/>
      <c r="P83" s="58"/>
    </row>
    <row r="84" spans="1:16" ht="45" x14ac:dyDescent="0.25">
      <c r="A84" s="29">
        <v>149</v>
      </c>
      <c r="B84" s="30" t="s">
        <v>62</v>
      </c>
      <c r="C84" s="30" t="s">
        <v>133</v>
      </c>
      <c r="D84" s="46" t="s">
        <v>425</v>
      </c>
      <c r="E84" s="52" t="s">
        <v>8</v>
      </c>
      <c r="F84" s="52">
        <v>1</v>
      </c>
      <c r="G84" s="53">
        <v>622263</v>
      </c>
      <c r="H84" s="57"/>
      <c r="I84" s="53">
        <f t="shared" si="4"/>
        <v>622263</v>
      </c>
      <c r="J84" s="53">
        <f t="shared" si="5"/>
        <v>622263</v>
      </c>
      <c r="K84" s="58"/>
      <c r="L84" s="58"/>
      <c r="M84" s="58"/>
      <c r="N84" s="58"/>
      <c r="O84" s="58"/>
      <c r="P84" s="58"/>
    </row>
    <row r="85" spans="1:16" ht="45" x14ac:dyDescent="0.25">
      <c r="A85" s="29">
        <v>150</v>
      </c>
      <c r="B85" s="30" t="s">
        <v>62</v>
      </c>
      <c r="C85" s="30" t="s">
        <v>134</v>
      </c>
      <c r="D85" s="46" t="s">
        <v>426</v>
      </c>
      <c r="E85" s="52" t="s">
        <v>8</v>
      </c>
      <c r="F85" s="52">
        <v>1</v>
      </c>
      <c r="G85" s="53">
        <v>297741</v>
      </c>
      <c r="H85" s="57"/>
      <c r="I85" s="53">
        <f t="shared" si="4"/>
        <v>297741</v>
      </c>
      <c r="J85" s="53">
        <f t="shared" si="5"/>
        <v>297741</v>
      </c>
      <c r="K85" s="58"/>
      <c r="L85" s="58"/>
      <c r="M85" s="58"/>
      <c r="N85" s="58"/>
      <c r="O85" s="58"/>
      <c r="P85" s="58"/>
    </row>
    <row r="86" spans="1:16" ht="45" x14ac:dyDescent="0.25">
      <c r="A86" s="29">
        <v>151</v>
      </c>
      <c r="B86" s="30" t="s">
        <v>62</v>
      </c>
      <c r="C86" s="30" t="s">
        <v>135</v>
      </c>
      <c r="D86" s="46" t="s">
        <v>427</v>
      </c>
      <c r="E86" s="52" t="s">
        <v>8</v>
      </c>
      <c r="F86" s="52">
        <v>1</v>
      </c>
      <c r="G86" s="53">
        <v>506265</v>
      </c>
      <c r="H86" s="57"/>
      <c r="I86" s="53">
        <f t="shared" si="4"/>
        <v>506265</v>
      </c>
      <c r="J86" s="53">
        <f t="shared" si="5"/>
        <v>506265</v>
      </c>
      <c r="K86" s="58"/>
      <c r="L86" s="58"/>
      <c r="M86" s="58"/>
      <c r="N86" s="58"/>
      <c r="O86" s="58"/>
      <c r="P86" s="58"/>
    </row>
    <row r="87" spans="1:16" ht="45" x14ac:dyDescent="0.25">
      <c r="A87" s="29">
        <v>152</v>
      </c>
      <c r="B87" s="30" t="s">
        <v>62</v>
      </c>
      <c r="C87" s="30" t="s">
        <v>136</v>
      </c>
      <c r="D87" s="46" t="s">
        <v>428</v>
      </c>
      <c r="E87" s="52" t="s">
        <v>8</v>
      </c>
      <c r="F87" s="52">
        <v>1</v>
      </c>
      <c r="G87" s="53">
        <v>361998</v>
      </c>
      <c r="H87" s="57"/>
      <c r="I87" s="53">
        <f t="shared" si="4"/>
        <v>361998</v>
      </c>
      <c r="J87" s="53">
        <f t="shared" si="5"/>
        <v>361998</v>
      </c>
      <c r="K87" s="58"/>
      <c r="L87" s="58"/>
      <c r="M87" s="58"/>
      <c r="N87" s="58"/>
      <c r="O87" s="58"/>
      <c r="P87" s="58"/>
    </row>
    <row r="88" spans="1:16" ht="45" x14ac:dyDescent="0.25">
      <c r="A88" s="29">
        <v>153</v>
      </c>
      <c r="B88" s="30" t="s">
        <v>62</v>
      </c>
      <c r="C88" s="30" t="s">
        <v>137</v>
      </c>
      <c r="D88" s="46" t="s">
        <v>429</v>
      </c>
      <c r="E88" s="52" t="s">
        <v>8</v>
      </c>
      <c r="F88" s="52">
        <v>1</v>
      </c>
      <c r="G88" s="53">
        <v>228028</v>
      </c>
      <c r="H88" s="57"/>
      <c r="I88" s="53">
        <f t="shared" si="4"/>
        <v>228028</v>
      </c>
      <c r="J88" s="53">
        <f t="shared" si="5"/>
        <v>228028</v>
      </c>
      <c r="K88" s="58"/>
      <c r="L88" s="58"/>
      <c r="M88" s="58"/>
      <c r="N88" s="58"/>
      <c r="O88" s="58"/>
      <c r="P88" s="58"/>
    </row>
    <row r="89" spans="1:16" ht="45" x14ac:dyDescent="0.25">
      <c r="A89" s="29">
        <v>154</v>
      </c>
      <c r="B89" s="30" t="s">
        <v>62</v>
      </c>
      <c r="C89" s="30" t="s">
        <v>138</v>
      </c>
      <c r="D89" s="46" t="s">
        <v>430</v>
      </c>
      <c r="E89" s="52" t="s">
        <v>8</v>
      </c>
      <c r="F89" s="52">
        <v>1</v>
      </c>
      <c r="G89" s="53">
        <v>382968</v>
      </c>
      <c r="H89" s="57"/>
      <c r="I89" s="53">
        <f t="shared" si="4"/>
        <v>382968</v>
      </c>
      <c r="J89" s="53">
        <f t="shared" si="5"/>
        <v>382968</v>
      </c>
      <c r="K89" s="58"/>
      <c r="L89" s="58"/>
      <c r="M89" s="58"/>
      <c r="N89" s="58"/>
      <c r="O89" s="58"/>
      <c r="P89" s="58"/>
    </row>
    <row r="90" spans="1:16" ht="45" x14ac:dyDescent="0.25">
      <c r="A90" s="29">
        <v>155</v>
      </c>
      <c r="B90" s="30" t="s">
        <v>62</v>
      </c>
      <c r="C90" s="30" t="s">
        <v>139</v>
      </c>
      <c r="D90" s="46" t="s">
        <v>248</v>
      </c>
      <c r="E90" s="52" t="s">
        <v>8</v>
      </c>
      <c r="F90" s="52">
        <v>1</v>
      </c>
      <c r="G90" s="53">
        <v>384634</v>
      </c>
      <c r="H90" s="57"/>
      <c r="I90" s="53">
        <f t="shared" si="4"/>
        <v>384634</v>
      </c>
      <c r="J90" s="53">
        <f t="shared" si="5"/>
        <v>384634</v>
      </c>
      <c r="K90" s="58"/>
      <c r="L90" s="58"/>
      <c r="M90" s="58"/>
      <c r="N90" s="58"/>
      <c r="O90" s="58"/>
      <c r="P90" s="58"/>
    </row>
    <row r="91" spans="1:16" ht="45" x14ac:dyDescent="0.25">
      <c r="A91" s="29">
        <v>156</v>
      </c>
      <c r="B91" s="30" t="s">
        <v>62</v>
      </c>
      <c r="C91" s="30" t="s">
        <v>140</v>
      </c>
      <c r="D91" s="46" t="s">
        <v>249</v>
      </c>
      <c r="E91" s="52" t="s">
        <v>8</v>
      </c>
      <c r="F91" s="52">
        <v>1</v>
      </c>
      <c r="G91" s="53">
        <v>621784</v>
      </c>
      <c r="H91" s="57"/>
      <c r="I91" s="53">
        <f t="shared" si="4"/>
        <v>621784</v>
      </c>
      <c r="J91" s="53">
        <f t="shared" si="5"/>
        <v>621784</v>
      </c>
      <c r="K91" s="58"/>
      <c r="L91" s="58"/>
      <c r="M91" s="58"/>
      <c r="N91" s="58"/>
      <c r="O91" s="58"/>
      <c r="P91" s="58"/>
    </row>
    <row r="92" spans="1:16" ht="45" x14ac:dyDescent="0.25">
      <c r="A92" s="29">
        <v>157</v>
      </c>
      <c r="B92" s="30" t="s">
        <v>62</v>
      </c>
      <c r="C92" s="30" t="s">
        <v>141</v>
      </c>
      <c r="D92" s="46" t="s">
        <v>431</v>
      </c>
      <c r="E92" s="52" t="s">
        <v>8</v>
      </c>
      <c r="F92" s="52">
        <v>1</v>
      </c>
      <c r="G92" s="53">
        <v>638554</v>
      </c>
      <c r="H92" s="57"/>
      <c r="I92" s="53">
        <f t="shared" si="4"/>
        <v>638554</v>
      </c>
      <c r="J92" s="53">
        <f t="shared" si="5"/>
        <v>638554</v>
      </c>
      <c r="K92" s="58"/>
      <c r="L92" s="58"/>
      <c r="M92" s="58"/>
      <c r="N92" s="58"/>
      <c r="O92" s="58"/>
      <c r="P92" s="58"/>
    </row>
    <row r="93" spans="1:16" ht="45" x14ac:dyDescent="0.25">
      <c r="A93" s="29">
        <v>158</v>
      </c>
      <c r="B93" s="30" t="s">
        <v>62</v>
      </c>
      <c r="C93" s="30" t="s">
        <v>142</v>
      </c>
      <c r="D93" s="46" t="s">
        <v>432</v>
      </c>
      <c r="E93" s="52" t="s">
        <v>8</v>
      </c>
      <c r="F93" s="52">
        <v>1</v>
      </c>
      <c r="G93" s="53">
        <v>190841</v>
      </c>
      <c r="H93" s="57"/>
      <c r="I93" s="53">
        <f t="shared" si="4"/>
        <v>190841</v>
      </c>
      <c r="J93" s="53">
        <f t="shared" si="5"/>
        <v>190841</v>
      </c>
      <c r="K93" s="58"/>
      <c r="L93" s="58"/>
      <c r="M93" s="58"/>
      <c r="N93" s="58"/>
      <c r="O93" s="58"/>
      <c r="P93" s="58"/>
    </row>
    <row r="94" spans="1:16" ht="45" x14ac:dyDescent="0.25">
      <c r="A94" s="29">
        <v>159</v>
      </c>
      <c r="B94" s="30" t="s">
        <v>62</v>
      </c>
      <c r="C94" s="30" t="s">
        <v>143</v>
      </c>
      <c r="D94" s="46" t="s">
        <v>250</v>
      </c>
      <c r="E94" s="52" t="s">
        <v>8</v>
      </c>
      <c r="F94" s="52">
        <v>1</v>
      </c>
      <c r="G94" s="53">
        <v>213315</v>
      </c>
      <c r="H94" s="57"/>
      <c r="I94" s="53">
        <f t="shared" si="4"/>
        <v>213315</v>
      </c>
      <c r="J94" s="53">
        <f t="shared" si="5"/>
        <v>213315</v>
      </c>
      <c r="K94" s="58"/>
      <c r="L94" s="58"/>
      <c r="M94" s="58"/>
      <c r="N94" s="58"/>
      <c r="O94" s="58"/>
      <c r="P94" s="58"/>
    </row>
    <row r="95" spans="1:16" ht="45" x14ac:dyDescent="0.25">
      <c r="A95" s="29">
        <v>160</v>
      </c>
      <c r="B95" s="30" t="s">
        <v>62</v>
      </c>
      <c r="C95" s="30" t="s">
        <v>144</v>
      </c>
      <c r="D95" s="46" t="s">
        <v>251</v>
      </c>
      <c r="E95" s="52" t="s">
        <v>8</v>
      </c>
      <c r="F95" s="52">
        <v>1</v>
      </c>
      <c r="G95" s="53">
        <v>420665</v>
      </c>
      <c r="H95" s="57"/>
      <c r="I95" s="53">
        <f t="shared" ref="I95:I106" si="6">G95</f>
        <v>420665</v>
      </c>
      <c r="J95" s="53">
        <f t="shared" ref="J95:J106" si="7">I95</f>
        <v>420665</v>
      </c>
      <c r="K95" s="58"/>
      <c r="L95" s="58"/>
      <c r="M95" s="58"/>
      <c r="N95" s="58"/>
      <c r="O95" s="58"/>
      <c r="P95" s="58"/>
    </row>
    <row r="96" spans="1:16" ht="45" x14ac:dyDescent="0.25">
      <c r="A96" s="29">
        <v>161</v>
      </c>
      <c r="B96" s="30" t="s">
        <v>62</v>
      </c>
      <c r="C96" s="30" t="s">
        <v>145</v>
      </c>
      <c r="D96" s="46" t="s">
        <v>433</v>
      </c>
      <c r="E96" s="52" t="s">
        <v>8</v>
      </c>
      <c r="F96" s="52">
        <v>1</v>
      </c>
      <c r="G96" s="53">
        <v>497072</v>
      </c>
      <c r="H96" s="57"/>
      <c r="I96" s="53">
        <f t="shared" si="6"/>
        <v>497072</v>
      </c>
      <c r="J96" s="53">
        <f t="shared" si="7"/>
        <v>497072</v>
      </c>
      <c r="K96" s="58"/>
      <c r="L96" s="58"/>
      <c r="M96" s="58"/>
      <c r="N96" s="58"/>
      <c r="O96" s="58"/>
      <c r="P96" s="58"/>
    </row>
    <row r="97" spans="1:16" ht="90" x14ac:dyDescent="0.25">
      <c r="A97" s="29"/>
      <c r="B97" s="30" t="s">
        <v>62</v>
      </c>
      <c r="C97" s="30" t="s">
        <v>180</v>
      </c>
      <c r="D97" s="46" t="s">
        <v>434</v>
      </c>
      <c r="E97" s="52" t="s">
        <v>8</v>
      </c>
      <c r="F97" s="52">
        <v>1</v>
      </c>
      <c r="G97" s="53">
        <v>496310</v>
      </c>
      <c r="H97" s="57"/>
      <c r="I97" s="53">
        <f t="shared" si="6"/>
        <v>496310</v>
      </c>
      <c r="J97" s="53">
        <f t="shared" si="7"/>
        <v>496310</v>
      </c>
      <c r="K97" s="58"/>
      <c r="L97" s="58"/>
      <c r="M97" s="58"/>
      <c r="N97" s="58"/>
      <c r="O97" s="58"/>
      <c r="P97" s="58"/>
    </row>
    <row r="98" spans="1:16" ht="45" x14ac:dyDescent="0.25">
      <c r="A98" s="29">
        <v>162</v>
      </c>
      <c r="B98" s="30" t="s">
        <v>62</v>
      </c>
      <c r="C98" s="30" t="s">
        <v>146</v>
      </c>
      <c r="D98" s="46" t="s">
        <v>252</v>
      </c>
      <c r="E98" s="52" t="s">
        <v>8</v>
      </c>
      <c r="F98" s="52">
        <v>1</v>
      </c>
      <c r="G98" s="53">
        <v>609202</v>
      </c>
      <c r="H98" s="57"/>
      <c r="I98" s="53">
        <f t="shared" si="6"/>
        <v>609202</v>
      </c>
      <c r="J98" s="53">
        <f t="shared" si="7"/>
        <v>609202</v>
      </c>
      <c r="K98" s="58"/>
      <c r="L98" s="58"/>
      <c r="M98" s="58"/>
      <c r="N98" s="58"/>
      <c r="O98" s="58"/>
      <c r="P98" s="58"/>
    </row>
    <row r="99" spans="1:16" ht="90" x14ac:dyDescent="0.25">
      <c r="A99" s="29">
        <v>163</v>
      </c>
      <c r="B99" s="30" t="s">
        <v>62</v>
      </c>
      <c r="C99" s="30" t="s">
        <v>147</v>
      </c>
      <c r="D99" s="46" t="s">
        <v>435</v>
      </c>
      <c r="E99" s="52" t="s">
        <v>8</v>
      </c>
      <c r="F99" s="52">
        <v>1</v>
      </c>
      <c r="G99" s="53">
        <v>3052750</v>
      </c>
      <c r="H99" s="57"/>
      <c r="I99" s="53">
        <f t="shared" si="6"/>
        <v>3052750</v>
      </c>
      <c r="J99" s="53">
        <f t="shared" si="7"/>
        <v>3052750</v>
      </c>
      <c r="K99" s="58"/>
      <c r="L99" s="58"/>
      <c r="M99" s="58"/>
      <c r="N99" s="58"/>
      <c r="O99" s="58"/>
      <c r="P99" s="58"/>
    </row>
    <row r="100" spans="1:16" ht="45" x14ac:dyDescent="0.25">
      <c r="A100" s="29">
        <v>164</v>
      </c>
      <c r="B100" s="30" t="s">
        <v>62</v>
      </c>
      <c r="C100" s="30" t="s">
        <v>148</v>
      </c>
      <c r="D100" s="46" t="s">
        <v>436</v>
      </c>
      <c r="E100" s="52" t="s">
        <v>8</v>
      </c>
      <c r="F100" s="52">
        <v>1</v>
      </c>
      <c r="G100" s="53">
        <v>123569</v>
      </c>
      <c r="H100" s="57"/>
      <c r="I100" s="53">
        <f t="shared" si="6"/>
        <v>123569</v>
      </c>
      <c r="J100" s="53">
        <f t="shared" si="7"/>
        <v>123569</v>
      </c>
      <c r="K100" s="58"/>
      <c r="L100" s="58"/>
      <c r="M100" s="58"/>
      <c r="N100" s="58"/>
      <c r="O100" s="58"/>
      <c r="P100" s="58"/>
    </row>
    <row r="101" spans="1:16" ht="45" x14ac:dyDescent="0.25">
      <c r="A101" s="29">
        <v>165</v>
      </c>
      <c r="B101" s="30" t="s">
        <v>62</v>
      </c>
      <c r="C101" s="30" t="s">
        <v>149</v>
      </c>
      <c r="D101" s="46" t="s">
        <v>437</v>
      </c>
      <c r="E101" s="52" t="s">
        <v>8</v>
      </c>
      <c r="F101" s="52">
        <v>1</v>
      </c>
      <c r="G101" s="53">
        <v>396389</v>
      </c>
      <c r="H101" s="57"/>
      <c r="I101" s="53">
        <f t="shared" si="6"/>
        <v>396389</v>
      </c>
      <c r="J101" s="53">
        <f t="shared" si="7"/>
        <v>396389</v>
      </c>
      <c r="K101" s="58"/>
      <c r="L101" s="58"/>
      <c r="M101" s="58"/>
      <c r="N101" s="58"/>
      <c r="O101" s="58"/>
      <c r="P101" s="58"/>
    </row>
    <row r="102" spans="1:16" ht="45" x14ac:dyDescent="0.25">
      <c r="A102" s="29">
        <v>166</v>
      </c>
      <c r="B102" s="30" t="s">
        <v>62</v>
      </c>
      <c r="C102" s="30" t="s">
        <v>150</v>
      </c>
      <c r="D102" s="46" t="s">
        <v>253</v>
      </c>
      <c r="E102" s="52" t="s">
        <v>8</v>
      </c>
      <c r="F102" s="52">
        <v>1</v>
      </c>
      <c r="G102" s="53">
        <v>165423</v>
      </c>
      <c r="H102" s="57"/>
      <c r="I102" s="53">
        <f t="shared" si="6"/>
        <v>165423</v>
      </c>
      <c r="J102" s="53">
        <f t="shared" si="7"/>
        <v>165423</v>
      </c>
      <c r="K102" s="58"/>
      <c r="L102" s="58"/>
      <c r="M102" s="58"/>
      <c r="N102" s="58"/>
      <c r="O102" s="58"/>
      <c r="P102" s="58"/>
    </row>
    <row r="103" spans="1:16" ht="45" x14ac:dyDescent="0.25">
      <c r="A103" s="29">
        <v>167</v>
      </c>
      <c r="B103" s="30" t="s">
        <v>62</v>
      </c>
      <c r="C103" s="30" t="s">
        <v>151</v>
      </c>
      <c r="D103" s="46" t="s">
        <v>438</v>
      </c>
      <c r="E103" s="52" t="s">
        <v>8</v>
      </c>
      <c r="F103" s="52">
        <v>1</v>
      </c>
      <c r="G103" s="53">
        <v>409966</v>
      </c>
      <c r="H103" s="57"/>
      <c r="I103" s="53">
        <f t="shared" si="6"/>
        <v>409966</v>
      </c>
      <c r="J103" s="53">
        <f t="shared" si="7"/>
        <v>409966</v>
      </c>
      <c r="K103" s="58"/>
      <c r="L103" s="58"/>
      <c r="M103" s="58"/>
      <c r="N103" s="58"/>
      <c r="O103" s="58"/>
      <c r="P103" s="58"/>
    </row>
    <row r="104" spans="1:16" ht="45" x14ac:dyDescent="0.25">
      <c r="A104" s="29">
        <v>168</v>
      </c>
      <c r="B104" s="30" t="s">
        <v>62</v>
      </c>
      <c r="C104" s="30" t="s">
        <v>152</v>
      </c>
      <c r="D104" s="46" t="s">
        <v>439</v>
      </c>
      <c r="E104" s="52" t="s">
        <v>8</v>
      </c>
      <c r="F104" s="52">
        <v>1</v>
      </c>
      <c r="G104" s="53">
        <v>523249</v>
      </c>
      <c r="H104" s="57"/>
      <c r="I104" s="53">
        <f t="shared" si="6"/>
        <v>523249</v>
      </c>
      <c r="J104" s="53">
        <f t="shared" si="7"/>
        <v>523249</v>
      </c>
      <c r="K104" s="58"/>
      <c r="L104" s="58"/>
      <c r="M104" s="58"/>
      <c r="N104" s="58"/>
      <c r="O104" s="58"/>
      <c r="P104" s="58"/>
    </row>
    <row r="105" spans="1:16" ht="60" x14ac:dyDescent="0.25">
      <c r="A105" s="29">
        <v>169</v>
      </c>
      <c r="B105" s="30" t="s">
        <v>62</v>
      </c>
      <c r="C105" s="30" t="s">
        <v>153</v>
      </c>
      <c r="D105" s="46" t="s">
        <v>254</v>
      </c>
      <c r="E105" s="52" t="s">
        <v>8</v>
      </c>
      <c r="F105" s="52">
        <v>1</v>
      </c>
      <c r="G105" s="53">
        <v>311661</v>
      </c>
      <c r="H105" s="57"/>
      <c r="I105" s="53">
        <f t="shared" si="6"/>
        <v>311661</v>
      </c>
      <c r="J105" s="53">
        <f t="shared" si="7"/>
        <v>311661</v>
      </c>
      <c r="K105" s="58"/>
      <c r="L105" s="58"/>
      <c r="M105" s="58"/>
      <c r="N105" s="58"/>
      <c r="O105" s="58"/>
      <c r="P105" s="58"/>
    </row>
    <row r="106" spans="1:16" ht="45" x14ac:dyDescent="0.25">
      <c r="A106" s="29">
        <v>170</v>
      </c>
      <c r="B106" s="30" t="s">
        <v>62</v>
      </c>
      <c r="C106" s="30" t="s">
        <v>154</v>
      </c>
      <c r="D106" s="46" t="s">
        <v>440</v>
      </c>
      <c r="E106" s="52" t="s">
        <v>8</v>
      </c>
      <c r="F106" s="52">
        <v>1</v>
      </c>
      <c r="G106" s="53">
        <v>156188</v>
      </c>
      <c r="H106" s="57"/>
      <c r="I106" s="53">
        <f t="shared" si="6"/>
        <v>156188</v>
      </c>
      <c r="J106" s="53">
        <f t="shared" si="7"/>
        <v>156188</v>
      </c>
      <c r="K106" s="58"/>
      <c r="L106" s="58"/>
      <c r="M106" s="58"/>
      <c r="N106" s="58"/>
      <c r="O106" s="58"/>
      <c r="P106" s="58"/>
    </row>
    <row r="113" spans="2:16" ht="15.75" customHeight="1" thickBot="1" x14ac:dyDescent="0.3">
      <c r="B113" s="7" t="s">
        <v>299</v>
      </c>
      <c r="C113" s="63" t="s">
        <v>464</v>
      </c>
      <c r="D113" s="63"/>
      <c r="E113" s="63"/>
      <c r="F113" s="63"/>
      <c r="G113" s="63"/>
      <c r="H113" s="63"/>
      <c r="I113" s="63"/>
      <c r="J113" s="63"/>
      <c r="K113" s="63"/>
      <c r="L113" s="63"/>
      <c r="M113" s="63"/>
      <c r="N113" s="63"/>
      <c r="O113" s="63"/>
      <c r="P113" s="63"/>
    </row>
    <row r="114" spans="2:16" ht="71.25" customHeight="1" thickBot="1" x14ac:dyDescent="0.3">
      <c r="B114" s="17" t="s">
        <v>300</v>
      </c>
      <c r="C114" s="18" t="s">
        <v>301</v>
      </c>
      <c r="D114" s="18" t="s">
        <v>302</v>
      </c>
      <c r="E114" s="19" t="s">
        <v>303</v>
      </c>
      <c r="G114" s="61"/>
    </row>
    <row r="115" spans="2:16" s="36" customFormat="1" ht="16.5" customHeight="1" thickBot="1" x14ac:dyDescent="0.25">
      <c r="B115" s="37" t="s">
        <v>462</v>
      </c>
      <c r="C115" s="38">
        <v>4</v>
      </c>
      <c r="D115" s="39" t="s">
        <v>463</v>
      </c>
      <c r="E115" s="40">
        <v>3152324988</v>
      </c>
      <c r="G115" s="62"/>
      <c r="K115" s="41"/>
      <c r="L115" s="41"/>
      <c r="M115" s="41"/>
      <c r="N115" s="41"/>
      <c r="O115" s="41"/>
      <c r="P115" s="41"/>
    </row>
    <row r="116" spans="2:16" s="36" customFormat="1" ht="16.5" customHeight="1" thickBot="1" x14ac:dyDescent="0.25">
      <c r="B116" s="42"/>
      <c r="C116" s="43"/>
      <c r="D116" s="44" t="s">
        <v>304</v>
      </c>
      <c r="E116" s="45">
        <f>+E115</f>
        <v>3152324988</v>
      </c>
      <c r="G116" s="62"/>
      <c r="K116" s="41"/>
      <c r="L116" s="41"/>
      <c r="M116" s="41"/>
      <c r="N116" s="41"/>
      <c r="O116" s="41"/>
      <c r="P116" s="41"/>
    </row>
  </sheetData>
  <mergeCells count="5">
    <mergeCell ref="B1:P1"/>
    <mergeCell ref="B2:P2"/>
    <mergeCell ref="A4:D4"/>
    <mergeCell ref="K4:P4"/>
    <mergeCell ref="C113:P11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11FE2-5A5E-417F-98F5-DEBBD46E11A8}">
  <dimension ref="A1:P50"/>
  <sheetViews>
    <sheetView topLeftCell="A37" zoomScale="80" zoomScaleNormal="80" workbookViewId="0">
      <selection activeCell="B47" sqref="B47:P50"/>
    </sheetView>
  </sheetViews>
  <sheetFormatPr baseColWidth="10" defaultColWidth="10.85546875" defaultRowHeight="15" x14ac:dyDescent="0.25"/>
  <cols>
    <col min="1" max="1" width="10.85546875" style="7"/>
    <col min="2" max="2" width="22.140625" style="7" customWidth="1"/>
    <col min="3" max="3" width="21.28515625" style="7" customWidth="1"/>
    <col min="4" max="4" width="161" style="35" customWidth="1"/>
    <col min="5" max="5" width="27.42578125" style="7" customWidth="1"/>
    <col min="6" max="6" width="10.85546875" style="7"/>
    <col min="7" max="7" width="13.85546875" style="7" customWidth="1"/>
    <col min="8" max="10" width="10.85546875" style="7"/>
    <col min="11" max="16" width="10.85546875" style="6"/>
    <col min="17" max="16384" width="10.85546875" style="7"/>
  </cols>
  <sheetData>
    <row r="1" spans="1:16" ht="24.6" customHeight="1" x14ac:dyDescent="0.25">
      <c r="A1" s="10" t="s">
        <v>297</v>
      </c>
      <c r="B1" s="63" t="s">
        <v>461</v>
      </c>
      <c r="C1" s="63"/>
      <c r="D1" s="63"/>
      <c r="E1" s="63"/>
      <c r="F1" s="63"/>
      <c r="G1" s="63"/>
      <c r="H1" s="63"/>
      <c r="I1" s="63"/>
      <c r="J1" s="63"/>
      <c r="K1" s="63"/>
      <c r="L1" s="63"/>
      <c r="M1" s="63"/>
      <c r="N1" s="63"/>
      <c r="O1" s="63"/>
      <c r="P1" s="63"/>
    </row>
    <row r="2" spans="1:16" ht="42.95" customHeight="1" x14ac:dyDescent="0.25">
      <c r="A2" s="10" t="s">
        <v>298</v>
      </c>
      <c r="B2" s="67" t="s">
        <v>295</v>
      </c>
      <c r="C2" s="67"/>
      <c r="D2" s="67"/>
      <c r="E2" s="67"/>
      <c r="F2" s="67"/>
      <c r="G2" s="67"/>
      <c r="H2" s="67"/>
      <c r="I2" s="67"/>
      <c r="J2" s="67"/>
      <c r="K2" s="67"/>
      <c r="L2" s="67"/>
      <c r="M2" s="67"/>
      <c r="N2" s="67"/>
      <c r="O2" s="67"/>
      <c r="P2" s="67"/>
    </row>
    <row r="3" spans="1:16" ht="18" customHeight="1" thickBot="1" x14ac:dyDescent="0.3">
      <c r="A3" s="10"/>
      <c r="B3" s="24"/>
      <c r="C3" s="24"/>
      <c r="D3" s="24"/>
      <c r="E3" s="24"/>
      <c r="F3" s="24"/>
      <c r="G3" s="24"/>
      <c r="H3" s="24"/>
      <c r="I3" s="24"/>
      <c r="J3" s="24"/>
      <c r="K3" s="24"/>
      <c r="L3" s="24"/>
      <c r="M3" s="24"/>
      <c r="N3" s="24"/>
      <c r="O3" s="24"/>
      <c r="P3" s="24"/>
    </row>
    <row r="4" spans="1:16" ht="19.5" customHeight="1" thickBot="1" x14ac:dyDescent="0.3">
      <c r="A4" s="68" t="s">
        <v>442</v>
      </c>
      <c r="B4" s="69"/>
      <c r="C4" s="69"/>
      <c r="D4" s="69"/>
      <c r="K4" s="64" t="s">
        <v>288</v>
      </c>
      <c r="L4" s="65"/>
      <c r="M4" s="65"/>
      <c r="N4" s="65"/>
      <c r="O4" s="65"/>
      <c r="P4" s="66"/>
    </row>
    <row r="5" spans="1:16" ht="45.75" thickBot="1" x14ac:dyDescent="0.3">
      <c r="A5" s="1" t="s">
        <v>0</v>
      </c>
      <c r="B5" s="2" t="s">
        <v>1</v>
      </c>
      <c r="C5" s="2" t="s">
        <v>2</v>
      </c>
      <c r="D5" s="2" t="s">
        <v>199</v>
      </c>
      <c r="E5" s="47" t="s">
        <v>3</v>
      </c>
      <c r="F5" s="47" t="s">
        <v>4</v>
      </c>
      <c r="G5" s="47" t="s">
        <v>4</v>
      </c>
      <c r="H5" s="47" t="s">
        <v>291</v>
      </c>
      <c r="I5" s="47" t="s">
        <v>5</v>
      </c>
      <c r="J5" s="48" t="s">
        <v>6</v>
      </c>
      <c r="K5" s="49" t="s">
        <v>289</v>
      </c>
      <c r="L5" s="50" t="s">
        <v>290</v>
      </c>
      <c r="M5" s="50" t="s">
        <v>291</v>
      </c>
      <c r="N5" s="50" t="s">
        <v>292</v>
      </c>
      <c r="O5" s="50" t="s">
        <v>293</v>
      </c>
      <c r="P5" s="51" t="s">
        <v>294</v>
      </c>
    </row>
    <row r="6" spans="1:16" ht="52.5" customHeight="1" x14ac:dyDescent="0.25">
      <c r="A6" s="29">
        <v>171</v>
      </c>
      <c r="B6" s="30" t="s">
        <v>155</v>
      </c>
      <c r="C6" s="30" t="s">
        <v>156</v>
      </c>
      <c r="D6" s="31" t="s">
        <v>255</v>
      </c>
      <c r="E6" s="52" t="s">
        <v>8</v>
      </c>
      <c r="F6" s="52">
        <v>1</v>
      </c>
      <c r="G6" s="53">
        <v>185916</v>
      </c>
      <c r="H6" s="54"/>
      <c r="I6" s="53">
        <f>G6</f>
        <v>185916</v>
      </c>
      <c r="J6" s="53">
        <f>I6</f>
        <v>185916</v>
      </c>
      <c r="K6" s="55"/>
      <c r="L6" s="9"/>
      <c r="M6" s="9"/>
      <c r="N6" s="9">
        <f>+L6+M6</f>
        <v>0</v>
      </c>
      <c r="O6" s="9">
        <f>+N6*K6</f>
        <v>0</v>
      </c>
      <c r="P6" s="9"/>
    </row>
    <row r="7" spans="1:16" ht="45" customHeight="1" x14ac:dyDescent="0.25">
      <c r="A7" s="29">
        <v>172</v>
      </c>
      <c r="B7" s="30" t="s">
        <v>155</v>
      </c>
      <c r="C7" s="30" t="s">
        <v>443</v>
      </c>
      <c r="D7" s="31" t="s">
        <v>444</v>
      </c>
      <c r="E7" s="52" t="s">
        <v>8</v>
      </c>
      <c r="F7" s="52">
        <v>1</v>
      </c>
      <c r="G7" s="53">
        <v>240962</v>
      </c>
      <c r="H7" s="54"/>
      <c r="I7" s="53">
        <f t="shared" ref="I7:I30" si="0">G7</f>
        <v>240962</v>
      </c>
      <c r="J7" s="53">
        <f t="shared" ref="J7:J30" si="1">I7</f>
        <v>240962</v>
      </c>
      <c r="K7" s="55"/>
      <c r="L7" s="9"/>
      <c r="M7" s="9"/>
      <c r="N7" s="9">
        <f t="shared" ref="N7:N30" si="2">+L7+M7</f>
        <v>0</v>
      </c>
      <c r="O7" s="9">
        <f t="shared" ref="O7:O30" si="3">+N7*K7</f>
        <v>0</v>
      </c>
      <c r="P7" s="9"/>
    </row>
    <row r="8" spans="1:16" ht="49.5" customHeight="1" x14ac:dyDescent="0.25">
      <c r="A8" s="29">
        <v>173</v>
      </c>
      <c r="B8" s="30" t="s">
        <v>155</v>
      </c>
      <c r="C8" s="30" t="s">
        <v>157</v>
      </c>
      <c r="D8" s="31" t="s">
        <v>256</v>
      </c>
      <c r="E8" s="52" t="s">
        <v>8</v>
      </c>
      <c r="F8" s="52">
        <v>1</v>
      </c>
      <c r="G8" s="53">
        <v>297650</v>
      </c>
      <c r="H8" s="54"/>
      <c r="I8" s="53">
        <f t="shared" si="0"/>
        <v>297650</v>
      </c>
      <c r="J8" s="53">
        <f t="shared" si="1"/>
        <v>297650</v>
      </c>
      <c r="K8" s="55"/>
      <c r="L8" s="9"/>
      <c r="M8" s="9"/>
      <c r="N8" s="9">
        <f t="shared" si="2"/>
        <v>0</v>
      </c>
      <c r="O8" s="9">
        <f t="shared" si="3"/>
        <v>0</v>
      </c>
      <c r="P8" s="9"/>
    </row>
    <row r="9" spans="1:16" ht="35.25" customHeight="1" x14ac:dyDescent="0.25">
      <c r="A9" s="29">
        <v>174</v>
      </c>
      <c r="B9" s="30" t="s">
        <v>155</v>
      </c>
      <c r="C9" s="30" t="s">
        <v>158</v>
      </c>
      <c r="D9" s="31" t="s">
        <v>257</v>
      </c>
      <c r="E9" s="52" t="s">
        <v>8</v>
      </c>
      <c r="F9" s="52">
        <v>1</v>
      </c>
      <c r="G9" s="53">
        <v>234151</v>
      </c>
      <c r="H9" s="54"/>
      <c r="I9" s="53">
        <f t="shared" si="0"/>
        <v>234151</v>
      </c>
      <c r="J9" s="53">
        <f t="shared" si="1"/>
        <v>234151</v>
      </c>
      <c r="K9" s="55"/>
      <c r="L9" s="9"/>
      <c r="M9" s="9"/>
      <c r="N9" s="9">
        <f t="shared" si="2"/>
        <v>0</v>
      </c>
      <c r="O9" s="9">
        <f t="shared" si="3"/>
        <v>0</v>
      </c>
      <c r="P9" s="9"/>
    </row>
    <row r="10" spans="1:16" ht="47.25" customHeight="1" x14ac:dyDescent="0.25">
      <c r="A10" s="29">
        <v>175</v>
      </c>
      <c r="B10" s="30" t="s">
        <v>155</v>
      </c>
      <c r="C10" s="30" t="s">
        <v>159</v>
      </c>
      <c r="D10" s="31" t="s">
        <v>258</v>
      </c>
      <c r="E10" s="52" t="s">
        <v>8</v>
      </c>
      <c r="F10" s="52">
        <v>1</v>
      </c>
      <c r="G10" s="53">
        <v>798949</v>
      </c>
      <c r="H10" s="54"/>
      <c r="I10" s="53">
        <f t="shared" si="0"/>
        <v>798949</v>
      </c>
      <c r="J10" s="53">
        <f t="shared" si="1"/>
        <v>798949</v>
      </c>
      <c r="K10" s="55"/>
      <c r="L10" s="9"/>
      <c r="M10" s="9"/>
      <c r="N10" s="9">
        <f t="shared" si="2"/>
        <v>0</v>
      </c>
      <c r="O10" s="9">
        <f t="shared" si="3"/>
        <v>0</v>
      </c>
      <c r="P10" s="9"/>
    </row>
    <row r="11" spans="1:16" ht="96" customHeight="1" x14ac:dyDescent="0.25">
      <c r="A11" s="29">
        <v>176</v>
      </c>
      <c r="B11" s="30" t="s">
        <v>155</v>
      </c>
      <c r="C11" s="30" t="s">
        <v>160</v>
      </c>
      <c r="D11" s="31" t="s">
        <v>445</v>
      </c>
      <c r="E11" s="52" t="s">
        <v>8</v>
      </c>
      <c r="F11" s="52">
        <v>1</v>
      </c>
      <c r="G11" s="53">
        <v>371300</v>
      </c>
      <c r="H11" s="54"/>
      <c r="I11" s="53">
        <f t="shared" si="0"/>
        <v>371300</v>
      </c>
      <c r="J11" s="53">
        <f t="shared" si="1"/>
        <v>371300</v>
      </c>
      <c r="K11" s="55"/>
      <c r="L11" s="9"/>
      <c r="M11" s="9"/>
      <c r="N11" s="9">
        <f t="shared" si="2"/>
        <v>0</v>
      </c>
      <c r="O11" s="9">
        <f t="shared" si="3"/>
        <v>0</v>
      </c>
      <c r="P11" s="9"/>
    </row>
    <row r="12" spans="1:16" ht="66.75" customHeight="1" x14ac:dyDescent="0.25">
      <c r="A12" s="29">
        <v>177</v>
      </c>
      <c r="B12" s="30" t="s">
        <v>155</v>
      </c>
      <c r="C12" s="30" t="s">
        <v>161</v>
      </c>
      <c r="D12" s="31" t="s">
        <v>446</v>
      </c>
      <c r="E12" s="52" t="s">
        <v>8</v>
      </c>
      <c r="F12" s="52">
        <v>1</v>
      </c>
      <c r="G12" s="53">
        <v>878600</v>
      </c>
      <c r="H12" s="54"/>
      <c r="I12" s="56">
        <f t="shared" si="0"/>
        <v>878600</v>
      </c>
      <c r="J12" s="56">
        <f t="shared" si="1"/>
        <v>878600</v>
      </c>
      <c r="K12" s="55"/>
      <c r="L12" s="55"/>
      <c r="M12" s="55"/>
      <c r="N12" s="55">
        <f t="shared" si="2"/>
        <v>0</v>
      </c>
      <c r="O12" s="55">
        <f t="shared" si="3"/>
        <v>0</v>
      </c>
      <c r="P12" s="55"/>
    </row>
    <row r="13" spans="1:16" ht="55.5" customHeight="1" x14ac:dyDescent="0.25">
      <c r="A13" s="29">
        <v>178</v>
      </c>
      <c r="B13" s="30" t="s">
        <v>155</v>
      </c>
      <c r="C13" s="30" t="s">
        <v>162</v>
      </c>
      <c r="D13" s="31" t="s">
        <v>259</v>
      </c>
      <c r="E13" s="52" t="s">
        <v>8</v>
      </c>
      <c r="F13" s="52">
        <v>1</v>
      </c>
      <c r="G13" s="53">
        <v>495491</v>
      </c>
      <c r="H13" s="54"/>
      <c r="I13" s="56">
        <f t="shared" si="0"/>
        <v>495491</v>
      </c>
      <c r="J13" s="56">
        <f t="shared" si="1"/>
        <v>495491</v>
      </c>
      <c r="K13" s="55"/>
      <c r="L13" s="55"/>
      <c r="M13" s="55"/>
      <c r="N13" s="55">
        <f t="shared" si="2"/>
        <v>0</v>
      </c>
      <c r="O13" s="55">
        <f t="shared" si="3"/>
        <v>0</v>
      </c>
      <c r="P13" s="55"/>
    </row>
    <row r="14" spans="1:16" ht="63" customHeight="1" x14ac:dyDescent="0.25">
      <c r="A14" s="29">
        <v>179</v>
      </c>
      <c r="B14" s="30" t="s">
        <v>155</v>
      </c>
      <c r="C14" s="30" t="s">
        <v>163</v>
      </c>
      <c r="D14" s="31" t="s">
        <v>260</v>
      </c>
      <c r="E14" s="52" t="s">
        <v>8</v>
      </c>
      <c r="F14" s="52">
        <v>1</v>
      </c>
      <c r="G14" s="53">
        <v>139775</v>
      </c>
      <c r="H14" s="54"/>
      <c r="I14" s="56">
        <f t="shared" si="0"/>
        <v>139775</v>
      </c>
      <c r="J14" s="56">
        <f t="shared" si="1"/>
        <v>139775</v>
      </c>
      <c r="K14" s="55"/>
      <c r="L14" s="55"/>
      <c r="M14" s="55"/>
      <c r="N14" s="55">
        <f t="shared" si="2"/>
        <v>0</v>
      </c>
      <c r="O14" s="55">
        <f t="shared" si="3"/>
        <v>0</v>
      </c>
      <c r="P14" s="55"/>
    </row>
    <row r="15" spans="1:16" ht="33" customHeight="1" x14ac:dyDescent="0.25">
      <c r="A15" s="29">
        <v>180</v>
      </c>
      <c r="B15" s="30" t="s">
        <v>155</v>
      </c>
      <c r="C15" s="30" t="s">
        <v>164</v>
      </c>
      <c r="D15" s="31" t="s">
        <v>261</v>
      </c>
      <c r="E15" s="52" t="s">
        <v>8</v>
      </c>
      <c r="F15" s="52">
        <v>1</v>
      </c>
      <c r="G15" s="53">
        <v>432199</v>
      </c>
      <c r="H15" s="54"/>
      <c r="I15" s="56">
        <f t="shared" si="0"/>
        <v>432199</v>
      </c>
      <c r="J15" s="56">
        <f t="shared" si="1"/>
        <v>432199</v>
      </c>
      <c r="K15" s="55"/>
      <c r="L15" s="55"/>
      <c r="M15" s="55"/>
      <c r="N15" s="55">
        <f t="shared" si="2"/>
        <v>0</v>
      </c>
      <c r="O15" s="55">
        <f t="shared" si="3"/>
        <v>0</v>
      </c>
      <c r="P15" s="55"/>
    </row>
    <row r="16" spans="1:16" ht="47.25" customHeight="1" x14ac:dyDescent="0.25">
      <c r="A16" s="29">
        <v>181</v>
      </c>
      <c r="B16" s="30" t="s">
        <v>155</v>
      </c>
      <c r="C16" s="30" t="s">
        <v>165</v>
      </c>
      <c r="D16" s="31" t="s">
        <v>447</v>
      </c>
      <c r="E16" s="52" t="s">
        <v>8</v>
      </c>
      <c r="F16" s="52">
        <v>1</v>
      </c>
      <c r="G16" s="53">
        <v>169125</v>
      </c>
      <c r="H16" s="54"/>
      <c r="I16" s="53">
        <f t="shared" si="0"/>
        <v>169125</v>
      </c>
      <c r="J16" s="53">
        <f t="shared" si="1"/>
        <v>169125</v>
      </c>
      <c r="K16" s="55"/>
      <c r="L16" s="9"/>
      <c r="M16" s="9"/>
      <c r="N16" s="9">
        <f t="shared" si="2"/>
        <v>0</v>
      </c>
      <c r="O16" s="9">
        <f t="shared" si="3"/>
        <v>0</v>
      </c>
      <c r="P16" s="9"/>
    </row>
    <row r="17" spans="1:16" ht="48" customHeight="1" x14ac:dyDescent="0.25">
      <c r="A17" s="29">
        <v>182</v>
      </c>
      <c r="B17" s="30" t="s">
        <v>155</v>
      </c>
      <c r="C17" s="30" t="s">
        <v>166</v>
      </c>
      <c r="D17" s="31" t="s">
        <v>448</v>
      </c>
      <c r="E17" s="52" t="s">
        <v>8</v>
      </c>
      <c r="F17" s="52">
        <v>1</v>
      </c>
      <c r="G17" s="53">
        <v>334609</v>
      </c>
      <c r="H17" s="54"/>
      <c r="I17" s="56">
        <f t="shared" si="0"/>
        <v>334609</v>
      </c>
      <c r="J17" s="56">
        <f t="shared" si="1"/>
        <v>334609</v>
      </c>
      <c r="K17" s="55"/>
      <c r="L17" s="55"/>
      <c r="M17" s="55"/>
      <c r="N17" s="55">
        <f t="shared" si="2"/>
        <v>0</v>
      </c>
      <c r="O17" s="55">
        <f t="shared" si="3"/>
        <v>0</v>
      </c>
      <c r="P17" s="55"/>
    </row>
    <row r="18" spans="1:16" ht="36.75" customHeight="1" x14ac:dyDescent="0.25">
      <c r="A18" s="29">
        <v>183</v>
      </c>
      <c r="B18" s="30" t="s">
        <v>155</v>
      </c>
      <c r="C18" s="30" t="s">
        <v>167</v>
      </c>
      <c r="D18" s="31" t="s">
        <v>262</v>
      </c>
      <c r="E18" s="52" t="s">
        <v>8</v>
      </c>
      <c r="F18" s="52">
        <v>1</v>
      </c>
      <c r="G18" s="53">
        <v>207375</v>
      </c>
      <c r="H18" s="54"/>
      <c r="I18" s="53">
        <f t="shared" si="0"/>
        <v>207375</v>
      </c>
      <c r="J18" s="53">
        <f t="shared" si="1"/>
        <v>207375</v>
      </c>
      <c r="K18" s="55"/>
      <c r="L18" s="9"/>
      <c r="M18" s="9"/>
      <c r="N18" s="9">
        <f t="shared" si="2"/>
        <v>0</v>
      </c>
      <c r="O18" s="9">
        <f t="shared" si="3"/>
        <v>0</v>
      </c>
      <c r="P18" s="9"/>
    </row>
    <row r="19" spans="1:16" ht="66.75" customHeight="1" x14ac:dyDescent="0.25">
      <c r="A19" s="29">
        <v>184</v>
      </c>
      <c r="B19" s="30" t="s">
        <v>155</v>
      </c>
      <c r="C19" s="30" t="s">
        <v>168</v>
      </c>
      <c r="D19" s="31" t="s">
        <v>263</v>
      </c>
      <c r="E19" s="52" t="s">
        <v>8</v>
      </c>
      <c r="F19" s="52">
        <v>1</v>
      </c>
      <c r="G19" s="53">
        <v>497460</v>
      </c>
      <c r="H19" s="54"/>
      <c r="I19" s="53">
        <f t="shared" si="0"/>
        <v>497460</v>
      </c>
      <c r="J19" s="53">
        <f t="shared" si="1"/>
        <v>497460</v>
      </c>
      <c r="K19" s="55"/>
      <c r="L19" s="9"/>
      <c r="M19" s="9"/>
      <c r="N19" s="9">
        <f t="shared" si="2"/>
        <v>0</v>
      </c>
      <c r="O19" s="9">
        <f t="shared" si="3"/>
        <v>0</v>
      </c>
      <c r="P19" s="9"/>
    </row>
    <row r="20" spans="1:16" ht="52.5" customHeight="1" x14ac:dyDescent="0.25">
      <c r="A20" s="29">
        <v>185</v>
      </c>
      <c r="B20" s="30" t="s">
        <v>155</v>
      </c>
      <c r="C20" s="30" t="s">
        <v>169</v>
      </c>
      <c r="D20" s="31" t="s">
        <v>264</v>
      </c>
      <c r="E20" s="52" t="s">
        <v>8</v>
      </c>
      <c r="F20" s="52">
        <v>1</v>
      </c>
      <c r="G20" s="53">
        <v>243301</v>
      </c>
      <c r="H20" s="54"/>
      <c r="I20" s="53">
        <f t="shared" si="0"/>
        <v>243301</v>
      </c>
      <c r="J20" s="53">
        <f t="shared" si="1"/>
        <v>243301</v>
      </c>
      <c r="K20" s="55"/>
      <c r="L20" s="9"/>
      <c r="M20" s="9"/>
      <c r="N20" s="9">
        <f t="shared" si="2"/>
        <v>0</v>
      </c>
      <c r="O20" s="9">
        <f t="shared" si="3"/>
        <v>0</v>
      </c>
      <c r="P20" s="9"/>
    </row>
    <row r="21" spans="1:16" ht="50.25" customHeight="1" x14ac:dyDescent="0.25">
      <c r="A21" s="29">
        <v>186</v>
      </c>
      <c r="B21" s="30" t="s">
        <v>155</v>
      </c>
      <c r="C21" s="30" t="s">
        <v>170</v>
      </c>
      <c r="D21" s="31" t="s">
        <v>449</v>
      </c>
      <c r="E21" s="52" t="s">
        <v>8</v>
      </c>
      <c r="F21" s="52">
        <v>1</v>
      </c>
      <c r="G21" s="53">
        <v>508743</v>
      </c>
      <c r="H21" s="54"/>
      <c r="I21" s="56">
        <f t="shared" si="0"/>
        <v>508743</v>
      </c>
      <c r="J21" s="56">
        <f t="shared" si="1"/>
        <v>508743</v>
      </c>
      <c r="K21" s="55"/>
      <c r="L21" s="55"/>
      <c r="M21" s="55"/>
      <c r="N21" s="55">
        <f t="shared" si="2"/>
        <v>0</v>
      </c>
      <c r="O21" s="55">
        <f t="shared" si="3"/>
        <v>0</v>
      </c>
      <c r="P21" s="55"/>
    </row>
    <row r="22" spans="1:16" ht="52.5" customHeight="1" x14ac:dyDescent="0.25">
      <c r="A22" s="29">
        <v>187</v>
      </c>
      <c r="B22" s="30" t="s">
        <v>155</v>
      </c>
      <c r="C22" s="30" t="s">
        <v>171</v>
      </c>
      <c r="D22" s="31" t="s">
        <v>265</v>
      </c>
      <c r="E22" s="52" t="s">
        <v>8</v>
      </c>
      <c r="F22" s="52">
        <v>1</v>
      </c>
      <c r="G22" s="53">
        <v>573798</v>
      </c>
      <c r="H22" s="54"/>
      <c r="I22" s="53">
        <f t="shared" si="0"/>
        <v>573798</v>
      </c>
      <c r="J22" s="53">
        <f t="shared" si="1"/>
        <v>573798</v>
      </c>
      <c r="K22" s="55"/>
      <c r="L22" s="9"/>
      <c r="M22" s="9"/>
      <c r="N22" s="9">
        <f t="shared" si="2"/>
        <v>0</v>
      </c>
      <c r="O22" s="9">
        <f t="shared" si="3"/>
        <v>0</v>
      </c>
      <c r="P22" s="9"/>
    </row>
    <row r="23" spans="1:16" ht="113.25" customHeight="1" x14ac:dyDescent="0.25">
      <c r="A23" s="29">
        <v>188</v>
      </c>
      <c r="B23" s="30" t="s">
        <v>155</v>
      </c>
      <c r="C23" s="30" t="s">
        <v>172</v>
      </c>
      <c r="D23" s="31" t="s">
        <v>460</v>
      </c>
      <c r="E23" s="52" t="s">
        <v>8</v>
      </c>
      <c r="F23" s="52">
        <v>1</v>
      </c>
      <c r="G23" s="53">
        <v>3128000</v>
      </c>
      <c r="H23" s="54"/>
      <c r="I23" s="56">
        <f t="shared" si="0"/>
        <v>3128000</v>
      </c>
      <c r="J23" s="56">
        <f t="shared" si="1"/>
        <v>3128000</v>
      </c>
      <c r="K23" s="55"/>
      <c r="L23" s="55"/>
      <c r="M23" s="55"/>
      <c r="N23" s="55">
        <f t="shared" si="2"/>
        <v>0</v>
      </c>
      <c r="O23" s="55">
        <f t="shared" si="3"/>
        <v>0</v>
      </c>
      <c r="P23" s="55"/>
    </row>
    <row r="24" spans="1:16" ht="30" x14ac:dyDescent="0.25">
      <c r="A24" s="29">
        <v>189</v>
      </c>
      <c r="B24" s="30" t="s">
        <v>155</v>
      </c>
      <c r="C24" s="30" t="s">
        <v>173</v>
      </c>
      <c r="D24" s="31" t="s">
        <v>266</v>
      </c>
      <c r="E24" s="52" t="s">
        <v>8</v>
      </c>
      <c r="F24" s="52">
        <v>1</v>
      </c>
      <c r="G24" s="53">
        <v>60750</v>
      </c>
      <c r="H24" s="54"/>
      <c r="I24" s="56">
        <f t="shared" si="0"/>
        <v>60750</v>
      </c>
      <c r="J24" s="56">
        <f t="shared" si="1"/>
        <v>60750</v>
      </c>
      <c r="K24" s="55"/>
      <c r="L24" s="55"/>
      <c r="M24" s="55"/>
      <c r="N24" s="55">
        <f t="shared" si="2"/>
        <v>0</v>
      </c>
      <c r="O24" s="55">
        <f t="shared" si="3"/>
        <v>0</v>
      </c>
      <c r="P24" s="55"/>
    </row>
    <row r="25" spans="1:16" ht="69" customHeight="1" x14ac:dyDescent="0.25">
      <c r="A25" s="29">
        <v>190</v>
      </c>
      <c r="B25" s="30" t="s">
        <v>155</v>
      </c>
      <c r="C25" s="30" t="s">
        <v>174</v>
      </c>
      <c r="D25" s="31" t="s">
        <v>267</v>
      </c>
      <c r="E25" s="52" t="s">
        <v>8</v>
      </c>
      <c r="F25" s="52">
        <v>1</v>
      </c>
      <c r="G25" s="53">
        <v>284235</v>
      </c>
      <c r="H25" s="54"/>
      <c r="I25" s="53">
        <f t="shared" si="0"/>
        <v>284235</v>
      </c>
      <c r="J25" s="53">
        <f t="shared" si="1"/>
        <v>284235</v>
      </c>
      <c r="K25" s="55"/>
      <c r="L25" s="9"/>
      <c r="M25" s="9"/>
      <c r="N25" s="9">
        <f t="shared" si="2"/>
        <v>0</v>
      </c>
      <c r="O25" s="9">
        <f t="shared" si="3"/>
        <v>0</v>
      </c>
      <c r="P25" s="9"/>
    </row>
    <row r="26" spans="1:16" ht="73.5" customHeight="1" x14ac:dyDescent="0.25">
      <c r="A26" s="29">
        <v>191</v>
      </c>
      <c r="B26" s="30" t="s">
        <v>155</v>
      </c>
      <c r="C26" s="30" t="s">
        <v>175</v>
      </c>
      <c r="D26" s="31" t="s">
        <v>268</v>
      </c>
      <c r="E26" s="52" t="s">
        <v>8</v>
      </c>
      <c r="F26" s="52">
        <v>1</v>
      </c>
      <c r="G26" s="53">
        <v>169675</v>
      </c>
      <c r="H26" s="54"/>
      <c r="I26" s="53">
        <f t="shared" si="0"/>
        <v>169675</v>
      </c>
      <c r="J26" s="53">
        <f t="shared" si="1"/>
        <v>169675</v>
      </c>
      <c r="K26" s="55"/>
      <c r="L26" s="9"/>
      <c r="M26" s="9"/>
      <c r="N26" s="9">
        <f t="shared" si="2"/>
        <v>0</v>
      </c>
      <c r="O26" s="9">
        <f t="shared" si="3"/>
        <v>0</v>
      </c>
      <c r="P26" s="9"/>
    </row>
    <row r="27" spans="1:16" ht="60" customHeight="1" x14ac:dyDescent="0.25">
      <c r="A27" s="29">
        <v>192</v>
      </c>
      <c r="B27" s="30" t="s">
        <v>155</v>
      </c>
      <c r="C27" s="30" t="s">
        <v>176</v>
      </c>
      <c r="D27" s="31" t="s">
        <v>450</v>
      </c>
      <c r="E27" s="52" t="s">
        <v>8</v>
      </c>
      <c r="F27" s="52">
        <v>1</v>
      </c>
      <c r="G27" s="53">
        <v>410025</v>
      </c>
      <c r="H27" s="54"/>
      <c r="I27" s="53">
        <f t="shared" si="0"/>
        <v>410025</v>
      </c>
      <c r="J27" s="53">
        <f t="shared" si="1"/>
        <v>410025</v>
      </c>
      <c r="K27" s="55"/>
      <c r="L27" s="9"/>
      <c r="M27" s="9"/>
      <c r="N27" s="9">
        <f t="shared" si="2"/>
        <v>0</v>
      </c>
      <c r="O27" s="9">
        <f t="shared" si="3"/>
        <v>0</v>
      </c>
      <c r="P27" s="9"/>
    </row>
    <row r="28" spans="1:16" ht="142.5" customHeight="1" x14ac:dyDescent="0.25">
      <c r="A28" s="29">
        <v>193</v>
      </c>
      <c r="B28" s="30" t="s">
        <v>155</v>
      </c>
      <c r="C28" s="30" t="s">
        <v>202</v>
      </c>
      <c r="D28" s="31" t="s">
        <v>271</v>
      </c>
      <c r="E28" s="52" t="s">
        <v>8</v>
      </c>
      <c r="F28" s="52">
        <v>1</v>
      </c>
      <c r="G28" s="53">
        <v>930750</v>
      </c>
      <c r="H28" s="54"/>
      <c r="I28" s="53">
        <f t="shared" si="0"/>
        <v>930750</v>
      </c>
      <c r="J28" s="53">
        <f t="shared" si="1"/>
        <v>930750</v>
      </c>
      <c r="K28" s="55"/>
      <c r="L28" s="9"/>
      <c r="M28" s="9"/>
      <c r="N28" s="9">
        <f t="shared" si="2"/>
        <v>0</v>
      </c>
      <c r="O28" s="9">
        <f t="shared" si="3"/>
        <v>0</v>
      </c>
      <c r="P28" s="9"/>
    </row>
    <row r="29" spans="1:16" ht="82.5" customHeight="1" x14ac:dyDescent="0.25">
      <c r="A29" s="29">
        <v>194</v>
      </c>
      <c r="B29" s="30" t="s">
        <v>155</v>
      </c>
      <c r="C29" s="30" t="s">
        <v>177</v>
      </c>
      <c r="D29" s="31" t="s">
        <v>269</v>
      </c>
      <c r="E29" s="52" t="s">
        <v>8</v>
      </c>
      <c r="F29" s="52">
        <v>1</v>
      </c>
      <c r="G29" s="53">
        <v>182225</v>
      </c>
      <c r="H29" s="54"/>
      <c r="I29" s="53">
        <f t="shared" si="0"/>
        <v>182225</v>
      </c>
      <c r="J29" s="53">
        <f t="shared" si="1"/>
        <v>182225</v>
      </c>
      <c r="K29" s="55"/>
      <c r="L29" s="9"/>
      <c r="M29" s="9"/>
      <c r="N29" s="9">
        <f t="shared" si="2"/>
        <v>0</v>
      </c>
      <c r="O29" s="9">
        <f t="shared" si="3"/>
        <v>0</v>
      </c>
      <c r="P29" s="9"/>
    </row>
    <row r="30" spans="1:16" ht="32.25" customHeight="1" x14ac:dyDescent="0.25">
      <c r="A30" s="29">
        <v>195</v>
      </c>
      <c r="B30" s="30" t="s">
        <v>155</v>
      </c>
      <c r="C30" s="30" t="s">
        <v>178</v>
      </c>
      <c r="D30" s="31" t="s">
        <v>270</v>
      </c>
      <c r="E30" s="52" t="s">
        <v>8</v>
      </c>
      <c r="F30" s="52">
        <v>1</v>
      </c>
      <c r="G30" s="53">
        <v>83010</v>
      </c>
      <c r="H30" s="54"/>
      <c r="I30" s="53">
        <f t="shared" si="0"/>
        <v>83010</v>
      </c>
      <c r="J30" s="53">
        <f t="shared" si="1"/>
        <v>83010</v>
      </c>
      <c r="K30" s="55"/>
      <c r="L30" s="9"/>
      <c r="M30" s="9"/>
      <c r="N30" s="9">
        <f t="shared" si="2"/>
        <v>0</v>
      </c>
      <c r="O30" s="9">
        <f t="shared" si="3"/>
        <v>0</v>
      </c>
      <c r="P30" s="9"/>
    </row>
    <row r="31" spans="1:16" ht="80.25" customHeight="1" x14ac:dyDescent="0.25">
      <c r="A31" s="29">
        <v>196</v>
      </c>
      <c r="B31" s="30" t="s">
        <v>155</v>
      </c>
      <c r="C31" s="30" t="s">
        <v>179</v>
      </c>
      <c r="D31" s="31" t="s">
        <v>272</v>
      </c>
      <c r="E31" s="52" t="s">
        <v>8</v>
      </c>
      <c r="F31" s="52">
        <v>1</v>
      </c>
      <c r="G31" s="53">
        <v>649089</v>
      </c>
      <c r="H31" s="57"/>
      <c r="I31" s="53">
        <f t="shared" ref="I31:I45" si="4">G31</f>
        <v>649089</v>
      </c>
      <c r="J31" s="53">
        <f t="shared" ref="J31:J45" si="5">I31</f>
        <v>649089</v>
      </c>
      <c r="K31" s="58"/>
      <c r="L31" s="58"/>
      <c r="M31" s="58"/>
      <c r="N31" s="58"/>
      <c r="O31" s="58"/>
      <c r="P31" s="58"/>
    </row>
    <row r="32" spans="1:16" ht="75.75" customHeight="1" x14ac:dyDescent="0.25">
      <c r="A32" s="29">
        <v>197</v>
      </c>
      <c r="B32" s="30" t="s">
        <v>155</v>
      </c>
      <c r="C32" s="30" t="s">
        <v>180</v>
      </c>
      <c r="D32" s="31" t="s">
        <v>273</v>
      </c>
      <c r="E32" s="52" t="s">
        <v>8</v>
      </c>
      <c r="F32" s="52">
        <v>1</v>
      </c>
      <c r="G32" s="53">
        <v>395100</v>
      </c>
      <c r="H32" s="57"/>
      <c r="I32" s="53">
        <f t="shared" si="4"/>
        <v>395100</v>
      </c>
      <c r="J32" s="53">
        <f t="shared" si="5"/>
        <v>395100</v>
      </c>
      <c r="K32" s="58"/>
      <c r="L32" s="58"/>
      <c r="M32" s="58"/>
      <c r="N32" s="58"/>
      <c r="O32" s="58"/>
      <c r="P32" s="58"/>
    </row>
    <row r="33" spans="1:16" ht="79.5" customHeight="1" x14ac:dyDescent="0.25">
      <c r="A33" s="29">
        <v>198</v>
      </c>
      <c r="B33" s="30" t="s">
        <v>155</v>
      </c>
      <c r="C33" s="30" t="s">
        <v>181</v>
      </c>
      <c r="D33" s="31" t="s">
        <v>274</v>
      </c>
      <c r="E33" s="52" t="s">
        <v>8</v>
      </c>
      <c r="F33" s="52">
        <v>1</v>
      </c>
      <c r="G33" s="53">
        <v>447100</v>
      </c>
      <c r="H33" s="57"/>
      <c r="I33" s="53">
        <f t="shared" si="4"/>
        <v>447100</v>
      </c>
      <c r="J33" s="53">
        <f t="shared" si="5"/>
        <v>447100</v>
      </c>
      <c r="K33" s="58"/>
      <c r="L33" s="58"/>
      <c r="M33" s="58"/>
      <c r="N33" s="58"/>
      <c r="O33" s="58"/>
      <c r="P33" s="58"/>
    </row>
    <row r="34" spans="1:16" ht="47.25" customHeight="1" x14ac:dyDescent="0.25">
      <c r="A34" s="29">
        <v>199</v>
      </c>
      <c r="B34" s="30" t="s">
        <v>155</v>
      </c>
      <c r="C34" s="30" t="s">
        <v>182</v>
      </c>
      <c r="D34" s="31" t="s">
        <v>275</v>
      </c>
      <c r="E34" s="52" t="s">
        <v>8</v>
      </c>
      <c r="F34" s="52">
        <v>1</v>
      </c>
      <c r="G34" s="53">
        <v>202175</v>
      </c>
      <c r="H34" s="57"/>
      <c r="I34" s="53">
        <f t="shared" si="4"/>
        <v>202175</v>
      </c>
      <c r="J34" s="53">
        <f t="shared" si="5"/>
        <v>202175</v>
      </c>
      <c r="K34" s="58"/>
      <c r="L34" s="58"/>
      <c r="M34" s="58"/>
      <c r="N34" s="58"/>
      <c r="O34" s="58"/>
      <c r="P34" s="58"/>
    </row>
    <row r="35" spans="1:16" ht="18" customHeight="1" x14ac:dyDescent="0.25">
      <c r="A35" s="29">
        <v>200</v>
      </c>
      <c r="B35" s="30" t="s">
        <v>155</v>
      </c>
      <c r="C35" s="30" t="s">
        <v>183</v>
      </c>
      <c r="D35" s="31" t="s">
        <v>276</v>
      </c>
      <c r="E35" s="52" t="s">
        <v>8</v>
      </c>
      <c r="F35" s="52">
        <v>1</v>
      </c>
      <c r="G35" s="53">
        <v>180705</v>
      </c>
      <c r="H35" s="57"/>
      <c r="I35" s="53">
        <f t="shared" si="4"/>
        <v>180705</v>
      </c>
      <c r="J35" s="53">
        <f t="shared" si="5"/>
        <v>180705</v>
      </c>
      <c r="K35" s="58"/>
      <c r="L35" s="58"/>
      <c r="M35" s="58"/>
      <c r="N35" s="58"/>
      <c r="O35" s="58"/>
      <c r="P35" s="58"/>
    </row>
    <row r="36" spans="1:16" ht="65.25" customHeight="1" x14ac:dyDescent="0.25">
      <c r="A36" s="29">
        <v>201</v>
      </c>
      <c r="B36" s="30" t="s">
        <v>155</v>
      </c>
      <c r="C36" s="30" t="s">
        <v>184</v>
      </c>
      <c r="D36" s="31" t="s">
        <v>451</v>
      </c>
      <c r="E36" s="52" t="s">
        <v>8</v>
      </c>
      <c r="F36" s="52">
        <v>1</v>
      </c>
      <c r="G36" s="53">
        <v>192425</v>
      </c>
      <c r="H36" s="57"/>
      <c r="I36" s="53">
        <f t="shared" si="4"/>
        <v>192425</v>
      </c>
      <c r="J36" s="53">
        <f t="shared" si="5"/>
        <v>192425</v>
      </c>
      <c r="K36" s="58"/>
      <c r="L36" s="58"/>
      <c r="M36" s="58"/>
      <c r="N36" s="58"/>
      <c r="O36" s="58"/>
      <c r="P36" s="58"/>
    </row>
    <row r="37" spans="1:16" ht="63.75" customHeight="1" x14ac:dyDescent="0.25">
      <c r="A37" s="29">
        <v>202</v>
      </c>
      <c r="B37" s="30" t="s">
        <v>155</v>
      </c>
      <c r="C37" s="30" t="s">
        <v>185</v>
      </c>
      <c r="D37" s="31" t="s">
        <v>452</v>
      </c>
      <c r="E37" s="52" t="s">
        <v>8</v>
      </c>
      <c r="F37" s="52">
        <v>1</v>
      </c>
      <c r="G37" s="53">
        <v>271500</v>
      </c>
      <c r="H37" s="57"/>
      <c r="I37" s="53">
        <f t="shared" si="4"/>
        <v>271500</v>
      </c>
      <c r="J37" s="53">
        <f t="shared" si="5"/>
        <v>271500</v>
      </c>
      <c r="K37" s="58"/>
      <c r="L37" s="58"/>
      <c r="M37" s="58"/>
      <c r="N37" s="58"/>
      <c r="O37" s="58"/>
      <c r="P37" s="58"/>
    </row>
    <row r="38" spans="1:16" ht="45" customHeight="1" x14ac:dyDescent="0.25">
      <c r="A38" s="29">
        <v>203</v>
      </c>
      <c r="B38" s="30" t="s">
        <v>155</v>
      </c>
      <c r="C38" s="30" t="s">
        <v>186</v>
      </c>
      <c r="D38" s="31" t="s">
        <v>277</v>
      </c>
      <c r="E38" s="52" t="s">
        <v>8</v>
      </c>
      <c r="F38" s="52">
        <v>1</v>
      </c>
      <c r="G38" s="53">
        <v>782911</v>
      </c>
      <c r="H38" s="57"/>
      <c r="I38" s="53">
        <f t="shared" si="4"/>
        <v>782911</v>
      </c>
      <c r="J38" s="53">
        <f t="shared" si="5"/>
        <v>782911</v>
      </c>
      <c r="K38" s="58"/>
      <c r="L38" s="58"/>
      <c r="M38" s="58"/>
      <c r="N38" s="58"/>
      <c r="O38" s="58"/>
      <c r="P38" s="58"/>
    </row>
    <row r="39" spans="1:16" ht="34.5" customHeight="1" x14ac:dyDescent="0.25">
      <c r="A39" s="29">
        <v>204</v>
      </c>
      <c r="B39" s="30" t="s">
        <v>155</v>
      </c>
      <c r="C39" s="30" t="s">
        <v>187</v>
      </c>
      <c r="D39" s="31" t="s">
        <v>278</v>
      </c>
      <c r="E39" s="52" t="s">
        <v>8</v>
      </c>
      <c r="F39" s="52">
        <v>1</v>
      </c>
      <c r="G39" s="53">
        <v>493410</v>
      </c>
      <c r="H39" s="57"/>
      <c r="I39" s="53">
        <f t="shared" si="4"/>
        <v>493410</v>
      </c>
      <c r="J39" s="53">
        <f t="shared" si="5"/>
        <v>493410</v>
      </c>
      <c r="K39" s="58"/>
      <c r="L39" s="58"/>
      <c r="M39" s="58"/>
      <c r="N39" s="58"/>
      <c r="O39" s="58"/>
      <c r="P39" s="58"/>
    </row>
    <row r="40" spans="1:16" ht="47.25" customHeight="1" x14ac:dyDescent="0.25">
      <c r="A40" s="29">
        <v>205</v>
      </c>
      <c r="B40" s="30" t="s">
        <v>155</v>
      </c>
      <c r="C40" s="30" t="s">
        <v>188</v>
      </c>
      <c r="D40" s="31" t="s">
        <v>279</v>
      </c>
      <c r="E40" s="52" t="s">
        <v>8</v>
      </c>
      <c r="F40" s="52">
        <v>1</v>
      </c>
      <c r="G40" s="53">
        <v>745384</v>
      </c>
      <c r="H40" s="57"/>
      <c r="I40" s="53">
        <f t="shared" si="4"/>
        <v>745384</v>
      </c>
      <c r="J40" s="53">
        <f t="shared" si="5"/>
        <v>745384</v>
      </c>
      <c r="K40" s="58"/>
      <c r="L40" s="58"/>
      <c r="M40" s="58"/>
      <c r="N40" s="58"/>
      <c r="O40" s="58"/>
      <c r="P40" s="58"/>
    </row>
    <row r="41" spans="1:16" ht="45.75" customHeight="1" x14ac:dyDescent="0.25">
      <c r="A41" s="29">
        <v>206</v>
      </c>
      <c r="B41" s="30" t="s">
        <v>155</v>
      </c>
      <c r="C41" s="30" t="s">
        <v>189</v>
      </c>
      <c r="D41" s="31" t="s">
        <v>453</v>
      </c>
      <c r="E41" s="52" t="s">
        <v>8</v>
      </c>
      <c r="F41" s="52">
        <v>1</v>
      </c>
      <c r="G41" s="53">
        <v>236810</v>
      </c>
      <c r="H41" s="57"/>
      <c r="I41" s="53">
        <f t="shared" si="4"/>
        <v>236810</v>
      </c>
      <c r="J41" s="53">
        <f t="shared" si="5"/>
        <v>236810</v>
      </c>
      <c r="K41" s="58"/>
      <c r="L41" s="58"/>
      <c r="M41" s="58"/>
      <c r="N41" s="58"/>
      <c r="O41" s="58"/>
      <c r="P41" s="58"/>
    </row>
    <row r="42" spans="1:16" ht="73.5" customHeight="1" x14ac:dyDescent="0.25">
      <c r="A42" s="29">
        <v>207</v>
      </c>
      <c r="B42" s="30" t="s">
        <v>155</v>
      </c>
      <c r="C42" s="30" t="s">
        <v>190</v>
      </c>
      <c r="D42" s="31" t="s">
        <v>280</v>
      </c>
      <c r="E42" s="52" t="s">
        <v>8</v>
      </c>
      <c r="F42" s="52">
        <v>1</v>
      </c>
      <c r="G42" s="53">
        <v>815980</v>
      </c>
      <c r="H42" s="57"/>
      <c r="I42" s="53">
        <f t="shared" si="4"/>
        <v>815980</v>
      </c>
      <c r="J42" s="53">
        <f t="shared" si="5"/>
        <v>815980</v>
      </c>
      <c r="K42" s="58"/>
      <c r="L42" s="58"/>
      <c r="M42" s="58"/>
      <c r="N42" s="58"/>
      <c r="O42" s="58"/>
      <c r="P42" s="58"/>
    </row>
    <row r="43" spans="1:16" ht="36" customHeight="1" x14ac:dyDescent="0.25">
      <c r="A43" s="29">
        <v>208</v>
      </c>
      <c r="B43" s="30" t="s">
        <v>155</v>
      </c>
      <c r="C43" s="30" t="s">
        <v>191</v>
      </c>
      <c r="D43" s="31" t="s">
        <v>281</v>
      </c>
      <c r="E43" s="52" t="s">
        <v>8</v>
      </c>
      <c r="F43" s="52">
        <v>1</v>
      </c>
      <c r="G43" s="53">
        <v>889250</v>
      </c>
      <c r="H43" s="57"/>
      <c r="I43" s="53">
        <f t="shared" si="4"/>
        <v>889250</v>
      </c>
      <c r="J43" s="53">
        <f t="shared" si="5"/>
        <v>889250</v>
      </c>
      <c r="K43" s="58"/>
      <c r="L43" s="58"/>
      <c r="M43" s="58"/>
      <c r="N43" s="58"/>
      <c r="O43" s="58"/>
      <c r="P43" s="58"/>
    </row>
    <row r="44" spans="1:16" ht="49.5" customHeight="1" x14ac:dyDescent="0.25">
      <c r="A44" s="29">
        <v>209</v>
      </c>
      <c r="B44" s="30" t="s">
        <v>155</v>
      </c>
      <c r="C44" s="30" t="s">
        <v>192</v>
      </c>
      <c r="D44" s="31" t="s">
        <v>282</v>
      </c>
      <c r="E44" s="52" t="s">
        <v>8</v>
      </c>
      <c r="F44" s="52">
        <v>1</v>
      </c>
      <c r="G44" s="53">
        <v>533775</v>
      </c>
      <c r="H44" s="57"/>
      <c r="I44" s="53">
        <f t="shared" si="4"/>
        <v>533775</v>
      </c>
      <c r="J44" s="53">
        <f t="shared" si="5"/>
        <v>533775</v>
      </c>
      <c r="K44" s="58"/>
      <c r="L44" s="58"/>
      <c r="M44" s="58"/>
      <c r="N44" s="58"/>
      <c r="O44" s="58"/>
      <c r="P44" s="58"/>
    </row>
    <row r="45" spans="1:16" ht="45" customHeight="1" x14ac:dyDescent="0.25">
      <c r="A45" s="29">
        <v>210</v>
      </c>
      <c r="B45" s="30" t="s">
        <v>155</v>
      </c>
      <c r="C45" s="30" t="s">
        <v>193</v>
      </c>
      <c r="D45" s="31" t="s">
        <v>283</v>
      </c>
      <c r="E45" s="52" t="s">
        <v>8</v>
      </c>
      <c r="F45" s="52">
        <v>1</v>
      </c>
      <c r="G45" s="53">
        <v>511700</v>
      </c>
      <c r="H45" s="57"/>
      <c r="I45" s="53">
        <f t="shared" si="4"/>
        <v>511700</v>
      </c>
      <c r="J45" s="53">
        <f t="shared" si="5"/>
        <v>511700</v>
      </c>
      <c r="K45" s="58"/>
      <c r="L45" s="58"/>
      <c r="M45" s="58"/>
      <c r="N45" s="58"/>
      <c r="O45" s="58"/>
      <c r="P45" s="58"/>
    </row>
    <row r="47" spans="1:16" ht="15.75" customHeight="1" thickBot="1" x14ac:dyDescent="0.3">
      <c r="B47" s="7" t="s">
        <v>299</v>
      </c>
      <c r="C47" s="63" t="s">
        <v>464</v>
      </c>
      <c r="D47" s="63"/>
      <c r="E47" s="63"/>
      <c r="F47" s="63"/>
      <c r="G47" s="63"/>
      <c r="H47" s="63"/>
      <c r="I47" s="63"/>
      <c r="J47" s="63"/>
      <c r="K47" s="63"/>
      <c r="L47" s="63"/>
      <c r="M47" s="63"/>
      <c r="N47" s="63"/>
      <c r="O47" s="63"/>
      <c r="P47" s="63"/>
    </row>
    <row r="48" spans="1:16" ht="71.25" customHeight="1" thickBot="1" x14ac:dyDescent="0.3">
      <c r="B48" s="17" t="s">
        <v>300</v>
      </c>
      <c r="C48" s="18" t="s">
        <v>301</v>
      </c>
      <c r="D48" s="18" t="s">
        <v>302</v>
      </c>
      <c r="E48" s="19" t="s">
        <v>303</v>
      </c>
      <c r="G48" s="61"/>
    </row>
    <row r="49" spans="2:16" s="36" customFormat="1" ht="16.5" customHeight="1" thickBot="1" x14ac:dyDescent="0.25">
      <c r="B49" s="37" t="s">
        <v>462</v>
      </c>
      <c r="C49" s="38">
        <v>4</v>
      </c>
      <c r="D49" s="39" t="s">
        <v>463</v>
      </c>
      <c r="E49" s="40">
        <v>3152324988</v>
      </c>
      <c r="G49" s="62"/>
      <c r="K49" s="41"/>
      <c r="L49" s="41"/>
      <c r="M49" s="41"/>
      <c r="N49" s="41"/>
      <c r="O49" s="41"/>
      <c r="P49" s="41"/>
    </row>
    <row r="50" spans="2:16" s="36" customFormat="1" ht="16.5" customHeight="1" thickBot="1" x14ac:dyDescent="0.25">
      <c r="B50" s="42"/>
      <c r="C50" s="43"/>
      <c r="D50" s="44" t="s">
        <v>304</v>
      </c>
      <c r="E50" s="45">
        <f>+E49</f>
        <v>3152324988</v>
      </c>
      <c r="G50" s="62"/>
      <c r="K50" s="41"/>
      <c r="L50" s="41"/>
      <c r="M50" s="41"/>
      <c r="N50" s="41"/>
      <c r="O50" s="41"/>
      <c r="P50" s="41"/>
    </row>
  </sheetData>
  <mergeCells count="5">
    <mergeCell ref="B1:P1"/>
    <mergeCell ref="B2:P2"/>
    <mergeCell ref="A4:D4"/>
    <mergeCell ref="K4:P4"/>
    <mergeCell ref="C47:P4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A842D7-6363-4514-B8D4-511E3213BD62}">
  <dimension ref="A1:P17"/>
  <sheetViews>
    <sheetView topLeftCell="A10" zoomScale="80" zoomScaleNormal="80" workbookViewId="0">
      <selection activeCell="D27" sqref="D27"/>
    </sheetView>
  </sheetViews>
  <sheetFormatPr baseColWidth="10" defaultColWidth="10.85546875" defaultRowHeight="15" x14ac:dyDescent="0.25"/>
  <cols>
    <col min="1" max="1" width="10.85546875" style="7"/>
    <col min="2" max="2" width="22.140625" style="7" customWidth="1"/>
    <col min="3" max="3" width="21.28515625" style="7" customWidth="1"/>
    <col min="4" max="4" width="161" style="35" customWidth="1"/>
    <col min="5" max="5" width="27.42578125" style="7" customWidth="1"/>
    <col min="6" max="6" width="10.85546875" style="7"/>
    <col min="7" max="7" width="13.85546875" style="7" customWidth="1"/>
    <col min="8" max="10" width="10.85546875" style="7"/>
    <col min="11" max="16" width="10.85546875" style="6"/>
    <col min="17" max="16384" width="10.85546875" style="7"/>
  </cols>
  <sheetData>
    <row r="1" spans="1:16" ht="24.6" customHeight="1" x14ac:dyDescent="0.25">
      <c r="A1" s="10" t="s">
        <v>297</v>
      </c>
      <c r="B1" s="63" t="s">
        <v>461</v>
      </c>
      <c r="C1" s="63"/>
      <c r="D1" s="63"/>
      <c r="E1" s="63"/>
      <c r="F1" s="63"/>
      <c r="G1" s="63"/>
      <c r="H1" s="63"/>
      <c r="I1" s="63"/>
      <c r="J1" s="63"/>
      <c r="K1" s="63"/>
      <c r="L1" s="63"/>
      <c r="M1" s="63"/>
      <c r="N1" s="63"/>
      <c r="O1" s="63"/>
      <c r="P1" s="63"/>
    </row>
    <row r="2" spans="1:16" ht="42.95" customHeight="1" x14ac:dyDescent="0.25">
      <c r="A2" s="10" t="s">
        <v>298</v>
      </c>
      <c r="B2" s="67" t="s">
        <v>295</v>
      </c>
      <c r="C2" s="67"/>
      <c r="D2" s="67"/>
      <c r="E2" s="67"/>
      <c r="F2" s="67"/>
      <c r="G2" s="67"/>
      <c r="H2" s="67"/>
      <c r="I2" s="67"/>
      <c r="J2" s="67"/>
      <c r="K2" s="67"/>
      <c r="L2" s="67"/>
      <c r="M2" s="67"/>
      <c r="N2" s="67"/>
      <c r="O2" s="67"/>
      <c r="P2" s="67"/>
    </row>
    <row r="3" spans="1:16" ht="18" customHeight="1" thickBot="1" x14ac:dyDescent="0.3">
      <c r="A3" s="10"/>
      <c r="B3" s="24"/>
      <c r="C3" s="24"/>
      <c r="D3" s="24"/>
      <c r="E3" s="24"/>
      <c r="F3" s="24"/>
      <c r="G3" s="24"/>
      <c r="H3" s="24"/>
      <c r="I3" s="24"/>
      <c r="J3" s="24"/>
      <c r="K3" s="24"/>
      <c r="L3" s="24"/>
      <c r="M3" s="24"/>
      <c r="N3" s="24"/>
      <c r="O3" s="24"/>
      <c r="P3" s="24"/>
    </row>
    <row r="4" spans="1:16" ht="19.5" customHeight="1" thickBot="1" x14ac:dyDescent="0.3">
      <c r="A4" s="68" t="s">
        <v>442</v>
      </c>
      <c r="B4" s="69"/>
      <c r="C4" s="69"/>
      <c r="D4" s="69"/>
      <c r="K4" s="64" t="s">
        <v>288</v>
      </c>
      <c r="L4" s="65"/>
      <c r="M4" s="65"/>
      <c r="N4" s="65"/>
      <c r="O4" s="65"/>
      <c r="P4" s="66"/>
    </row>
    <row r="5" spans="1:16" ht="45.75" thickBot="1" x14ac:dyDescent="0.3">
      <c r="A5" s="1" t="s">
        <v>0</v>
      </c>
      <c r="B5" s="2" t="s">
        <v>1</v>
      </c>
      <c r="C5" s="2" t="s">
        <v>2</v>
      </c>
      <c r="D5" s="2" t="s">
        <v>199</v>
      </c>
      <c r="E5" s="47" t="s">
        <v>3</v>
      </c>
      <c r="F5" s="47" t="s">
        <v>4</v>
      </c>
      <c r="G5" s="47" t="s">
        <v>4</v>
      </c>
      <c r="H5" s="47" t="s">
        <v>291</v>
      </c>
      <c r="I5" s="47" t="s">
        <v>5</v>
      </c>
      <c r="J5" s="48" t="s">
        <v>6</v>
      </c>
      <c r="K5" s="49" t="s">
        <v>289</v>
      </c>
      <c r="L5" s="50" t="s">
        <v>290</v>
      </c>
      <c r="M5" s="50" t="s">
        <v>291</v>
      </c>
      <c r="N5" s="50" t="s">
        <v>292</v>
      </c>
      <c r="O5" s="50" t="s">
        <v>293</v>
      </c>
      <c r="P5" s="51" t="s">
        <v>294</v>
      </c>
    </row>
    <row r="6" spans="1:16" ht="67.5" customHeight="1" x14ac:dyDescent="0.25">
      <c r="A6" s="29">
        <v>211</v>
      </c>
      <c r="B6" s="30" t="s">
        <v>194</v>
      </c>
      <c r="C6" s="30" t="s">
        <v>195</v>
      </c>
      <c r="D6" s="31" t="s">
        <v>284</v>
      </c>
      <c r="E6" s="52" t="s">
        <v>8</v>
      </c>
      <c r="F6" s="52">
        <v>1</v>
      </c>
      <c r="G6" s="53">
        <v>6885</v>
      </c>
      <c r="H6" s="54"/>
      <c r="I6" s="53">
        <f>G6</f>
        <v>6885</v>
      </c>
      <c r="J6" s="53">
        <f>I6</f>
        <v>6885</v>
      </c>
      <c r="K6" s="55"/>
      <c r="L6" s="9"/>
      <c r="M6" s="9"/>
      <c r="N6" s="9">
        <f>+L6+M6</f>
        <v>0</v>
      </c>
      <c r="O6" s="9">
        <f>+N6*K6</f>
        <v>0</v>
      </c>
      <c r="P6" s="9"/>
    </row>
    <row r="7" spans="1:16" ht="61.5" customHeight="1" x14ac:dyDescent="0.25">
      <c r="A7" s="29">
        <v>212</v>
      </c>
      <c r="B7" s="30" t="s">
        <v>194</v>
      </c>
      <c r="C7" s="30" t="s">
        <v>196</v>
      </c>
      <c r="D7" s="31" t="s">
        <v>285</v>
      </c>
      <c r="E7" s="52" t="s">
        <v>8</v>
      </c>
      <c r="F7" s="52">
        <v>1</v>
      </c>
      <c r="G7" s="53">
        <v>317135</v>
      </c>
      <c r="H7" s="54"/>
      <c r="I7" s="53">
        <f t="shared" ref="I7:I12" si="0">G7</f>
        <v>317135</v>
      </c>
      <c r="J7" s="53">
        <f t="shared" ref="J7:J12" si="1">I7</f>
        <v>317135</v>
      </c>
      <c r="K7" s="55"/>
      <c r="L7" s="9"/>
      <c r="M7" s="9"/>
      <c r="N7" s="9">
        <f t="shared" ref="N7:N12" si="2">+L7+M7</f>
        <v>0</v>
      </c>
      <c r="O7" s="9">
        <f t="shared" ref="O7:O12" si="3">+N7*K7</f>
        <v>0</v>
      </c>
      <c r="P7" s="9"/>
    </row>
    <row r="8" spans="1:16" ht="120.75" customHeight="1" x14ac:dyDescent="0.25">
      <c r="A8" s="29">
        <v>213</v>
      </c>
      <c r="B8" s="30" t="s">
        <v>194</v>
      </c>
      <c r="C8" s="30" t="s">
        <v>454</v>
      </c>
      <c r="D8" s="31" t="s">
        <v>455</v>
      </c>
      <c r="E8" s="52" t="s">
        <v>8</v>
      </c>
      <c r="F8" s="52">
        <v>1</v>
      </c>
      <c r="G8" s="53">
        <v>8431150</v>
      </c>
      <c r="H8" s="54"/>
      <c r="I8" s="53">
        <f t="shared" si="0"/>
        <v>8431150</v>
      </c>
      <c r="J8" s="53">
        <f t="shared" si="1"/>
        <v>8431150</v>
      </c>
      <c r="K8" s="55"/>
      <c r="L8" s="9"/>
      <c r="M8" s="9"/>
      <c r="N8" s="9">
        <f t="shared" si="2"/>
        <v>0</v>
      </c>
      <c r="O8" s="9">
        <f t="shared" si="3"/>
        <v>0</v>
      </c>
      <c r="P8" s="9"/>
    </row>
    <row r="9" spans="1:16" ht="121.5" customHeight="1" x14ac:dyDescent="0.25">
      <c r="A9" s="29">
        <v>214</v>
      </c>
      <c r="B9" s="30" t="s">
        <v>194</v>
      </c>
      <c r="C9" s="30" t="s">
        <v>456</v>
      </c>
      <c r="D9" s="31" t="s">
        <v>457</v>
      </c>
      <c r="E9" s="52" t="s">
        <v>8</v>
      </c>
      <c r="F9" s="52">
        <v>1</v>
      </c>
      <c r="G9" s="53">
        <v>10115000</v>
      </c>
      <c r="H9" s="54"/>
      <c r="I9" s="53">
        <f t="shared" si="0"/>
        <v>10115000</v>
      </c>
      <c r="J9" s="53">
        <f t="shared" si="1"/>
        <v>10115000</v>
      </c>
      <c r="K9" s="55"/>
      <c r="L9" s="9"/>
      <c r="M9" s="9"/>
      <c r="N9" s="9">
        <f t="shared" si="2"/>
        <v>0</v>
      </c>
      <c r="O9" s="9">
        <f t="shared" si="3"/>
        <v>0</v>
      </c>
      <c r="P9" s="9"/>
    </row>
    <row r="10" spans="1:16" ht="150" x14ac:dyDescent="0.25">
      <c r="A10" s="29">
        <v>215</v>
      </c>
      <c r="B10" s="30" t="s">
        <v>194</v>
      </c>
      <c r="C10" s="30" t="s">
        <v>458</v>
      </c>
      <c r="D10" s="31" t="s">
        <v>459</v>
      </c>
      <c r="E10" s="52" t="s">
        <v>8</v>
      </c>
      <c r="F10" s="52">
        <v>1</v>
      </c>
      <c r="G10" s="53">
        <v>4760000</v>
      </c>
      <c r="H10" s="54"/>
      <c r="I10" s="53">
        <f t="shared" si="0"/>
        <v>4760000</v>
      </c>
      <c r="J10" s="53">
        <f t="shared" si="1"/>
        <v>4760000</v>
      </c>
      <c r="K10" s="55"/>
      <c r="L10" s="9"/>
      <c r="M10" s="9"/>
      <c r="N10" s="9">
        <f t="shared" si="2"/>
        <v>0</v>
      </c>
      <c r="O10" s="9">
        <f t="shared" si="3"/>
        <v>0</v>
      </c>
      <c r="P10" s="9"/>
    </row>
    <row r="11" spans="1:16" ht="66" customHeight="1" x14ac:dyDescent="0.25">
      <c r="A11" s="29">
        <v>216</v>
      </c>
      <c r="B11" s="30" t="s">
        <v>194</v>
      </c>
      <c r="C11" s="30" t="s">
        <v>197</v>
      </c>
      <c r="D11" s="31" t="s">
        <v>286</v>
      </c>
      <c r="E11" s="52" t="s">
        <v>8</v>
      </c>
      <c r="F11" s="52">
        <v>1</v>
      </c>
      <c r="G11" s="53">
        <v>7116200</v>
      </c>
      <c r="H11" s="54"/>
      <c r="I11" s="53">
        <f t="shared" si="0"/>
        <v>7116200</v>
      </c>
      <c r="J11" s="53">
        <f t="shared" si="1"/>
        <v>7116200</v>
      </c>
      <c r="K11" s="55"/>
      <c r="L11" s="9"/>
      <c r="M11" s="9"/>
      <c r="N11" s="9">
        <f t="shared" si="2"/>
        <v>0</v>
      </c>
      <c r="O11" s="9">
        <f t="shared" si="3"/>
        <v>0</v>
      </c>
      <c r="P11" s="9"/>
    </row>
    <row r="12" spans="1:16" ht="54.75" customHeight="1" x14ac:dyDescent="0.25">
      <c r="A12" s="29">
        <v>217</v>
      </c>
      <c r="B12" s="30" t="s">
        <v>194</v>
      </c>
      <c r="C12" s="30" t="s">
        <v>198</v>
      </c>
      <c r="D12" s="31" t="s">
        <v>287</v>
      </c>
      <c r="E12" s="52" t="s">
        <v>8</v>
      </c>
      <c r="F12" s="52">
        <v>1</v>
      </c>
      <c r="G12" s="53">
        <v>2537080</v>
      </c>
      <c r="H12" s="54"/>
      <c r="I12" s="56">
        <f t="shared" si="0"/>
        <v>2537080</v>
      </c>
      <c r="J12" s="56">
        <f t="shared" si="1"/>
        <v>2537080</v>
      </c>
      <c r="K12" s="55"/>
      <c r="L12" s="55"/>
      <c r="M12" s="55"/>
      <c r="N12" s="55">
        <f t="shared" si="2"/>
        <v>0</v>
      </c>
      <c r="O12" s="55">
        <f t="shared" si="3"/>
        <v>0</v>
      </c>
      <c r="P12" s="55"/>
    </row>
    <row r="14" spans="1:16" ht="15.75" customHeight="1" thickBot="1" x14ac:dyDescent="0.3">
      <c r="B14" s="7" t="s">
        <v>299</v>
      </c>
      <c r="C14" s="63" t="s">
        <v>464</v>
      </c>
      <c r="D14" s="63"/>
      <c r="E14" s="63"/>
      <c r="F14" s="63"/>
      <c r="G14" s="63"/>
      <c r="H14" s="63"/>
      <c r="I14" s="63"/>
      <c r="J14" s="63"/>
      <c r="K14" s="63"/>
      <c r="L14" s="63"/>
      <c r="M14" s="63"/>
      <c r="N14" s="63"/>
      <c r="O14" s="63"/>
      <c r="P14" s="63"/>
    </row>
    <row r="15" spans="1:16" ht="71.25" customHeight="1" thickBot="1" x14ac:dyDescent="0.3">
      <c r="B15" s="17" t="s">
        <v>300</v>
      </c>
      <c r="C15" s="18" t="s">
        <v>301</v>
      </c>
      <c r="D15" s="18" t="s">
        <v>302</v>
      </c>
      <c r="E15" s="19" t="s">
        <v>303</v>
      </c>
      <c r="G15" s="61"/>
    </row>
    <row r="16" spans="1:16" s="36" customFormat="1" ht="16.5" customHeight="1" thickBot="1" x14ac:dyDescent="0.25">
      <c r="B16" s="37" t="s">
        <v>462</v>
      </c>
      <c r="C16" s="38">
        <v>4</v>
      </c>
      <c r="D16" s="39" t="s">
        <v>463</v>
      </c>
      <c r="E16" s="40">
        <v>3152324988</v>
      </c>
      <c r="G16" s="62"/>
      <c r="K16" s="41"/>
      <c r="L16" s="41"/>
      <c r="M16" s="41"/>
      <c r="N16" s="41"/>
      <c r="O16" s="41"/>
      <c r="P16" s="41"/>
    </row>
    <row r="17" spans="2:16" s="36" customFormat="1" ht="16.5" customHeight="1" thickBot="1" x14ac:dyDescent="0.25">
      <c r="B17" s="42"/>
      <c r="C17" s="43"/>
      <c r="D17" s="44" t="s">
        <v>304</v>
      </c>
      <c r="E17" s="45">
        <f>+E16</f>
        <v>3152324988</v>
      </c>
      <c r="G17" s="62"/>
      <c r="K17" s="41"/>
      <c r="L17" s="41"/>
      <c r="M17" s="41"/>
      <c r="N17" s="41"/>
      <c r="O17" s="41"/>
      <c r="P17" s="41"/>
    </row>
  </sheetData>
  <mergeCells count="5">
    <mergeCell ref="B1:P1"/>
    <mergeCell ref="B2:P2"/>
    <mergeCell ref="A4:D4"/>
    <mergeCell ref="K4:P4"/>
    <mergeCell ref="C14:P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MOVILIDAD</vt:lpstr>
      <vt:lpstr>CUIDADO, PROTECCION E HIGIENE</vt:lpstr>
      <vt:lpstr>SENSORIAL, APRENDIZAJE Y COMUNI</vt:lpstr>
      <vt:lpstr>VISUAL</vt:lpstr>
      <vt:lpstr>MOBILIARIO Y ADAPTACIONES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MERC</dc:creator>
  <cp:lastModifiedBy>NICOLAS HERRERA RUBIANO</cp:lastModifiedBy>
  <dcterms:created xsi:type="dcterms:W3CDTF">2025-05-07T17:41:51Z</dcterms:created>
  <dcterms:modified xsi:type="dcterms:W3CDTF">2026-07-10T15:32:47Z</dcterms:modified>
</cp:coreProperties>
</file>