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cormagdalenagov-my.sharepoint.com/personal/jorge_tinoco_cormagdalena_gov_co/Documents/JORGE TINOCO ASESOR CIIC/Planeacion/PAA/Estudios Previos 2026/Recuperacion cuerpos agua/Licitacion Principal/"/>
    </mc:Choice>
  </mc:AlternateContent>
  <xr:revisionPtr revIDLastSave="2175" documentId="8_{C45E849E-A493-4D80-A2C4-D6A842264F07}" xr6:coauthVersionLast="47" xr6:coauthVersionMax="47" xr10:uidLastSave="{C16858E7-A40B-411B-9DD5-85C2A24FB130}"/>
  <bookViews>
    <workbookView xWindow="-120" yWindow="-120" windowWidth="29040" windowHeight="15720" tabRatio="893" xr2:uid="{4EDBAA2C-3AD0-4ECA-941F-CA8A0E6C1803}"/>
  </bookViews>
  <sheets>
    <sheet name="PRESUPUESTO" sheetId="2" r:id="rId1"/>
    <sheet name="Cantidades" sheetId="23" r:id="rId2"/>
    <sheet name="APUs ACT 1" sheetId="26" r:id="rId3"/>
    <sheet name="APUs ACT 2" sheetId="3" r:id="rId4"/>
    <sheet name="APUs ACT 3" sheetId="25" r:id="rId5"/>
    <sheet name="ADMON" sheetId="18" r:id="rId6"/>
    <sheet name="Priorizacion Indicativa Inicial" sheetId="27" r:id="rId7"/>
    <sheet name="SALARIOS" sheetId="17" state="hidden" r:id="rId8"/>
    <sheet name="SALARIOS Y PRESTACIONES" sheetId="16" state="hidden" r:id="rId9"/>
    <sheet name="MERCADO" sheetId="12" state="hidden" r:id="rId10"/>
    <sheet name="MERCADO." sheetId="22" state="hidden" r:id="rId11"/>
  </sheets>
  <externalReferences>
    <externalReference r:id="rId12"/>
  </externalReferences>
  <definedNames>
    <definedName name="\0" localSheetId="7">#REF!</definedName>
    <definedName name="\0" localSheetId="8">#REF!</definedName>
    <definedName name="\0">#REF!</definedName>
    <definedName name="\00" localSheetId="7">#REF!</definedName>
    <definedName name="\00" localSheetId="8">#REF!</definedName>
    <definedName name="\00">#REF!</definedName>
    <definedName name="\1">#REF!</definedName>
    <definedName name="\a">#REF!</definedName>
    <definedName name="\AA">#REF!</definedName>
    <definedName name="\b">#REF!</definedName>
    <definedName name="\bb">#REF!</definedName>
    <definedName name="\c" localSheetId="7">#REF!</definedName>
    <definedName name="\c" localSheetId="8">#REF!</definedName>
    <definedName name="\c">#REF!</definedName>
    <definedName name="\d" localSheetId="7">#REF!</definedName>
    <definedName name="\d" localSheetId="8">#REF!</definedName>
    <definedName name="\d">#REF!</definedName>
    <definedName name="\E" localSheetId="7">#REF!</definedName>
    <definedName name="\E">#REF!</definedName>
    <definedName name="\EE">#REF!</definedName>
    <definedName name="\eliminar">#REF!</definedName>
    <definedName name="\eliminar1">#REF!</definedName>
    <definedName name="\f">#REF!</definedName>
    <definedName name="\G" localSheetId="7">#REF!</definedName>
    <definedName name="\G">#REF!</definedName>
    <definedName name="\h" localSheetId="7">#REF!</definedName>
    <definedName name="\h">#REF!</definedName>
    <definedName name="\i" localSheetId="7">#REF!</definedName>
    <definedName name="\i">#REF!</definedName>
    <definedName name="\k" localSheetId="7">#REF!</definedName>
    <definedName name="\k">#REF!</definedName>
    <definedName name="\L" localSheetId="7">#REF!</definedName>
    <definedName name="\L" localSheetId="8">#REF!</definedName>
    <definedName name="\L">#REF!</definedName>
    <definedName name="\LL" localSheetId="7">#REF!</definedName>
    <definedName name="\LL" localSheetId="8">#REF!</definedName>
    <definedName name="\LL">#REF!</definedName>
    <definedName name="\m" localSheetId="7">#REF!</definedName>
    <definedName name="\m" localSheetId="8">#REF!</definedName>
    <definedName name="\m">#REF!</definedName>
    <definedName name="\n" localSheetId="7">#REF!</definedName>
    <definedName name="\n" localSheetId="8">#REF!</definedName>
    <definedName name="\n">#REF!</definedName>
    <definedName name="\ñ" localSheetId="7">#REF!</definedName>
    <definedName name="\ñ" localSheetId="8">#REF!</definedName>
    <definedName name="\ñ">#REF!</definedName>
    <definedName name="\O" localSheetId="7">#REF!</definedName>
    <definedName name="\O" localSheetId="8">#REF!</definedName>
    <definedName name="\O">#REF!</definedName>
    <definedName name="\P" localSheetId="7">#REF!</definedName>
    <definedName name="\P" localSheetId="8">#REF!</definedName>
    <definedName name="\P">#REF!</definedName>
    <definedName name="\PP">#N/A</definedName>
    <definedName name="\q" localSheetId="7">#REF!</definedName>
    <definedName name="\q" localSheetId="8">#REF!</definedName>
    <definedName name="\q">#REF!</definedName>
    <definedName name="\r" localSheetId="7">#REF!</definedName>
    <definedName name="\r" localSheetId="8">#REF!</definedName>
    <definedName name="\r">#REF!</definedName>
    <definedName name="\s" localSheetId="7">#REF!</definedName>
    <definedName name="\s" localSheetId="8">#REF!</definedName>
    <definedName name="\s">#REF!</definedName>
    <definedName name="\t">#N/A</definedName>
    <definedName name="\u" localSheetId="7">#REF!</definedName>
    <definedName name="\u" localSheetId="8">#REF!</definedName>
    <definedName name="\u">#REF!</definedName>
    <definedName name="\V" localSheetId="7">#REF!</definedName>
    <definedName name="\V" localSheetId="8">#REF!</definedName>
    <definedName name="\V">#REF!</definedName>
    <definedName name="\w">#N/A</definedName>
    <definedName name="\x" localSheetId="7">#REF!</definedName>
    <definedName name="\x" localSheetId="8">#REF!</definedName>
    <definedName name="\x">#REF!</definedName>
    <definedName name="\y" localSheetId="7">#REF!</definedName>
    <definedName name="\y" localSheetId="8">#REF!</definedName>
    <definedName name="\y">#REF!</definedName>
    <definedName name="\Z">#N/A</definedName>
    <definedName name="_" localSheetId="7">#REF!</definedName>
    <definedName name="_" localSheetId="8">#REF!</definedName>
    <definedName name="_">#REF!</definedName>
    <definedName name="_________________________________apu1" localSheetId="7">#REF!</definedName>
    <definedName name="_________________________________apu1" localSheetId="8">#REF!</definedName>
    <definedName name="_________________________________apu1">#REF!</definedName>
    <definedName name="________________________________apu1" localSheetId="7">#REF!</definedName>
    <definedName name="________________________________apu1" localSheetId="8">#REF!</definedName>
    <definedName name="________________________________apu1">#REF!</definedName>
    <definedName name="_______________________________apu1" localSheetId="7">#REF!</definedName>
    <definedName name="_______________________________apu1" localSheetId="8">#REF!</definedName>
    <definedName name="_______________________________apu1">#REF!</definedName>
    <definedName name="______________________________apu1" localSheetId="7">#REF!</definedName>
    <definedName name="______________________________apu1" localSheetId="8">#REF!</definedName>
    <definedName name="______________________________apu1">#REF!</definedName>
    <definedName name="____________________________apu1" localSheetId="7">#REF!</definedName>
    <definedName name="____________________________apu1" localSheetId="8">#REF!</definedName>
    <definedName name="____________________________apu1">#REF!</definedName>
    <definedName name="___________________________apu1">#REF!</definedName>
    <definedName name="__________________________AFC1">#REF!</definedName>
    <definedName name="__________________________AFC3">#REF!</definedName>
    <definedName name="__________________________AFC5">#REF!</definedName>
    <definedName name="__________________________apu1">#REF!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rc" localSheetId="7">#REF!</definedName>
    <definedName name="__________________________rc" localSheetId="8">#REF!</definedName>
    <definedName name="__________________________rc">#REF!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apu1">#REF!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rc" localSheetId="7">#REF!</definedName>
    <definedName name="_________________________rc" localSheetId="8">#REF!</definedName>
    <definedName name="_________________________rc">#REF!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apu1">#REF!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rc" localSheetId="7">#REF!</definedName>
    <definedName name="________________________rc" localSheetId="8">#REF!</definedName>
    <definedName name="________________________rc">#REF!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apu1">#REF!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rc" localSheetId="7">#REF!</definedName>
    <definedName name="_______________________rc" localSheetId="8">#REF!</definedName>
    <definedName name="_______________________rc">#REF!</definedName>
    <definedName name="_______________________rc1" localSheetId="7">#REF!</definedName>
    <definedName name="_______________________rc1" localSheetId="8">#REF!</definedName>
    <definedName name="_______________________rc1">#REF!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rc" localSheetId="7">#REF!</definedName>
    <definedName name="______________________rc" localSheetId="8">#REF!</definedName>
    <definedName name="______________________rc">#REF!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apu1">#REF!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rc" localSheetId="7">#REF!</definedName>
    <definedName name="_____________________rc" localSheetId="8">#REF!</definedName>
    <definedName name="_____________________rc">#REF!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apu1">#REF!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rc" localSheetId="7">#REF!</definedName>
    <definedName name="____________________rc" localSheetId="8">#REF!</definedName>
    <definedName name="____________________rc">#REF!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apu1">#REF!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rc" localSheetId="7">#REF!</definedName>
    <definedName name="___________________rc" localSheetId="8">#REF!</definedName>
    <definedName name="___________________rc">#REF!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apu1">#REF!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rc" localSheetId="7">#REF!</definedName>
    <definedName name="__________________rc" localSheetId="8">#REF!</definedName>
    <definedName name="__________________rc">#REF!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apu1">#REF!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rc" localSheetId="7">#REF!</definedName>
    <definedName name="_________________rc" localSheetId="8">#REF!</definedName>
    <definedName name="_________________rc">#REF!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apu1">#REF!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rc" localSheetId="7">#REF!</definedName>
    <definedName name="________________rc" localSheetId="8">#REF!</definedName>
    <definedName name="________________rc">#REF!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apu1">#REF!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 localSheetId="7">#REF!</definedName>
    <definedName name="_______________EST1" localSheetId="8">#REF!</definedName>
    <definedName name="_______________EST1">#REF!</definedName>
    <definedName name="_______________EST10" localSheetId="7">#REF!</definedName>
    <definedName name="_______________EST10" localSheetId="8">#REF!</definedName>
    <definedName name="_______________EST10">#REF!</definedName>
    <definedName name="_______________EST11" localSheetId="7">#REF!</definedName>
    <definedName name="_______________EST11" localSheetId="8">#REF!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rc">#REF!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apu1">#REF!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rc" localSheetId="7">#REF!</definedName>
    <definedName name="______________rc" localSheetId="8">#REF!</definedName>
    <definedName name="______________rc">#REF!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apu1">#REF!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 localSheetId="7">#REF!</definedName>
    <definedName name="_____________EST1" localSheetId="8">#REF!</definedName>
    <definedName name="_____________EST1">#REF!</definedName>
    <definedName name="_____________EST10" localSheetId="7">#REF!</definedName>
    <definedName name="_____________EST10" localSheetId="8">#REF!</definedName>
    <definedName name="_____________EST10">#REF!</definedName>
    <definedName name="_____________EST11" localSheetId="7">#REF!</definedName>
    <definedName name="_____________EST11" localSheetId="8">#REF!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NF1">#REF!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rc">#REF!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apu1">#REF!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XC6" localSheetId="7">#REF!</definedName>
    <definedName name="____________EXC6" localSheetId="8">#REF!</definedName>
    <definedName name="____________EXC6">#REF!</definedName>
    <definedName name="____________EXC7" localSheetId="7">#REF!</definedName>
    <definedName name="____________EXC7" localSheetId="8">#REF!</definedName>
    <definedName name="____________EXC7">#REF!</definedName>
    <definedName name="____________INF1" localSheetId="7">#REF!</definedName>
    <definedName name="____________INF1" localSheetId="8">#REF!</definedName>
    <definedName name="____________INF1">#REF!</definedName>
    <definedName name="____________rc">#REF!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apu1">#REF!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INF1" localSheetId="7">#REF!</definedName>
    <definedName name="___________INF1" localSheetId="8">#REF!</definedName>
    <definedName name="___________INF1">#REF!</definedName>
    <definedName name="___________rc" localSheetId="7">#REF!</definedName>
    <definedName name="___________rc" localSheetId="8">#REF!</definedName>
    <definedName name="___________rc">#REF!</definedName>
    <definedName name="___________SBC1">#REF!</definedName>
    <definedName name="___________SBC3">#REF!</definedName>
    <definedName name="___________SBC5">#REF!</definedName>
    <definedName name="___________tab1" localSheetId="7">#REF!</definedName>
    <definedName name="___________tab1" localSheetId="8">#REF!</definedName>
    <definedName name="___________tab1">#REF!</definedName>
    <definedName name="___________tab2" localSheetId="7">#REF!</definedName>
    <definedName name="___________tab2" localSheetId="8">#REF!</definedName>
    <definedName name="___________tab2">#REF!</definedName>
    <definedName name="___________tab3" localSheetId="7">#REF!</definedName>
    <definedName name="___________tab3" localSheetId="8">#REF!</definedName>
    <definedName name="___________tab3">#REF!</definedName>
    <definedName name="___________TAB4">#REF!</definedName>
    <definedName name="__________AFC1">#REF!</definedName>
    <definedName name="__________AFC3">#REF!</definedName>
    <definedName name="__________AFC5">#REF!</definedName>
    <definedName name="__________AIU1" localSheetId="7">#REF!</definedName>
    <definedName name="__________AIU1" localSheetId="8">#REF!</definedName>
    <definedName name="__________AIU1">#REF!</definedName>
    <definedName name="__________AIU2">#REF!</definedName>
    <definedName name="__________apu1">#REF!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Cod1" localSheetId="7">#REF!</definedName>
    <definedName name="__________Cod1" localSheetId="8">#REF!</definedName>
    <definedName name="__________Cod1">#REF!</definedName>
    <definedName name="__________INF1" localSheetId="7">#REF!</definedName>
    <definedName name="__________INF1" localSheetId="8">#REF!</definedName>
    <definedName name="__________INF1">#REF!</definedName>
    <definedName name="__________ORO10" localSheetId="7">#REF!</definedName>
    <definedName name="__________ORO10" localSheetId="8">#REF!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a2">#REF!</definedName>
    <definedName name="__________Pa3">#REF!</definedName>
    <definedName name="__________Pa4">#REF!</definedName>
    <definedName name="__________Po2">#REF!</definedName>
    <definedName name="__________rc" localSheetId="7">#REF!</definedName>
    <definedName name="__________rc" localSheetId="8">#REF!</definedName>
    <definedName name="__________rc">#REF!</definedName>
    <definedName name="__________RCV" localSheetId="7">#REF!</definedName>
    <definedName name="__________RCV" localSheetId="8">#REF!</definedName>
    <definedName name="__________RCV">#REF!</definedName>
    <definedName name="__________SBC1">#REF!</definedName>
    <definedName name="__________SBC3">#REF!</definedName>
    <definedName name="__________SBC5">#REF!</definedName>
    <definedName name="__________ST166">#REF!</definedName>
    <definedName name="__________tab1" localSheetId="7">#REF!</definedName>
    <definedName name="__________tab1" localSheetId="8">#REF!</definedName>
    <definedName name="__________tab1">#REF!</definedName>
    <definedName name="__________tab2" localSheetId="7">#REF!</definedName>
    <definedName name="__________tab2" localSheetId="8">#REF!</definedName>
    <definedName name="__________tab2">#REF!</definedName>
    <definedName name="__________tab3" localSheetId="7">#REF!</definedName>
    <definedName name="__________tab3" localSheetId="8">#REF!</definedName>
    <definedName name="__________tab3">#REF!</definedName>
    <definedName name="__________TAB4">#REF!</definedName>
    <definedName name="__________TPE8016">#REF!</definedName>
    <definedName name="__________TPE8020">#REF!</definedName>
    <definedName name="__________TPE8025">#REF!</definedName>
    <definedName name="__________TPN1002">#REF!</definedName>
    <definedName name="__________TPN1003">#REF!</definedName>
    <definedName name="__________TPN1004">#REF!</definedName>
    <definedName name="__________TPN1006">#REF!</definedName>
    <definedName name="__________TPN1008">#REF!</definedName>
    <definedName name="__________TPN1202">#REF!</definedName>
    <definedName name="__________TPN1203">#REF!</definedName>
    <definedName name="__________TPN1204">#REF!</definedName>
    <definedName name="__________TPN1206">#REF!</definedName>
    <definedName name="__________TPN1208">#REF!</definedName>
    <definedName name="__________TPN16012">#REF!</definedName>
    <definedName name="__________TPN1602">#REF!</definedName>
    <definedName name="__________TPN1603">#REF!</definedName>
    <definedName name="__________TPN1604">#REF!</definedName>
    <definedName name="__________TPN1606">#REF!</definedName>
    <definedName name="__________TPN1608">#REF!</definedName>
    <definedName name="__________TUZ22">#REF!</definedName>
    <definedName name="__________TUZ36">#REF!</definedName>
    <definedName name="__________TZ323">#REF!</definedName>
    <definedName name="__________TZ324">#REF!</definedName>
    <definedName name="_________AFC1">#REF!</definedName>
    <definedName name="_________AFC3">#REF!</definedName>
    <definedName name="_________AFC5">#REF!</definedName>
    <definedName name="_________AIU1" localSheetId="7">#REF!</definedName>
    <definedName name="_________AIU1" localSheetId="8">#REF!</definedName>
    <definedName name="_________AIU1">#REF!</definedName>
    <definedName name="_________AIU2">#REF!</definedName>
    <definedName name="_________apu1">#REF!</definedName>
    <definedName name="_________APU221" localSheetId="7">#REF!</definedName>
    <definedName name="_________APU221" localSheetId="8">#REF!</definedName>
    <definedName name="_________APU221">#REF!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Cod1" localSheetId="7">#REF!</definedName>
    <definedName name="_________Cod1" localSheetId="8">#REF!</definedName>
    <definedName name="_________Cod1">#REF!</definedName>
    <definedName name="_________INF1" localSheetId="7">#REF!</definedName>
    <definedName name="_________INF1" localSheetId="8">#REF!</definedName>
    <definedName name="_________INF1">#REF!</definedName>
    <definedName name="_________key2" localSheetId="7" hidden="1">#REF!</definedName>
    <definedName name="_________key2" localSheetId="8" hidden="1">#REF!</definedName>
    <definedName name="_________key2" hidden="1">#REF!</definedName>
    <definedName name="_________Pa1">#REF!</definedName>
    <definedName name="_________Pa2">#REF!</definedName>
    <definedName name="_________Pa3">#REF!</definedName>
    <definedName name="_________Pa4">#REF!</definedName>
    <definedName name="_________PJ50" localSheetId="7">#REF!</definedName>
    <definedName name="_________PJ50" localSheetId="8">#REF!</definedName>
    <definedName name="_________PJ50">#REF!</definedName>
    <definedName name="_________pj51" localSheetId="7">#REF!</definedName>
    <definedName name="_________pj51" localSheetId="8">#REF!</definedName>
    <definedName name="_________pj51">#REF!</definedName>
    <definedName name="_________PMT5671" localSheetId="7">#REF!</definedName>
    <definedName name="_________PMT5671" localSheetId="8">#REF!</definedName>
    <definedName name="_________PMT5671">#REF!</definedName>
    <definedName name="_________PMT5805" localSheetId="7">#REF!</definedName>
    <definedName name="_________PMT5805" localSheetId="8">#REF!</definedName>
    <definedName name="_________PMT5805">#REF!</definedName>
    <definedName name="_________PMT5806" localSheetId="7">#REF!</definedName>
    <definedName name="_________PMT5806" localSheetId="8">#REF!</definedName>
    <definedName name="_________PMT5806">#REF!</definedName>
    <definedName name="_________PMT5815" localSheetId="7">#REF!</definedName>
    <definedName name="_________PMT5815" localSheetId="8">#REF!</definedName>
    <definedName name="_________PMT5815">#REF!</definedName>
    <definedName name="_________PMT5820" localSheetId="7">#REF!</definedName>
    <definedName name="_________PMT5820" localSheetId="8">#REF!</definedName>
    <definedName name="_________PMT5820">#REF!</definedName>
    <definedName name="_________Po2">#REF!</definedName>
    <definedName name="_________r">#REF!</definedName>
    <definedName name="_________rc" localSheetId="7">#REF!</definedName>
    <definedName name="_________rc" localSheetId="8">#REF!</definedName>
    <definedName name="_________rc">#REF!</definedName>
    <definedName name="_________SBC1">#REF!</definedName>
    <definedName name="_________SBC3">#REF!</definedName>
    <definedName name="_________SBC5">#REF!</definedName>
    <definedName name="_________ST166">#REF!</definedName>
    <definedName name="_________TPE8016">#REF!</definedName>
    <definedName name="_________TPE8020">#REF!</definedName>
    <definedName name="_________TPE8025">#REF!</definedName>
    <definedName name="_________TPN1002">#REF!</definedName>
    <definedName name="_________TPN1003">#REF!</definedName>
    <definedName name="_________TPN1004">#REF!</definedName>
    <definedName name="_________TPN1006">#REF!</definedName>
    <definedName name="_________TPN1008">#REF!</definedName>
    <definedName name="_________TPN1202">#REF!</definedName>
    <definedName name="_________TPN1203">#REF!</definedName>
    <definedName name="_________TPN1204">#REF!</definedName>
    <definedName name="_________TPN1206">#REF!</definedName>
    <definedName name="_________TPN1208">#REF!</definedName>
    <definedName name="_________TPN16012">#REF!</definedName>
    <definedName name="_________TPN1602">#REF!</definedName>
    <definedName name="_________TPN1603">#REF!</definedName>
    <definedName name="_________TPN1604">#REF!</definedName>
    <definedName name="_________TPN1606">#REF!</definedName>
    <definedName name="_________TPN1608">#REF!</definedName>
    <definedName name="_________TUZ22">#REF!</definedName>
    <definedName name="_________TUZ36">#REF!</definedName>
    <definedName name="_________TZ323">#REF!</definedName>
    <definedName name="_________TZ324">#REF!</definedName>
    <definedName name="________AFC1">#REF!</definedName>
    <definedName name="________AFC3">#REF!</definedName>
    <definedName name="________AFC5">#REF!</definedName>
    <definedName name="________AIU1" localSheetId="7">#REF!</definedName>
    <definedName name="________AIU1" localSheetId="8">#REF!</definedName>
    <definedName name="________AIU1">#REF!</definedName>
    <definedName name="________aiu2" localSheetId="7">#REF!</definedName>
    <definedName name="________aiu2" localSheetId="8">#REF!</definedName>
    <definedName name="________aiu2">#REF!</definedName>
    <definedName name="________apu1" localSheetId="7">#REF!</definedName>
    <definedName name="________apu1" localSheetId="8">#REF!</definedName>
    <definedName name="________apu1">#REF!</definedName>
    <definedName name="________APU221" localSheetId="7">#REF!</definedName>
    <definedName name="________APU221" localSheetId="8">#REF!</definedName>
    <definedName name="________APU221">#REF!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Cod1" localSheetId="7">#REF!</definedName>
    <definedName name="________Cod1" localSheetId="8">#REF!</definedName>
    <definedName name="________Cod1">#REF!</definedName>
    <definedName name="________EST10" localSheetId="7">#REF!</definedName>
    <definedName name="________EST10" localSheetId="8">#REF!</definedName>
    <definedName name="________EST10">#REF!</definedName>
    <definedName name="________EST11" localSheetId="7">#REF!</definedName>
    <definedName name="________EST11" localSheetId="8">#REF!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INF1">#REF!</definedName>
    <definedName name="________key2" hidden="1">#REF!</definedName>
    <definedName name="________key3" localSheetId="7" hidden="1">#REF!</definedName>
    <definedName name="________key3" localSheetId="8" hidden="1">#REF!</definedName>
    <definedName name="________key3" hidden="1">#REF!</definedName>
    <definedName name="________MA2" localSheetId="7">#REF!</definedName>
    <definedName name="________MA2">#REF!</definedName>
    <definedName name="________Pa1">#REF!</definedName>
    <definedName name="________Pa2">#REF!</definedName>
    <definedName name="________Pa3">#REF!</definedName>
    <definedName name="________Pa4">#REF!</definedName>
    <definedName name="________PJ50" localSheetId="7">#REF!</definedName>
    <definedName name="________PJ50" localSheetId="8">#REF!</definedName>
    <definedName name="________PJ50">#REF!</definedName>
    <definedName name="________pj51" localSheetId="7">#REF!</definedName>
    <definedName name="________pj51" localSheetId="8">#REF!</definedName>
    <definedName name="________pj51">#REF!</definedName>
    <definedName name="________Po2" localSheetId="7">#REF!</definedName>
    <definedName name="________Po2" localSheetId="8">#REF!</definedName>
    <definedName name="________Po2">#REF!</definedName>
    <definedName name="________r" localSheetId="7">#REF!</definedName>
    <definedName name="________r" localSheetId="8">#REF!</definedName>
    <definedName name="________r">#REF!</definedName>
    <definedName name="________rc" localSheetId="7">#REF!</definedName>
    <definedName name="________rc" localSheetId="8">#REF!</definedName>
    <definedName name="________rc">#REF!</definedName>
    <definedName name="________SBC1">#REF!</definedName>
    <definedName name="________SBC3">#REF!</definedName>
    <definedName name="________SBC5">#REF!</definedName>
    <definedName name="________ST166">#REF!</definedName>
    <definedName name="________TPE8016">#REF!</definedName>
    <definedName name="________TPE8020">#REF!</definedName>
    <definedName name="________TPE8025">#REF!</definedName>
    <definedName name="________TPN1002">#REF!</definedName>
    <definedName name="________TPN1003">#REF!</definedName>
    <definedName name="________TPN1004">#REF!</definedName>
    <definedName name="________TPN1006">#REF!</definedName>
    <definedName name="________TPN1008">#REF!</definedName>
    <definedName name="________TPN1202">#REF!</definedName>
    <definedName name="________TPN1203">#REF!</definedName>
    <definedName name="________TPN1204">#REF!</definedName>
    <definedName name="________TPN1206">#REF!</definedName>
    <definedName name="________TPN1208">#REF!</definedName>
    <definedName name="________TPN16012">#REF!</definedName>
    <definedName name="________TPN1602">#REF!</definedName>
    <definedName name="________TPN1603">#REF!</definedName>
    <definedName name="________TPN1604">#REF!</definedName>
    <definedName name="________TPN1606">#REF!</definedName>
    <definedName name="________TPN1608">#REF!</definedName>
    <definedName name="________TUZ22">#REF!</definedName>
    <definedName name="________TUZ36">#REF!</definedName>
    <definedName name="________TZ323">#REF!</definedName>
    <definedName name="________TZ324">#REF!</definedName>
    <definedName name="_______AFC1">#REF!</definedName>
    <definedName name="_______AFC3">#REF!</definedName>
    <definedName name="_______AFC5">#REF!</definedName>
    <definedName name="_______AIU1" localSheetId="7">#REF!</definedName>
    <definedName name="_______AIU1" localSheetId="8">#REF!</definedName>
    <definedName name="_______AIU1">#REF!</definedName>
    <definedName name="_______AIU2">#REF!</definedName>
    <definedName name="_______apu1">#REF!</definedName>
    <definedName name="_______APU221" localSheetId="7">#REF!</definedName>
    <definedName name="_______APU221" localSheetId="8">#REF!</definedName>
    <definedName name="_______APU221">#REF!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Cod1" localSheetId="7">#REF!</definedName>
    <definedName name="_______Cod1" localSheetId="8">#REF!</definedName>
    <definedName name="_______Cod1">#REF!</definedName>
    <definedName name="_______DMD1" localSheetId="7">#REF!</definedName>
    <definedName name="_______DMD1" localSheetId="8">#REF!</definedName>
    <definedName name="_______DMD1">#REF!</definedName>
    <definedName name="_______EST1" localSheetId="7">#REF!</definedName>
    <definedName name="_______EST1" localSheetId="8">#REF!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INF1">#REF!</definedName>
    <definedName name="_______MA2">#REF!</definedName>
    <definedName name="_______Pa1">#REF!</definedName>
    <definedName name="_______Pa2">#REF!</definedName>
    <definedName name="_______Pa3">#REF!</definedName>
    <definedName name="_______Pa4">#REF!</definedName>
    <definedName name="_______PJ50" localSheetId="7">#REF!</definedName>
    <definedName name="_______PJ50" localSheetId="8">#REF!</definedName>
    <definedName name="_______PJ50">#REF!</definedName>
    <definedName name="_______pj51" localSheetId="7">#REF!</definedName>
    <definedName name="_______pj51" localSheetId="8">#REF!</definedName>
    <definedName name="_______pj51">#REF!</definedName>
    <definedName name="_______pl1" localSheetId="7">#REF!</definedName>
    <definedName name="_______pl1" localSheetId="8">#REF!</definedName>
    <definedName name="_______pl1">#REF!</definedName>
    <definedName name="_______pl2" localSheetId="7">#REF!</definedName>
    <definedName name="_______pl2" localSheetId="8">#REF!</definedName>
    <definedName name="_______pl2">#REF!</definedName>
    <definedName name="_______Po2" localSheetId="7">#REF!</definedName>
    <definedName name="_______Po2" localSheetId="8">#REF!</definedName>
    <definedName name="_______Po2">#REF!</definedName>
    <definedName name="_______r" localSheetId="7">#REF!</definedName>
    <definedName name="_______r" localSheetId="8">#REF!</definedName>
    <definedName name="_______r">#REF!</definedName>
    <definedName name="_______rc" localSheetId="7">#REF!</definedName>
    <definedName name="_______rc" localSheetId="8">#REF!</definedName>
    <definedName name="_______rc">#REF!</definedName>
    <definedName name="_______SBC1">#REF!</definedName>
    <definedName name="_______SBC3">#REF!</definedName>
    <definedName name="_______SBC5">#REF!</definedName>
    <definedName name="_______ST166">#REF!</definedName>
    <definedName name="_______TPE8016">#REF!</definedName>
    <definedName name="_______TPE8020">#REF!</definedName>
    <definedName name="_______TPE8025">#REF!</definedName>
    <definedName name="_______TPN1002">#REF!</definedName>
    <definedName name="_______TPN1003">#REF!</definedName>
    <definedName name="_______TPN1004">#REF!</definedName>
    <definedName name="_______TPN1006">#REF!</definedName>
    <definedName name="_______TPN1008">#REF!</definedName>
    <definedName name="_______TPN1202">#REF!</definedName>
    <definedName name="_______TPN1203">#REF!</definedName>
    <definedName name="_______TPN1204">#REF!</definedName>
    <definedName name="_______TPN1206">#REF!</definedName>
    <definedName name="_______TPN1208">#REF!</definedName>
    <definedName name="_______TPN16012">#REF!</definedName>
    <definedName name="_______TPN1602">#REF!</definedName>
    <definedName name="_______TPN1603">#REF!</definedName>
    <definedName name="_______TPN1604">#REF!</definedName>
    <definedName name="_______TPN1606">#REF!</definedName>
    <definedName name="_______TPN1608">#REF!</definedName>
    <definedName name="_______TUZ22">#REF!</definedName>
    <definedName name="_______TUZ36">#REF!</definedName>
    <definedName name="_______TZ323">#REF!</definedName>
    <definedName name="_______TZ324">#REF!</definedName>
    <definedName name="______Abd2">#REF!</definedName>
    <definedName name="______Abd4">#REF!</definedName>
    <definedName name="______Abd6">#REF!</definedName>
    <definedName name="______AcC1">#REF!</definedName>
    <definedName name="______Act1">#REF!</definedName>
    <definedName name="______AFC1">#REF!</definedName>
    <definedName name="______AFC3">#REF!</definedName>
    <definedName name="______AFC5">#REF!</definedName>
    <definedName name="______Afo1">#REF!</definedName>
    <definedName name="______AIU1" localSheetId="7">#REF!</definedName>
    <definedName name="______AIU1" localSheetId="8">#REF!</definedName>
    <definedName name="______AIU1">#REF!</definedName>
    <definedName name="______AIU2">#REF!</definedName>
    <definedName name="______ApC1">#REF!</definedName>
    <definedName name="______APR2">#REF!</definedName>
    <definedName name="______apu1">#REF!</definedName>
    <definedName name="______APU221" localSheetId="7">#REF!</definedName>
    <definedName name="______APU221" localSheetId="8">#REF!</definedName>
    <definedName name="______APU221">#REF!</definedName>
    <definedName name="______ATT2">#REF!</definedName>
    <definedName name="______BGC1">#REF!</definedName>
    <definedName name="______BGC3">#REF!</definedName>
    <definedName name="______BGC5">#REF!</definedName>
    <definedName name="______BPR2">#REF!</definedName>
    <definedName name="______BTC60">#REF!</definedName>
    <definedName name="______BTT2">#REF!</definedName>
    <definedName name="______CAC1">#REF!</definedName>
    <definedName name="______CAC3">#REF!</definedName>
    <definedName name="______CAC5">#REF!</definedName>
    <definedName name="______Cod1" localSheetId="7">#REF!</definedName>
    <definedName name="______Cod1" localSheetId="8">#REF!</definedName>
    <definedName name="______Cod1">#REF!</definedName>
    <definedName name="______DMD1" localSheetId="7">#REF!</definedName>
    <definedName name="______DMD1" localSheetId="8">#REF!</definedName>
    <definedName name="______DMD1">#REF!</definedName>
    <definedName name="______DPR2">#REF!</definedName>
    <definedName name="______DTT2">#REF!</definedName>
    <definedName name="______EPR2">#REF!</definedName>
    <definedName name="______EST1" localSheetId="7">#REF!</definedName>
    <definedName name="______EST1" localSheetId="8">#REF!</definedName>
    <definedName name="______EST1">#REF!</definedName>
    <definedName name="______EST10" localSheetId="7">#REF!</definedName>
    <definedName name="______EST10" localSheetId="8">#REF!</definedName>
    <definedName name="______EST10">#REF!</definedName>
    <definedName name="______EST11" localSheetId="7">#REF!</definedName>
    <definedName name="______EST11" localSheetId="8">#REF!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TC60">#REF!</definedName>
    <definedName name="______ETT2">#REF!</definedName>
    <definedName name="______EXC1" localSheetId="7">#REF!</definedName>
    <definedName name="______EXC1" localSheetId="8">#REF!</definedName>
    <definedName name="______EXC1">#REF!</definedName>
    <definedName name="______EXC10" localSheetId="7">#REF!</definedName>
    <definedName name="______EXC10" localSheetId="8">#REF!</definedName>
    <definedName name="______EXC10">#REF!</definedName>
    <definedName name="______EXC11" localSheetId="7">#REF!</definedName>
    <definedName name="______EXC11" localSheetId="8">#REF!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hpc6">#REF!</definedName>
    <definedName name="______htC1">#REF!</definedName>
    <definedName name="______INF1" localSheetId="7">#REF!</definedName>
    <definedName name="______INF1" localSheetId="8">#REF!</definedName>
    <definedName name="______INF1">#REF!</definedName>
    <definedName name="______jdC1">#REF!</definedName>
    <definedName name="______Lbd2">#REF!</definedName>
    <definedName name="______Lbd4">#REF!</definedName>
    <definedName name="______Lbd6">#REF!</definedName>
    <definedName name="______LcC1">#REF!</definedName>
    <definedName name="______Lct1">#REF!</definedName>
    <definedName name="______lfo1">#REF!</definedName>
    <definedName name="______LPR2">#REF!</definedName>
    <definedName name="______LTC60">#REF!</definedName>
    <definedName name="______LTT2">#REF!</definedName>
    <definedName name="______MA2" localSheetId="7">#REF!</definedName>
    <definedName name="______MA2" localSheetId="8">#REF!</definedName>
    <definedName name="______MA2">#REF!</definedName>
    <definedName name="______Pa1">#REF!</definedName>
    <definedName name="______Pa2">#REF!</definedName>
    <definedName name="______Pa3">#REF!</definedName>
    <definedName name="______Pa4">#REF!</definedName>
    <definedName name="______PJ50" localSheetId="7">#REF!</definedName>
    <definedName name="______PJ50" localSheetId="8">#REF!</definedName>
    <definedName name="______PJ50">#REF!</definedName>
    <definedName name="______pj51" localSheetId="7">#REF!</definedName>
    <definedName name="______pj51" localSheetId="8">#REF!</definedName>
    <definedName name="______pj51">#REF!</definedName>
    <definedName name="______pl1" localSheetId="7">#REF!</definedName>
    <definedName name="______pl1" localSheetId="8">#REF!</definedName>
    <definedName name="______pl1">#REF!</definedName>
    <definedName name="______pl2" localSheetId="7">#REF!</definedName>
    <definedName name="______pl2" localSheetId="8">#REF!</definedName>
    <definedName name="______pl2">#REF!</definedName>
    <definedName name="______PLC1">#REF!</definedName>
    <definedName name="______Po2">#REF!</definedName>
    <definedName name="______pr01" localSheetId="7">#REF!</definedName>
    <definedName name="______pr01" localSheetId="8">#REF!</definedName>
    <definedName name="______pr01">#REF!</definedName>
    <definedName name="______pr02" localSheetId="7">#REF!</definedName>
    <definedName name="______pr02">#REF!</definedName>
    <definedName name="______pr03" localSheetId="7">#REF!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pvC1">#REF!</definedName>
    <definedName name="______r">#REF!</definedName>
    <definedName name="______rc" localSheetId="7">#REF!</definedName>
    <definedName name="______rc" localSheetId="8">#REF!</definedName>
    <definedName name="______rc">#REF!</definedName>
    <definedName name="______SBC1">#REF!</definedName>
    <definedName name="______SBC3">#REF!</definedName>
    <definedName name="______SBC5">#REF!</definedName>
    <definedName name="______sPR2">#REF!</definedName>
    <definedName name="______ST166">#REF!</definedName>
    <definedName name="______STC60">#REF!</definedName>
    <definedName name="______sTT2">#REF!</definedName>
    <definedName name="______TPE8016">#REF!</definedName>
    <definedName name="______TPE8020">#REF!</definedName>
    <definedName name="______TPE8025">#REF!</definedName>
    <definedName name="______TPN1002">#REF!</definedName>
    <definedName name="______TPN1003">#REF!</definedName>
    <definedName name="______TPN1004">#REF!</definedName>
    <definedName name="______TPN1006">#REF!</definedName>
    <definedName name="______TPN1008">#REF!</definedName>
    <definedName name="______TPN1202">#REF!</definedName>
    <definedName name="______TPN1203">#REF!</definedName>
    <definedName name="______TPN1204">#REF!</definedName>
    <definedName name="______TPN1206">#REF!</definedName>
    <definedName name="______TPN1208">#REF!</definedName>
    <definedName name="______TPN16012">#REF!</definedName>
    <definedName name="______TPN1602">#REF!</definedName>
    <definedName name="______TPN1603">#REF!</definedName>
    <definedName name="______TPN1604">#REF!</definedName>
    <definedName name="______TPN1606">#REF!</definedName>
    <definedName name="______TPN1608">#REF!</definedName>
    <definedName name="______TPR2">#REF!</definedName>
    <definedName name="______TTT2">#REF!</definedName>
    <definedName name="______TUZ22">#REF!</definedName>
    <definedName name="______TUZ36">#REF!</definedName>
    <definedName name="______TZ323">#REF!</definedName>
    <definedName name="______TZ324">#REF!</definedName>
    <definedName name="_____Abd2">#REF!</definedName>
    <definedName name="_____Abd4">#REF!</definedName>
    <definedName name="_____Abd6">#REF!</definedName>
    <definedName name="_____AcC1">#REF!</definedName>
    <definedName name="_____Act1">#REF!</definedName>
    <definedName name="_____ADM4" localSheetId="7">#REF!</definedName>
    <definedName name="_____ADM4" localSheetId="8">#REF!</definedName>
    <definedName name="_____ADM4">#REF!</definedName>
    <definedName name="_____ADP1" localSheetId="7">#REF!</definedName>
    <definedName name="_____ADP1" localSheetId="8">#REF!</definedName>
    <definedName name="_____ADP1">#REF!</definedName>
    <definedName name="_____AFC1">#REF!</definedName>
    <definedName name="_____AFC3">#REF!</definedName>
    <definedName name="_____AFC5">#REF!</definedName>
    <definedName name="_____Afo1">#REF!</definedName>
    <definedName name="_____AIU1" localSheetId="7">#REF!</definedName>
    <definedName name="_____AIU1" localSheetId="8">#REF!</definedName>
    <definedName name="_____AIU1">#REF!</definedName>
    <definedName name="_____aiu2" localSheetId="7">#REF!</definedName>
    <definedName name="_____aiu2" localSheetId="8">#REF!</definedName>
    <definedName name="_____aiu2">#REF!</definedName>
    <definedName name="_____ane7">#REF!</definedName>
    <definedName name="_____ane8">#REF!</definedName>
    <definedName name="_____ApC1">#REF!</definedName>
    <definedName name="_____APR2">#REF!</definedName>
    <definedName name="_____apu1">#REF!</definedName>
    <definedName name="_____APU221" localSheetId="7">#REF!</definedName>
    <definedName name="_____APU221" localSheetId="8">#REF!</definedName>
    <definedName name="_____APU221">#REF!</definedName>
    <definedName name="_____Atp2">#REF!</definedName>
    <definedName name="_____ATT2">#REF!</definedName>
    <definedName name="_____BAZ10" localSheetId="7">#REF!</definedName>
    <definedName name="_____BAZ10" localSheetId="8">#REF!</definedName>
    <definedName name="_____BAZ10">#REF!</definedName>
    <definedName name="_____BGC1">#REF!</definedName>
    <definedName name="_____BGC3">#REF!</definedName>
    <definedName name="_____BGC5">#REF!</definedName>
    <definedName name="_____BLO20" localSheetId="7">#REF!</definedName>
    <definedName name="_____BLO20" localSheetId="8">#REF!</definedName>
    <definedName name="_____BLO20">#REF!</definedName>
    <definedName name="_____BPR2">#REF!</definedName>
    <definedName name="_____BTC60">#REF!</definedName>
    <definedName name="_____BTT2">#REF!</definedName>
    <definedName name="_____C2254JH" localSheetId="7">#REF!</definedName>
    <definedName name="_____C2254JH" localSheetId="8">#REF!</definedName>
    <definedName name="_____C2254JH">#REF!</definedName>
    <definedName name="_____C2256JH" localSheetId="7">#REF!</definedName>
    <definedName name="_____C2256JH" localSheetId="8">#REF!</definedName>
    <definedName name="_____C2256JH">#REF!</definedName>
    <definedName name="_____C452JH" localSheetId="7">#REF!</definedName>
    <definedName name="_____C452JH" localSheetId="8">#REF!</definedName>
    <definedName name="_____C452JH">#REF!</definedName>
    <definedName name="_____C903L">#REF!</definedName>
    <definedName name="_____CAC1">#REF!</definedName>
    <definedName name="_____CAC3">#REF!</definedName>
    <definedName name="_____CAC5">#REF!</definedName>
    <definedName name="_____CAN28" localSheetId="7">#REF!</definedName>
    <definedName name="_____CAN28" localSheetId="8">#REF!</definedName>
    <definedName name="_____CAN28">#REF!</definedName>
    <definedName name="_____Cod1" localSheetId="7">#REF!</definedName>
    <definedName name="_____Cod1" localSheetId="8">#REF!</definedName>
    <definedName name="_____Cod1">#REF!</definedName>
    <definedName name="_____CUA44" localSheetId="7">#REF!</definedName>
    <definedName name="_____CUA44" localSheetId="8">#REF!</definedName>
    <definedName name="_____CUA44">#REF!</definedName>
    <definedName name="_____DCI1" localSheetId="7">#REF!</definedName>
    <definedName name="_____DCI1" localSheetId="8">#REF!</definedName>
    <definedName name="_____DCI1">#REF!</definedName>
    <definedName name="_____DDS1" localSheetId="7">#REF!</definedName>
    <definedName name="_____DDS1" localSheetId="8">#REF!</definedName>
    <definedName name="_____DDS1">#REF!</definedName>
    <definedName name="_____DGO1" localSheetId="7">#REF!</definedName>
    <definedName name="_____DGO1">#REF!</definedName>
    <definedName name="_____DGP1" localSheetId="7">#REF!</definedName>
    <definedName name="_____DGP1">#REF!</definedName>
    <definedName name="_____DIJ1">#REF!</definedName>
    <definedName name="_____DMD1" localSheetId="7">#REF!</definedName>
    <definedName name="_____DMD1" localSheetId="8">#REF!</definedName>
    <definedName name="_____DMD1">#REF!</definedName>
    <definedName name="_____DPI1" localSheetId="7">#REF!</definedName>
    <definedName name="_____DPI1" localSheetId="8">#REF!</definedName>
    <definedName name="_____DPI1">#REF!</definedName>
    <definedName name="_____DPR2">#REF!</definedName>
    <definedName name="_____DPY1" localSheetId="7">#REF!</definedName>
    <definedName name="_____DPY1" localSheetId="8">#REF!</definedName>
    <definedName name="_____DPY1">#REF!</definedName>
    <definedName name="_____DRI1" localSheetId="7">#REF!</definedName>
    <definedName name="_____DRI1" localSheetId="8">#REF!</definedName>
    <definedName name="_____DRI1">#REF!</definedName>
    <definedName name="_____DRL1" localSheetId="7">#REF!</definedName>
    <definedName name="_____DRL1" localSheetId="8">#REF!</definedName>
    <definedName name="_____DRL1">#REF!</definedName>
    <definedName name="_____DSP1" localSheetId="7">#REF!</definedName>
    <definedName name="_____DSP1" localSheetId="8">#REF!</definedName>
    <definedName name="_____DSP1">#REF!</definedName>
    <definedName name="_____DTT2">#REF!</definedName>
    <definedName name="_____ECP1" localSheetId="7">#REF!</definedName>
    <definedName name="_____ECP1" localSheetId="8">#REF!</definedName>
    <definedName name="_____ECP1">#REF!</definedName>
    <definedName name="_____EEF110" localSheetId="7">#REF!</definedName>
    <definedName name="_____EEF110" localSheetId="8">#REF!</definedName>
    <definedName name="_____EEF110">#REF!</definedName>
    <definedName name="_____EPR2">#REF!</definedName>
    <definedName name="_____EST1" localSheetId="7">#REF!</definedName>
    <definedName name="_____EST1" localSheetId="8">#REF!</definedName>
    <definedName name="_____EST1">#REF!</definedName>
    <definedName name="_____EST10" localSheetId="7">#REF!</definedName>
    <definedName name="_____EST10" localSheetId="8">#REF!</definedName>
    <definedName name="_____EST10">#REF!</definedName>
    <definedName name="_____EST11" localSheetId="7">#REF!</definedName>
    <definedName name="_____EST11" localSheetId="8">#REF!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TC60">#REF!</definedName>
    <definedName name="_____ETF315" localSheetId="7">#REF!</definedName>
    <definedName name="_____ETF315" localSheetId="8">#REF!</definedName>
    <definedName name="_____ETF315">#REF!</definedName>
    <definedName name="_____ETT2">#REF!</definedName>
    <definedName name="_____EXC1" localSheetId="7">#REF!</definedName>
    <definedName name="_____EXC1" localSheetId="8">#REF!</definedName>
    <definedName name="_____EXC1">#REF!</definedName>
    <definedName name="_____EXC10" localSheetId="7">#REF!</definedName>
    <definedName name="_____EXC10" localSheetId="8">#REF!</definedName>
    <definedName name="_____EXC10">#REF!</definedName>
    <definedName name="_____EXC11" localSheetId="7">#REF!</definedName>
    <definedName name="_____EXC11" localSheetId="8">#REF!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YB02">#REF!</definedName>
    <definedName name="_____FYB03">#REF!</definedName>
    <definedName name="_____FYB10">#REF!</definedName>
    <definedName name="_____hpc6">#REF!</definedName>
    <definedName name="_____htC1">#REF!</definedName>
    <definedName name="_____ICP1" localSheetId="7">#REF!</definedName>
    <definedName name="_____ICP1" localSheetId="8">#REF!</definedName>
    <definedName name="_____ICP1">#REF!</definedName>
    <definedName name="_____INF1" localSheetId="7">#REF!</definedName>
    <definedName name="_____INF1" localSheetId="8">#REF!</definedName>
    <definedName name="_____INF1">#REF!</definedName>
    <definedName name="_____jdC1">#REF!</definedName>
    <definedName name="_____LA124" localSheetId="7">#REF!</definedName>
    <definedName name="_____LA124" localSheetId="8">#REF!</definedName>
    <definedName name="_____LA124">#REF!</definedName>
    <definedName name="_____LAC18" localSheetId="7">#REF!</definedName>
    <definedName name="_____LAC18" localSheetId="8">#REF!</definedName>
    <definedName name="_____LAC18">#REF!</definedName>
    <definedName name="_____Lbd2">#REF!</definedName>
    <definedName name="_____Lbd4">#REF!</definedName>
    <definedName name="_____Lbd6">#REF!</definedName>
    <definedName name="_____LcC1">#REF!</definedName>
    <definedName name="_____Lct1">#REF!</definedName>
    <definedName name="_____lfo1">#REF!</definedName>
    <definedName name="_____LPR2">#REF!</definedName>
    <definedName name="_____LTC60">#REF!</definedName>
    <definedName name="_____LTT2">#REF!</definedName>
    <definedName name="_____MA2" localSheetId="7">#REF!</definedName>
    <definedName name="_____MA2" localSheetId="8">#REF!</definedName>
    <definedName name="_____MA2">#REF!</definedName>
    <definedName name="_____OCD1" localSheetId="7">#REF!</definedName>
    <definedName name="_____OCD1" localSheetId="8">#REF!</definedName>
    <definedName name="_____OCD1">#REF!</definedName>
    <definedName name="_____OCI1" localSheetId="7">#REF!</definedName>
    <definedName name="_____OCI1" localSheetId="8">#REF!</definedName>
    <definedName name="_____OCI1">#REF!</definedName>
    <definedName name="_____ORO10" localSheetId="7">#REF!</definedName>
    <definedName name="_____ORO10" localSheetId="8">#REF!</definedName>
    <definedName name="_____ORO10">#REF!</definedName>
    <definedName name="_____ORO11" localSheetId="7">#REF!</definedName>
    <definedName name="_____ORO11" localSheetId="8">#REF!</definedName>
    <definedName name="_____ORO11">#REF!</definedName>
    <definedName name="_____ORO12" localSheetId="7">#REF!</definedName>
    <definedName name="_____ORO12" localSheetId="8">#REF!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a1">#REF!</definedName>
    <definedName name="_____Pa2">#REF!</definedName>
    <definedName name="_____Pa3">#REF!</definedName>
    <definedName name="_____Pa4">#REF!</definedName>
    <definedName name="_____PJ50" localSheetId="7">#REF!</definedName>
    <definedName name="_____PJ50" localSheetId="8">#REF!</definedName>
    <definedName name="_____PJ50">#REF!</definedName>
    <definedName name="_____pj51" localSheetId="7">#REF!</definedName>
    <definedName name="_____pj51" localSheetId="8">#REF!</definedName>
    <definedName name="_____pj51">#REF!</definedName>
    <definedName name="_____pl1" localSheetId="7">#REF!</definedName>
    <definedName name="_____pl1" localSheetId="8">#REF!</definedName>
    <definedName name="_____pl1">#REF!</definedName>
    <definedName name="_____pl2" localSheetId="7">#REF!</definedName>
    <definedName name="_____pl2" localSheetId="8">#REF!</definedName>
    <definedName name="_____pl2">#REF!</definedName>
    <definedName name="_____PLC1">#REF!</definedName>
    <definedName name="_____PMT5671">#REF!</definedName>
    <definedName name="_____PMT5805">#REF!</definedName>
    <definedName name="_____PMT5806">#REF!</definedName>
    <definedName name="_____PMT5815">#REF!</definedName>
    <definedName name="_____PMT5820">#REF!</definedName>
    <definedName name="_____Po2">#REF!</definedName>
    <definedName name="_____pr01" localSheetId="7">#REF!</definedName>
    <definedName name="_____pr01" localSheetId="8">#REF!</definedName>
    <definedName name="_____pr01">#REF!</definedName>
    <definedName name="_____pr02" localSheetId="7">#REF!</definedName>
    <definedName name="_____pr02">#REF!</definedName>
    <definedName name="_____pr03" localSheetId="7">#REF!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vC1">#REF!</definedName>
    <definedName name="_____r" localSheetId="7">#REF!</definedName>
    <definedName name="_____r" localSheetId="8">#REF!</definedName>
    <definedName name="_____r">#REF!</definedName>
    <definedName name="_____R42JH" localSheetId="7">#REF!</definedName>
    <definedName name="_____R42JH" localSheetId="8">#REF!</definedName>
    <definedName name="_____R42JH">#REF!</definedName>
    <definedName name="_____R43JH" localSheetId="7">#REF!</definedName>
    <definedName name="_____R43JH" localSheetId="8">#REF!</definedName>
    <definedName name="_____R43JH">#REF!</definedName>
    <definedName name="_____R63BB">#REF!</definedName>
    <definedName name="_____R63JH">#REF!</definedName>
    <definedName name="_____rc">#REF!</definedName>
    <definedName name="_____RC1">#REF!</definedName>
    <definedName name="_____SBC1">#REF!</definedName>
    <definedName name="_____SBC3">#REF!</definedName>
    <definedName name="_____SBC5">#REF!</definedName>
    <definedName name="_____sPR2">#REF!</definedName>
    <definedName name="_____ST166">#REF!</definedName>
    <definedName name="_____ST186" localSheetId="7">#REF!</definedName>
    <definedName name="_____ST186" localSheetId="8">#REF!</definedName>
    <definedName name="_____ST186">#REF!</definedName>
    <definedName name="_____ST206" localSheetId="7">#REF!</definedName>
    <definedName name="_____ST206" localSheetId="8">#REF!</definedName>
    <definedName name="_____ST206">#REF!</definedName>
    <definedName name="_____ST86" localSheetId="7">#REF!</definedName>
    <definedName name="_____ST86" localSheetId="8">#REF!</definedName>
    <definedName name="_____ST86">#REF!</definedName>
    <definedName name="_____STC60" localSheetId="7">#REF!</definedName>
    <definedName name="_____STC60" localSheetId="8">#REF!</definedName>
    <definedName name="_____STC60">#REF!</definedName>
    <definedName name="_____sTT2">#REF!</definedName>
    <definedName name="_____tab1" localSheetId="7">#REF!</definedName>
    <definedName name="_____tab1" localSheetId="8">#REF!</definedName>
    <definedName name="_____tab1">#REF!</definedName>
    <definedName name="_____tab2" localSheetId="7">#REF!</definedName>
    <definedName name="_____tab2" localSheetId="8">#REF!</definedName>
    <definedName name="_____tab2">#REF!</definedName>
    <definedName name="_____tab3" localSheetId="7">#REF!</definedName>
    <definedName name="_____tab3" localSheetId="8">#REF!</definedName>
    <definedName name="_____tab3">#REF!</definedName>
    <definedName name="_____TAB4">#REF!</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#REF!</definedName>
    <definedName name="_____TPE8020">#REF!</definedName>
    <definedName name="_____TPE8025">#REF!</definedName>
    <definedName name="_____TPN1002">#REF!</definedName>
    <definedName name="_____TPN1003">#REF!</definedName>
    <definedName name="_____TPN1004">#REF!</definedName>
    <definedName name="_____TPN1006">#REF!</definedName>
    <definedName name="_____TPN1008">#REF!</definedName>
    <definedName name="_____TPN1202">#REF!</definedName>
    <definedName name="_____TPN1203">#REF!</definedName>
    <definedName name="_____TPN1204">#REF!</definedName>
    <definedName name="_____TPN1206">#REF!</definedName>
    <definedName name="_____TPN1208">#REF!</definedName>
    <definedName name="_____TPN16012">#REF!</definedName>
    <definedName name="_____TPN1602">#REF!</definedName>
    <definedName name="_____TPN1603">#REF!</definedName>
    <definedName name="_____TPN1604">#REF!</definedName>
    <definedName name="_____TPN1606">#REF!</definedName>
    <definedName name="_____TPN1608">#REF!</definedName>
    <definedName name="_____TPR2">#REF!</definedName>
    <definedName name="_____TTT2">#REF!</definedName>
    <definedName name="_____TUZ22">#REF!</definedName>
    <definedName name="_____TUZ36">#REF!</definedName>
    <definedName name="_____TZ212" localSheetId="7">#REF!</definedName>
    <definedName name="_____TZ212" localSheetId="8">#REF!</definedName>
    <definedName name="_____TZ212">#REF!</definedName>
    <definedName name="_____TZ213" localSheetId="7">#REF!</definedName>
    <definedName name="_____TZ213" localSheetId="8">#REF!</definedName>
    <definedName name="_____TZ213">#REF!</definedName>
    <definedName name="_____TZ214" localSheetId="7">#REF!</definedName>
    <definedName name="_____TZ214" localSheetId="8">#REF!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#REF!</definedName>
    <definedName name="_____TZ324">#REF!</definedName>
    <definedName name="_____TZ32510" localSheetId="7">#REF!</definedName>
    <definedName name="_____TZ32510" localSheetId="8">#REF!</definedName>
    <definedName name="_____TZ32510">#REF!</definedName>
    <definedName name="_____TZ32512" localSheetId="7">#REF!</definedName>
    <definedName name="_____TZ32512" localSheetId="8">#REF!</definedName>
    <definedName name="_____TZ32512">#REF!</definedName>
    <definedName name="_____TZ3253" localSheetId="7">#REF!</definedName>
    <definedName name="_____TZ3253" localSheetId="8">#REF!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DD06">#REF!</definedName>
    <definedName name="_____UDD08">#REF!</definedName>
    <definedName name="_____UNI32">#REF!</definedName>
    <definedName name="_____VEX1">#REF!</definedName>
    <definedName name="_____VFA1">#REF!</definedName>
    <definedName name="_____VIT1">#REF!</definedName>
    <definedName name="_____Vol1" localSheetId="7">#REF!</definedName>
    <definedName name="_____Vol1" localSheetId="8">#REF!</definedName>
    <definedName name="_____Vol1">#REF!</definedName>
    <definedName name="_____VPR1" localSheetId="7">#REF!</definedName>
    <definedName name="_____VPR1" localSheetId="8">#REF!</definedName>
    <definedName name="_____VPR1">#REF!</definedName>
    <definedName name="_____VPR2" localSheetId="7">#REF!</definedName>
    <definedName name="_____VPR2">#REF!</definedName>
    <definedName name="_____VRP1" localSheetId="7">#REF!</definedName>
    <definedName name="_____VRP1">#REF!</definedName>
    <definedName name="_____VSM1" localSheetId="7">#REF!</definedName>
    <definedName name="_____VSM1">#REF!</definedName>
    <definedName name="____A17000" localSheetId="7">#REF!</definedName>
    <definedName name="____A17000" localSheetId="8">#REF!</definedName>
    <definedName name="____A17000">#REF!</definedName>
    <definedName name="____A20000" localSheetId="7">#REF!</definedName>
    <definedName name="____A20000" localSheetId="8">#REF!</definedName>
    <definedName name="____A20000">#REF!</definedName>
    <definedName name="____A30000" localSheetId="7">#REF!</definedName>
    <definedName name="____A30000" localSheetId="8">#REF!</definedName>
    <definedName name="____A30000">#REF!</definedName>
    <definedName name="____Abd2">#REF!</definedName>
    <definedName name="____Abd4">#REF!</definedName>
    <definedName name="____Abd6">#REF!</definedName>
    <definedName name="____AcC1">#REF!</definedName>
    <definedName name="____Act1">#REF!</definedName>
    <definedName name="____ADH12" localSheetId="7">#REF!</definedName>
    <definedName name="____ADH12" localSheetId="8">#REF!</definedName>
    <definedName name="____ADH12">#REF!</definedName>
    <definedName name="____ADM12" localSheetId="7">#REF!</definedName>
    <definedName name="____ADM12" localSheetId="8">#REF!</definedName>
    <definedName name="____ADM12">#REF!</definedName>
    <definedName name="____ADM2" localSheetId="7">#REF!</definedName>
    <definedName name="____ADM2" localSheetId="8">#REF!</definedName>
    <definedName name="____ADM2">#REF!</definedName>
    <definedName name="____ADM3">#REF!</definedName>
    <definedName name="____ADM4">#REF!</definedName>
    <definedName name="____ADP1">#REF!</definedName>
    <definedName name="____AFC1">#REF!</definedName>
    <definedName name="____AFC3">#REF!</definedName>
    <definedName name="____AFC5">#REF!</definedName>
    <definedName name="____Afo1">#REF!</definedName>
    <definedName name="____AIU1" localSheetId="7">#REF!</definedName>
    <definedName name="____AIU1" localSheetId="8">#REF!</definedName>
    <definedName name="____AIU1">#REF!</definedName>
    <definedName name="____aiu2" localSheetId="7">#REF!</definedName>
    <definedName name="____aiu2" localSheetId="8">#REF!</definedName>
    <definedName name="____aiu2">#REF!</definedName>
    <definedName name="____ane7">#REF!</definedName>
    <definedName name="____ane8">#REF!</definedName>
    <definedName name="____ApC1">#REF!</definedName>
    <definedName name="____APR2">#REF!</definedName>
    <definedName name="____apu1">#REF!</definedName>
    <definedName name="____APU221" localSheetId="7">#REF!</definedName>
    <definedName name="____APU221" localSheetId="8">#REF!</definedName>
    <definedName name="____APU221">#REF!</definedName>
    <definedName name="____Atp2">#REF!</definedName>
    <definedName name="____ATT2">#REF!</definedName>
    <definedName name="____BAZ10" localSheetId="7">#REF!</definedName>
    <definedName name="____BAZ10" localSheetId="8">#REF!</definedName>
    <definedName name="____BAZ10">#REF!</definedName>
    <definedName name="____BGC1">#REF!</definedName>
    <definedName name="____BGC3">#REF!</definedName>
    <definedName name="____BGC5">#REF!</definedName>
    <definedName name="____BLO20" localSheetId="7">#REF!</definedName>
    <definedName name="____BLO20" localSheetId="8">#REF!</definedName>
    <definedName name="____BLO20">#REF!</definedName>
    <definedName name="____BPR2">#REF!</definedName>
    <definedName name="____BTC60">#REF!</definedName>
    <definedName name="____BTT2">#REF!</definedName>
    <definedName name="____C2254JH" localSheetId="7">#REF!</definedName>
    <definedName name="____C2254JH" localSheetId="8">#REF!</definedName>
    <definedName name="____C2254JH">#REF!</definedName>
    <definedName name="____C2256JH" localSheetId="7">#REF!</definedName>
    <definedName name="____C2256JH" localSheetId="8">#REF!</definedName>
    <definedName name="____C2256JH">#REF!</definedName>
    <definedName name="____C452JH" localSheetId="7">#REF!</definedName>
    <definedName name="____C452JH" localSheetId="8">#REF!</definedName>
    <definedName name="____C452JH">#REF!</definedName>
    <definedName name="____C903L">#REF!</definedName>
    <definedName name="____C908J">#REF!</definedName>
    <definedName name="____CAC1">#REF!</definedName>
    <definedName name="____CAC3">#REF!</definedName>
    <definedName name="____CAC5">#REF!</definedName>
    <definedName name="____CAN28" localSheetId="7">#REF!</definedName>
    <definedName name="____CAN28" localSheetId="8">#REF!</definedName>
    <definedName name="____CAN28">#REF!</definedName>
    <definedName name="____Cod1" localSheetId="7">#REF!</definedName>
    <definedName name="____Cod1" localSheetId="8">#REF!</definedName>
    <definedName name="____Cod1">#REF!</definedName>
    <definedName name="____COM1" localSheetId="7">#REF!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44">#REF!</definedName>
    <definedName name="____DCI1">#REF!</definedName>
    <definedName name="____DDS1">#REF!</definedName>
    <definedName name="____DGO1">#REF!</definedName>
    <definedName name="____DGP1">#REF!</definedName>
    <definedName name="____DIJ1">#REF!</definedName>
    <definedName name="____DMD1" localSheetId="7">#REF!</definedName>
    <definedName name="____DMD1" localSheetId="8">#REF!</definedName>
    <definedName name="____DMD1">#REF!</definedName>
    <definedName name="____DPI1" localSheetId="7">#REF!</definedName>
    <definedName name="____DPI1" localSheetId="8">#REF!</definedName>
    <definedName name="____DPI1">#REF!</definedName>
    <definedName name="____DPR2">#REF!</definedName>
    <definedName name="____DPY1" localSheetId="7">#REF!</definedName>
    <definedName name="____DPY1" localSheetId="8">#REF!</definedName>
    <definedName name="____DPY1">#REF!</definedName>
    <definedName name="____DRI1" localSheetId="7">#REF!</definedName>
    <definedName name="____DRI1" localSheetId="8">#REF!</definedName>
    <definedName name="____DRI1">#REF!</definedName>
    <definedName name="____DRL1" localSheetId="7">#REF!</definedName>
    <definedName name="____DRL1" localSheetId="8">#REF!</definedName>
    <definedName name="____DRL1">#REF!</definedName>
    <definedName name="____DSP1" localSheetId="7">#REF!</definedName>
    <definedName name="____DSP1" localSheetId="8">#REF!</definedName>
    <definedName name="____DSP1">#REF!</definedName>
    <definedName name="____DTT2">#REF!</definedName>
    <definedName name="____ECP1" localSheetId="7">#REF!</definedName>
    <definedName name="____ECP1" localSheetId="8">#REF!</definedName>
    <definedName name="____ECP1">#REF!</definedName>
    <definedName name="____EEF110" localSheetId="7">#REF!</definedName>
    <definedName name="____EEF110" localSheetId="8">#REF!</definedName>
    <definedName name="____EEF110">#REF!</definedName>
    <definedName name="____EPR2">#REF!</definedName>
    <definedName name="____EST1" localSheetId="7">#REF!</definedName>
    <definedName name="____EST1" localSheetId="8">#REF!</definedName>
    <definedName name="____EST1">#REF!</definedName>
    <definedName name="____EST10" localSheetId="7">#REF!</definedName>
    <definedName name="____EST10" localSheetId="8">#REF!</definedName>
    <definedName name="____EST10">#REF!</definedName>
    <definedName name="____EST11" localSheetId="7">#REF!</definedName>
    <definedName name="____EST11" localSheetId="8">#REF!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C60">#REF!</definedName>
    <definedName name="____ETF315" localSheetId="7">#REF!</definedName>
    <definedName name="____ETF315" localSheetId="8">#REF!</definedName>
    <definedName name="____ETF315">#REF!</definedName>
    <definedName name="____ETT2">#REF!</definedName>
    <definedName name="____EXC1" localSheetId="7">#REF!</definedName>
    <definedName name="____EXC1" localSheetId="8">#REF!</definedName>
    <definedName name="____EXC1">#REF!</definedName>
    <definedName name="____EXC10" localSheetId="7">#REF!</definedName>
    <definedName name="____EXC10" localSheetId="8">#REF!</definedName>
    <definedName name="____EXC10">#REF!</definedName>
    <definedName name="____EXC11" localSheetId="7">#REF!</definedName>
    <definedName name="____EXC11" localSheetId="8">#REF!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YB02">#REF!</definedName>
    <definedName name="____FYB03">#REF!</definedName>
    <definedName name="____FYB04">#REF!</definedName>
    <definedName name="____FYB08">#REF!</definedName>
    <definedName name="____FYB10">#REF!</definedName>
    <definedName name="____hpc6">#REF!</definedName>
    <definedName name="____htC1">#REF!</definedName>
    <definedName name="____ICP1" localSheetId="7">#REF!</definedName>
    <definedName name="____ICP1" localSheetId="8">#REF!</definedName>
    <definedName name="____ICP1">#REF!</definedName>
    <definedName name="____INF1" localSheetId="7">#REF!</definedName>
    <definedName name="____INF1" localSheetId="8">#REF!</definedName>
    <definedName name="____INF1">#REF!</definedName>
    <definedName name="____jdC1">#REF!</definedName>
    <definedName name="____LA124" localSheetId="7">#REF!</definedName>
    <definedName name="____LA124" localSheetId="8">#REF!</definedName>
    <definedName name="____LA124">#REF!</definedName>
    <definedName name="____LAC18" localSheetId="7">#REF!</definedName>
    <definedName name="____LAC18" localSheetId="8">#REF!</definedName>
    <definedName name="____LAC18">#REF!</definedName>
    <definedName name="____Lbd2">#REF!</definedName>
    <definedName name="____Lbd4">#REF!</definedName>
    <definedName name="____Lbd6">#REF!</definedName>
    <definedName name="____LcC1">#REF!</definedName>
    <definedName name="____Lct1">#REF!</definedName>
    <definedName name="____LEY80" localSheetId="7">#REF!</definedName>
    <definedName name="____LEY80" localSheetId="8">#REF!</definedName>
    <definedName name="____LEY80">#REF!</definedName>
    <definedName name="____lfo1">#REF!</definedName>
    <definedName name="____LPR2">#REF!</definedName>
    <definedName name="____LTC60">#REF!</definedName>
    <definedName name="____LTT2">#REF!</definedName>
    <definedName name="____MA2" localSheetId="7">#REF!</definedName>
    <definedName name="____MA2" localSheetId="8">#REF!</definedName>
    <definedName name="____MA2">#REF!</definedName>
    <definedName name="____OCD1" localSheetId="7">#REF!</definedName>
    <definedName name="____OCD1" localSheetId="8">#REF!</definedName>
    <definedName name="____OCD1">#REF!</definedName>
    <definedName name="____OCI1" localSheetId="7">#REF!</definedName>
    <definedName name="____OCI1" localSheetId="8">#REF!</definedName>
    <definedName name="____OCI1">#REF!</definedName>
    <definedName name="____ORO10" localSheetId="7">#REF!</definedName>
    <definedName name="____ORO10" localSheetId="8">#REF!</definedName>
    <definedName name="____ORO10">#REF!</definedName>
    <definedName name="____ORO11" localSheetId="7">#REF!</definedName>
    <definedName name="____ORO11" localSheetId="8">#REF!</definedName>
    <definedName name="____ORO11">#REF!</definedName>
    <definedName name="____ORO12" localSheetId="7">#REF!</definedName>
    <definedName name="____ORO12" localSheetId="8">#REF!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a1">#REF!</definedName>
    <definedName name="____Pa2">#REF!</definedName>
    <definedName name="____Pa3">#REF!</definedName>
    <definedName name="____Pa4">#REF!</definedName>
    <definedName name="____PJ50" localSheetId="7">#REF!</definedName>
    <definedName name="____PJ50" localSheetId="8">#REF!</definedName>
    <definedName name="____PJ50">#REF!</definedName>
    <definedName name="____pj51" localSheetId="7">#REF!</definedName>
    <definedName name="____pj51">#REF!</definedName>
    <definedName name="____pl1" localSheetId="7">#REF!</definedName>
    <definedName name="____pl1" localSheetId="8">#REF!</definedName>
    <definedName name="____pl1">#REF!</definedName>
    <definedName name="____pl2" localSheetId="7">#REF!</definedName>
    <definedName name="____pl2" localSheetId="8">#REF!</definedName>
    <definedName name="____pl2">#REF!</definedName>
    <definedName name="____PLC1">#REF!</definedName>
    <definedName name="____PMT5671">#REF!</definedName>
    <definedName name="____PMT5805">#REF!</definedName>
    <definedName name="____PMT5806">#REF!</definedName>
    <definedName name="____PMT5815">#REF!</definedName>
    <definedName name="____PMT5820">#REF!</definedName>
    <definedName name="____Po2">#REF!</definedName>
    <definedName name="____pr01" localSheetId="7">#REF!</definedName>
    <definedName name="____pr01" localSheetId="8">#REF!</definedName>
    <definedName name="____pr01">#REF!</definedName>
    <definedName name="____pr02" localSheetId="7">#REF!</definedName>
    <definedName name="____pr02">#REF!</definedName>
    <definedName name="____pr03" localSheetId="7">#REF!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vC1">#REF!</definedName>
    <definedName name="____r" localSheetId="7">#REF!</definedName>
    <definedName name="____r" localSheetId="8">#REF!</definedName>
    <definedName name="____r">#REF!</definedName>
    <definedName name="____R1210JH" localSheetId="7">#REF!</definedName>
    <definedName name="____R1210JH" localSheetId="8">#REF!</definedName>
    <definedName name="____R1210JH">#REF!</definedName>
    <definedName name="____R32EL" localSheetId="7">#REF!</definedName>
    <definedName name="____R32EL" localSheetId="8">#REF!</definedName>
    <definedName name="____R32EL">#REF!</definedName>
    <definedName name="____R32JH">#REF!</definedName>
    <definedName name="____R42JH">#REF!</definedName>
    <definedName name="____R43JH">#REF!</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c">#REF!</definedName>
    <definedName name="____RED32">#REF!</definedName>
    <definedName name="____REP21">#REF!</definedName>
    <definedName name="____REP42">#REF!</definedName>
    <definedName name="____REP43">#REF!</definedName>
    <definedName name="____RES64" localSheetId="7">#REF!</definedName>
    <definedName name="____RES64" localSheetId="8">#REF!</definedName>
    <definedName name="____RES64">#REF!</definedName>
    <definedName name="____SAL1" localSheetId="7">#REF!</definedName>
    <definedName name="____SAL1" localSheetId="8">#REF!</definedName>
    <definedName name="____SAL1">#REF!</definedName>
    <definedName name="____SBC1">#REF!</definedName>
    <definedName name="____SBC3">#REF!</definedName>
    <definedName name="____SBC5">#REF!</definedName>
    <definedName name="____sPR2">#REF!</definedName>
    <definedName name="____ST106" localSheetId="7">#REF!</definedName>
    <definedName name="____ST106" localSheetId="8">#REF!</definedName>
    <definedName name="____ST106">#REF!</definedName>
    <definedName name="____ST126" localSheetId="7">#REF!</definedName>
    <definedName name="____ST126" localSheetId="8">#REF!</definedName>
    <definedName name="____ST126">#REF!</definedName>
    <definedName name="____ST146" localSheetId="7">#REF!</definedName>
    <definedName name="____ST146" localSheetId="8">#REF!</definedName>
    <definedName name="____ST146">#REF!</definedName>
    <definedName name="____ST166">#REF!</definedName>
    <definedName name="____ST186" localSheetId="7">#REF!</definedName>
    <definedName name="____ST186" localSheetId="8">#REF!</definedName>
    <definedName name="____ST186">#REF!</definedName>
    <definedName name="____ST206" localSheetId="7">#REF!</definedName>
    <definedName name="____ST206" localSheetId="8">#REF!</definedName>
    <definedName name="____ST206">#REF!</definedName>
    <definedName name="____ST86" localSheetId="7">#REF!</definedName>
    <definedName name="____ST86" localSheetId="8">#REF!</definedName>
    <definedName name="____ST86">#REF!</definedName>
    <definedName name="____STC60" localSheetId="7">#REF!</definedName>
    <definedName name="____STC60" localSheetId="8">#REF!</definedName>
    <definedName name="____STC60">#REF!</definedName>
    <definedName name="____sTT2">#REF!</definedName>
    <definedName name="____tab1" localSheetId="7">#REF!</definedName>
    <definedName name="____tab1" localSheetId="8">#REF!</definedName>
    <definedName name="____tab1">#REF!</definedName>
    <definedName name="____tab2" localSheetId="7">#REF!</definedName>
    <definedName name="____tab2" localSheetId="8">#REF!</definedName>
    <definedName name="____tab2">#REF!</definedName>
    <definedName name="____tab3" localSheetId="7">#REF!</definedName>
    <definedName name="____tab3" localSheetId="8">#REF!</definedName>
    <definedName name="____tab3">#REF!</definedName>
    <definedName name="____TAB4">#REF!</definedName>
    <definedName name="____TAP2">#REF!</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1132">#REF!</definedName>
    <definedName name="____TPE12" localSheetId="7">#REF!</definedName>
    <definedName name="____TPE12" localSheetId="8">#REF!</definedName>
    <definedName name="____TPE12">#REF!</definedName>
    <definedName name="____TPE1331" localSheetId="7">#REF!</definedName>
    <definedName name="____TPE1331" localSheetId="8">#REF!</definedName>
    <definedName name="____TPE1331">#REF!</definedName>
    <definedName name="____TPE1701" localSheetId="7">#REF!</definedName>
    <definedName name="____TPE1701" localSheetId="8">#REF!</definedName>
    <definedName name="____TPE1701">#REF!</definedName>
    <definedName name="____TPE1702" localSheetId="7">#REF!</definedName>
    <definedName name="____TPE1702" localSheetId="8">#REF!</definedName>
    <definedName name="____TPE1702">#REF!</definedName>
    <definedName name="____TPE1703" localSheetId="7">#REF!</definedName>
    <definedName name="____TPE1703" localSheetId="8">#REF!</definedName>
    <definedName name="____TPE1703">#REF!</definedName>
    <definedName name="____TPE1704" localSheetId="7">#REF!</definedName>
    <definedName name="____TPE1704" localSheetId="8">#REF!</definedName>
    <definedName name="____TPE1704">#REF!</definedName>
    <definedName name="____TPE1706" localSheetId="7">#REF!</definedName>
    <definedName name="____TPE1706" localSheetId="8">#REF!</definedName>
    <definedName name="____TPE1706">#REF!</definedName>
    <definedName name="____TPE1708" localSheetId="7">#REF!</definedName>
    <definedName name="____TPE1708" localSheetId="8">#REF!</definedName>
    <definedName name="____TPE1708">#REF!</definedName>
    <definedName name="____TPE1710">#REF!</definedName>
    <definedName name="____TPE1735">#REF!</definedName>
    <definedName name="____TPE1763">#REF!</definedName>
    <definedName name="____TPE1790">#REF!</definedName>
    <definedName name="____TPE8016">#REF!</definedName>
    <definedName name="____TPE8020">#REF!</definedName>
    <definedName name="____TPE8025">#REF!</definedName>
    <definedName name="____TPF12" localSheetId="7">#REF!</definedName>
    <definedName name="____TPF12" localSheetId="8">#REF!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PR2">#REF!</definedName>
    <definedName name="____TR114" localSheetId="7">#REF!</definedName>
    <definedName name="____TR114" localSheetId="8">#REF!</definedName>
    <definedName name="____TR114">#REF!</definedName>
    <definedName name="____TTT2">#REF!</definedName>
    <definedName name="____TUZ22">#REF!</definedName>
    <definedName name="____TUZ36">#REF!</definedName>
    <definedName name="____TZ2110" localSheetId="7">#REF!</definedName>
    <definedName name="____TZ2110" localSheetId="8">#REF!</definedName>
    <definedName name="____TZ2110">#REF!</definedName>
    <definedName name="____TZ2112" localSheetId="7">#REF!</definedName>
    <definedName name="____TZ2112" localSheetId="8">#REF!</definedName>
    <definedName name="____TZ2112">#REF!</definedName>
    <definedName name="____TZ2114" localSheetId="7">#REF!</definedName>
    <definedName name="____TZ2114" localSheetId="8">#REF!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#REF!</definedName>
    <definedName name="____TZ324">#REF!</definedName>
    <definedName name="____TZ32510" localSheetId="7">#REF!</definedName>
    <definedName name="____TZ32510" localSheetId="8">#REF!</definedName>
    <definedName name="____TZ32510">#REF!</definedName>
    <definedName name="____TZ32512" localSheetId="7">#REF!</definedName>
    <definedName name="____TZ32512" localSheetId="8">#REF!</definedName>
    <definedName name="____TZ32512">#REF!</definedName>
    <definedName name="____TZ3253" localSheetId="7">#REF!</definedName>
    <definedName name="____TZ3253" localSheetId="8">#REF!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DD06">#REF!</definedName>
    <definedName name="____UDD08">#REF!</definedName>
    <definedName name="____UNI32">#REF!</definedName>
    <definedName name="____VEX1">#REF!</definedName>
    <definedName name="____VFA1">#REF!</definedName>
    <definedName name="____VIT1">#REF!</definedName>
    <definedName name="____Vol1" localSheetId="7">#REF!</definedName>
    <definedName name="____Vol1" localSheetId="8">#REF!</definedName>
    <definedName name="____Vol1">#REF!</definedName>
    <definedName name="____VPR1" localSheetId="7">#REF!</definedName>
    <definedName name="____VPR1" localSheetId="8">#REF!</definedName>
    <definedName name="____VPR1">#REF!</definedName>
    <definedName name="____VPR2" localSheetId="7">#REF!</definedName>
    <definedName name="____VPR2" localSheetId="8">#REF!</definedName>
    <definedName name="____VPR2">#REF!</definedName>
    <definedName name="____VRP1" localSheetId="7">#REF!</definedName>
    <definedName name="____VRP1" localSheetId="8">#REF!</definedName>
    <definedName name="____VRP1">#REF!</definedName>
    <definedName name="____VSM1" localSheetId="7">#REF!</definedName>
    <definedName name="____VSM1" localSheetId="8">#REF!</definedName>
    <definedName name="____VSM1">#REF!</definedName>
    <definedName name="___A13403" localSheetId="7">#REF!</definedName>
    <definedName name="___A13403" localSheetId="8">#REF!</definedName>
    <definedName name="___A13403">#REF!</definedName>
    <definedName name="___A17000" localSheetId="7">#REF!</definedName>
    <definedName name="___A17000" localSheetId="8">#REF!</definedName>
    <definedName name="___A17000">#REF!</definedName>
    <definedName name="___A20000" localSheetId="7">#REF!</definedName>
    <definedName name="___A20000" localSheetId="8">#REF!</definedName>
    <definedName name="___A20000">#REF!</definedName>
    <definedName name="___A30000">#REF!</definedName>
    <definedName name="___Abd2">#REF!</definedName>
    <definedName name="___Abd4">#REF!</definedName>
    <definedName name="___Abd6">#REF!</definedName>
    <definedName name="___AcC1">#REF!</definedName>
    <definedName name="___Act1">#REF!</definedName>
    <definedName name="___ADH12" localSheetId="7">#REF!</definedName>
    <definedName name="___ADH12" localSheetId="8">#REF!</definedName>
    <definedName name="___ADH12">#REF!</definedName>
    <definedName name="___ADM12" localSheetId="7">#REF!</definedName>
    <definedName name="___ADM12" localSheetId="8">#REF!</definedName>
    <definedName name="___ADM12">#REF!</definedName>
    <definedName name="___ADM2" localSheetId="7">#REF!</definedName>
    <definedName name="___ADM2" localSheetId="8">#REF!</definedName>
    <definedName name="___ADM2">#REF!</definedName>
    <definedName name="___ADM3">#REF!</definedName>
    <definedName name="___ADM4">#REF!</definedName>
    <definedName name="___ADP1">#REF!</definedName>
    <definedName name="___AFC1">#REF!</definedName>
    <definedName name="___AFC3">#REF!</definedName>
    <definedName name="___AFC5">#REF!</definedName>
    <definedName name="___Afo1">#REF!</definedName>
    <definedName name="___AIU1" localSheetId="7">#REF!</definedName>
    <definedName name="___AIU1" localSheetId="8">#REF!</definedName>
    <definedName name="___AIU1">#REF!</definedName>
    <definedName name="___aiu2" localSheetId="7">#REF!</definedName>
    <definedName name="___aiu2" localSheetId="8">#REF!</definedName>
    <definedName name="___aiu2">#REF!</definedName>
    <definedName name="___ane7">#REF!</definedName>
    <definedName name="___ane8">#REF!</definedName>
    <definedName name="___ApC1">#REF!</definedName>
    <definedName name="___APR2">#REF!</definedName>
    <definedName name="___apu1">#REF!</definedName>
    <definedName name="___APU221" localSheetId="7">#REF!</definedName>
    <definedName name="___APU221" localSheetId="8">#REF!</definedName>
    <definedName name="___APU221">#REF!</definedName>
    <definedName name="___Atp2">#REF!</definedName>
    <definedName name="___ATT2">#REF!</definedName>
    <definedName name="___BAZ10" localSheetId="7">#REF!</definedName>
    <definedName name="___BAZ10" localSheetId="8">#REF!</definedName>
    <definedName name="___BAZ10">#REF!</definedName>
    <definedName name="___BGC1">#REF!</definedName>
    <definedName name="___BGC3">#REF!</definedName>
    <definedName name="___BGC5">#REF!</definedName>
    <definedName name="___BLO20" localSheetId="7">#REF!</definedName>
    <definedName name="___BLO20" localSheetId="8">#REF!</definedName>
    <definedName name="___BLO20">#REF!</definedName>
    <definedName name="___BPR2">#REF!</definedName>
    <definedName name="___BTC60">#REF!</definedName>
    <definedName name="___BTT2">#REF!</definedName>
    <definedName name="___C2254JH" localSheetId="7">#REF!</definedName>
    <definedName name="___C2254JH" localSheetId="8">#REF!</definedName>
    <definedName name="___C2254JH">#REF!</definedName>
    <definedName name="___C2256JH" localSheetId="7">#REF!</definedName>
    <definedName name="___C2256JH" localSheetId="8">#REF!</definedName>
    <definedName name="___C2256JH">#REF!</definedName>
    <definedName name="___C452JH" localSheetId="7">#REF!</definedName>
    <definedName name="___C452JH" localSheetId="8">#REF!</definedName>
    <definedName name="___C452JH">#REF!</definedName>
    <definedName name="___C903L">#REF!</definedName>
    <definedName name="___C908J">#REF!</definedName>
    <definedName name="___CAC1">#REF!</definedName>
    <definedName name="___CAC3">#REF!</definedName>
    <definedName name="___CAC5">#REF!</definedName>
    <definedName name="___CAN28">#REF!</definedName>
    <definedName name="___Cod1" localSheetId="7">#REF!</definedName>
    <definedName name="___Cod1" localSheetId="8">#REF!</definedName>
    <definedName name="___Cod1">#REF!</definedName>
    <definedName name="___COM1" localSheetId="7">#REF!</definedName>
    <definedName name="___COM1" localSheetId="8">#REF!</definedName>
    <definedName name="___COM1">#REF!</definedName>
    <definedName name="___COM10" localSheetId="7">#REF!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44">#REF!</definedName>
    <definedName name="___DAT1" localSheetId="7">#REF!</definedName>
    <definedName name="___DAT1" localSheetId="8">#REF!</definedName>
    <definedName name="___DAT1">#REF!</definedName>
    <definedName name="___DAT2" localSheetId="7">#REF!</definedName>
    <definedName name="___DAT2" localSheetId="8">#REF!</definedName>
    <definedName name="___DAT2">#REF!</definedName>
    <definedName name="___DAT3" localSheetId="7">#REF!</definedName>
    <definedName name="___DAT3" localSheetId="8">#REF!</definedName>
    <definedName name="___DAT3">#REF!</definedName>
    <definedName name="___DAT4">#REF!</definedName>
    <definedName name="___DCI1">#REF!</definedName>
    <definedName name="___DDS1">#REF!</definedName>
    <definedName name="___DGO1">#REF!</definedName>
    <definedName name="___DGP1">#REF!</definedName>
    <definedName name="___DIJ1">#REF!</definedName>
    <definedName name="___DMD1" localSheetId="7">#REF!</definedName>
    <definedName name="___DMD1" localSheetId="8">#REF!</definedName>
    <definedName name="___DMD1">#REF!</definedName>
    <definedName name="___DPI1" localSheetId="7">#REF!</definedName>
    <definedName name="___DPI1" localSheetId="8">#REF!</definedName>
    <definedName name="___DPI1">#REF!</definedName>
    <definedName name="___DPR2">#REF!</definedName>
    <definedName name="___DPY1" localSheetId="7">#REF!</definedName>
    <definedName name="___DPY1" localSheetId="8">#REF!</definedName>
    <definedName name="___DPY1">#REF!</definedName>
    <definedName name="___DRI1" localSheetId="7">#REF!</definedName>
    <definedName name="___DRI1" localSheetId="8">#REF!</definedName>
    <definedName name="___DRI1">#REF!</definedName>
    <definedName name="___DRL1" localSheetId="7">#REF!</definedName>
    <definedName name="___DRL1" localSheetId="8">#REF!</definedName>
    <definedName name="___DRL1">#REF!</definedName>
    <definedName name="___DSP1" localSheetId="7">#REF!</definedName>
    <definedName name="___DSP1" localSheetId="8">#REF!</definedName>
    <definedName name="___DSP1">#REF!</definedName>
    <definedName name="___DTT2">#REF!</definedName>
    <definedName name="___ECP1" localSheetId="7">#REF!</definedName>
    <definedName name="___ECP1" localSheetId="8">#REF!</definedName>
    <definedName name="___ECP1">#REF!</definedName>
    <definedName name="___EEF110" localSheetId="7">#REF!</definedName>
    <definedName name="___EEF110" localSheetId="8">#REF!</definedName>
    <definedName name="___EEF110">#REF!</definedName>
    <definedName name="___EPR2">#REF!</definedName>
    <definedName name="___EST1" localSheetId="7">#REF!</definedName>
    <definedName name="___EST1" localSheetId="8">#REF!</definedName>
    <definedName name="___EST1">#REF!</definedName>
    <definedName name="___EST10" localSheetId="7">#REF!</definedName>
    <definedName name="___EST10" localSheetId="8">#REF!</definedName>
    <definedName name="___EST10">#REF!</definedName>
    <definedName name="___EST11" localSheetId="7">#REF!</definedName>
    <definedName name="___EST11" localSheetId="8">#REF!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C60">#REF!</definedName>
    <definedName name="___ETF315" localSheetId="7">#REF!</definedName>
    <definedName name="___ETF315" localSheetId="8">#REF!</definedName>
    <definedName name="___ETF315">#REF!</definedName>
    <definedName name="___ETR13" localSheetId="7">#REF!</definedName>
    <definedName name="___ETR13" localSheetId="8">#REF!</definedName>
    <definedName name="___ETR13">#REF!</definedName>
    <definedName name="___ETT2">#REF!</definedName>
    <definedName name="___EXC1" localSheetId="7">#REF!</definedName>
    <definedName name="___EXC1" localSheetId="8">#REF!</definedName>
    <definedName name="___EXC1">#REF!</definedName>
    <definedName name="___EXC10" localSheetId="7">#REF!</definedName>
    <definedName name="___EXC10" localSheetId="8">#REF!</definedName>
    <definedName name="___EXC10">#REF!</definedName>
    <definedName name="___EXC11" localSheetId="7">#REF!</definedName>
    <definedName name="___EXC11" localSheetId="8">#REF!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YB02">#REF!</definedName>
    <definedName name="___FYB03">#REF!</definedName>
    <definedName name="___FYB04">#REF!</definedName>
    <definedName name="___FYB08">#REF!</definedName>
    <definedName name="___FYB10">#REF!</definedName>
    <definedName name="___HOJ66">#REF!</definedName>
    <definedName name="___HOJ88">#REF!</definedName>
    <definedName name="___hpc6">#REF!</definedName>
    <definedName name="___htC1">#REF!</definedName>
    <definedName name="___ICP1" localSheetId="7">#REF!</definedName>
    <definedName name="___ICP1" localSheetId="8">#REF!</definedName>
    <definedName name="___ICP1">#REF!</definedName>
    <definedName name="___INF1" localSheetId="7">#REF!</definedName>
    <definedName name="___INF1" localSheetId="8">#REF!</definedName>
    <definedName name="___INF1">#REF!</definedName>
    <definedName name="___jdC1">#REF!</definedName>
    <definedName name="___key2" localSheetId="7" hidden="1">#REF!</definedName>
    <definedName name="___key2" localSheetId="8" hidden="1">#REF!</definedName>
    <definedName name="___key2" hidden="1">#REF!</definedName>
    <definedName name="___key3" localSheetId="7" hidden="1">#REF!</definedName>
    <definedName name="___key3" localSheetId="8" hidden="1">#REF!</definedName>
    <definedName name="___key3" hidden="1">#REF!</definedName>
    <definedName name="___key31" localSheetId="7" hidden="1">#REF!</definedName>
    <definedName name="___key31" hidden="1">#REF!</definedName>
    <definedName name="___LA124" localSheetId="7">#REF!</definedName>
    <definedName name="___LA124">#REF!</definedName>
    <definedName name="___LAC18">#REF!</definedName>
    <definedName name="___Lbd2">#REF!</definedName>
    <definedName name="___Lbd4">#REF!</definedName>
    <definedName name="___Lbd6">#REF!</definedName>
    <definedName name="___LcC1">#REF!</definedName>
    <definedName name="___Lct1">#REF!</definedName>
    <definedName name="___LEY80" localSheetId="7">#REF!</definedName>
    <definedName name="___LEY80" localSheetId="8">#REF!</definedName>
    <definedName name="___LEY80">#REF!</definedName>
    <definedName name="___lfo1">#REF!</definedName>
    <definedName name="___LPR2">#REF!</definedName>
    <definedName name="___LTC60">#REF!</definedName>
    <definedName name="___LTT2">#REF!</definedName>
    <definedName name="___MA2" localSheetId="7">#REF!</definedName>
    <definedName name="___MA2" localSheetId="8">#REF!</definedName>
    <definedName name="___MA2">#REF!</definedName>
    <definedName name="___MSC1" localSheetId="7">#REF!</definedName>
    <definedName name="___MSC1" localSheetId="8">#REF!</definedName>
    <definedName name="___MSC1">#REF!</definedName>
    <definedName name="___OCD1" localSheetId="7">#REF!</definedName>
    <definedName name="___OCD1" localSheetId="8">#REF!</definedName>
    <definedName name="___OCD1">#REF!</definedName>
    <definedName name="___OCI1" localSheetId="7">#REF!</definedName>
    <definedName name="___OCI1" localSheetId="8">#REF!</definedName>
    <definedName name="___OCI1">#REF!</definedName>
    <definedName name="___OPC1" localSheetId="7">#REF!</definedName>
    <definedName name="___OPC1" localSheetId="8">#REF!</definedName>
    <definedName name="___OPC1">#REF!</definedName>
    <definedName name="___ORO10" localSheetId="7">#REF!</definedName>
    <definedName name="___ORO10" localSheetId="8">#REF!</definedName>
    <definedName name="___ORO10">#REF!</definedName>
    <definedName name="___ORO11" localSheetId="7">#REF!</definedName>
    <definedName name="___ORO11" localSheetId="8">#REF!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a1">#REF!</definedName>
    <definedName name="___Pa2">#REF!</definedName>
    <definedName name="___Pa3">#REF!</definedName>
    <definedName name="___Pa4">#REF!</definedName>
    <definedName name="___par1" localSheetId="7">#REF!</definedName>
    <definedName name="___par1" localSheetId="8">#REF!</definedName>
    <definedName name="___par1">#REF!</definedName>
    <definedName name="___par2" localSheetId="7">#REF!</definedName>
    <definedName name="___par2" localSheetId="8">#REF!</definedName>
    <definedName name="___par2">#REF!</definedName>
    <definedName name="___par3" localSheetId="7">#REF!</definedName>
    <definedName name="___par3" localSheetId="8">#REF!</definedName>
    <definedName name="___par3">#REF!</definedName>
    <definedName name="___PJ50">#REF!</definedName>
    <definedName name="___pj51">#REF!</definedName>
    <definedName name="___pl1">#REF!</definedName>
    <definedName name="___pl2">#REF!</definedName>
    <definedName name="___PLC1">#REF!</definedName>
    <definedName name="___PMT5671">#REF!</definedName>
    <definedName name="___PMT5805">#REF!</definedName>
    <definedName name="___PMT5806">#REF!</definedName>
    <definedName name="___PMT5815">#REF!</definedName>
    <definedName name="___PMT5820">#REF!</definedName>
    <definedName name="___Po2">#REF!</definedName>
    <definedName name="___pr01" localSheetId="7">#REF!</definedName>
    <definedName name="___pr01" localSheetId="8">#REF!</definedName>
    <definedName name="___pr01">#REF!</definedName>
    <definedName name="___pr02" localSheetId="7">#REF!</definedName>
    <definedName name="___pr02">#REF!</definedName>
    <definedName name="___pr03" localSheetId="7">#REF!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C1">#REF!</definedName>
    <definedName name="___r" localSheetId="7">#REF!</definedName>
    <definedName name="___r" localSheetId="8">#REF!</definedName>
    <definedName name="___r">#REF!</definedName>
    <definedName name="___R1210JH" localSheetId="7">#REF!</definedName>
    <definedName name="___R1210JH" localSheetId="8">#REF!</definedName>
    <definedName name="___R1210JH">#REF!</definedName>
    <definedName name="___R32EL" localSheetId="7">#REF!</definedName>
    <definedName name="___R32EL" localSheetId="8">#REF!</definedName>
    <definedName name="___R32EL">#REF!</definedName>
    <definedName name="___R32JH">#REF!</definedName>
    <definedName name="___R42JH">#REF!</definedName>
    <definedName name="___R43JH">#REF!</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c">#REF!</definedName>
    <definedName name="___RED32">#REF!</definedName>
    <definedName name="___REP21">#REF!</definedName>
    <definedName name="___REP42">#REF!</definedName>
    <definedName name="___REP43">#REF!</definedName>
    <definedName name="___RES64" localSheetId="7">#REF!</definedName>
    <definedName name="___RES64" localSheetId="8">#REF!</definedName>
    <definedName name="___RES64">#REF!</definedName>
    <definedName name="___SBC1">#REF!</definedName>
    <definedName name="___SBC3">#REF!</definedName>
    <definedName name="___SBC5">#REF!</definedName>
    <definedName name="___sPR2">#REF!</definedName>
    <definedName name="___ST106" localSheetId="7">#REF!</definedName>
    <definedName name="___ST106" localSheetId="8">#REF!</definedName>
    <definedName name="___ST106">#REF!</definedName>
    <definedName name="___ST126" localSheetId="7">#REF!</definedName>
    <definedName name="___ST126" localSheetId="8">#REF!</definedName>
    <definedName name="___ST126">#REF!</definedName>
    <definedName name="___ST146" localSheetId="7">#REF!</definedName>
    <definedName name="___ST146" localSheetId="8">#REF!</definedName>
    <definedName name="___ST146">#REF!</definedName>
    <definedName name="___ST166">#REF!</definedName>
    <definedName name="___ST186" localSheetId="7">#REF!</definedName>
    <definedName name="___ST186" localSheetId="8">#REF!</definedName>
    <definedName name="___ST186">#REF!</definedName>
    <definedName name="___ST206" localSheetId="7">#REF!</definedName>
    <definedName name="___ST206" localSheetId="8">#REF!</definedName>
    <definedName name="___ST206">#REF!</definedName>
    <definedName name="___ST86" localSheetId="7">#REF!</definedName>
    <definedName name="___ST86" localSheetId="8">#REF!</definedName>
    <definedName name="___ST86">#REF!</definedName>
    <definedName name="___STC60" localSheetId="7">#REF!</definedName>
    <definedName name="___STC60" localSheetId="8">#REF!</definedName>
    <definedName name="___STC60">#REF!</definedName>
    <definedName name="___sTT2">#REF!</definedName>
    <definedName name="___tab1" localSheetId="7">#REF!</definedName>
    <definedName name="___tab1" localSheetId="8">#REF!</definedName>
    <definedName name="___tab1">#REF!</definedName>
    <definedName name="___tab2" localSheetId="7">#REF!</definedName>
    <definedName name="___tab2" localSheetId="8">#REF!</definedName>
    <definedName name="___tab2">#REF!</definedName>
    <definedName name="___tab3" localSheetId="7">#REF!</definedName>
    <definedName name="___tab3" localSheetId="8">#REF!</definedName>
    <definedName name="___tab3">#REF!</definedName>
    <definedName name="___TAB4">#REF!</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E1132">#REF!</definedName>
    <definedName name="___TPE12" localSheetId="7">#REF!</definedName>
    <definedName name="___TPE12" localSheetId="8">#REF!</definedName>
    <definedName name="___TPE12">#REF!</definedName>
    <definedName name="___TPE1331" localSheetId="7">#REF!</definedName>
    <definedName name="___TPE1331" localSheetId="8">#REF!</definedName>
    <definedName name="___TPE1331">#REF!</definedName>
    <definedName name="___TPE1701" localSheetId="7">#REF!</definedName>
    <definedName name="___TPE1701" localSheetId="8">#REF!</definedName>
    <definedName name="___TPE1701">#REF!</definedName>
    <definedName name="___TPE1702" localSheetId="7">#REF!</definedName>
    <definedName name="___TPE1702" localSheetId="8">#REF!</definedName>
    <definedName name="___TPE1702">#REF!</definedName>
    <definedName name="___TPE1703" localSheetId="7">#REF!</definedName>
    <definedName name="___TPE1703" localSheetId="8">#REF!</definedName>
    <definedName name="___TPE1703">#REF!</definedName>
    <definedName name="___TPE1704" localSheetId="7">#REF!</definedName>
    <definedName name="___TPE1704" localSheetId="8">#REF!</definedName>
    <definedName name="___TPE1704">#REF!</definedName>
    <definedName name="___TPE1706" localSheetId="7">#REF!</definedName>
    <definedName name="___TPE1706" localSheetId="8">#REF!</definedName>
    <definedName name="___TPE1706">#REF!</definedName>
    <definedName name="___TPE1708" localSheetId="7">#REF!</definedName>
    <definedName name="___TPE1708" localSheetId="8">#REF!</definedName>
    <definedName name="___TPE1708">#REF!</definedName>
    <definedName name="___TPE1710">#REF!</definedName>
    <definedName name="___TPE1735">#REF!</definedName>
    <definedName name="___TPE1763">#REF!</definedName>
    <definedName name="___TPE1790">#REF!</definedName>
    <definedName name="___TPE8016">#REF!</definedName>
    <definedName name="___TPE8020">#REF!</definedName>
    <definedName name="___TPE8025">#REF!</definedName>
    <definedName name="___TPF12" localSheetId="7">#REF!</definedName>
    <definedName name="___TPF12" localSheetId="8">#REF!</definedName>
    <definedName name="___TPF12">#REF!</definedName>
    <definedName name="___TPN1002">#REF!</definedName>
    <definedName name="___TPN1003">#REF!</definedName>
    <definedName name="___TPN1004">#REF!</definedName>
    <definedName name="___TPN1006">#REF!</definedName>
    <definedName name="___TPN1008">#REF!</definedName>
    <definedName name="___TPN1202">#REF!</definedName>
    <definedName name="___TPN1203">#REF!</definedName>
    <definedName name="___TPN1204">#REF!</definedName>
    <definedName name="___TPN1206">#REF!</definedName>
    <definedName name="___TPN1208">#REF!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PR2">#REF!</definedName>
    <definedName name="___TR114" localSheetId="7">#REF!</definedName>
    <definedName name="___TR114" localSheetId="8">#REF!</definedName>
    <definedName name="___TR114">#REF!</definedName>
    <definedName name="___TST3" localSheetId="7">#REF!</definedName>
    <definedName name="___TST3" localSheetId="8">#REF!</definedName>
    <definedName name="___TST3">#REF!</definedName>
    <definedName name="___TTT2">#REF!</definedName>
    <definedName name="___TUZ22">#REF!</definedName>
    <definedName name="___TUZ36">#REF!</definedName>
    <definedName name="___TZ2110" localSheetId="7">#REF!</definedName>
    <definedName name="___TZ2110" localSheetId="8">#REF!</definedName>
    <definedName name="___TZ2110">#REF!</definedName>
    <definedName name="___TZ2112" localSheetId="7">#REF!</definedName>
    <definedName name="___TZ2112" localSheetId="8">#REF!</definedName>
    <definedName name="___TZ2112">#REF!</definedName>
    <definedName name="___TZ2114" localSheetId="7">#REF!</definedName>
    <definedName name="___TZ2114" localSheetId="8">#REF!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#REF!</definedName>
    <definedName name="___TZ324">#REF!</definedName>
    <definedName name="___TZ32510" localSheetId="7">#REF!</definedName>
    <definedName name="___TZ32510" localSheetId="8">#REF!</definedName>
    <definedName name="___TZ32510">#REF!</definedName>
    <definedName name="___TZ32512" localSheetId="7">#REF!</definedName>
    <definedName name="___TZ32512" localSheetId="8">#REF!</definedName>
    <definedName name="___TZ32512">#REF!</definedName>
    <definedName name="___TZ3253" localSheetId="7">#REF!</definedName>
    <definedName name="___TZ3253" localSheetId="8">#REF!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DD06">#REF!</definedName>
    <definedName name="___UDD08">#REF!</definedName>
    <definedName name="___UNI32">#REF!</definedName>
    <definedName name="___VEX1">#REF!</definedName>
    <definedName name="___VFA1">#REF!</definedName>
    <definedName name="___VIT1">#REF!</definedName>
    <definedName name="___Vol1" localSheetId="7">#REF!</definedName>
    <definedName name="___Vol1" localSheetId="8">#REF!</definedName>
    <definedName name="___Vol1">#REF!</definedName>
    <definedName name="___VPR1" localSheetId="7">#REF!</definedName>
    <definedName name="___VPR1" localSheetId="8">#REF!</definedName>
    <definedName name="___VPR1">#REF!</definedName>
    <definedName name="___VPR2" localSheetId="7">#REF!</definedName>
    <definedName name="___VPR2" localSheetId="8">#REF!</definedName>
    <definedName name="___VPR2">#REF!</definedName>
    <definedName name="___VRP1" localSheetId="7">#REF!</definedName>
    <definedName name="___VRP1" localSheetId="8">#REF!</definedName>
    <definedName name="___VRP1">#REF!</definedName>
    <definedName name="___VSM1" localSheetId="7">#REF!</definedName>
    <definedName name="___VSM1" localSheetId="8">#REF!</definedName>
    <definedName name="___VSM1">#REF!</definedName>
    <definedName name="__1_?쾴?" localSheetId="7">#REF!</definedName>
    <definedName name="__1_?쾴?" localSheetId="8">#REF!</definedName>
    <definedName name="__1_?쾴?">#REF!</definedName>
    <definedName name="__123Graph_A" hidden="1">#REF!</definedName>
    <definedName name="__123Graph_AFRQACIRR" hidden="1">#REF!</definedName>
    <definedName name="__123Graph_AFRQACNPV" hidden="1">#REF!</definedName>
    <definedName name="__123Graph_AFRQACRES" hidden="1">#REF!</definedName>
    <definedName name="__123Graph_AHSTGIRR" hidden="1">#REF!</definedName>
    <definedName name="__123Graph_AHSTGNPV" hidden="1">#REF!</definedName>
    <definedName name="__123Graph_AHSTGRES" hidden="1">#REF!</definedName>
    <definedName name="__123Graph_AMAIN" hidden="1">#REF!</definedName>
    <definedName name="__123Graph_APROFILE" hidden="1">#REF!</definedName>
    <definedName name="__123Graph_B" localSheetId="7" hidden="1">#REF!</definedName>
    <definedName name="__123Graph_B" localSheetId="8" hidden="1">#REF!</definedName>
    <definedName name="__123Graph_B" hidden="1">#REF!</definedName>
    <definedName name="__123Graph_BGDPTRKRTM" localSheetId="7" hidden="1">#REF!</definedName>
    <definedName name="__123Graph_BGDPTRKRTM" localSheetId="8" hidden="1">#REF!</definedName>
    <definedName name="__123Graph_BGDPTRKRTM" hidden="1">#REF!</definedName>
    <definedName name="__123Graph_BMAIN" localSheetId="7" hidden="1">#REF!</definedName>
    <definedName name="__123Graph_BMAIN" localSheetId="8" hidden="1">#REF!</definedName>
    <definedName name="__123Graph_BMAIN" hidden="1">#REF!</definedName>
    <definedName name="__123Graph_C" localSheetId="7" hidden="1">#REF!</definedName>
    <definedName name="__123Graph_C" localSheetId="8" hidden="1">#REF!</definedName>
    <definedName name="__123Graph_C" hidden="1">#REF!</definedName>
    <definedName name="__123Graph_CINDICES" localSheetId="7" hidden="1">#REF!</definedName>
    <definedName name="__123Graph_CINDICES" localSheetId="8" hidden="1">#REF!</definedName>
    <definedName name="__123Graph_CINDICES" hidden="1">#REF!</definedName>
    <definedName name="__123Graph_D" hidden="1">#REF!</definedName>
    <definedName name="__123Graph_E" localSheetId="7" hidden="1">#REF!</definedName>
    <definedName name="__123Graph_E" localSheetId="8" hidden="1">#REF!</definedName>
    <definedName name="__123Graph_E" hidden="1">#REF!</definedName>
    <definedName name="__123Graph_F" localSheetId="7" hidden="1">#REF!</definedName>
    <definedName name="__123Graph_F" localSheetId="8" hidden="1">#REF!</definedName>
    <definedName name="__123Graph_F" hidden="1">#REF!</definedName>
    <definedName name="__123Graph_X" hidden="1">#REF!</definedName>
    <definedName name="__123Graph_XFRQACNPV" hidden="1">#REF!</definedName>
    <definedName name="__123Graph_XFRQACRES" hidden="1">#REF!</definedName>
    <definedName name="__123Graph_XMAIN" hidden="1">#REF!</definedName>
    <definedName name="__123Graph_XPROFILE" hidden="1">#REF!</definedName>
    <definedName name="__1Excel_BuiltIn_Print_Area_1_1_1" localSheetId="7">#REF!</definedName>
    <definedName name="__1Excel_BuiltIn_Print_Area_1_1_1" localSheetId="8">#REF!</definedName>
    <definedName name="__1Excel_BuiltIn_Print_Area_1_1_1">#REF!</definedName>
    <definedName name="__2_?쾴?_?" localSheetId="7">#REF!</definedName>
    <definedName name="__2_?쾴?_?" localSheetId="8">#REF!</definedName>
    <definedName name="__2_?쾴?_?">#REF!</definedName>
    <definedName name="__2008_Database" localSheetId="7">#REF!</definedName>
    <definedName name="__2008_Database" localSheetId="8">#REF!</definedName>
    <definedName name="__2008_Database">#REF!</definedName>
    <definedName name="__2Excel_BuiltIn_Print_Titles_1_1_1_1" localSheetId="7">#REF!</definedName>
    <definedName name="__2Excel_BuiltIn_Print_Titles_1_1_1_1" localSheetId="8">#REF!</definedName>
    <definedName name="__2Excel_BuiltIn_Print_Titles_1_1_1_1">#REF!</definedName>
    <definedName name="__3_?쾴?___P" localSheetId="7">#REF!</definedName>
    <definedName name="__3_?쾴?___P" localSheetId="8">#REF!</definedName>
    <definedName name="__3_?쾴?___P">#REF!</definedName>
    <definedName name="__4_?쾴?_T" localSheetId="7">#REF!</definedName>
    <definedName name="__4_?쾴?_T" localSheetId="8">#REF!</definedName>
    <definedName name="__4_?쾴?_T">#REF!</definedName>
    <definedName name="__A17000">#REF!</definedName>
    <definedName name="__A20000">#REF!</definedName>
    <definedName name="__A30000">#REF!</definedName>
    <definedName name="__Abd2">#N/A</definedName>
    <definedName name="__Abd4">#N/A</definedName>
    <definedName name="__Abd6">#N/A</definedName>
    <definedName name="__AcC1">#N/A</definedName>
    <definedName name="__Act1">#N/A</definedName>
    <definedName name="__ADH12">#REF!</definedName>
    <definedName name="__ADM12">#REF!</definedName>
    <definedName name="__ADM2" localSheetId="7">#REF!</definedName>
    <definedName name="__ADM2" localSheetId="8">#REF!</definedName>
    <definedName name="__ADM2">#REF!</definedName>
    <definedName name="__ADM3">#REF!</definedName>
    <definedName name="__ADM4">#REF!</definedName>
    <definedName name="__ADP1" localSheetId="7">#REF!</definedName>
    <definedName name="__ADP1" localSheetId="8">#REF!</definedName>
    <definedName name="__ADP1">#REF!</definedName>
    <definedName name="__AFC1">#REF!</definedName>
    <definedName name="__AFC3">#REF!</definedName>
    <definedName name="__AFC5">#REF!</definedName>
    <definedName name="__Afe1">#REF!,#REF!</definedName>
    <definedName name="__Afo1">#N/A</definedName>
    <definedName name="__AIU1" localSheetId="7">#REF!</definedName>
    <definedName name="__AIU1" localSheetId="8">#REF!</definedName>
    <definedName name="__AIU1">#REF!</definedName>
    <definedName name="__aiu2" localSheetId="7">#REF!</definedName>
    <definedName name="__aiu2" localSheetId="8">#REF!</definedName>
    <definedName name="__aiu2">#REF!</definedName>
    <definedName name="__ane7">#REF!</definedName>
    <definedName name="__ane8">#REF!</definedName>
    <definedName name="__ApC1">#N/A</definedName>
    <definedName name="__APR2">#N/A</definedName>
    <definedName name="__apu1">#REF!</definedName>
    <definedName name="__APU221" localSheetId="7">#REF!</definedName>
    <definedName name="__APU221" localSheetId="8">#REF!</definedName>
    <definedName name="__APU221">#REF!</definedName>
    <definedName name="__Atp2">#REF!</definedName>
    <definedName name="__ATT2">#N/A</definedName>
    <definedName name="__BAZ10">#REF!</definedName>
    <definedName name="__BGC1">#REF!</definedName>
    <definedName name="__BGC3">#REF!</definedName>
    <definedName name="__BGC5">#REF!</definedName>
    <definedName name="__Bid1" localSheetId="7">#REF!</definedName>
    <definedName name="__Bid1" localSheetId="8">#REF!</definedName>
    <definedName name="__Bid1">#REF!</definedName>
    <definedName name="__Bid2" localSheetId="7">#REF!</definedName>
    <definedName name="__Bid2" localSheetId="8">#REF!</definedName>
    <definedName name="__Bid2">#REF!</definedName>
    <definedName name="__Bid3" localSheetId="7">#REF!</definedName>
    <definedName name="__Bid3" localSheetId="8">#REF!</definedName>
    <definedName name="__Bid3">#REF!</definedName>
    <definedName name="__Bid4">#REF!</definedName>
    <definedName name="__BLO20">#REF!</definedName>
    <definedName name="__BPR2">#N/A</definedName>
    <definedName name="__BTC60">#REF!</definedName>
    <definedName name="__BTT2">#N/A</definedName>
    <definedName name="__C2254JH">#REF!</definedName>
    <definedName name="__C2256JH" localSheetId="7">#REF!</definedName>
    <definedName name="__C2256JH" localSheetId="8">#REF!</definedName>
    <definedName name="__C2256JH">#REF!</definedName>
    <definedName name="__C452JH">#REF!</definedName>
    <definedName name="__C903L">#REF!</definedName>
    <definedName name="__C908J" localSheetId="7">#REF!</definedName>
    <definedName name="__C908J" localSheetId="8">#REF!</definedName>
    <definedName name="__C908J">#REF!</definedName>
    <definedName name="__CAC1">#REF!</definedName>
    <definedName name="__CAC3">#REF!</definedName>
    <definedName name="__CAC5">#REF!</definedName>
    <definedName name="__CAN28">#REF!</definedName>
    <definedName name="__CMU005" localSheetId="7" hidden="1">#REF!</definedName>
    <definedName name="__CMU005" localSheetId="8" hidden="1">#REF!</definedName>
    <definedName name="__CMU005" hidden="1">#REF!</definedName>
    <definedName name="__cmu05" localSheetId="7">#REF!</definedName>
    <definedName name="__cmu05" localSheetId="8">#REF!</definedName>
    <definedName name="__cmu05">#REF!</definedName>
    <definedName name="__Cod1" localSheetId="7">#REF!</definedName>
    <definedName name="__Cod1">#REF!</definedName>
    <definedName name="__COD906">#REF!</definedName>
    <definedName name="__COM1" localSheetId="7">#REF!</definedName>
    <definedName name="__COM1" localSheetId="8">#REF!</definedName>
    <definedName name="__COM1">#REF!</definedName>
    <definedName name="__COM10" localSheetId="7">#REF!</definedName>
    <definedName name="__COM10">#REF!</definedName>
    <definedName name="__COM11" localSheetId="7">#REF!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221">#REF!</definedName>
    <definedName name="__CUA44">#REF!</definedName>
    <definedName name="__DAT1" localSheetId="7">#REF!</definedName>
    <definedName name="__DAT1" localSheetId="8">#REF!</definedName>
    <definedName name="__DAT1">#REF!</definedName>
    <definedName name="__DAT2" localSheetId="7">#REF!</definedName>
    <definedName name="__DAT2" localSheetId="8">#REF!</definedName>
    <definedName name="__DAT2">#REF!</definedName>
    <definedName name="__DAT3" localSheetId="7">#REF!</definedName>
    <definedName name="__DAT3" localSheetId="8">#REF!</definedName>
    <definedName name="__DAT3">#REF!</definedName>
    <definedName name="__DAT4">#REF!</definedName>
    <definedName name="__DCI1">#REF!</definedName>
    <definedName name="__DDS1">#REF!</definedName>
    <definedName name="__DGO1">#REF!</definedName>
    <definedName name="__DGP1">#REF!</definedName>
    <definedName name="__DIJ1">#REF!</definedName>
    <definedName name="__DMD1" localSheetId="7">#REF!</definedName>
    <definedName name="__DMD1" localSheetId="8">#REF!</definedName>
    <definedName name="__DMD1">#REF!</definedName>
    <definedName name="__DPI1" localSheetId="7">#REF!</definedName>
    <definedName name="__DPI1" localSheetId="8">#REF!</definedName>
    <definedName name="__DPI1">#REF!</definedName>
    <definedName name="__DPR2">#N/A</definedName>
    <definedName name="__DPY1" localSheetId="7">#REF!</definedName>
    <definedName name="__DPY1" localSheetId="8">#REF!</definedName>
    <definedName name="__DPY1">#REF!</definedName>
    <definedName name="__DRI1">#REF!</definedName>
    <definedName name="__DRL1">#REF!</definedName>
    <definedName name="__DSP1">#REF!</definedName>
    <definedName name="__DTT2">#N/A</definedName>
    <definedName name="__ECP1">#REF!</definedName>
    <definedName name="__EEF110" localSheetId="7">#REF!</definedName>
    <definedName name="__EEF110" localSheetId="8">#REF!</definedName>
    <definedName name="__EEF110">#REF!</definedName>
    <definedName name="__EPR2">#N/A</definedName>
    <definedName name="__EST1" localSheetId="7">#REF!</definedName>
    <definedName name="__EST1" localSheetId="8">#REF!</definedName>
    <definedName name="__EST1">#REF!</definedName>
    <definedName name="__EST10" localSheetId="7">#REF!</definedName>
    <definedName name="__EST10" localSheetId="8">#REF!</definedName>
    <definedName name="__EST10">#REF!</definedName>
    <definedName name="__EST11" localSheetId="7">#REF!</definedName>
    <definedName name="__EST11" localSheetId="8">#REF!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C60">#REF!</definedName>
    <definedName name="__ETF315" localSheetId="7">#REF!</definedName>
    <definedName name="__ETF315" localSheetId="8">#REF!</definedName>
    <definedName name="__ETF315">#REF!</definedName>
    <definedName name="__ETR13" localSheetId="7">#REF!</definedName>
    <definedName name="__ETR13" localSheetId="8">#REF!</definedName>
    <definedName name="__ETR13">#REF!</definedName>
    <definedName name="__ETT2">#N/A</definedName>
    <definedName name="__EXC1" localSheetId="7">#REF!</definedName>
    <definedName name="__EXC1" localSheetId="8">#REF!</definedName>
    <definedName name="__EXC1">#REF!</definedName>
    <definedName name="__EXC10" localSheetId="7">#REF!</definedName>
    <definedName name="__EXC10" localSheetId="8">#REF!</definedName>
    <definedName name="__EXC10">#REF!</definedName>
    <definedName name="__EXC11" localSheetId="7">#REF!</definedName>
    <definedName name="__EXC11" localSheetId="8">#REF!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#N/A</definedName>
    <definedName name="__FC" localSheetId="7">#REF!</definedName>
    <definedName name="__FC" localSheetId="8">#REF!</definedName>
    <definedName name="__FC">#REF!</definedName>
    <definedName name="__FS01">#N/A</definedName>
    <definedName name="__FYB02" localSheetId="7">#REF!</definedName>
    <definedName name="__FYB02" localSheetId="8">#REF!</definedName>
    <definedName name="__FYB02">#REF!</definedName>
    <definedName name="__FYB03">#REF!</definedName>
    <definedName name="__FYB04" localSheetId="7">#REF!</definedName>
    <definedName name="__FYB04" localSheetId="8">#REF!</definedName>
    <definedName name="__FYB04">#REF!</definedName>
    <definedName name="__FYB08">#REF!</definedName>
    <definedName name="__FYB10" localSheetId="7">#REF!</definedName>
    <definedName name="__FYB10" localSheetId="8">#REF!</definedName>
    <definedName name="__FYB10">#REF!</definedName>
    <definedName name="__HOJ66" localSheetId="7">#REF!</definedName>
    <definedName name="__HOJ66" localSheetId="8">#REF!</definedName>
    <definedName name="__HOJ66">#REF!</definedName>
    <definedName name="__HOJ88" localSheetId="7">#REF!</definedName>
    <definedName name="__HOJ88" localSheetId="8">#REF!</definedName>
    <definedName name="__HOJ88">#REF!</definedName>
    <definedName name="__hpc6">#N/A</definedName>
    <definedName name="__htC1">#N/A</definedName>
    <definedName name="__ICP1" localSheetId="7">#REF!</definedName>
    <definedName name="__ICP1" localSheetId="8">#REF!</definedName>
    <definedName name="__ICP1">#REF!</definedName>
    <definedName name="__INF1" localSheetId="7">#REF!</definedName>
    <definedName name="__INF1" localSheetId="8">#REF!</definedName>
    <definedName name="__INF1">#REF!</definedName>
    <definedName name="__jdC1">#N/A</definedName>
    <definedName name="__key2" localSheetId="7" hidden="1">#REF!</definedName>
    <definedName name="__key2" localSheetId="8" hidden="1">#REF!</definedName>
    <definedName name="__key2" hidden="1">#REF!</definedName>
    <definedName name="__key21" localSheetId="7" hidden="1">#REF!</definedName>
    <definedName name="__key21" localSheetId="8" hidden="1">#REF!</definedName>
    <definedName name="__key21" hidden="1">#REF!</definedName>
    <definedName name="__key3" localSheetId="7" hidden="1">#REF!</definedName>
    <definedName name="__key3" localSheetId="8" hidden="1">#REF!</definedName>
    <definedName name="__key3" hidden="1">#REF!</definedName>
    <definedName name="__key31" localSheetId="7" hidden="1">#REF!</definedName>
    <definedName name="__key31" hidden="1">#REF!</definedName>
    <definedName name="__LA124">#REF!</definedName>
    <definedName name="__LAC18">#REF!</definedName>
    <definedName name="__LAI25">#REF!</definedName>
    <definedName name="__Lbd2">#N/A</definedName>
    <definedName name="__Lbd4">#N/A</definedName>
    <definedName name="__Lbd6">#N/A</definedName>
    <definedName name="__LcC1">#N/A</definedName>
    <definedName name="__Lct1">#N/A</definedName>
    <definedName name="__LEY80" localSheetId="7">#REF!</definedName>
    <definedName name="__LEY80">#REF!</definedName>
    <definedName name="__lfo1">#N/A</definedName>
    <definedName name="__LPR2">#N/A</definedName>
    <definedName name="__LTC60" localSheetId="7">#REF!</definedName>
    <definedName name="__LTC60" localSheetId="8">#REF!</definedName>
    <definedName name="__LTC60">#REF!</definedName>
    <definedName name="__LTT2">#N/A</definedName>
    <definedName name="__MA2" localSheetId="7">#REF!</definedName>
    <definedName name="__MA2" localSheetId="8">#REF!</definedName>
    <definedName name="__MA2">#REF!</definedName>
    <definedName name="__MOR15">#REF!</definedName>
    <definedName name="__mun2" localSheetId="7">#REF!</definedName>
    <definedName name="__mun2" localSheetId="8">#REF!</definedName>
    <definedName name="__mun2">#REF!</definedName>
    <definedName name="__num10" localSheetId="7">#REF!</definedName>
    <definedName name="__num10" localSheetId="8">#REF!</definedName>
    <definedName name="__num10">#REF!</definedName>
    <definedName name="__num2" localSheetId="7">#REF!</definedName>
    <definedName name="__num2">#REF!</definedName>
    <definedName name="__num3" localSheetId="7">#REF!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#REF!</definedName>
    <definedName name="__OCI1">#REF!</definedName>
    <definedName name="__OPC1" localSheetId="7">#REF!</definedName>
    <definedName name="__OPC1" localSheetId="8">#REF!</definedName>
    <definedName name="__OPC1">#REF!</definedName>
    <definedName name="__ORO10" localSheetId="7">#REF!</definedName>
    <definedName name="__ORO10" localSheetId="8">#REF!</definedName>
    <definedName name="__ORO10">#REF!</definedName>
    <definedName name="__ORO11" localSheetId="7">#REF!</definedName>
    <definedName name="__ORO11" localSheetId="8">#REF!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#REF!</definedName>
    <definedName name="__Pa2">#REF!</definedName>
    <definedName name="__Pa3">#REF!</definedName>
    <definedName name="__Pa4">#REF!</definedName>
    <definedName name="__par1" localSheetId="7">#REF!</definedName>
    <definedName name="__par1" localSheetId="8">#REF!</definedName>
    <definedName name="__par1">#REF!</definedName>
    <definedName name="__par2" localSheetId="7">#REF!</definedName>
    <definedName name="__par2" localSheetId="8">#REF!</definedName>
    <definedName name="__par2">#REF!</definedName>
    <definedName name="__par3" localSheetId="7">#REF!</definedName>
    <definedName name="__par3" localSheetId="8">#REF!</definedName>
    <definedName name="__par3">#REF!</definedName>
    <definedName name="__PJ50">#REF!</definedName>
    <definedName name="__pj51">#REF!</definedName>
    <definedName name="__pl1">#REF!</definedName>
    <definedName name="__pl2">#REF!</definedName>
    <definedName name="__PLC1">#N/A</definedName>
    <definedName name="__PMT5671">#REF!</definedName>
    <definedName name="__PMT5805">#REF!</definedName>
    <definedName name="__PMT5806">#REF!</definedName>
    <definedName name="__PMT5815">#REF!</definedName>
    <definedName name="__PMT5820">#REF!</definedName>
    <definedName name="__Po2">#REF!</definedName>
    <definedName name="__pr01" localSheetId="7">#REF!</definedName>
    <definedName name="__pr01" localSheetId="8">#REF!</definedName>
    <definedName name="__pr01">#REF!</definedName>
    <definedName name="__pr02" localSheetId="7">#REF!</definedName>
    <definedName name="__pr02">#REF!</definedName>
    <definedName name="__pr03" localSheetId="7">#REF!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vC1">#N/A</definedName>
    <definedName name="__r">#REF!</definedName>
    <definedName name="__R1210JH">#REF!</definedName>
    <definedName name="__R32EL">#REF!</definedName>
    <definedName name="__R32JH">#REF!</definedName>
    <definedName name="__R42JH" localSheetId="7">#REF!</definedName>
    <definedName name="__R42JH" localSheetId="8">#REF!</definedName>
    <definedName name="__R42JH">#REF!</definedName>
    <definedName name="__R43JH">#REF!</definedName>
    <definedName name="__R63BB" localSheetId="7">#REF!</definedName>
    <definedName name="__R63BB" localSheetId="8">#REF!</definedName>
    <definedName name="__R63BB">#REF!</definedName>
    <definedName name="__R63JH" localSheetId="7">#REF!</definedName>
    <definedName name="__R63JH" localSheetId="8">#REF!</definedName>
    <definedName name="__R63JH">#REF!</definedName>
    <definedName name="__R64BB">#REF!</definedName>
    <definedName name="__R64JH">#REF!</definedName>
    <definedName name="__R83JH" localSheetId="7">#REF!</definedName>
    <definedName name="__R83JH" localSheetId="8">#REF!</definedName>
    <definedName name="__R83JH">#REF!</definedName>
    <definedName name="__R84JH" localSheetId="7">#REF!</definedName>
    <definedName name="__R84JH" localSheetId="8">#REF!</definedName>
    <definedName name="__R84JH">#REF!</definedName>
    <definedName name="__R86JH" localSheetId="7">#REF!</definedName>
    <definedName name="__R86JH" localSheetId="8">#REF!</definedName>
    <definedName name="__R86JH">#REF!</definedName>
    <definedName name="__rc">#REF!</definedName>
    <definedName name="__RED32">#REF!</definedName>
    <definedName name="__ref4">#REF!</definedName>
    <definedName name="__REP21">#REF!</definedName>
    <definedName name="__REP42">#REF!</definedName>
    <definedName name="__REP43">#REF!</definedName>
    <definedName name="__RES64" localSheetId="7">#REF!</definedName>
    <definedName name="__RES64" localSheetId="8">#REF!</definedName>
    <definedName name="__RES64">#REF!</definedName>
    <definedName name="__SBC1">#REF!</definedName>
    <definedName name="__SBC3">#REF!</definedName>
    <definedName name="__SBC5">#REF!</definedName>
    <definedName name="__sPR2">#N/A</definedName>
    <definedName name="__ST106">#REF!</definedName>
    <definedName name="__ST126">#REF!</definedName>
    <definedName name="__ST146">#REF!</definedName>
    <definedName name="__ST166">#REF!</definedName>
    <definedName name="__ST186" localSheetId="7">#REF!</definedName>
    <definedName name="__ST186" localSheetId="8">#REF!</definedName>
    <definedName name="__ST186">#REF!</definedName>
    <definedName name="__ST206" localSheetId="7">#REF!</definedName>
    <definedName name="__ST206" localSheetId="8">#REF!</definedName>
    <definedName name="__ST206">#REF!</definedName>
    <definedName name="__ST311" localSheetId="7">#REF!</definedName>
    <definedName name="__ST311" localSheetId="8">#REF!</definedName>
    <definedName name="__ST311">#REF!</definedName>
    <definedName name="__ST312">#REF!</definedName>
    <definedName name="__ST32">#REF!</definedName>
    <definedName name="__ST86">#REF!</definedName>
    <definedName name="__STC60">#REF!</definedName>
    <definedName name="__sTT2">#N/A</definedName>
    <definedName name="__tab1">#REF!</definedName>
    <definedName name="__tab2">#REF!</definedName>
    <definedName name="__tab3">#REF!</definedName>
    <definedName name="__TAB4">#REF!</definedName>
    <definedName name="__TAP2">#REF!</definedName>
    <definedName name="__TEE1">#REF!</definedName>
    <definedName name="__TEE2">#REF!</definedName>
    <definedName name="__TEE32">#REF!</definedName>
    <definedName name="__TEE33">#REF!</definedName>
    <definedName name="__TEE6">#REF!</definedName>
    <definedName name="__TEP44">#REF!</definedName>
    <definedName name="__TES44">#REF!</definedName>
    <definedName name="__TES64" localSheetId="7">#REF!</definedName>
    <definedName name="__TES64" localSheetId="8">#REF!</definedName>
    <definedName name="__TES64">#REF!</definedName>
    <definedName name="__TES66">#REF!</definedName>
    <definedName name="__tf3813" localSheetId="7">#REF!</definedName>
    <definedName name="__tf3813" localSheetId="8">#REF!</definedName>
    <definedName name="__tf3813">#REF!</definedName>
    <definedName name="__THF12" localSheetId="7">#REF!</definedName>
    <definedName name="__THF12" localSheetId="8">#REF!</definedName>
    <definedName name="__THF12">#REF!</definedName>
    <definedName name="__THF128">#REF!</definedName>
    <definedName name="__TOP1" localSheetId="7">#REF!</definedName>
    <definedName name="__TOP1" localSheetId="8">#REF!</definedName>
    <definedName name="__TOP1">#REF!</definedName>
    <definedName name="__TOP10" localSheetId="7">#REF!</definedName>
    <definedName name="__TOP10">#REF!</definedName>
    <definedName name="__TOP2" localSheetId="7">#REF!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132">#REF!</definedName>
    <definedName name="__TPE12">#REF!</definedName>
    <definedName name="__TPE1331">#REF!</definedName>
    <definedName name="__TPE1701" localSheetId="7">#REF!</definedName>
    <definedName name="__TPE1701" localSheetId="8">#REF!</definedName>
    <definedName name="__TPE1701">#REF!</definedName>
    <definedName name="__TPE1702" localSheetId="7">#REF!</definedName>
    <definedName name="__TPE1702" localSheetId="8">#REF!</definedName>
    <definedName name="__TPE1702">#REF!</definedName>
    <definedName name="__TPE1703" localSheetId="7">#REF!</definedName>
    <definedName name="__TPE1703" localSheetId="8">#REF!</definedName>
    <definedName name="__TPE1703">#REF!</definedName>
    <definedName name="__TPE1704" localSheetId="7">#REF!</definedName>
    <definedName name="__TPE1704" localSheetId="8">#REF!</definedName>
    <definedName name="__TPE1704">#REF!</definedName>
    <definedName name="__TPE1706" localSheetId="7">#REF!</definedName>
    <definedName name="__TPE1706" localSheetId="8">#REF!</definedName>
    <definedName name="__TPE1706">#REF!</definedName>
    <definedName name="__TPE1708" localSheetId="7">#REF!</definedName>
    <definedName name="__TPE1708" localSheetId="8">#REF!</definedName>
    <definedName name="__TPE1708">#REF!</definedName>
    <definedName name="__TPE1710">#REF!</definedName>
    <definedName name="__TPE1735">#REF!</definedName>
    <definedName name="__TPE1763">#REF!</definedName>
    <definedName name="__TPE1790">#REF!</definedName>
    <definedName name="__TPE8016">#REF!</definedName>
    <definedName name="__TPE8020">#REF!</definedName>
    <definedName name="__TPE8025">#REF!</definedName>
    <definedName name="__TPF12">#REF!</definedName>
    <definedName name="__TPN1002">#REF!</definedName>
    <definedName name="__TPN1003">#REF!</definedName>
    <definedName name="__TPN1004">#REF!</definedName>
    <definedName name="__TPN1006">#REF!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PR2">#N/A</definedName>
    <definedName name="__TR114">#REF!</definedName>
    <definedName name="__TST3">#REF!</definedName>
    <definedName name="__TTT2">#N/A</definedName>
    <definedName name="__TUZ22">#REF!</definedName>
    <definedName name="__TUZ36">#REF!</definedName>
    <definedName name="__TZ2110" localSheetId="7">#REF!</definedName>
    <definedName name="__TZ2110" localSheetId="8">#REF!</definedName>
    <definedName name="__TZ2110">#REF!</definedName>
    <definedName name="__TZ2112" localSheetId="7">#REF!</definedName>
    <definedName name="__TZ2112" localSheetId="8">#REF!</definedName>
    <definedName name="__TZ2112">#REF!</definedName>
    <definedName name="__TZ2114" localSheetId="7">#REF!</definedName>
    <definedName name="__TZ2114" localSheetId="8">#REF!</definedName>
    <definedName name="__TZ2114">#REF!</definedName>
    <definedName name="__TZ2116">#REF!</definedName>
    <definedName name="__TZ212">#REF!</definedName>
    <definedName name="__TZ213">#REF!</definedName>
    <definedName name="__TZ214">#REF!</definedName>
    <definedName name="__TZ216">#REF!</definedName>
    <definedName name="__TZ218">#REF!</definedName>
    <definedName name="__TZ225" localSheetId="7">#REF!</definedName>
    <definedName name="__TZ225" localSheetId="8">#REF!</definedName>
    <definedName name="__TZ225">#REF!</definedName>
    <definedName name="__TZ2610" localSheetId="7">#REF!</definedName>
    <definedName name="__TZ2610" localSheetId="8">#REF!</definedName>
    <definedName name="__TZ2610">#REF!</definedName>
    <definedName name="__TZ2612" localSheetId="7">#REF!</definedName>
    <definedName name="__TZ2612" localSheetId="8">#REF!</definedName>
    <definedName name="__TZ2612">#REF!</definedName>
    <definedName name="__TZ2616">#REF!</definedName>
    <definedName name="__TZ262">#REF!</definedName>
    <definedName name="__TZ263">#REF!</definedName>
    <definedName name="__TZ264">#REF!</definedName>
    <definedName name="__TZ266">#REF!</definedName>
    <definedName name="__TZ268" localSheetId="7">#REF!</definedName>
    <definedName name="__TZ268" localSheetId="8">#REF!</definedName>
    <definedName name="__TZ268">#REF!</definedName>
    <definedName name="__TZ323" localSheetId="7">#REF!</definedName>
    <definedName name="__TZ323" localSheetId="8">#REF!</definedName>
    <definedName name="__TZ323">#REF!</definedName>
    <definedName name="__TZ324" localSheetId="7">#REF!</definedName>
    <definedName name="__TZ324" localSheetId="8">#REF!</definedName>
    <definedName name="__TZ324">#REF!</definedName>
    <definedName name="__TZ32510" localSheetId="7">#REF!</definedName>
    <definedName name="__TZ32510" localSheetId="8">#REF!</definedName>
    <definedName name="__TZ32510">#REF!</definedName>
    <definedName name="__TZ32512" localSheetId="7">#REF!</definedName>
    <definedName name="__TZ32512" localSheetId="8">#REF!</definedName>
    <definedName name="__TZ32512">#REF!</definedName>
    <definedName name="__TZ3253" localSheetId="7">#REF!</definedName>
    <definedName name="__TZ3253" localSheetId="8">#REF!</definedName>
    <definedName name="__TZ3253">#REF!</definedName>
    <definedName name="__TZ3254">#REF!</definedName>
    <definedName name="__TZ3256">#REF!</definedName>
    <definedName name="__TZ3258" localSheetId="7">#REF!</definedName>
    <definedName name="__TZ3258" localSheetId="8">#REF!</definedName>
    <definedName name="__TZ3258">#REF!</definedName>
    <definedName name="__TZ4110" localSheetId="7">#REF!</definedName>
    <definedName name="__TZ4110" localSheetId="8">#REF!</definedName>
    <definedName name="__TZ4110">#REF!</definedName>
    <definedName name="__TZ4112" localSheetId="7">#REF!</definedName>
    <definedName name="__TZ4112" localSheetId="8">#REF!</definedName>
    <definedName name="__TZ4112">#REF!</definedName>
    <definedName name="__TZ414">#REF!</definedName>
    <definedName name="__TZ416">#REF!</definedName>
    <definedName name="__TZ418">#REF!</definedName>
    <definedName name="__UDD06" localSheetId="7">#REF!</definedName>
    <definedName name="__UDD06" localSheetId="8">#REF!</definedName>
    <definedName name="__UDD06">#REF!</definedName>
    <definedName name="__UDD08" localSheetId="7">#REF!</definedName>
    <definedName name="__UDD08" localSheetId="8">#REF!</definedName>
    <definedName name="__UDD08">#REF!</definedName>
    <definedName name="__UNI32" localSheetId="7">#REF!</definedName>
    <definedName name="__UNI32" localSheetId="8">#REF!</definedName>
    <definedName name="__UNI32">#REF!</definedName>
    <definedName name="__VEX1" localSheetId="7">#REF!</definedName>
    <definedName name="__VEX1" localSheetId="8">#REF!</definedName>
    <definedName name="__VEX1">#REF!</definedName>
    <definedName name="__VFA1" localSheetId="7">#REF!</definedName>
    <definedName name="__VFA1" localSheetId="8">#REF!</definedName>
    <definedName name="__VFA1">#REF!</definedName>
    <definedName name="__VIT1" localSheetId="7">#REF!</definedName>
    <definedName name="__VIT1" localSheetId="8">#REF!</definedName>
    <definedName name="__VIT1">#REF!</definedName>
    <definedName name="__Vol1" localSheetId="7">#REF!</definedName>
    <definedName name="__Vol1" localSheetId="8">#REF!</definedName>
    <definedName name="__Vol1">#REF!</definedName>
    <definedName name="__VPR1" localSheetId="7">#REF!</definedName>
    <definedName name="__VPR1" localSheetId="8">#REF!</definedName>
    <definedName name="__VPR1">#REF!</definedName>
    <definedName name="__VPR2" localSheetId="7">#REF!</definedName>
    <definedName name="__VPR2" localSheetId="8">#REF!</definedName>
    <definedName name="__VPR2">#REF!</definedName>
    <definedName name="__VRP1" localSheetId="7">#REF!</definedName>
    <definedName name="__VRP1">#REF!</definedName>
    <definedName name="__VSM1" localSheetId="7">#REF!</definedName>
    <definedName name="__VSM1">#REF!</definedName>
    <definedName name="__xlfn.BAHTTEXT" hidden="1">#NAME?</definedName>
    <definedName name="_1" localSheetId="7">#REF!</definedName>
    <definedName name="_1">#REF!</definedName>
    <definedName name="_1_?쾴?" localSheetId="7">#REF!</definedName>
    <definedName name="_1_?쾴?" localSheetId="8">#REF!</definedName>
    <definedName name="_1_?쾴?">#REF!</definedName>
    <definedName name="_1__123Graph_ACHART_1" hidden="1">#REF!</definedName>
    <definedName name="_1_25" localSheetId="7">#REF!</definedName>
    <definedName name="_1_25">#REF!</definedName>
    <definedName name="_10__123Graph_BCHART_1" hidden="1">#REF!</definedName>
    <definedName name="_10__123Graph_XCHART_2" hidden="1">#REF!</definedName>
    <definedName name="_10_3_0Criteria" localSheetId="7">#REF!</definedName>
    <definedName name="_10_3_0Criteria" localSheetId="8">#REF!</definedName>
    <definedName name="_10_3_0Criteria">#REF!</definedName>
    <definedName name="_1000A01">#N/A</definedName>
    <definedName name="_11">#N/A</definedName>
    <definedName name="_11__123Graph_XCHART_3" hidden="1">#REF!</definedName>
    <definedName name="_116B" localSheetId="7">#REF!</definedName>
    <definedName name="_116B" localSheetId="8">#REF!</definedName>
    <definedName name="_116B">#REF!</definedName>
    <definedName name="_117A" localSheetId="7">#REF!</definedName>
    <definedName name="_117A">#REF!</definedName>
    <definedName name="_117B" localSheetId="7">#REF!</definedName>
    <definedName name="_117B">#REF!</definedName>
    <definedName name="_11Å__·¹_ÀÓ">#N/A</definedName>
    <definedName name="_12__123Graph_BCHART_2" localSheetId="7" hidden="1">#REF!</definedName>
    <definedName name="_12__123Graph_BCHART_2" hidden="1">#REF!</definedName>
    <definedName name="_12__123Graph_XCHART_4" hidden="1">#REF!</definedName>
    <definedName name="_120A" localSheetId="7">#REF!</definedName>
    <definedName name="_120A" localSheetId="8">#REF!</definedName>
    <definedName name="_120A">#REF!</definedName>
    <definedName name="_120B" localSheetId="7">#REF!</definedName>
    <definedName name="_120B">#REF!</definedName>
    <definedName name="_121A" localSheetId="7">#REF!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ãæÐ_ÍïÞÀ_Íª">#N/A</definedName>
    <definedName name="_13__123Graph_XCHART_5" hidden="1">#REF!</definedName>
    <definedName name="_130A" localSheetId="7">#REF!</definedName>
    <definedName name="_130A" localSheetId="8">#REF!</definedName>
    <definedName name="_130A">#REF!</definedName>
    <definedName name="_130B" localSheetId="7">#REF!</definedName>
    <definedName name="_130B">#REF!</definedName>
    <definedName name="_131A" localSheetId="7">#REF!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G_0Extr">#REF!</definedName>
    <definedName name="_14__123Graph_BCHART_3" hidden="1">#REF!</definedName>
    <definedName name="_14G_0Extr" localSheetId="7">#REF!</definedName>
    <definedName name="_14G_0Extr" localSheetId="8">#REF!</definedName>
    <definedName name="_14G_0Extr">#REF!</definedName>
    <definedName name="_150A" localSheetId="7">#REF!</definedName>
    <definedName name="_150A" localSheetId="8">#REF!</definedName>
    <definedName name="_150A">#REF!</definedName>
    <definedName name="_150B" localSheetId="7">#REF!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5G_0Extract">#REF!</definedName>
    <definedName name="_16__123Graph_BCHART_4" hidden="1">#REF!</definedName>
    <definedName name="_160A" localSheetId="7">#REF!</definedName>
    <definedName name="_160A" localSheetId="8">#REF!</definedName>
    <definedName name="_160A">#REF!</definedName>
    <definedName name="_160B" localSheetId="7">#REF!</definedName>
    <definedName name="_160B">#REF!</definedName>
    <definedName name="_161A" localSheetId="7">#REF!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6G_0Extract">#REF!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7GO1_">#REF!</definedName>
    <definedName name="_18__123Graph_BCHART_5" hidden="1">#REF!</definedName>
    <definedName name="_18_Dic" localSheetId="7">#REF!</definedName>
    <definedName name="_18_Dic" localSheetId="8">#REF!</definedName>
    <definedName name="_18_Dic">#REF!</definedName>
    <definedName name="_180A" localSheetId="7">#REF!</definedName>
    <definedName name="_180A">#REF!</definedName>
    <definedName name="_180B" localSheetId="7">#REF!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8GO2_">#REF!</definedName>
    <definedName name="_19__123Graph_XCHART_2" hidden="1">#REF!</definedName>
    <definedName name="_190A" localSheetId="7">#REF!</definedName>
    <definedName name="_190A" localSheetId="8">#REF!</definedName>
    <definedName name="_190A">#REF!</definedName>
    <definedName name="_190B" localSheetId="7">#REF!</definedName>
    <definedName name="_190B">#REF!</definedName>
    <definedName name="_191A" localSheetId="7">#REF!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9go3_">#REF!</definedName>
    <definedName name="_1ane_o10">#REF!</definedName>
    <definedName name="_1Excel_BuiltIn_Print_Area_1_1">#REF!</definedName>
    <definedName name="_1Excel_BuiltIn_Print_Area_1_1_1">#REF!</definedName>
    <definedName name="_1Sin_nombre">#REF!</definedName>
    <definedName name="_2">#REF!</definedName>
    <definedName name="_2_?쾴?_?">#REF!</definedName>
    <definedName name="_2__123Graph_ACHART_3" hidden="1">#REF!</definedName>
    <definedName name="_2_5__TOTAL_DE_MATERIALES_A_EXPORTAR" localSheetId="7">#REF!</definedName>
    <definedName name="_2_5__TOTAL_DE_MATERIALES_A_EXPORTAR" localSheetId="8">#REF!</definedName>
    <definedName name="_2_5__TOTAL_DE_MATERIALES_A_EXPORTAR">#REF!</definedName>
    <definedName name="_20__123Graph_XCHART_3" hidden="1">#REF!</definedName>
    <definedName name="_200A" localSheetId="7">#REF!</definedName>
    <definedName name="_200A" localSheetId="8">#REF!</definedName>
    <definedName name="_200A">#REF!</definedName>
    <definedName name="_200B" localSheetId="7">#REF!</definedName>
    <definedName name="_200B">#REF!</definedName>
    <definedName name="_201A" localSheetId="7">#REF!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__123Graph_XCHART_4" hidden="1">#REF!</definedName>
    <definedName name="_210A" localSheetId="7">#REF!</definedName>
    <definedName name="_210A" localSheetId="8">#REF!</definedName>
    <definedName name="_210A">#REF!</definedName>
    <definedName name="_210B" localSheetId="7">#REF!</definedName>
    <definedName name="_210B">#REF!</definedName>
    <definedName name="_211A" localSheetId="7">#REF!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1P1_">#REF!</definedName>
    <definedName name="_22">#N/A</definedName>
    <definedName name="_22__123Graph_XCHART_5" hidden="1">#REF!</definedName>
    <definedName name="_220A" localSheetId="7">#REF!</definedName>
    <definedName name="_220A" localSheetId="8">#REF!</definedName>
    <definedName name="_220A">#REF!</definedName>
    <definedName name="_220B" localSheetId="7">#REF!</definedName>
    <definedName name="_220B">#REF!</definedName>
    <definedName name="_221A" localSheetId="7">#REF!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3P10_">#REF!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5P11_">#REF!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7P12_">#REF!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9P13_">#REF!</definedName>
    <definedName name="_2Excel_BuiltIn_Print_Titles_1_1_1_1">#REF!</definedName>
    <definedName name="_2VIG_V5">#N/A</definedName>
    <definedName name="_3_?쾴?___P">#REF!</definedName>
    <definedName name="_3__123Graph_ACHART_2" hidden="1">#REF!</definedName>
    <definedName name="_3__123Graph_ACHART_4" hidden="1">#REF!</definedName>
    <definedName name="_31P14_" localSheetId="7">#REF!</definedName>
    <definedName name="_31P14_" localSheetId="8">#REF!</definedName>
    <definedName name="_31P14_">#REF!</definedName>
    <definedName name="_33P15_" localSheetId="7">#REF!</definedName>
    <definedName name="_33P15_" localSheetId="8">#REF!</definedName>
    <definedName name="_33P15_">#REF!</definedName>
    <definedName name="_35P16_" localSheetId="7">#REF!</definedName>
    <definedName name="_35P16_" localSheetId="8">#REF!</definedName>
    <definedName name="_35P16_">#REF!</definedName>
    <definedName name="_37P17_">#REF!</definedName>
    <definedName name="_39P2_">#REF!</definedName>
    <definedName name="_3ane_o10">#REF!</definedName>
    <definedName name="_4_?쾴?_T">#REF!</definedName>
    <definedName name="_4__123Graph_ACHART_5" hidden="1">#REF!</definedName>
    <definedName name="_41P3_" localSheetId="7">#REF!</definedName>
    <definedName name="_41P3_" localSheetId="8">#REF!</definedName>
    <definedName name="_41P3_">#REF!</definedName>
    <definedName name="_4201A" localSheetId="7">#REF!</definedName>
    <definedName name="_4201A" localSheetId="8">#REF!</definedName>
    <definedName name="_4201A">#REF!</definedName>
    <definedName name="_4201B" localSheetId="7">#REF!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3P4_">#REF!</definedName>
    <definedName name="_４４__分_期">#REF!</definedName>
    <definedName name="_45P5_">#REF!</definedName>
    <definedName name="_47P6_">#REF!</definedName>
    <definedName name="_49P7_">#REF!</definedName>
    <definedName name="_5__123Graph_ACHART_3" hidden="1">#REF!</definedName>
    <definedName name="_5__123Graph_BCHART_1" hidden="1">#REF!</definedName>
    <definedName name="_51P8_" localSheetId="7">#REF!</definedName>
    <definedName name="_51P8_" localSheetId="8">#REF!</definedName>
    <definedName name="_51P8_">#REF!</definedName>
    <definedName name="_53P9_" localSheetId="7">#REF!</definedName>
    <definedName name="_53P9_" localSheetId="8">#REF!</definedName>
    <definedName name="_53P9_">#REF!</definedName>
    <definedName name="_5Å__·¹_ÀÓ">#N/A</definedName>
    <definedName name="_5VIG_V5" localSheetId="7">#REF!</definedName>
    <definedName name="_5VIG_V5" localSheetId="8">#REF!</definedName>
    <definedName name="_5VIG_V5">#REF!</definedName>
    <definedName name="_6__123Graph_BCHART_2" localSheetId="7" hidden="1">#REF!</definedName>
    <definedName name="_6__123Graph_BCHART_2" localSheetId="8" hidden="1">#REF!</definedName>
    <definedName name="_6__123Graph_BCHART_2" hidden="1">#REF!</definedName>
    <definedName name="_6ãæÐ_ÍïÞÀ_Íª">#N/A</definedName>
    <definedName name="_7__123Graph_ACHART_4" localSheetId="7" hidden="1">#REF!</definedName>
    <definedName name="_7__123Graph_ACHART_4" localSheetId="8" hidden="1">#REF!</definedName>
    <definedName name="_7__123Graph_ACHART_4" hidden="1">#REF!</definedName>
    <definedName name="_7__123Graph_BCHART_3" localSheetId="7" hidden="1">#REF!</definedName>
    <definedName name="_7__123Graph_BCHART_3" localSheetId="8" hidden="1">#REF!</definedName>
    <definedName name="_7__123Graph_BCHART_3" hidden="1">#REF!</definedName>
    <definedName name="_7_3_0Crite" localSheetId="7">#REF!</definedName>
    <definedName name="_7_3_0Crite" localSheetId="8">#REF!</definedName>
    <definedName name="_7_3_0Crite">#REF!</definedName>
    <definedName name="_7GO1_" localSheetId="7">#REF!</definedName>
    <definedName name="_7GO1_" localSheetId="8">#REF!</definedName>
    <definedName name="_7GO1_">#REF!</definedName>
    <definedName name="_8__123Graph_BCHART_4" localSheetId="7" hidden="1">#REF!</definedName>
    <definedName name="_8__123Graph_BCHART_4" localSheetId="8" hidden="1">#REF!</definedName>
    <definedName name="_8__123Graph_BCHART_4" hidden="1">#REF!</definedName>
    <definedName name="_8_3_0Crite" localSheetId="7">#REF!</definedName>
    <definedName name="_8_3_0Crite" localSheetId="8">#REF!</definedName>
    <definedName name="_8_3_0Crite">#REF!</definedName>
    <definedName name="_8GO2_" localSheetId="7">#REF!</definedName>
    <definedName name="_8GO2_" localSheetId="8">#REF!</definedName>
    <definedName name="_8GO2_">#REF!</definedName>
    <definedName name="_9__123Graph_ACHART_5" localSheetId="7" hidden="1">#REF!</definedName>
    <definedName name="_9__123Graph_ACHART_5" localSheetId="8" hidden="1">#REF!</definedName>
    <definedName name="_9__123Graph_ACHART_5" hidden="1">#REF!</definedName>
    <definedName name="_9__123Graph_BCHART_5" localSheetId="7" hidden="1">#REF!</definedName>
    <definedName name="_9__123Graph_BCHART_5" localSheetId="8" hidden="1">#REF!</definedName>
    <definedName name="_9__123Graph_BCHART_5" hidden="1">#REF!</definedName>
    <definedName name="_9_3_0Criteria" localSheetId="7">#REF!</definedName>
    <definedName name="_9_3_0Criteria" localSheetId="8">#REF!</definedName>
    <definedName name="_9_3_0Criteria">#REF!</definedName>
    <definedName name="_911A" localSheetId="7">#REF!</definedName>
    <definedName name="_911A" localSheetId="8">#REF!</definedName>
    <definedName name="_911A">#REF!</definedName>
    <definedName name="_912A" localSheetId="7">#REF!</definedName>
    <definedName name="_912A">#REF!</definedName>
    <definedName name="_921A">#REF!</definedName>
    <definedName name="_922A">#REF!</definedName>
    <definedName name="_9go3_">#REF!</definedName>
    <definedName name="_a1" localSheetId="3"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hidden="1">{"TAB1",#N/A,TRUE,"GENERAL";"TAB2",#N/A,TRUE,"GENERAL";"TAB3",#N/A,TRUE,"GENERAL";"TAB4",#N/A,TRUE,"GENERAL";"TAB5",#N/A,TRUE,"GENERAL"}</definedName>
    <definedName name="_A16400">#REF!</definedName>
    <definedName name="_A17000">#REF!</definedName>
    <definedName name="_A2" localSheetId="3" hidden="1">{#N/A,#N/A,FALSE,"Costos Productos 6A";#N/A,#N/A,FALSE,"Costo Unitario Total H-94-12"}</definedName>
    <definedName name="_A2" localSheetId="7" hidden="1">{#N/A,#N/A,FALSE,"Costos Productos 6A";#N/A,#N/A,FALSE,"Costo Unitario Total H-94-12"}</definedName>
    <definedName name="_A2" localSheetId="8" hidden="1">{#N/A,#N/A,FALSE,"Costos Productos 6A";#N/A,#N/A,FALSE,"Costo Unitario Total H-94-12"}</definedName>
    <definedName name="_A2" hidden="1">{#N/A,#N/A,FALSE,"Costos Productos 6A";#N/A,#N/A,FALSE,"Costo Unitario Total H-94-12"}</definedName>
    <definedName name="_A20000">#REF!</definedName>
    <definedName name="_a3" localSheetId="3"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3"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hidden="1">{"TAB1",#N/A,TRUE,"GENERAL";"TAB2",#N/A,TRUE,"GENERAL";"TAB3",#N/A,TRUE,"GENERAL";"TAB4",#N/A,TRUE,"GENERAL";"TAB5",#N/A,TRUE,"GENERAL"}</definedName>
    <definedName name="_A559430">#REF!</definedName>
    <definedName name="_a6" localSheetId="3"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hidden="1">{"TAB1",#N/A,TRUE,"GENERAL";"TAB2",#N/A,TRUE,"GENERAL";"TAB3",#N/A,TRUE,"GENERAL";"TAB4",#N/A,TRUE,"GENERAL";"TAB5",#N/A,TRUE,"GENERAL"}</definedName>
    <definedName name="_AAA12">#REF!</definedName>
    <definedName name="_AAS1" localSheetId="3" hidden="1">{#N/A,#N/A,TRUE,"INGENIERIA";#N/A,#N/A,TRUE,"COMPRAS";#N/A,#N/A,TRUE,"DIRECCION";#N/A,#N/A,TRUE,"RESUMEN"}</definedName>
    <definedName name="_AAS1" localSheetId="7" hidden="1">{#N/A,#N/A,TRUE,"INGENIERIA";#N/A,#N/A,TRUE,"COMPRAS";#N/A,#N/A,TRUE,"DIRECCION";#N/A,#N/A,TRUE,"RESUMEN"}</definedName>
    <definedName name="_AAS1" localSheetId="8" hidden="1">{#N/A,#N/A,TRUE,"INGENIERIA";#N/A,#N/A,TRUE,"COMPRAS";#N/A,#N/A,TRUE,"DIRECCION";#N/A,#N/A,TRUE,"RESUMEN"}</definedName>
    <definedName name="_AAS1" hidden="1">{#N/A,#N/A,TRUE,"INGENIERIA";#N/A,#N/A,TRUE,"COMPRAS";#N/A,#N/A,TRUE,"DIRECCION";#N/A,#N/A,TRUE,"RESUMEN"}</definedName>
    <definedName name="_ABC1" localSheetId="3" hidden="1">{#N/A,#N/A,TRUE,"1842CWN0"}</definedName>
    <definedName name="_ABC1" localSheetId="7" hidden="1">{#N/A,#N/A,TRUE,"1842CWN0"}</definedName>
    <definedName name="_ABC1" localSheetId="8" hidden="1">{#N/A,#N/A,TRUE,"1842CWN0"}</definedName>
    <definedName name="_ABC1" hidden="1">{#N/A,#N/A,TRUE,"1842CWN0"}</definedName>
    <definedName name="_abc2" localSheetId="3" hidden="1">{#N/A,#N/A,TRUE,"1842CWN0"}</definedName>
    <definedName name="_abc2" localSheetId="7" hidden="1">{#N/A,#N/A,TRUE,"1842CWN0"}</definedName>
    <definedName name="_abc2" localSheetId="8" hidden="1">{#N/A,#N/A,TRUE,"1842CWN0"}</definedName>
    <definedName name="_abc2" hidden="1">{#N/A,#N/A,TRUE,"1842CWN0"}</definedName>
    <definedName name="_Abd2">#REF!</definedName>
    <definedName name="_Abd4">#REF!</definedName>
    <definedName name="_Abd6">#REF!</definedName>
    <definedName name="_AcC1">#REF!</definedName>
    <definedName name="_AcC2" localSheetId="7">#REF!</definedName>
    <definedName name="_AcC2" localSheetId="8">#REF!</definedName>
    <definedName name="_AcC2">#REF!</definedName>
    <definedName name="_Act1">#REF!</definedName>
    <definedName name="_Act2" localSheetId="7">#REF!</definedName>
    <definedName name="_Act2" localSheetId="8">#REF!</definedName>
    <definedName name="_Act2">#REF!</definedName>
    <definedName name="_ADH12">#REF!</definedName>
    <definedName name="_ADM12">#REF!</definedName>
    <definedName name="_ADM2" localSheetId="7">#REF!</definedName>
    <definedName name="_ADM2" localSheetId="8">#REF!</definedName>
    <definedName name="_ADM2">#REF!</definedName>
    <definedName name="_ADM3" localSheetId="7">#REF!</definedName>
    <definedName name="_ADM3" localSheetId="8">#REF!</definedName>
    <definedName name="_ADM3">#REF!</definedName>
    <definedName name="_ADM4" localSheetId="7">#REF!</definedName>
    <definedName name="_ADM4" localSheetId="8">#REF!</definedName>
    <definedName name="_ADM4">#REF!</definedName>
    <definedName name="_ADP1">#REF!</definedName>
    <definedName name="_AFC1">#REF!</definedName>
    <definedName name="_AFC3">#REF!</definedName>
    <definedName name="_AFC5">#REF!</definedName>
    <definedName name="_Afe1">#REF!,#REF!</definedName>
    <definedName name="_Afo1">#REF!</definedName>
    <definedName name="_AIU1" localSheetId="7">#REF!</definedName>
    <definedName name="_AIU1" localSheetId="8">#REF!</definedName>
    <definedName name="_AIU1">#REF!</definedName>
    <definedName name="_aiu2" localSheetId="7">#REF!</definedName>
    <definedName name="_aiu2" localSheetId="8">#REF!</definedName>
    <definedName name="_aiu2">#REF!</definedName>
    <definedName name="_ALM1" localSheetId="7">#REF!</definedName>
    <definedName name="_ALM1">#REF!</definedName>
    <definedName name="_AND1">#REF!</definedName>
    <definedName name="_ane7">#REF!</definedName>
    <definedName name="_ane8">#REF!</definedName>
    <definedName name="_ApC1">#REF!</definedName>
    <definedName name="_ApC2" localSheetId="7">#REF!</definedName>
    <definedName name="_ApC2" localSheetId="8">#REF!</definedName>
    <definedName name="_ApC2">#REF!</definedName>
    <definedName name="_APR2">#REF!</definedName>
    <definedName name="_apu1">#REF!</definedName>
    <definedName name="_APU221" localSheetId="7">#REF!</definedName>
    <definedName name="_APU221" localSheetId="8">#REF!</definedName>
    <definedName name="_APU221">#REF!</definedName>
    <definedName name="_APU3" localSheetId="7">#REF!</definedName>
    <definedName name="_APU3" localSheetId="8">#REF!</definedName>
    <definedName name="_APU3">#REF!</definedName>
    <definedName name="_APU465">#REF!</definedName>
    <definedName name="_Atp2">#REF!</definedName>
    <definedName name="_ATT2">#REF!</definedName>
    <definedName name="_B104067" localSheetId="7">#REF!</definedName>
    <definedName name="_B104067" localSheetId="8">#REF!</definedName>
    <definedName name="_B104067">#REF!</definedName>
    <definedName name="_B104068" localSheetId="7">#REF!</definedName>
    <definedName name="_B104068" localSheetId="8">#REF!</definedName>
    <definedName name="_B104068">#REF!</definedName>
    <definedName name="_B1040681" localSheetId="7">#REF!</definedName>
    <definedName name="_B1040681" localSheetId="8">#REF!</definedName>
    <definedName name="_B1040681">#REF!</definedName>
    <definedName name="_B136044">#REF!</definedName>
    <definedName name="_B150019">#REF!</definedName>
    <definedName name="_B195381">#REF!</definedName>
    <definedName name="_b2" localSheetId="3"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hidden="1">{"via1",#N/A,TRUE,"general";"via2",#N/A,TRUE,"general";"via3",#N/A,TRUE,"general"}</definedName>
    <definedName name="_B93008">#REF!</definedName>
    <definedName name="_B93009">#REF!</definedName>
    <definedName name="_BAZ10">#REF!</definedName>
    <definedName name="_bb9" localSheetId="3"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BLO20" localSheetId="7">#REF!</definedName>
    <definedName name="_BLO20" localSheetId="8">#REF!</definedName>
    <definedName name="_BLO20">#REF!</definedName>
    <definedName name="_BPR2">#REF!</definedName>
    <definedName name="_BTC60">#REF!</definedName>
    <definedName name="_BTT2">#REF!</definedName>
    <definedName name="_C2254JH">#REF!</definedName>
    <definedName name="_C2256JH" localSheetId="7">#REF!</definedName>
    <definedName name="_C2256JH" localSheetId="8">#REF!</definedName>
    <definedName name="_C2256JH">#REF!</definedName>
    <definedName name="_C452JH">#REF!</definedName>
    <definedName name="_C903L">#REF!</definedName>
    <definedName name="_C908J" localSheetId="7">#REF!</definedName>
    <definedName name="_C908J" localSheetId="8">#REF!</definedName>
    <definedName name="_C908J">#REF!</definedName>
    <definedName name="_CAC1">#REF!</definedName>
    <definedName name="_CAC3">#REF!</definedName>
    <definedName name="_CAC5">#REF!</definedName>
    <definedName name="_CAN28">#REF!</definedName>
    <definedName name="_CAP1" localSheetId="7">#REF!</definedName>
    <definedName name="_CAP1" localSheetId="8">#REF!</definedName>
    <definedName name="_CAP1">#REF!</definedName>
    <definedName name="_CAP10" localSheetId="7">#REF!</definedName>
    <definedName name="_CAP10" localSheetId="8">#REF!</definedName>
    <definedName name="_CAP10">#REF!</definedName>
    <definedName name="_CAP11" localSheetId="7">#REF!</definedName>
    <definedName name="_CAP11" localSheetId="8">#REF!</definedName>
    <definedName name="_CAP11">#REF!</definedName>
    <definedName name="_CAP12">#REF!</definedName>
    <definedName name="_CAP13">#REF!</definedName>
    <definedName name="_CAP2">#REF!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MU005" hidden="1">#REF!</definedName>
    <definedName name="_cmu05">#REF!</definedName>
    <definedName name="_Cod1">#REF!</definedName>
    <definedName name="_COD906">#REF!</definedName>
    <definedName name="_COM1" localSheetId="7">#REF!</definedName>
    <definedName name="_COM1" localSheetId="8">#REF!</definedName>
    <definedName name="_COM1">#REF!</definedName>
    <definedName name="_COM10" localSheetId="7">#REF!</definedName>
    <definedName name="_COM10">#REF!</definedName>
    <definedName name="_COM11" localSheetId="7">#REF!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221">#REF!</definedName>
    <definedName name="_CUA44">#REF!</definedName>
    <definedName name="_D119353">#REF!</definedName>
    <definedName name="_D128899">#REF!</definedName>
    <definedName name="_D128900">#REF!</definedName>
    <definedName name="_d129000">#REF!</definedName>
    <definedName name="_D151661">#REF!</definedName>
    <definedName name="_D77032">#REF!</definedName>
    <definedName name="_d77033">#REF!</definedName>
    <definedName name="_D770333">#REF!</definedName>
    <definedName name="_DAT1">#REF!</definedName>
    <definedName name="_DAT2">#REF!</definedName>
    <definedName name="_DAT3">#REF!</definedName>
    <definedName name="_DAT4">#REF!</definedName>
    <definedName name="_DCI1">#REF!</definedName>
    <definedName name="_DDS1">#REF!</definedName>
    <definedName name="_DGO1">#REF!</definedName>
    <definedName name="_DGP1">#REF!</definedName>
    <definedName name="_DIJ1">#REF!</definedName>
    <definedName name="_Dist_Bin" hidden="1">#N/A</definedName>
    <definedName name="_DMD1">#REF!</definedName>
    <definedName name="_DPI1">#REF!</definedName>
    <definedName name="_DPR2">#REF!</definedName>
    <definedName name="_DPY1" localSheetId="7">#REF!</definedName>
    <definedName name="_DPY1" localSheetId="8">#REF!</definedName>
    <definedName name="_DPY1">#REF!</definedName>
    <definedName name="_DRI1" localSheetId="7">#REF!</definedName>
    <definedName name="_DRI1" localSheetId="8">#REF!</definedName>
    <definedName name="_DRI1">#REF!</definedName>
    <definedName name="_DRL1" localSheetId="7">#REF!</definedName>
    <definedName name="_DRL1" localSheetId="8">#REF!</definedName>
    <definedName name="_DRL1">#REF!</definedName>
    <definedName name="_DSP1" localSheetId="7">#REF!</definedName>
    <definedName name="_DSP1" localSheetId="8">#REF!</definedName>
    <definedName name="_DSP1">#REF!</definedName>
    <definedName name="_DTT2">#REF!</definedName>
    <definedName name="_ECP1" localSheetId="7">#REF!</definedName>
    <definedName name="_ECP1" localSheetId="8">#REF!</definedName>
    <definedName name="_ECP1">#REF!</definedName>
    <definedName name="_EEF110" localSheetId="7">#REF!</definedName>
    <definedName name="_EEF110" localSheetId="8">#REF!</definedName>
    <definedName name="_EEF110">#REF!</definedName>
    <definedName name="_ELL45" localSheetId="7">#REF!</definedName>
    <definedName name="_ELL45" localSheetId="8">#REF!</definedName>
    <definedName name="_ELL45">#REF!</definedName>
    <definedName name="_ELL90" localSheetId="7">#REF!</definedName>
    <definedName name="_ELL90" localSheetId="8">#REF!</definedName>
    <definedName name="_ELL90">#REF!</definedName>
    <definedName name="_EPR2">#REF!</definedName>
    <definedName name="_EQM47">#REF!</definedName>
    <definedName name="_EST1" localSheetId="7">#REF!</definedName>
    <definedName name="_EST1" localSheetId="8">#REF!</definedName>
    <definedName name="_EST1">#REF!</definedName>
    <definedName name="_EST10" localSheetId="7">#REF!</definedName>
    <definedName name="_EST10">#REF!</definedName>
    <definedName name="_EST11" localSheetId="7">#REF!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C60">#REF!</definedName>
    <definedName name="_ETF315" localSheetId="7">#REF!</definedName>
    <definedName name="_ETF315" localSheetId="8">#REF!</definedName>
    <definedName name="_ETF315">#REF!</definedName>
    <definedName name="_ETR13" localSheetId="7">#REF!</definedName>
    <definedName name="_ETR13" localSheetId="8">#REF!</definedName>
    <definedName name="_ETR13">#REF!</definedName>
    <definedName name="_ETT2">#REF!</definedName>
    <definedName name="_EXC1" localSheetId="7">#REF!</definedName>
    <definedName name="_EXC1" localSheetId="8">#REF!</definedName>
    <definedName name="_EXC1">#REF!</definedName>
    <definedName name="_EXC10" localSheetId="7">#REF!</definedName>
    <definedName name="_EXC10">#REF!</definedName>
    <definedName name="_EXC11" localSheetId="7">#REF!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7" hidden="1">#REF!</definedName>
    <definedName name="_F" localSheetId="8" hidden="1">#REF!</definedName>
    <definedName name="_F" hidden="1">#REF!</definedName>
    <definedName name="_F10" localSheetId="7">#REF!</definedName>
    <definedName name="_F10" localSheetId="8">#REF!</definedName>
    <definedName name="_F10">#REF!</definedName>
    <definedName name="_F206218">#REF!</definedName>
    <definedName name="_f211166">#REF!</definedName>
    <definedName name="_FC">#REF!</definedName>
    <definedName name="_fcv1">#REF!</definedName>
    <definedName name="_FEB1">#REF!</definedName>
    <definedName name="_Fill" hidden="1">#REF!</definedName>
    <definedName name="_xlnm._FilterDatabase" localSheetId="1" hidden="1">Cantidades!$A$2:$G$28</definedName>
    <definedName name="_xlnm._FilterDatabase" localSheetId="6" hidden="1">'Priorizacion Indicativa Inicial'!$A$1:$C$1</definedName>
    <definedName name="_xlnm._FilterDatabase" localSheetId="7" hidden="1">#REF!</definedName>
    <definedName name="_xlnm._FilterDatabase" localSheetId="8" hidden="1">#REF!</definedName>
    <definedName name="_xlnm._FilterDatabase" hidden="1">#REF!</definedName>
    <definedName name="_FS01">#N/A</definedName>
    <definedName name="_FYB02" localSheetId="7">#REF!</definedName>
    <definedName name="_FYB02" localSheetId="8">#REF!</definedName>
    <definedName name="_FYB02">#REF!</definedName>
    <definedName name="_FYB03" localSheetId="7">#REF!</definedName>
    <definedName name="_FYB03" localSheetId="8">#REF!</definedName>
    <definedName name="_FYB03">#REF!</definedName>
    <definedName name="_FYB04" localSheetId="7">#REF!</definedName>
    <definedName name="_FYB04" localSheetId="8">#REF!</definedName>
    <definedName name="_FYB04">#REF!</definedName>
    <definedName name="_FYB08">#REF!</definedName>
    <definedName name="_FYB10">#REF!</definedName>
    <definedName name="_g2" localSheetId="3"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hidden="1">{"TAB1",#N/A,TRUE,"GENERAL";"TAB2",#N/A,TRUE,"GENERAL";"TAB3",#N/A,TRUE,"GENERAL";"TAB4",#N/A,TRUE,"GENERAL";"TAB5",#N/A,TRUE,"GENERAL"}</definedName>
    <definedName name="_geo4000">#REF!</definedName>
    <definedName name="_GoBack" localSheetId="7">#REF!</definedName>
    <definedName name="_GoBack" localSheetId="8">#REF!</definedName>
    <definedName name="_GoBack">#REF!</definedName>
    <definedName name="_GR1" localSheetId="3"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hidden="1">{"via1",#N/A,TRUE,"general";"via2",#N/A,TRUE,"general";"via3",#N/A,TRUE,"general"}</definedName>
    <definedName name="_HED2">#REF!</definedName>
    <definedName name="_hfh7" localSheetId="3"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hidden="1">{"via1",#N/A,TRUE,"general";"via2",#N/A,TRUE,"general";"via3",#N/A,TRUE,"general"}</definedName>
    <definedName name="_hhg1" localSheetId="3" hidden="1">{#N/A,#N/A,TRUE,"1842CWN0"}</definedName>
    <definedName name="_hhg1" localSheetId="7" hidden="1">{#N/A,#N/A,TRUE,"1842CWN0"}</definedName>
    <definedName name="_hhg1" localSheetId="8" hidden="1">{#N/A,#N/A,TRUE,"1842CWN0"}</definedName>
    <definedName name="_hhg1" hidden="1">{#N/A,#N/A,TRUE,"1842CWN0"}</definedName>
    <definedName name="_HOJ66">#REF!</definedName>
    <definedName name="_HOJ88">#REF!</definedName>
    <definedName name="_hpc6">#REF!</definedName>
    <definedName name="_htC1">#REF!</definedName>
    <definedName name="_htC2" localSheetId="7">#REF!</definedName>
    <definedName name="_htC2" localSheetId="8">#REF!</definedName>
    <definedName name="_htC2">#REF!</definedName>
    <definedName name="_i4" localSheetId="3"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 localSheetId="7">#REF!</definedName>
    <definedName name="_IMP1" localSheetId="8">#REF!</definedName>
    <definedName name="_IMP1">#REF!</definedName>
    <definedName name="_INF1" localSheetId="7">#REF!</definedName>
    <definedName name="_INF1" localSheetId="8">#REF!</definedName>
    <definedName name="_INF1">#REF!</definedName>
    <definedName name="_Int_69GlxzzO" localSheetId="6">'Priorizacion Indicativa Inicial'!$B$9</definedName>
    <definedName name="_Int_Dcy69R0S" localSheetId="6">'Priorizacion Indicativa Inicial'!$C$13</definedName>
    <definedName name="_Int_TSV2Mqkz" localSheetId="6">'Priorizacion Indicativa Inicial'!$C$10</definedName>
    <definedName name="_Int_wEKnk6OP" localSheetId="6">'Priorizacion Indicativa Inicial'!$B$16</definedName>
    <definedName name="_Int_YH8f93Zh" localSheetId="6">'Priorizacion Indicativa Inicial'!$C$12</definedName>
    <definedName name="_IPC2002" localSheetId="7">#REF!</definedName>
    <definedName name="_IPC2002">#REF!</definedName>
    <definedName name="_IVA1">#REF!</definedName>
    <definedName name="_jdC1">#REF!</definedName>
    <definedName name="_jdC2" localSheetId="7">#REF!</definedName>
    <definedName name="_jdC2" localSheetId="8">#REF!</definedName>
    <definedName name="_jdC2">#REF!</definedName>
    <definedName name="_JGA1" localSheetId="7">#REF!</definedName>
    <definedName name="_JGA1" localSheetId="8">#REF!</definedName>
    <definedName name="_JGA1">#REF!</definedName>
    <definedName name="_JGA2" localSheetId="7">#REF!</definedName>
    <definedName name="_JGA2" localSheetId="8">#REF!</definedName>
    <definedName name="_JGA2">#REF!</definedName>
    <definedName name="_JGA3" localSheetId="7">#REF!</definedName>
    <definedName name="_JGA3" localSheetId="8">#REF!</definedName>
    <definedName name="_JGA3">#REF!</definedName>
    <definedName name="_JGA4" localSheetId="7">#REF!</definedName>
    <definedName name="_JGA4" localSheetId="8">#REF!</definedName>
    <definedName name="_JGA4">#REF!</definedName>
    <definedName name="_k3" localSheetId="3"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hidden="1">{"TAB1",#N/A,TRUE,"GENERAL";"TAB2",#N/A,TRUE,"GENERAL";"TAB3",#N/A,TRUE,"GENERAL";"TAB4",#N/A,TRUE,"GENERAL";"TAB5",#N/A,TRUE,"GENERAL"}</definedName>
    <definedName name="_Key1" localSheetId="7" hidden="1">#REF!</definedName>
    <definedName name="_Key1" localSheetId="8" hidden="1">#REF!</definedName>
    <definedName name="_Key1" hidden="1">#REF!</definedName>
    <definedName name="_Key11" localSheetId="7" hidden="1">#REF!</definedName>
    <definedName name="_Key11" hidden="1">#REF!</definedName>
    <definedName name="_Key2" localSheetId="7" hidden="1">#REF!</definedName>
    <definedName name="_Key2" localSheetId="8" hidden="1">#REF!</definedName>
    <definedName name="_Key2" hidden="1">#REF!</definedName>
    <definedName name="_Key21" localSheetId="7" hidden="1">#REF!</definedName>
    <definedName name="_Key21" hidden="1">#REF!</definedName>
    <definedName name="_key3" localSheetId="7" hidden="1">#REF!</definedName>
    <definedName name="_key3" hidden="1">#REF!</definedName>
    <definedName name="_key31" hidden="1">#REF!</definedName>
    <definedName name="_kjk6" localSheetId="3"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hidden="1">{"TAB1",#N/A,TRUE,"GENERAL";"TAB2",#N/A,TRUE,"GENERAL";"TAB3",#N/A,TRUE,"GENERAL";"TAB4",#N/A,TRUE,"GENERAL";"TAB5",#N/A,TRUE,"GENERAL"}</definedName>
    <definedName name="_LA124">#REF!</definedName>
    <definedName name="_LA1524">#REF!</definedName>
    <definedName name="_LAC18" localSheetId="7">#REF!</definedName>
    <definedName name="_LAC18" localSheetId="8">#REF!</definedName>
    <definedName name="_LAC18">#REF!</definedName>
    <definedName name="_lar03" localSheetId="7">#REF!</definedName>
    <definedName name="_lar03" localSheetId="8">#REF!</definedName>
    <definedName name="_lar03">#REF!</definedName>
    <definedName name="_Lbd2">#REF!</definedName>
    <definedName name="_Lbd4">#REF!</definedName>
    <definedName name="_Lbd6">#REF!</definedName>
    <definedName name="_LcC1">#REF!</definedName>
    <definedName name="_LcC2" localSheetId="7">#REF!</definedName>
    <definedName name="_LcC2" localSheetId="8">#REF!</definedName>
    <definedName name="_LcC2">#REF!</definedName>
    <definedName name="_Lct1">#REF!</definedName>
    <definedName name="_Lct2" localSheetId="7">#REF!</definedName>
    <definedName name="_Lct2" localSheetId="8">#REF!</definedName>
    <definedName name="_Lct2">#REF!</definedName>
    <definedName name="_LEY80" localSheetId="7">#REF!</definedName>
    <definedName name="_LEY80" localSheetId="8">#REF!</definedName>
    <definedName name="_LEY80">#REF!</definedName>
    <definedName name="_lfo1">#REF!</definedName>
    <definedName name="_LPR2">#REF!</definedName>
    <definedName name="_LTC60">#REF!</definedName>
    <definedName name="_LTT2">#REF!</definedName>
    <definedName name="_m3" localSheetId="3"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hidden="1">{"via1",#N/A,TRUE,"general";"via2",#N/A,TRUE,"general";"via3",#N/A,TRUE,"general"}</definedName>
    <definedName name="_MA2" localSheetId="7">#REF!</definedName>
    <definedName name="_MA2">#REF!</definedName>
    <definedName name="_MAR01" localSheetId="7">#REF!</definedName>
    <definedName name="_MAR01" localSheetId="8">#REF!</definedName>
    <definedName name="_MAR01">#REF!</definedName>
    <definedName name="_MAT1" localSheetId="7">#REF!</definedName>
    <definedName name="_MAT1">#REF!</definedName>
    <definedName name="_mdc1">#REF!</definedName>
    <definedName name="_mdc2">#REF!</definedName>
    <definedName name="_MF1">#REF!</definedName>
    <definedName name="_MF13">#REF!</definedName>
    <definedName name="_MO10">#REF!</definedName>
    <definedName name="_MO11">#REF!</definedName>
    <definedName name="_MOD1" localSheetId="7">#REF!</definedName>
    <definedName name="_MOD1" localSheetId="8">#REF!</definedName>
    <definedName name="_MOD1">#REF!</definedName>
    <definedName name="_MOR15">#REF!</definedName>
    <definedName name="_MSC1" localSheetId="7">#REF!</definedName>
    <definedName name="_MSC1" localSheetId="8">#REF!</definedName>
    <definedName name="_MSC1">#REF!</definedName>
    <definedName name="_mun2" localSheetId="7">#REF!</definedName>
    <definedName name="_mun2" localSheetId="8">#REF!</definedName>
    <definedName name="_mun2">#REF!</definedName>
    <definedName name="_n3" localSheetId="3"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hidden="1">{"TAB1",#N/A,TRUE,"GENERAL";"TAB2",#N/A,TRUE,"GENERAL";"TAB3",#N/A,TRUE,"GENERAL";"TAB4",#N/A,TRUE,"GENERAL";"TAB5",#N/A,TRUE,"GENERAL"}</definedName>
    <definedName name="_Nac2002">#REF!</definedName>
    <definedName name="_Nac2003">#REF!</definedName>
    <definedName name="_Nal2002">#REF!</definedName>
    <definedName name="_Nal2003">#REF!</definedName>
    <definedName name="_noa2">#REF!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3"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PC1" localSheetId="7">#REF!</definedName>
    <definedName name="_OPC1" localSheetId="8">#REF!</definedName>
    <definedName name="_OPC1">#REF!</definedName>
    <definedName name="_Order1" hidden="1">255</definedName>
    <definedName name="_Order2" hidden="1">255</definedName>
    <definedName name="_ORO10" localSheetId="7">#REF!</definedName>
    <definedName name="_ORO10" localSheetId="8">#REF!</definedName>
    <definedName name="_ORO10">#REF!</definedName>
    <definedName name="_ORO11" localSheetId="7">#REF!</definedName>
    <definedName name="_ORO11" localSheetId="8">#REF!</definedName>
    <definedName name="_ORO11">#REF!</definedName>
    <definedName name="_ORO12" localSheetId="7">#REF!</definedName>
    <definedName name="_ORO12" localSheetId="8">#REF!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3"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1" localSheetId="7">#REF!</definedName>
    <definedName name="_par1" localSheetId="8">#REF!</definedName>
    <definedName name="_par1">#REF!</definedName>
    <definedName name="_par2" localSheetId="7">#REF!</definedName>
    <definedName name="_par2" localSheetId="8">#REF!</definedName>
    <definedName name="_par2">#REF!</definedName>
    <definedName name="_par3" localSheetId="7">#REF!</definedName>
    <definedName name="_par3" localSheetId="8">#REF!</definedName>
    <definedName name="_par3">#REF!</definedName>
    <definedName name="_Parse_Out" localSheetId="7" hidden="1">#REF!</definedName>
    <definedName name="_Parse_Out" localSheetId="8" hidden="1">#REF!</definedName>
    <definedName name="_Parse_Out" hidden="1">#REF!</definedName>
    <definedName name="_PH1" localSheetId="7">#REF!</definedName>
    <definedName name="_PH1" localSheetId="8">#REF!</definedName>
    <definedName name="_PH1">#REF!</definedName>
    <definedName name="_PJ50" localSheetId="7">#REF!</definedName>
    <definedName name="_PJ50" localSheetId="8">#REF!</definedName>
    <definedName name="_PJ50">#REF!</definedName>
    <definedName name="_pj51" localSheetId="7">#REF!</definedName>
    <definedName name="_pj51">#REF!</definedName>
    <definedName name="_pl1" localSheetId="7">#REF!</definedName>
    <definedName name="_pl1">#REF!</definedName>
    <definedName name="_pl2" localSheetId="7">#REF!</definedName>
    <definedName name="_pl2">#REF!</definedName>
    <definedName name="_PLC1">#REF!</definedName>
    <definedName name="_PLC2" localSheetId="7">#REF!</definedName>
    <definedName name="_PLC2" localSheetId="8">#REF!</definedName>
    <definedName name="_PLC2">#REF!</definedName>
    <definedName name="_PMT5671" localSheetId="7">#REF!</definedName>
    <definedName name="_PMT5671" localSheetId="8">#REF!</definedName>
    <definedName name="_PMT5671">#REF!</definedName>
    <definedName name="_PMT5805" localSheetId="7">#REF!</definedName>
    <definedName name="_PMT5805" localSheetId="8">#REF!</definedName>
    <definedName name="_PMT5805">#REF!</definedName>
    <definedName name="_PMT5806" localSheetId="7">#REF!</definedName>
    <definedName name="_PMT5806" localSheetId="8">#REF!</definedName>
    <definedName name="_PMT5806">#REF!</definedName>
    <definedName name="_PMT5815" localSheetId="7">#REF!</definedName>
    <definedName name="_PMT5815" localSheetId="8">#REF!</definedName>
    <definedName name="_PMT5815">#REF!</definedName>
    <definedName name="_PMT5820">#REF!</definedName>
    <definedName name="_Po2">#REF!</definedName>
    <definedName name="_PPOFICIAL" localSheetId="7">#REF!</definedName>
    <definedName name="_PPOFICIAL" localSheetId="8">#REF!</definedName>
    <definedName name="_PPOFICIAL">#REF!</definedName>
    <definedName name="_pr01" localSheetId="7">#REF!</definedName>
    <definedName name="_pr01" localSheetId="8">#REF!</definedName>
    <definedName name="_pr01">#REF!</definedName>
    <definedName name="_pr02" localSheetId="7">#REF!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STACIONES">#REF!</definedName>
    <definedName name="_PTO97" localSheetId="7">#REF!</definedName>
    <definedName name="_PTO97" localSheetId="8">#REF!</definedName>
    <definedName name="_PTO97">#REF!</definedName>
    <definedName name="_pvC1">#REF!</definedName>
    <definedName name="_pvC2" localSheetId="7">#REF!</definedName>
    <definedName name="_pvC2" localSheetId="8">#REF!</definedName>
    <definedName name="_pvC2">#REF!</definedName>
    <definedName name="_PW2" localSheetId="7">#REF!</definedName>
    <definedName name="_PW2" localSheetId="8">#REF!</definedName>
    <definedName name="_PW2">#REF!</definedName>
    <definedName name="_QTY1" localSheetId="7">#REF!</definedName>
    <definedName name="_QTY1">#REF!</definedName>
    <definedName name="_r" localSheetId="7" hidden="1">#REF!</definedName>
    <definedName name="_r" localSheetId="8" hidden="1">#REF!</definedName>
    <definedName name="_r" hidden="1">#REF!</definedName>
    <definedName name="_R1210JH" localSheetId="7">#REF!</definedName>
    <definedName name="_R1210JH" localSheetId="8">#REF!</definedName>
    <definedName name="_R1210JH">#REF!</definedName>
    <definedName name="_R32EL" localSheetId="7">#REF!</definedName>
    <definedName name="_R32EL" localSheetId="8">#REF!</definedName>
    <definedName name="_R32EL">#REF!</definedName>
    <definedName name="_R32JH">#REF!</definedName>
    <definedName name="_R42JH">#REF!</definedName>
    <definedName name="_R43JH">#REF!</definedName>
    <definedName name="_r4r" localSheetId="3"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c">#REF!</definedName>
    <definedName name="_RE100">#REF!</definedName>
    <definedName name="_RE104">#REF!</definedName>
    <definedName name="_RE112">#REF!</definedName>
    <definedName name="_RE26">#REF!</definedName>
    <definedName name="_RE28">#REF!</definedName>
    <definedName name="_RE30">#REF!</definedName>
    <definedName name="_RE32">#REF!</definedName>
    <definedName name="_RE34">#REF!</definedName>
    <definedName name="_RE36">#REF!</definedName>
    <definedName name="_RE38">#REF!</definedName>
    <definedName name="_RE40">#REF!</definedName>
    <definedName name="_RE42">#REF!</definedName>
    <definedName name="_RE44">#REF!</definedName>
    <definedName name="_RE48">#REF!</definedName>
    <definedName name="_RE52">#REF!</definedName>
    <definedName name="_RE56">#REF!</definedName>
    <definedName name="_RE60">#REF!</definedName>
    <definedName name="_RE64">#REF!</definedName>
    <definedName name="_RE68">#REF!</definedName>
    <definedName name="_RE72">#REF!</definedName>
    <definedName name="_RE76">#REF!</definedName>
    <definedName name="_RE80">#REF!</definedName>
    <definedName name="_RE88">#REF!</definedName>
    <definedName name="_RE92">#REF!</definedName>
    <definedName name="_RE96">#REF!</definedName>
    <definedName name="_REC1">"Rectángulo 31"</definedName>
    <definedName name="_RED32">#REF!</definedName>
    <definedName name="_ref4" localSheetId="7">#REF!</definedName>
    <definedName name="_ref4">#REF!</definedName>
    <definedName name="_Regression_Int" hidden="1">1</definedName>
    <definedName name="_Regression_Out" localSheetId="7" hidden="1">#REF!</definedName>
    <definedName name="_Regression_Out" localSheetId="8" hidden="1">#REF!</definedName>
    <definedName name="_Regression_Out" hidden="1">#REF!</definedName>
    <definedName name="_Regression_X" localSheetId="7" hidden="1">#REF!</definedName>
    <definedName name="_Regression_X" localSheetId="8" hidden="1">#REF!</definedName>
    <definedName name="_Regression_X" hidden="1">#REF!</definedName>
    <definedName name="_Regression_Y" localSheetId="7" hidden="1">#REF!</definedName>
    <definedName name="_Regression_Y" localSheetId="8" hidden="1">#REF!</definedName>
    <definedName name="_Regression_Y" hidden="1">#REF!</definedName>
    <definedName name="_REP21">#REF!</definedName>
    <definedName name="_REP42">#REF!</definedName>
    <definedName name="_REP43">#REF!</definedName>
    <definedName name="_RES64" localSheetId="7">#REF!</definedName>
    <definedName name="_RES64" localSheetId="8">#REF!</definedName>
    <definedName name="_RES64">#REF!</definedName>
    <definedName name="_RET1" localSheetId="7">#REF!</definedName>
    <definedName name="_RET1" localSheetId="8">#REF!</definedName>
    <definedName name="_RET1">#REF!</definedName>
    <definedName name="_RET2" localSheetId="7">#REF!</definedName>
    <definedName name="_RET2" localSheetId="8">#REF!</definedName>
    <definedName name="_RET2">#REF!</definedName>
    <definedName name="_RET3">#REF!</definedName>
    <definedName name="_RET4">#REF!</definedName>
    <definedName name="_RET5">#REF!</definedName>
    <definedName name="_RET6">#REF!</definedName>
    <definedName name="_ret70">#REF!</definedName>
    <definedName name="_rev1" localSheetId="7">#REF!</definedName>
    <definedName name="_rev1" localSheetId="8">#REF!</definedName>
    <definedName name="_rev1">#REF!</definedName>
    <definedName name="_rev3" localSheetId="7">#REF!</definedName>
    <definedName name="_rev3" localSheetId="8">#REF!</definedName>
    <definedName name="_rev3">#REF!</definedName>
    <definedName name="_rev4" localSheetId="7">#REF!</definedName>
    <definedName name="_rev4" localSheetId="8">#REF!</definedName>
    <definedName name="_rev4">#REF!</definedName>
    <definedName name="_rev5">#REF!</definedName>
    <definedName name="_rev6">#REF!</definedName>
    <definedName name="_REWQ">#REF!</definedName>
    <definedName name="_rtu6" localSheetId="3"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hidden="1">{"via1",#N/A,TRUE,"general";"via2",#N/A,TRUE,"general";"via3",#N/A,TRUE,"general"}</definedName>
    <definedName name="_sac1">#REF!</definedName>
    <definedName name="_SAL1" localSheetId="7">#REF!</definedName>
    <definedName name="_SAL1" localSheetId="8">#REF!</definedName>
    <definedName name="_SAL1">#REF!</definedName>
    <definedName name="_SBC1">#REF!</definedName>
    <definedName name="_SBC3">#REF!</definedName>
    <definedName name="_SBC5">#REF!</definedName>
    <definedName name="_Sort" localSheetId="7" hidden="1">#REF!</definedName>
    <definedName name="_Sort" localSheetId="8" hidden="1">#REF!</definedName>
    <definedName name="_Sort" hidden="1">#REF!</definedName>
    <definedName name="_sPR2">#REF!</definedName>
    <definedName name="_srn001" localSheetId="7">#REF!</definedName>
    <definedName name="_srn001" localSheetId="8">#REF!</definedName>
    <definedName name="_srn001">#REF!</definedName>
    <definedName name="_ST106">#REF!</definedName>
    <definedName name="_ST1226">#REF!</definedName>
    <definedName name="_ST126" localSheetId="7">#REF!</definedName>
    <definedName name="_ST126" localSheetId="8">#REF!</definedName>
    <definedName name="_ST126">#REF!</definedName>
    <definedName name="_ST146" localSheetId="7">#REF!</definedName>
    <definedName name="_ST146" localSheetId="8">#REF!</definedName>
    <definedName name="_ST146">#REF!</definedName>
    <definedName name="_ST166">#REF!</definedName>
    <definedName name="_ST186" localSheetId="7">#REF!</definedName>
    <definedName name="_ST186" localSheetId="8">#REF!</definedName>
    <definedName name="_ST186">#REF!</definedName>
    <definedName name="_ST206" localSheetId="7">#REF!</definedName>
    <definedName name="_ST206" localSheetId="8">#REF!</definedName>
    <definedName name="_ST206">#REF!</definedName>
    <definedName name="_ST311" localSheetId="7">#REF!</definedName>
    <definedName name="_ST311" localSheetId="8">#REF!</definedName>
    <definedName name="_ST311">#REF!</definedName>
    <definedName name="_ST312">#REF!</definedName>
    <definedName name="_ST32">#REF!</definedName>
    <definedName name="_ST86">#REF!</definedName>
    <definedName name="_STC60">#REF!</definedName>
    <definedName name="_sTT2">#REF!</definedName>
    <definedName name="_SUM1" localSheetId="7">#REF!</definedName>
    <definedName name="_SUM1" localSheetId="8">#REF!</definedName>
    <definedName name="_SUM1">#REF!</definedName>
    <definedName name="_SUM2" localSheetId="7">#REF!</definedName>
    <definedName name="_SUM2">#REF!</definedName>
    <definedName name="_SY104" localSheetId="7">#REF!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 hidden="1">#REF!</definedName>
    <definedName name="_t3" localSheetId="3"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1_In1" hidden="1">#REF!</definedName>
    <definedName name="_Table1_Out" localSheetId="7" hidden="1">#REF!</definedName>
    <definedName name="_Table1_Out" localSheetId="8" hidden="1">#REF!</definedName>
    <definedName name="_Table1_Out" hidden="1">#REF!</definedName>
    <definedName name="_Table2_In1" hidden="1">#REF!</definedName>
    <definedName name="_Table2_In2" hidden="1">#REF!</definedName>
    <definedName name="_Table2_Out" localSheetId="7" hidden="1">#REF!</definedName>
    <definedName name="_Table2_Out" localSheetId="8" hidden="1">#REF!</definedName>
    <definedName name="_Table2_Out" hidden="1">#REF!</definedName>
    <definedName name="_TAP2" localSheetId="7">#REF!</definedName>
    <definedName name="_TAP2" localSheetId="8">#REF!</definedName>
    <definedName name="_TAP2">#REF!</definedName>
    <definedName name="_tax1" localSheetId="7">#REF!</definedName>
    <definedName name="_tax1">#REF!</definedName>
    <definedName name="_tax2">#REF!</definedName>
    <definedName name="_tax3">#REF!</definedName>
    <definedName name="_tax4">#REF!</definedName>
    <definedName name="_tb3">#REF!</definedName>
    <definedName name="_TBV1">#REF!</definedName>
    <definedName name="_TBV1606">#REF!</definedName>
    <definedName name="_TBV3">#REF!</definedName>
    <definedName name="_tc1">#REF!</definedName>
    <definedName name="_tc2">#REF!</definedName>
    <definedName name="_tc3">#REF!</definedName>
    <definedName name="_TEE1">#REF!</definedName>
    <definedName name="_TEE2">#REF!</definedName>
    <definedName name="_TEE32">#REF!</definedName>
    <definedName name="_TEE33">#REF!</definedName>
    <definedName name="_TEE6">#REF!</definedName>
    <definedName name="_TEP22" localSheetId="7">#REF!</definedName>
    <definedName name="_TEP22" localSheetId="8">#REF!</definedName>
    <definedName name="_TEP22">#REF!</definedName>
    <definedName name="_TEP44" localSheetId="7">#REF!</definedName>
    <definedName name="_TEP44" localSheetId="8">#REF!</definedName>
    <definedName name="_TEP44">#REF!</definedName>
    <definedName name="_TES44" localSheetId="7">#REF!</definedName>
    <definedName name="_TES44" localSheetId="8">#REF!</definedName>
    <definedName name="_TES44">#REF!</definedName>
    <definedName name="_TES64">#REF!</definedName>
    <definedName name="_TES66">#REF!</definedName>
    <definedName name="_tf3813">#REF!</definedName>
    <definedName name="_tgt25">#REF!</definedName>
    <definedName name="_THF12">#REF!</definedName>
    <definedName name="_THF128">#REF!</definedName>
    <definedName name="_TNL24">#REF!</definedName>
    <definedName name="_TNL27">#REF!</definedName>
    <definedName name="_TNL30">#REF!</definedName>
    <definedName name="_TNL33">#REF!</definedName>
    <definedName name="_TNL36">#REF!</definedName>
    <definedName name="_TNL39" localSheetId="7">#REF!</definedName>
    <definedName name="_TNL39" localSheetId="8">#REF!</definedName>
    <definedName name="_TNL39">#REF!</definedName>
    <definedName name="_TNL42" localSheetId="7">#REF!</definedName>
    <definedName name="_TNL42" localSheetId="8">#REF!</definedName>
    <definedName name="_TNL42">#REF!</definedName>
    <definedName name="_TNL45" localSheetId="7">#REF!</definedName>
    <definedName name="_TNL45" localSheetId="8">#REF!</definedName>
    <definedName name="_TNL45">#REF!</definedName>
    <definedName name="_TNL48">#REF!</definedName>
    <definedName name="_TNL51">#REF!</definedName>
    <definedName name="_TNL54">#REF!</definedName>
    <definedName name="_TNL60" localSheetId="7">#REF!</definedName>
    <definedName name="_TNL60" localSheetId="8">#REF!</definedName>
    <definedName name="_TNL60">#REF!</definedName>
    <definedName name="_TOP1" localSheetId="7">#REF!</definedName>
    <definedName name="_TOP1" localSheetId="8">#REF!</definedName>
    <definedName name="_TOP1">#REF!</definedName>
    <definedName name="_TOP10" localSheetId="7">#REF!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E1132">#REF!</definedName>
    <definedName name="_TPE12" localSheetId="7">#REF!</definedName>
    <definedName name="_TPE12" localSheetId="8">#REF!</definedName>
    <definedName name="_TPE12">#REF!</definedName>
    <definedName name="_TPE1331" localSheetId="7">#REF!</definedName>
    <definedName name="_TPE1331" localSheetId="8">#REF!</definedName>
    <definedName name="_TPE1331">#REF!</definedName>
    <definedName name="_TPE1701" localSheetId="7">#REF!</definedName>
    <definedName name="_TPE1701" localSheetId="8">#REF!</definedName>
    <definedName name="_TPE1701">#REF!</definedName>
    <definedName name="_TPE1702" localSheetId="7">#REF!</definedName>
    <definedName name="_TPE1702" localSheetId="8">#REF!</definedName>
    <definedName name="_TPE1702">#REF!</definedName>
    <definedName name="_TPE1703" localSheetId="7">#REF!</definedName>
    <definedName name="_TPE1703" localSheetId="8">#REF!</definedName>
    <definedName name="_TPE1703">#REF!</definedName>
    <definedName name="_TPE1704" localSheetId="7">#REF!</definedName>
    <definedName name="_TPE1704" localSheetId="8">#REF!</definedName>
    <definedName name="_TPE1704">#REF!</definedName>
    <definedName name="_TPE1706" localSheetId="7">#REF!</definedName>
    <definedName name="_TPE1706" localSheetId="8">#REF!</definedName>
    <definedName name="_TPE1706">#REF!</definedName>
    <definedName name="_TPE1708" localSheetId="7">#REF!</definedName>
    <definedName name="_TPE1708" localSheetId="8">#REF!</definedName>
    <definedName name="_TPE1708">#REF!</definedName>
    <definedName name="_TPE1710">#REF!</definedName>
    <definedName name="_TPE1735">#REF!</definedName>
    <definedName name="_TPE1763">#REF!</definedName>
    <definedName name="_TPE1790">#REF!</definedName>
    <definedName name="_TPE8016">#REF!</definedName>
    <definedName name="_TPE8020">#REF!</definedName>
    <definedName name="_TPE8025">#REF!</definedName>
    <definedName name="_TPF12" localSheetId="7">#REF!</definedName>
    <definedName name="_TPF12" localSheetId="8">#REF!</definedName>
    <definedName name="_TPF12">#REF!</definedName>
    <definedName name="_TPN1002">#REF!</definedName>
    <definedName name="_TPN1003">#REF!</definedName>
    <definedName name="_TPN1004">#REF!</definedName>
    <definedName name="_TPN1006">#REF!</definedName>
    <definedName name="_TPN1008">#REF!</definedName>
    <definedName name="_TPN1010" localSheetId="7">#REF!</definedName>
    <definedName name="_TPN1010" localSheetId="8">#REF!</definedName>
    <definedName name="_TPN1010">#REF!</definedName>
    <definedName name="_TPN1202">#REF!</definedName>
    <definedName name="_TPN1203">#REF!</definedName>
    <definedName name="_TPN1204">#REF!</definedName>
    <definedName name="_TPN1206">#REF!</definedName>
    <definedName name="_TPN1208">#REF!</definedName>
    <definedName name="_TPN1210" localSheetId="7">#REF!</definedName>
    <definedName name="_TPN1210" localSheetId="8">#REF!</definedName>
    <definedName name="_TPN1210">#REF!</definedName>
    <definedName name="_TPN1225" localSheetId="7">#REF!</definedName>
    <definedName name="_TPN1225" localSheetId="8">#REF!</definedName>
    <definedName name="_TPN1225">#REF!</definedName>
    <definedName name="_TPN1232" localSheetId="7">#REF!</definedName>
    <definedName name="_TPN1232" localSheetId="8">#REF!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 localSheetId="7">#REF!</definedName>
    <definedName name="_TPN1610" localSheetId="8">#REF!</definedName>
    <definedName name="_TPN1610">#REF!</definedName>
    <definedName name="_TPR2">#REF!</definedName>
    <definedName name="_TR114">#REF!</definedName>
    <definedName name="_TRI15" localSheetId="7">#REF!</definedName>
    <definedName name="_TRI15" localSheetId="8">#REF!</definedName>
    <definedName name="_TRI15">#REF!</definedName>
    <definedName name="_TRI16" localSheetId="7">#REF!</definedName>
    <definedName name="_TRI16" localSheetId="8">#REF!</definedName>
    <definedName name="_TRI16">#REF!</definedName>
    <definedName name="_TRI17" localSheetId="7">#REF!</definedName>
    <definedName name="_TRI17" localSheetId="8">#REF!</definedName>
    <definedName name="_TRI17">#REF!</definedName>
    <definedName name="_TRI18">#REF!</definedName>
    <definedName name="_TRI19">#REF!</definedName>
    <definedName name="_TRI20">#REF!</definedName>
    <definedName name="_TRI21">#REF!</definedName>
    <definedName name="_TRI22">#REF!</definedName>
    <definedName name="_TRI23" localSheetId="7">#REF!</definedName>
    <definedName name="_TRI23" localSheetId="8">#REF!</definedName>
    <definedName name="_TRI23">#REF!</definedName>
    <definedName name="_TRI25" localSheetId="7">#REF!</definedName>
    <definedName name="_TRI25" localSheetId="8">#REF!</definedName>
    <definedName name="_TRI25">#REF!</definedName>
    <definedName name="_TRI26">#REF!</definedName>
    <definedName name="_TRI27" localSheetId="7">#REF!</definedName>
    <definedName name="_TRI27" localSheetId="8">#REF!</definedName>
    <definedName name="_TRI27">#REF!</definedName>
    <definedName name="_TRI28">#REF!</definedName>
    <definedName name="_TRI29" localSheetId="7">#REF!</definedName>
    <definedName name="_TRI29" localSheetId="8">#REF!</definedName>
    <definedName name="_TRI29">#REF!</definedName>
    <definedName name="_TRI30" localSheetId="7">#REF!</definedName>
    <definedName name="_TRI30" localSheetId="8">#REF!</definedName>
    <definedName name="_TRI30">#REF!</definedName>
    <definedName name="_TRI31" localSheetId="7">#REF!</definedName>
    <definedName name="_TRI31" localSheetId="8">#REF!</definedName>
    <definedName name="_TRI31">#REF!</definedName>
    <definedName name="_TRI32">#REF!</definedName>
    <definedName name="_TRI33" localSheetId="7">#REF!</definedName>
    <definedName name="_TRI33" localSheetId="8">#REF!</definedName>
    <definedName name="_TRI33">#REF!</definedName>
    <definedName name="_TRI47">#REF!</definedName>
    <definedName name="_TRM2" localSheetId="7">#REF!</definedName>
    <definedName name="_TRM2" localSheetId="8">#REF!</definedName>
    <definedName name="_TRM2">#REF!</definedName>
    <definedName name="_TST3" localSheetId="7">#REF!</definedName>
    <definedName name="_TST3" localSheetId="8">#REF!</definedName>
    <definedName name="_TST3">#REF!</definedName>
    <definedName name="_TTT2">#REF!</definedName>
    <definedName name="_tub91">#REF!</definedName>
    <definedName name="_TUZ22">#REF!</definedName>
    <definedName name="_TUZ36">#REF!</definedName>
    <definedName name="_TZ2110" localSheetId="7">#REF!</definedName>
    <definedName name="_TZ2110" localSheetId="8">#REF!</definedName>
    <definedName name="_TZ2110">#REF!</definedName>
    <definedName name="_TZ2112" localSheetId="7">#REF!</definedName>
    <definedName name="_TZ2112" localSheetId="8">#REF!</definedName>
    <definedName name="_TZ2112">#REF!</definedName>
    <definedName name="_TZ2114" localSheetId="7">#REF!</definedName>
    <definedName name="_TZ2114" localSheetId="8">#REF!</definedName>
    <definedName name="_TZ2114">#REF!</definedName>
    <definedName name="_TZ2116">#REF!</definedName>
    <definedName name="_TZ212">#REF!</definedName>
    <definedName name="_TZ213">#REF!</definedName>
    <definedName name="_TZ214">#REF!</definedName>
    <definedName name="_TZ216" localSheetId="7">#REF!</definedName>
    <definedName name="_TZ216" localSheetId="8">#REF!</definedName>
    <definedName name="_TZ216">#REF!</definedName>
    <definedName name="_TZ218" localSheetId="7">#REF!</definedName>
    <definedName name="_TZ218" localSheetId="8">#REF!</definedName>
    <definedName name="_TZ218">#REF!</definedName>
    <definedName name="_TZ225" localSheetId="7">#REF!</definedName>
    <definedName name="_TZ225" localSheetId="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#REF!</definedName>
    <definedName name="_TZ324">#REF!</definedName>
    <definedName name="_TZ32510" localSheetId="7">#REF!</definedName>
    <definedName name="_TZ32510" localSheetId="8">#REF!</definedName>
    <definedName name="_TZ32510">#REF!</definedName>
    <definedName name="_TZ32512" localSheetId="7">#REF!</definedName>
    <definedName name="_TZ32512" localSheetId="8">#REF!</definedName>
    <definedName name="_TZ32512">#REF!</definedName>
    <definedName name="_TZ3253" localSheetId="7">#REF!</definedName>
    <definedName name="_TZ3253" localSheetId="8">#REF!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3"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hidden="1">{"TAB1",#N/A,TRUE,"GENERAL";"TAB2",#N/A,TRUE,"GENERAL";"TAB3",#N/A,TRUE,"GENERAL";"TAB4",#N/A,TRUE,"GENERAL";"TAB5",#N/A,TRUE,"GENERAL"}</definedName>
    <definedName name="_UDD06">#REF!</definedName>
    <definedName name="_UDD08">#REF!</definedName>
    <definedName name="_UNI32">#REF!</definedName>
    <definedName name="_unj1" localSheetId="7" hidden="1">#REF!</definedName>
    <definedName name="_unj1" localSheetId="8" hidden="1">#REF!</definedName>
    <definedName name="_unj1" hidden="1">#REF!</definedName>
    <definedName name="_UNL24">#REF!</definedName>
    <definedName name="_UNL27" localSheetId="7">#REF!</definedName>
    <definedName name="_UNL27" localSheetId="8">#REF!</definedName>
    <definedName name="_UNL27">#REF!</definedName>
    <definedName name="_UNL30">#REF!</definedName>
    <definedName name="_UNL33" localSheetId="7">#REF!</definedName>
    <definedName name="_UNL33" localSheetId="8">#REF!</definedName>
    <definedName name="_UNL33">#REF!</definedName>
    <definedName name="_UNL36">#REF!</definedName>
    <definedName name="_UNL39" localSheetId="7">#REF!</definedName>
    <definedName name="_UNL39" localSheetId="8">#REF!</definedName>
    <definedName name="_UNL39">#REF!</definedName>
    <definedName name="_UNL42" localSheetId="7">#REF!</definedName>
    <definedName name="_UNL42" localSheetId="8">#REF!</definedName>
    <definedName name="_UNL42">#REF!</definedName>
    <definedName name="_UNL45" localSheetId="7">#REF!</definedName>
    <definedName name="_UNL45" localSheetId="8">#REF!</definedName>
    <definedName name="_UNL45">#REF!</definedName>
    <definedName name="_UNL48">#REF!</definedName>
    <definedName name="_UNL51">#REF!</definedName>
    <definedName name="_UNL54">#REF!</definedName>
    <definedName name="_UNL60" localSheetId="7">#REF!</definedName>
    <definedName name="_UNL60" localSheetId="8">#REF!</definedName>
    <definedName name="_UNL60">#REF!</definedName>
    <definedName name="_ur7" localSheetId="3"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3"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hidden="1">{"via1",#N/A,TRUE,"general";"via2",#N/A,TRUE,"general";"via3",#N/A,TRUE,"general"}</definedName>
    <definedName name="_VIT1">#REF!</definedName>
    <definedName name="_Vol1" localSheetId="7">#REF!</definedName>
    <definedName name="_Vol1" localSheetId="8">#REF!</definedName>
    <definedName name="_Vol1">#REF!</definedName>
    <definedName name="_VPR1" localSheetId="7">#REF!</definedName>
    <definedName name="_VPR1" localSheetId="8">#REF!</definedName>
    <definedName name="_VPR1">#REF!</definedName>
    <definedName name="_VPR2" localSheetId="7">#REF!</definedName>
    <definedName name="_VPR2">#REF!</definedName>
    <definedName name="_VRP1" localSheetId="7">#REF!</definedName>
    <definedName name="_VRP1">#REF!</definedName>
    <definedName name="_VSM1" localSheetId="7">#REF!</definedName>
    <definedName name="_VSM1">#REF!</definedName>
    <definedName name="_x1" localSheetId="3"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hidden="1">{"TAB1",#N/A,TRUE,"GENERAL";"TAB2",#N/A,TRUE,"GENERAL";"TAB3",#N/A,TRUE,"GENERAL";"TAB4",#N/A,TRUE,"GENERAL";"TAB5",#N/A,TRUE,"GENERAL"}</definedName>
    <definedName name="_y">#REF!</definedName>
    <definedName name="_Y110705">#REF!</definedName>
    <definedName name="_y2" localSheetId="3"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hidden="1">{"TAB1",#N/A,TRUE,"GENERAL";"TAB2",#N/A,TRUE,"GENERAL";"TAB3",#N/A,TRUE,"GENERAL";"TAB4",#N/A,TRUE,"GENERAL";"TAB5",#N/A,TRUE,"GENERAL"}</definedName>
    <definedName name="_YA1">#REF!</definedName>
    <definedName name="_z1" localSheetId="3"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hidden="1">{"TAB1",#N/A,TRUE,"GENERAL";"TAB2",#N/A,TRUE,"GENERAL";"TAB3",#N/A,TRUE,"GENERAL";"TAB4",#N/A,TRUE,"GENERAL";"TAB5",#N/A,TRUE,"GENERAL"}</definedName>
    <definedName name="¡ÆC">#N/A</definedName>
    <definedName name="´cAE°eE¹" hidden="1">#REF!</definedName>
    <definedName name="¿uº°¿μ¾÷">#REF!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C">#N/A</definedName>
    <definedName name="°Ç">#N/A</definedName>
    <definedName name="¼o¼o½CAu7¿u">#N/A</definedName>
    <definedName name="¼ö¼ö½ÇÀû7¿ù">#N/A</definedName>
    <definedName name="A" localSheetId="9">#REF!</definedName>
    <definedName name="A" localSheetId="7">#REF!</definedName>
    <definedName name="A" localSheetId="8">#REF!</definedName>
    <definedName name="A">#REF!</definedName>
    <definedName name="A.A..A" localSheetId="3" hidden="1">{"total",#N/A,FALSE,"TD 0% ";"total",#N/A,FALSE,"TD 12%";"total",#N/A,FALSE,"TD 10%"}</definedName>
    <definedName name="A.A..A" localSheetId="7" hidden="1">{"total",#N/A,FALSE,"TD 0% ";"total",#N/A,FALSE,"TD 12%";"total",#N/A,FALSE,"TD 10%"}</definedName>
    <definedName name="A.A..A" localSheetId="8" hidden="1">{"total",#N/A,FALSE,"TD 0% ";"total",#N/A,FALSE,"TD 12%";"total",#N/A,FALSE,"TD 10%"}</definedName>
    <definedName name="A.A..A" hidden="1">{"total",#N/A,FALSE,"TD 0% ";"total",#N/A,FALSE,"TD 12%";"total",#N/A,FALSE,"TD 10%"}</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#REF!</definedName>
    <definedName name="A¡þ_¡¤ⓒo_AO">#N/A</definedName>
    <definedName name="A￢_·¹_AO">#N/A</definedName>
    <definedName name="A0">#REF!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8A200">#REF!</definedName>
    <definedName name="A2_" localSheetId="7">#REF!</definedName>
    <definedName name="A2_" localSheetId="8">#REF!</definedName>
    <definedName name="A2_">#REF!</definedName>
    <definedName name="A220TT" localSheetId="7">#REF!</definedName>
    <definedName name="A220TT" localSheetId="8">#REF!</definedName>
    <definedName name="A220TT">#REF!</definedName>
    <definedName name="a2a" localSheetId="3"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hidden="1">{"TAB1",#N/A,TRUE,"GENERAL";"TAB2",#N/A,TRUE,"GENERAL";"TAB3",#N/A,TRUE,"GENERAL";"TAB4",#N/A,TRUE,"GENERAL";"TAB5",#N/A,TRUE,"GENERAL"}</definedName>
    <definedName name="A40FI">#REF!</definedName>
    <definedName name="A40LI">#REF!</definedName>
    <definedName name="A60FI">#REF!</definedName>
    <definedName name="A60FI1">#REF!</definedName>
    <definedName name="A60PR">#REF!</definedName>
    <definedName name="A60TT">#REF!</definedName>
    <definedName name="a6d" localSheetId="3" hidden="1">{#N/A,#N/A,FALSE,"DITCAR";#N/A,#N/A,FALSE,"a1";#N/A,#N/A,FALSE,"a2";#N/A,#N/A,FALSE,"a3";#N/A,#N/A,FALSE,"a4";#N/A,#N/A,FALSE,"a4a";#N/A,#N/A,FALSE,"a4B";#N/A,#N/A,FALSE,"a4C";#N/A,#N/A,FALSE,"A5a ";#N/A,#N/A,FALSE,"A5b";#N/A,#N/A,FALSE,"A6A";#N/A,#N/A,FALSE,"A6B";#N/A,#N/A,FALSE,"A6C";#N/A,#N/A,FALSE,"04PG12NB"}</definedName>
    <definedName name="a6d" localSheetId="7" hidden="1">{#N/A,#N/A,FALSE,"DITCAR";#N/A,#N/A,FALSE,"a1";#N/A,#N/A,FALSE,"a2";#N/A,#N/A,FALSE,"a3";#N/A,#N/A,FALSE,"a4";#N/A,#N/A,FALSE,"a4a";#N/A,#N/A,FALSE,"a4B";#N/A,#N/A,FALSE,"a4C";#N/A,#N/A,FALSE,"A5a ";#N/A,#N/A,FALSE,"A5b";#N/A,#N/A,FALSE,"A6A";#N/A,#N/A,FALSE,"A6B";#N/A,#N/A,FALSE,"A6C";#N/A,#N/A,FALSE,"04PG12NB"}</definedName>
    <definedName name="a6d" localSheetId="8"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A" localSheetId="3" hidden="1">{#N/A,#N/A,TRUE,"INGENIERIA";#N/A,#N/A,TRUE,"COMPRAS";#N/A,#N/A,TRUE,"DIRECCION";#N/A,#N/A,TRUE,"RESUMEN"}</definedName>
    <definedName name="AA" localSheetId="7" hidden="1">{#N/A,#N/A,TRUE,"INGENIERIA";#N/A,#N/A,TRUE,"COMPRAS";#N/A,#N/A,TRUE,"DIRECCION";#N/A,#N/A,TRUE,"RESUMEN"}</definedName>
    <definedName name="AA" localSheetId="8" hidden="1">{#N/A,#N/A,TRUE,"INGENIERIA";#N/A,#N/A,TRUE,"COMPRAS";#N/A,#N/A,TRUE,"DIRECCION";#N/A,#N/A,TRUE,"RESUMEN"}</definedName>
    <definedName name="AA" hidden="1">{#N/A,#N/A,TRUE,"INGENIERIA";#N/A,#N/A,TRUE,"COMPRAS";#N/A,#N/A,TRUE,"DIRECCION";#N/A,#N/A,TRUE,"RESUMEN"}</definedName>
    <definedName name="Åä">#N/A</definedName>
    <definedName name="AAA" localSheetId="7">#REF!</definedName>
    <definedName name="AAA" localSheetId="8">#REF!</definedName>
    <definedName name="AAA">#REF!</definedName>
    <definedName name="AAAA" localSheetId="3" hidden="1">{#N/A,#N/A,FALSE,"Hoja1";#N/A,#N/A,FALSE,"Hoja2"}</definedName>
    <definedName name="AAAA" localSheetId="7" hidden="1">{#N/A,#N/A,FALSE,"Hoja1";#N/A,#N/A,FALSE,"Hoja2"}</definedName>
    <definedName name="AAAA" localSheetId="8" hidden="1">{#N/A,#N/A,FALSE,"Hoja1";#N/A,#N/A,FALSE,"Hoja2"}</definedName>
    <definedName name="AAAA" hidden="1">{#N/A,#N/A,FALSE,"Hoja1";#N/A,#N/A,FALSE,"Hoja2"}</definedName>
    <definedName name="aaaaa" hidden="1">#REF!</definedName>
    <definedName name="aaaaaa">#REF!</definedName>
    <definedName name="aaaaaaa" localSheetId="3" hidden="1">{#N/A,#N/A,FALSE,"type1";#N/A,#N/A,FALSE,"지지력";#N/A,#N/A,FALSE,"PILE계산";#N/A,#N/A,FALSE,"PILE ";#N/A,#N/A,FALSE,"철근량";#N/A,#N/A,FALSE,"균열검토";#N/A,#N/A,FALSE,"날개벽";#N/A,#N/A,FALSE,"주철근조립도";#N/A,#N/A,FALSE,"교좌"}</definedName>
    <definedName name="aaaaaaa" localSheetId="7" hidden="1">{#N/A,#N/A,FALSE,"type1";#N/A,#N/A,FALSE,"지지력";#N/A,#N/A,FALSE,"PILE계산";#N/A,#N/A,FALSE,"PILE ";#N/A,#N/A,FALSE,"철근량";#N/A,#N/A,FALSE,"균열검토";#N/A,#N/A,FALSE,"날개벽";#N/A,#N/A,FALSE,"주철근조립도";#N/A,#N/A,FALSE,"교좌"}</definedName>
    <definedName name="aaaaaaa" localSheetId="8" hidden="1">{#N/A,#N/A,FALSE,"type1";#N/A,#N/A,FALSE,"지지력";#N/A,#N/A,FALSE,"PILE계산";#N/A,#N/A,FALSE,"PILE ";#N/A,#N/A,FALSE,"철근량";#N/A,#N/A,FALSE,"균열검토";#N/A,#N/A,FALSE,"날개벽";#N/A,#N/A,FALSE,"주철근조립도";#N/A,#N/A,FALSE,"교좌"}</definedName>
    <definedName name="aaaaaaa" hidden="1">{#N/A,#N/A,FALSE,"type1";#N/A,#N/A,FALSE,"지지력";#N/A,#N/A,FALSE,"PILE계산";#N/A,#N/A,FALSE,"PILE ";#N/A,#N/A,FALSE,"철근량";#N/A,#N/A,FALSE,"균열검토";#N/A,#N/A,FALSE,"날개벽";#N/A,#N/A,FALSE,"주철근조립도";#N/A,#N/A,FALSE,"교좌"}</definedName>
    <definedName name="AAAAAAAAAA">#REF!</definedName>
    <definedName name="AAAAAAAAAAAAAAAAAAAA">#REF!</definedName>
    <definedName name="aaaaas" localSheetId="3"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D">#REF!</definedName>
    <definedName name="AADOQUINVEH" localSheetId="7">#REF!</definedName>
    <definedName name="AADOQUINVEH" localSheetId="8">#REF!</definedName>
    <definedName name="AADOQUINVEH">#REF!</definedName>
    <definedName name="aæÐRIiÞA_Iª">#N/A</definedName>
    <definedName name="AAG" localSheetId="7">#REF!</definedName>
    <definedName name="AAG" localSheetId="8">#REF!</definedName>
    <definedName name="AAG">#REF!</definedName>
    <definedName name="AAG_DT" localSheetId="7">#REF!</definedName>
    <definedName name="AAG_DT" localSheetId="8">#REF!</definedName>
    <definedName name="AAG_DT">#REF!</definedName>
    <definedName name="AAG_INI" localSheetId="7">#REF!</definedName>
    <definedName name="AAG_INI" localSheetId="8">#REF!</definedName>
    <definedName name="AAG_INI">#REF!</definedName>
    <definedName name="AAG_Q">#REF!</definedName>
    <definedName name="AAL">#REF!</definedName>
    <definedName name="AANDENES">#REF!</definedName>
    <definedName name="aas" localSheetId="3"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hidden="1">{"TAB1",#N/A,TRUE,"GENERAL";"TAB2",#N/A,TRUE,"GENERAL";"TAB3",#N/A,TRUE,"GENERAL";"TAB4",#N/A,TRUE,"GENERAL";"TAB5",#N/A,TRUE,"GENERAL"}</definedName>
    <definedName name="AB" localSheetId="7">#REF!</definedName>
    <definedName name="AB">#REF!</definedName>
    <definedName name="aba_1" localSheetId="7">#REF!</definedName>
    <definedName name="aba_1">#REF!</definedName>
    <definedName name="aba_2" localSheetId="7">#REF!</definedName>
    <definedName name="aba_2">#REF!</definedName>
    <definedName name="abc">#REF!</definedName>
    <definedName name="ABCD" hidden="1">#REF!</definedName>
    <definedName name="ABCDE" hidden="1">#REF!</definedName>
    <definedName name="ABG">#REF!</definedName>
    <definedName name="ABR" localSheetId="7">#REF!</definedName>
    <definedName name="ABR" localSheetId="8">#REF!</definedName>
    <definedName name="ABR">#REF!</definedName>
    <definedName name="absc">#N/A</definedName>
    <definedName name="absc_">#REF!</definedName>
    <definedName name="absc_1">#REF!</definedName>
    <definedName name="absc1">#REF!</definedName>
    <definedName name="AbT">#REF!</definedName>
    <definedName name="Abtd2">#REF!</definedName>
    <definedName name="Abtd4">#REF!</definedName>
    <definedName name="Abtd6">#REF!</definedName>
    <definedName name="Ac" localSheetId="7">#REF!</definedName>
    <definedName name="Ac" localSheetId="8">#REF!</definedName>
    <definedName name="Ac">#REF!</definedName>
    <definedName name="aⓒ¡¨￠RIi¨­A_I¨￡">#N/A</definedName>
    <definedName name="ACALZADA" localSheetId="7">#REF!</definedName>
    <definedName name="ACALZADA" localSheetId="8">#REF!</definedName>
    <definedName name="ACALZADA">#REF!</definedName>
    <definedName name="ACARREO" localSheetId="7">#REF!</definedName>
    <definedName name="ACARREO" localSheetId="8">#REF!</definedName>
    <definedName name="ACARREO">#REF!</definedName>
    <definedName name="ACASA">#REF!</definedName>
    <definedName name="AcC">#REF!</definedName>
    <definedName name="AccesNvoAbs" localSheetId="7" hidden="1">#REF!</definedName>
    <definedName name="AccesNvoAbs" localSheetId="8" hidden="1">#REF!</definedName>
    <definedName name="AccesNvoAbs" hidden="1">#REF!</definedName>
    <definedName name="AccessButton">"INSUMOS"</definedName>
    <definedName name="AccessDatabase" hidden="1">"A:\SAIN.mdb"</definedName>
    <definedName name="ACE">#REF!</definedName>
    <definedName name="ACERO" localSheetId="7">#REF!</definedName>
    <definedName name="ACERO" localSheetId="8">#REF!</definedName>
    <definedName name="ACERO">#REF!</definedName>
    <definedName name="ACERO_DE_REFUERZO_60000" localSheetId="7">#REF!</definedName>
    <definedName name="ACERO_DE_REFUERZO_60000" localSheetId="8">#REF!</definedName>
    <definedName name="ACERO_DE_REFUERZO_60000">#REF!</definedName>
    <definedName name="ACOLC">#REF!</definedName>
    <definedName name="ACOM">#N/A</definedName>
    <definedName name="Acometidas">#REF!</definedName>
    <definedName name="ACOND">#REF!</definedName>
    <definedName name="acpm">5000</definedName>
    <definedName name="ACT" localSheetId="7">#REF!</definedName>
    <definedName name="ACT">#REF!</definedName>
    <definedName name="ACT_COMP" localSheetId="7">#REF!</definedName>
    <definedName name="ACT_COMP">#REF!</definedName>
    <definedName name="ACT_COMP2" localSheetId="7">#REF!</definedName>
    <definedName name="ACT_COMP2">#REF!</definedName>
    <definedName name="ACT_CONT">#REF!</definedName>
    <definedName name="ACT_CONT2">#REF!</definedName>
    <definedName name="Acta">#REF!</definedName>
    <definedName name="Acta1">#REF!</definedName>
    <definedName name="AcTc">#REF!</definedName>
    <definedName name="ACTIVIDAD" localSheetId="7">#REF!</definedName>
    <definedName name="ACTIVIDAD" localSheetId="8">#REF!</definedName>
    <definedName name="ACTIVIDAD">#REF!</definedName>
    <definedName name="Actividades" localSheetId="7">#REF!</definedName>
    <definedName name="Actividades" localSheetId="8">#REF!</definedName>
    <definedName name="Actividades">#REF!</definedName>
    <definedName name="ACTIVO_NUEVO_ACUEDUCTO" localSheetId="7">#REF!</definedName>
    <definedName name="ACTIVO_NUEVO_ACUEDUCTO">#REF!</definedName>
    <definedName name="ACTIVO_NUEVO_ALCANTARILLADO">#REF!</definedName>
    <definedName name="activos">#REF!</definedName>
    <definedName name="ACTIVOS_ACUEDUCTO" localSheetId="7">#REF!</definedName>
    <definedName name="ACTIVOS_ACUEDUCTO" localSheetId="8">#REF!</definedName>
    <definedName name="ACTIVOS_ACUEDUCTO">#REF!</definedName>
    <definedName name="ACTIVOS_ALCANTARILLADO" localSheetId="7">#REF!</definedName>
    <definedName name="ACTIVOS_ALCANTARILLADO" localSheetId="8">#REF!</definedName>
    <definedName name="ACTIVOS_ALCANTARILLADO">#REF!</definedName>
    <definedName name="actores" localSheetId="7">#REF!</definedName>
    <definedName name="actores" localSheetId="8">#REF!</definedName>
    <definedName name="actores">#REF!</definedName>
    <definedName name="AcTP">#REF!</definedName>
    <definedName name="ACTV">#REF!</definedName>
    <definedName name="AcTZ">#REF!</definedName>
    <definedName name="acueducto">#REF!</definedName>
    <definedName name="acumulado">#REF!,#REF!,#REF!,#REF!</definedName>
    <definedName name="ACwvu.TAB1." localSheetId="7" hidden="1">#REF!</definedName>
    <definedName name="ACwvu.TAB1." localSheetId="8" hidden="1">#REF!</definedName>
    <definedName name="ACwvu.TAB1." hidden="1">#REF!</definedName>
    <definedName name="ACwvu.TAB10." localSheetId="7" hidden="1">#REF!</definedName>
    <definedName name="ACwvu.TAB10." localSheetId="8" hidden="1">#REF!</definedName>
    <definedName name="ACwvu.TAB10." hidden="1">#REF!</definedName>
    <definedName name="ACwvu.TAB2." localSheetId="7" hidden="1">#REF!</definedName>
    <definedName name="ACwvu.TAB2." localSheetId="8" hidden="1">#REF!</definedName>
    <definedName name="ACwvu.TAB2." hidden="1">#REF!</definedName>
    <definedName name="ACwvu.TAB3." hidden="1">#REF!</definedName>
    <definedName name="ACwvu.TAB4." hidden="1">#REF!</definedName>
    <definedName name="ACwvu.TAB5." hidden="1">#REF!</definedName>
    <definedName name="ad">#REF!</definedName>
    <definedName name="Ad_Un">#REF!</definedName>
    <definedName name="adasd">#REF!</definedName>
    <definedName name="AdditionalConstruction">#REF!</definedName>
    <definedName name="AdditionalCosts_Lumpsum" localSheetId="7">#REF!</definedName>
    <definedName name="AdditionalCosts_Lumpsum" localSheetId="8">#REF!</definedName>
    <definedName name="AdditionalCosts_Lumpsum">#REF!</definedName>
    <definedName name="AdditionalCosts_Percent" localSheetId="7">#REF!</definedName>
    <definedName name="AdditionalCosts_Percent" localSheetId="8">#REF!</definedName>
    <definedName name="AdditionalCosts_Percent">#REF!</definedName>
    <definedName name="adfasdfsa" localSheetId="7">#REF!</definedName>
    <definedName name="adfasdfsa" localSheetId="8">#REF!</definedName>
    <definedName name="adfasdfsa">#REF!</definedName>
    <definedName name="adfasfadfa" localSheetId="7">#REF!</definedName>
    <definedName name="adfasfadfa" localSheetId="8">#REF!</definedName>
    <definedName name="adfasfadfa">#REF!</definedName>
    <definedName name="ADFGSDB" localSheetId="3"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hidden="1">{"via1",#N/A,TRUE,"general";"via2",#N/A,TRUE,"general";"via3",#N/A,TRUE,"general"}</definedName>
    <definedName name="ADI">#REF!</definedName>
    <definedName name="ADM">#REF!</definedName>
    <definedName name="ADMGP">#REF!</definedName>
    <definedName name="ADMINISTRACION" localSheetId="7">#REF!</definedName>
    <definedName name="ADMINISTRACION" localSheetId="8">#REF!</definedName>
    <definedName name="ADMINISTRACION">#REF!</definedName>
    <definedName name="ADMINISTRADOR">#REF!</definedName>
    <definedName name="ADMM" localSheetId="7">#REF!</definedName>
    <definedName name="ADMM" localSheetId="8">#REF!</definedName>
    <definedName name="ADMM">#REF!</definedName>
    <definedName name="ADMON" localSheetId="7">#REF!</definedName>
    <definedName name="ADMON" localSheetId="8">#REF!</definedName>
    <definedName name="ADMON">#REF!</definedName>
    <definedName name="ADMON1" localSheetId="7">#REF!</definedName>
    <definedName name="ADMON1">#REF!</definedName>
    <definedName name="adoc1">#REF!</definedName>
    <definedName name="ADOC125">#REF!</definedName>
    <definedName name="adoq">#REF!</definedName>
    <definedName name="ADSAD" localSheetId="3"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hidden="1">{"TAB1",#N/A,TRUE,"GENERAL";"TAB2",#N/A,TRUE,"GENERAL";"TAB3",#N/A,TRUE,"GENERAL";"TAB4",#N/A,TRUE,"GENERAL";"TAB5",#N/A,TRUE,"GENERAL"}</definedName>
    <definedName name="adsfadsfasdfafdasfdasfd">#REF!</definedName>
    <definedName name="adsfadsfasfasdfasfdasdfadsfdsafdsa">#REF!</definedName>
    <definedName name="Advance">#REF!</definedName>
    <definedName name="ADW" localSheetId="3">'APUs ACT 2'!err</definedName>
    <definedName name="ADW" localSheetId="7">SALARIOS!err</definedName>
    <definedName name="ADW" localSheetId="8">'SALARIOS Y PRESTACIONES'!err</definedName>
    <definedName name="ADW">[0]!err</definedName>
    <definedName name="Ae" localSheetId="7">#REF!</definedName>
    <definedName name="Ae" localSheetId="8">#REF!</definedName>
    <definedName name="Ae">#REF!</definedName>
    <definedName name="aefa" localSheetId="3"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hidden="1">{"via1",#N/A,TRUE,"general";"via2",#N/A,TRUE,"general";"via3",#N/A,TRUE,"general"}</definedName>
    <definedName name="Af">#REF!</definedName>
    <definedName name="AFac.p">#REF!</definedName>
    <definedName name="AFAEDF" localSheetId="7">#REF!</definedName>
    <definedName name="AFAEDF">#REF!</definedName>
    <definedName name="afdaffaf" localSheetId="7">#REF!</definedName>
    <definedName name="afdaffaf">#REF!</definedName>
    <definedName name="afdasgh" localSheetId="3" hidden="1">{#N/A,#N/A,FALSE,"CCTV"}</definedName>
    <definedName name="afdasgh" localSheetId="7" hidden="1">{#N/A,#N/A,FALSE,"CCTV"}</definedName>
    <definedName name="afdasgh" localSheetId="8" hidden="1">{#N/A,#N/A,FALSE,"CCTV"}</definedName>
    <definedName name="afdasgh" hidden="1">{#N/A,#N/A,FALSE,"CCTV"}</definedName>
    <definedName name="afdsfdg" localSheetId="3" hidden="1">{#N/A,#N/A,FALSE,"CCTV"}</definedName>
    <definedName name="afdsfdg" localSheetId="7" hidden="1">{#N/A,#N/A,FALSE,"CCTV"}</definedName>
    <definedName name="afdsfdg" localSheetId="8" hidden="1">{#N/A,#N/A,FALSE,"CCTV"}</definedName>
    <definedName name="afdsfdg" hidden="1">{#N/A,#N/A,FALSE,"CCTV"}</definedName>
    <definedName name="afdsw" localSheetId="3"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hidden="1">{"TAB1",#N/A,TRUE,"GENERAL";"TAB2",#N/A,TRUE,"GENERAL";"TAB3",#N/A,TRUE,"GENERAL";"TAB4",#N/A,TRUE,"GENERAL";"TAB5",#N/A,TRUE,"GENERAL"}</definedName>
    <definedName name="Afe">#REF!</definedName>
    <definedName name="afecompletions" localSheetId="7">#REF!</definedName>
    <definedName name="afecompletions" localSheetId="8">#REF!</definedName>
    <definedName name="afecompletions">#REF!</definedName>
    <definedName name="afffgff" localSheetId="3" hidden="1">{#N/A,#N/A,FALSE,"CCTV"}</definedName>
    <definedName name="afffgff" localSheetId="7" hidden="1">{#N/A,#N/A,FALSE,"CCTV"}</definedName>
    <definedName name="afffgff" localSheetId="8" hidden="1">{#N/A,#N/A,FALSE,"CCTV"}</definedName>
    <definedName name="afffgff" hidden="1">{#N/A,#N/A,FALSE,"CCTV"}</definedName>
    <definedName name="AFIRMADO02">#REF!</definedName>
    <definedName name="Afranio">#REF!</definedName>
    <definedName name="Ag">#REF!</definedName>
    <definedName name="agdsgg" localSheetId="3"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hidden="1">{"via1",#N/A,TRUE,"general";"via2",#N/A,TRUE,"general";"via3",#N/A,TRUE,"general"}</definedName>
    <definedName name="agdump">#REF!</definedName>
    <definedName name="agedump">#REF!</definedName>
    <definedName name="agencydump">#REF!</definedName>
    <definedName name="AGENCYLY">#REF!</definedName>
    <definedName name="AGENCYPLAN">#REF!</definedName>
    <definedName name="AGO">#REF!</definedName>
    <definedName name="agp">#REF!</definedName>
    <definedName name="AGRICOLA">#REF!</definedName>
    <definedName name="AGUA">#REF!</definedName>
    <definedName name="ah" localSheetId="7">#REF!</definedName>
    <definedName name="ah" localSheetId="8">#REF!</definedName>
    <definedName name="ah">#REF!</definedName>
    <definedName name="ahe" localSheetId="7">#REF!</definedName>
    <definedName name="ahe" localSheetId="8">#REF!</definedName>
    <definedName name="ahe">#REF!</definedName>
    <definedName name="AHFILE" localSheetId="3">'APUs ACT 2'!err</definedName>
    <definedName name="AHFILE" localSheetId="7">SALARIOS!err</definedName>
    <definedName name="AHFILE" localSheetId="8">'SALARIOS Y PRESTACIONES'!err</definedName>
    <definedName name="AHFILE">[0]!err</definedName>
    <definedName name="AHI">#REF!</definedName>
    <definedName name="Ai" localSheetId="7">#REF!</definedName>
    <definedName name="Ai" localSheetId="8">#REF!</definedName>
    <definedName name="Ai">#REF!</definedName>
    <definedName name="AI60kv" localSheetId="7">#REF!</definedName>
    <definedName name="AI60kv" localSheetId="8">#REF!</definedName>
    <definedName name="AI60kv">#REF!</definedName>
    <definedName name="aida" localSheetId="7">#REF!</definedName>
    <definedName name="aida" localSheetId="8">#REF!</definedName>
    <definedName name="aida">#REF!</definedName>
    <definedName name="aida1" localSheetId="7">#REF!</definedName>
    <definedName name="aida1">#REF!</definedName>
    <definedName name="AIN">#REF!</definedName>
    <definedName name="air_trap" localSheetId="7">#REF!</definedName>
    <definedName name="air_trap" localSheetId="8">#REF!</definedName>
    <definedName name="air_trap">#REF!</definedName>
    <definedName name="AIU" localSheetId="9">#REF!</definedName>
    <definedName name="AIU" localSheetId="7">#REF!</definedName>
    <definedName name="AIU">#REF!</definedName>
    <definedName name="AIU_" localSheetId="7">#REF!</definedName>
    <definedName name="AIU_">#REF!</definedName>
    <definedName name="AIU_01">#REF!</definedName>
    <definedName name="AIU_1">#REF!</definedName>
    <definedName name="AIU_2">#REF!</definedName>
    <definedName name="AIU_ADMON" localSheetId="7">#REF!</definedName>
    <definedName name="AIU_ADMON">#REF!</definedName>
    <definedName name="AIU_IMP" localSheetId="7">#REF!</definedName>
    <definedName name="AIU_IMP">#REF!</definedName>
    <definedName name="AIU_UTIL" localSheetId="7">#REF!</definedName>
    <definedName name="AIU_UTIL">#REF!</definedName>
    <definedName name="AIUA" localSheetId="7">#REF!</definedName>
    <definedName name="AIUA">#REF!</definedName>
    <definedName name="aiun">#REF!</definedName>
    <definedName name="AIUR">#REF!</definedName>
    <definedName name="aj" localSheetId="7">#REF!</definedName>
    <definedName name="aj" localSheetId="8">#REF!</definedName>
    <definedName name="aj">#REF!</definedName>
    <definedName name="Ajizal">#REF!</definedName>
    <definedName name="AjustDelAIU" localSheetId="7">#REF!</definedName>
    <definedName name="AjustDelAIU" localSheetId="8">#REF!</definedName>
    <definedName name="AjustDelAIU">#REF!</definedName>
    <definedName name="AjustDelAIU2" localSheetId="7">#REF!</definedName>
    <definedName name="AjustDelAIU2" localSheetId="8">#REF!</definedName>
    <definedName name="AjustDelAIU2">#REF!</definedName>
    <definedName name="Ajuste" localSheetId="7">#REF!</definedName>
    <definedName name="Ajuste">#REF!</definedName>
    <definedName name="Ajusteinf" localSheetId="3" hidden="1">{#N/A,#N/A,FALSE,"Costos Productos 6A";#N/A,#N/A,FALSE,"Costo Unitario Total H-94-12"}</definedName>
    <definedName name="Ajusteinf" localSheetId="7" hidden="1">{#N/A,#N/A,FALSE,"Costos Productos 6A";#N/A,#N/A,FALSE,"Costo Unitario Total H-94-12"}</definedName>
    <definedName name="Ajusteinf" localSheetId="8" hidden="1">{#N/A,#N/A,FALSE,"Costos Productos 6A";#N/A,#N/A,FALSE,"Costo Unitario Total H-94-12"}</definedName>
    <definedName name="Ajusteinf" hidden="1">{#N/A,#N/A,FALSE,"Costos Productos 6A";#N/A,#N/A,FALSE,"Costo Unitario Total H-94-12"}</definedName>
    <definedName name="AJUSTPTO" localSheetId="3" hidden="1">{#N/A,#N/A,FALSE,"Costos Productos 6A";#N/A,#N/A,FALSE,"Costo Unitario Total H-94-12"}</definedName>
    <definedName name="AJUSTPTO" localSheetId="7" hidden="1">{#N/A,#N/A,FALSE,"Costos Productos 6A";#N/A,#N/A,FALSE,"Costo Unitario Total H-94-12"}</definedName>
    <definedName name="AJUSTPTO" localSheetId="8" hidden="1">{#N/A,#N/A,FALSE,"Costos Productos 6A";#N/A,#N/A,FALSE,"Costo Unitario Total H-94-12"}</definedName>
    <definedName name="AJUSTPTO" hidden="1">{#N/A,#N/A,FALSE,"Costos Productos 6A";#N/A,#N/A,FALSE,"Costo Unitario Total H-94-12"}</definedName>
    <definedName name="Ak">#REF!</definedName>
    <definedName name="alam" localSheetId="7">#REF!</definedName>
    <definedName name="alam">#REF!</definedName>
    <definedName name="ALAMB">#REF!</definedName>
    <definedName name="ALAMBRE" localSheetId="7">#REF!</definedName>
    <definedName name="ALAMBRE" localSheetId="8">#REF!</definedName>
    <definedName name="ALAMBRE">#REF!</definedName>
    <definedName name="ALANR">#REF!</definedName>
    <definedName name="ALBAÑIL_U_OFICIAL">#REF!</definedName>
    <definedName name="alc">#REF!</definedName>
    <definedName name="AlcanceProyecto" localSheetId="7">#REF!</definedName>
    <definedName name="AlcanceProyecto" localSheetId="8">#REF!</definedName>
    <definedName name="AlcanceProyecto">#REF!</definedName>
    <definedName name="alcantarillado">#REF!</definedName>
    <definedName name="alcVE">#REF!</definedName>
    <definedName name="AlcVN">#REF!</definedName>
    <definedName name="ALET" localSheetId="7">#REF!</definedName>
    <definedName name="ALET" localSheetId="8">#REF!</definedName>
    <definedName name="ALET">#REF!</definedName>
    <definedName name="ALFA" localSheetId="7">#REF!</definedName>
    <definedName name="ALFA" localSheetId="8">#REF!</definedName>
    <definedName name="ALFA">#REF!</definedName>
    <definedName name="ALIV487" localSheetId="7">#REF!</definedName>
    <definedName name="ALIV487" localSheetId="8">#REF!</definedName>
    <definedName name="ALIV487">#REF!</definedName>
    <definedName name="All_Item">#REF!</definedName>
    <definedName name="ALM">#REF!</definedName>
    <definedName name="Almacenista">#REF!</definedName>
    <definedName name="ALPIN">#N/A</definedName>
    <definedName name="ALPJYOU">#N/A</definedName>
    <definedName name="ALPTOI">#N/A</definedName>
    <definedName name="ALPUA">#REF!</definedName>
    <definedName name="ALTO">#REF!</definedName>
    <definedName name="altof">#REF!</definedName>
    <definedName name="altofo1">#REF!</definedName>
    <definedName name="altofo2">#REF!</definedName>
    <definedName name="Am" localSheetId="7">#REF!</definedName>
    <definedName name="Am" localSheetId="8">#REF!</definedName>
    <definedName name="Am">#REF!</definedName>
    <definedName name="AMBIENTAL" localSheetId="7">#REF!</definedName>
    <definedName name="AMBIENTAL" localSheetId="8">#REF!</definedName>
    <definedName name="AMBIENTAL">#REF!</definedName>
    <definedName name="AMO">#REF!</definedName>
    <definedName name="Amount" localSheetId="7">#REF!</definedName>
    <definedName name="Amount" localSheetId="8">#REF!</definedName>
    <definedName name="Amount">#REF!</definedName>
    <definedName name="An" localSheetId="7">#REF!</definedName>
    <definedName name="An" localSheetId="8">#REF!</definedName>
    <definedName name="An">#REF!</definedName>
    <definedName name="ANA" localSheetId="7">#REF!</definedName>
    <definedName name="ANA">#REF!</definedName>
    <definedName name="ANALI">#REF!</definedName>
    <definedName name="ANALISIS">#REF!</definedName>
    <definedName name="Analyst" hidden="1">#REF!</definedName>
    <definedName name="ANCLAJE">#REF!</definedName>
    <definedName name="ANCOLC">#REF!</definedName>
    <definedName name="AND" localSheetId="7">#REF!</definedName>
    <definedName name="AND" localSheetId="8">#REF!</definedName>
    <definedName name="AND">#REF!</definedName>
    <definedName name="ANDAM" localSheetId="7">#REF!</definedName>
    <definedName name="ANDAM" localSheetId="8">#REF!</definedName>
    <definedName name="ANDAM">#REF!</definedName>
    <definedName name="ANDENESV" localSheetId="7">#REF!</definedName>
    <definedName name="ANDENESV">#REF!</definedName>
    <definedName name="andres" localSheetId="7">#REF!,#REF!,#REF!,#REF!,#REF!,#REF!,#REF!,#REF!,#REF!</definedName>
    <definedName name="andres" localSheetId="8">#REF!,#REF!,#REF!,#REF!,#REF!,#REF!,#REF!,#REF!,#REF!</definedName>
    <definedName name="andres">#REF!,#REF!,#REF!,#REF!,#REF!,#REF!,#REF!,#REF!,#REF!</definedName>
    <definedName name="ANE" localSheetId="7">#REF!</definedName>
    <definedName name="ANE" localSheetId="8">#REF!</definedName>
    <definedName name="ANE">#REF!</definedName>
    <definedName name="anex7" localSheetId="7">#REF!</definedName>
    <definedName name="anex7" localSheetId="8">#REF!</definedName>
    <definedName name="anex7">#REF!</definedName>
    <definedName name="anex8" localSheetId="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21">#REF!</definedName>
    <definedName name="anexo3">#REF!</definedName>
    <definedName name="anexo4">#REF!</definedName>
    <definedName name="anexo5">#REF!</definedName>
    <definedName name="anexo6">#REF!</definedName>
    <definedName name="anexo7">#REF!</definedName>
    <definedName name="anexo8" localSheetId="7">#REF!</definedName>
    <definedName name="anexo8" localSheetId="8">#REF!</definedName>
    <definedName name="anexo8">#REF!</definedName>
    <definedName name="anexo9" localSheetId="7">#REF!</definedName>
    <definedName name="anexo9">#REF!</definedName>
    <definedName name="anexů7" localSheetId="7">#REF!</definedName>
    <definedName name="anexů7">#REF!</definedName>
    <definedName name="angle">#REF!</definedName>
    <definedName name="ANOMarch02">#REF!</definedName>
    <definedName name="ANOPLMarch02">#REF!</definedName>
    <definedName name="ANORev2">#REF!</definedName>
    <definedName name="ANOTB_JUN01">#REF!</definedName>
    <definedName name="ANOUNO">#REF!</definedName>
    <definedName name="anscount" hidden="1">10</definedName>
    <definedName name="Antic" localSheetId="7">#REF!</definedName>
    <definedName name="Antic" localSheetId="8">#REF!</definedName>
    <definedName name="Antic">#REF!</definedName>
    <definedName name="ANTICIPO" localSheetId="7">#REF!</definedName>
    <definedName name="ANTICIPO" localSheetId="8">#REF!</definedName>
    <definedName name="ANTICIPO">#REF!</definedName>
    <definedName name="ANTISB">#REF!</definedName>
    <definedName name="ANTRA" localSheetId="7">#REF!</definedName>
    <definedName name="ANTRA" localSheetId="8">#REF!</definedName>
    <definedName name="ANTRA">#REF!</definedName>
    <definedName name="Añ" localSheetId="7">#REF!</definedName>
    <definedName name="Añ" localSheetId="8">#REF!</definedName>
    <definedName name="Añ">#REF!</definedName>
    <definedName name="AÑO">#REF!</definedName>
    <definedName name="AÑOS_DE_VIDA_UTIL_ACUEDUCTO..." localSheetId="7">#REF!</definedName>
    <definedName name="AÑOS_DE_VIDA_UTIL_ACUEDUCTO..." localSheetId="8">#REF!</definedName>
    <definedName name="AÑOS_DE_VIDA_UTIL_ACUEDUCTO...">#REF!</definedName>
    <definedName name="AÑOS_DE_VIDA_UTIL_ALCANTARILLADO..." localSheetId="7">#REF!</definedName>
    <definedName name="AÑOS_DE_VIDA_UTIL_ALCANTARILLADO..." localSheetId="8">#REF!</definedName>
    <definedName name="AÑOS_DE_VIDA_UTIL_ALCANTARILLADO...">#REF!</definedName>
    <definedName name="AÑOS_VIDA_UTIL_ACUEDUCTO..." localSheetId="7">#REF!</definedName>
    <definedName name="AÑOS_VIDA_UTIL_ACUEDUCTO..." localSheetId="8">#REF!</definedName>
    <definedName name="AÑOS_VIDA_UTIL_ACUEDUCTO...">#REF!</definedName>
    <definedName name="AÑOS_VIDA_UTIL_ALCANTARILLADO">#REF!</definedName>
    <definedName name="AÑOS_VIDA_UTIL_DISPONIBLE_ACUEDUCTO">#REF!</definedName>
    <definedName name="AÑOS_VIDA_UTIL_DISPONIBLE_ALCANTARILLADO">#REF!</definedName>
    <definedName name="AÑOWUIE">#REF!</definedName>
    <definedName name="ao" localSheetId="7">#REF!</definedName>
    <definedName name="ao" localSheetId="8">#REF!</definedName>
    <definedName name="ao">#REF!</definedName>
    <definedName name="AOMC" localSheetId="7">#REF!</definedName>
    <definedName name="AOMC" localSheetId="8">#REF!</definedName>
    <definedName name="AOMC">#REF!</definedName>
    <definedName name="AOMI" localSheetId="7">#REF!</definedName>
    <definedName name="AOMI" localSheetId="8">#REF!</definedName>
    <definedName name="AOMI">#REF!</definedName>
    <definedName name="Ap">#REF!</definedName>
    <definedName name="AP220TT">#REF!</definedName>
    <definedName name="AP60TT">#REF!</definedName>
    <definedName name="APac.c2002" localSheetId="7">#REF!</definedName>
    <definedName name="APac.c2002" localSheetId="8">#REF!</definedName>
    <definedName name="APac.c2002">#REF!</definedName>
    <definedName name="APac.c2003" localSheetId="7">#REF!</definedName>
    <definedName name="APac.c2003" localSheetId="8">#REF!</definedName>
    <definedName name="APac.c2003">#REF!</definedName>
    <definedName name="APac.p" localSheetId="7">#REF!</definedName>
    <definedName name="APac.p" localSheetId="8">#REF!</definedName>
    <definedName name="APac.p">#REF!</definedName>
    <definedName name="apaiy">#REF!</definedName>
    <definedName name="ApC">#REF!</definedName>
    <definedName name="APELLIDOS" localSheetId="7">#REF!</definedName>
    <definedName name="APELLIDOS" localSheetId="8">#REF!</definedName>
    <definedName name="APELLIDOS">#REF!</definedName>
    <definedName name="API" localSheetId="7">#REF!</definedName>
    <definedName name="API">#REF!</definedName>
    <definedName name="APIJA" localSheetId="7">#REF!</definedName>
    <definedName name="APIJA">#REF!</definedName>
    <definedName name="APISOC">#REF!</definedName>
    <definedName name="APOR" localSheetId="7">#REF!</definedName>
    <definedName name="APOR" localSheetId="8">#REF!</definedName>
    <definedName name="APOR">#REF!</definedName>
    <definedName name="APOR100" localSheetId="7">#REF!</definedName>
    <definedName name="APOR100" localSheetId="8">#REF!</definedName>
    <definedName name="APOR100">#REF!</definedName>
    <definedName name="APOR2">#REF!</definedName>
    <definedName name="APOR3">#REF!</definedName>
    <definedName name="APR">#REF!</definedName>
    <definedName name="aprdata" localSheetId="7">#REF!</definedName>
    <definedName name="aprdata" localSheetId="8">#REF!</definedName>
    <definedName name="aprdata">#REF!</definedName>
    <definedName name="APTC60" localSheetId="7">#REF!</definedName>
    <definedName name="APTC60" localSheetId="8">#REF!</definedName>
    <definedName name="APTC60">#REF!</definedName>
    <definedName name="apu" localSheetId="7">#REF!</definedName>
    <definedName name="apu" localSheetId="8">#REF!</definedName>
    <definedName name="apu">#REF!</definedName>
    <definedName name="APU_directos" localSheetId="7">#REF!</definedName>
    <definedName name="APU_directos" localSheetId="8">#REF!</definedName>
    <definedName name="APU_directos">#REF!</definedName>
    <definedName name="APU221.1" localSheetId="7">#REF!</definedName>
    <definedName name="APU221.1">#REF!</definedName>
    <definedName name="APU221.2" localSheetId="7">#REF!</definedName>
    <definedName name="APU221.2">#REF!</definedName>
    <definedName name="APUS">#REF!</definedName>
    <definedName name="APUSENDEROSVILLALILIAM" localSheetId="7">#REF!</definedName>
    <definedName name="APUSENDEROSVILLALILIAM" localSheetId="8">#REF!</definedName>
    <definedName name="APUSENDEROSVILLALILIAM">#REF!</definedName>
    <definedName name="Aq" localSheetId="7">#REF!</definedName>
    <definedName name="Aq" localSheetId="8">#REF!</definedName>
    <definedName name="Aq">#REF!</definedName>
    <definedName name="aqaq" localSheetId="3"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hidden="1">{"TAB1",#N/A,TRUE,"GENERAL";"TAB2",#N/A,TRUE,"GENERAL";"TAB3",#N/A,TRUE,"GENERAL";"TAB4",#N/A,TRUE,"GENERAL";"TAB5",#N/A,TRUE,"GENERAL"}</definedName>
    <definedName name="aqua" hidden="1">#REF!</definedName>
    <definedName name="aqual">#REF!</definedName>
    <definedName name="AQW" localSheetId="7">#REF!</definedName>
    <definedName name="AQW">#REF!</definedName>
    <definedName name="Ar">#REF!</definedName>
    <definedName name="ARANA">#REF!</definedName>
    <definedName name="ARANCEL">#REF!</definedName>
    <definedName name="arbol">#REF!</definedName>
    <definedName name="arbolunmetro" localSheetId="7">#REF!</definedName>
    <definedName name="arbolunmetro" localSheetId="8">#REF!</definedName>
    <definedName name="arbolunmetro">#REF!</definedName>
    <definedName name="ARCH" localSheetId="7">#REF!</definedName>
    <definedName name="ARCH" localSheetId="8">#REF!</definedName>
    <definedName name="ARCH">#REF!</definedName>
    <definedName name="are">#REF!</definedName>
    <definedName name="AREA" localSheetId="7">#REF!</definedName>
    <definedName name="AREA" localSheetId="8">#REF!</definedName>
    <definedName name="AREA">#REF!</definedName>
    <definedName name="Área_de_Cantidades" localSheetId="7">#REF!</definedName>
    <definedName name="Área_de_Cantidades" localSheetId="8">#REF!</definedName>
    <definedName name="Área_de_Cantidades">#REF!</definedName>
    <definedName name="_xlnm.Extract" localSheetId="7">#REF!</definedName>
    <definedName name="_xlnm.Extract">#REF!</definedName>
    <definedName name="_xlnm.Print_Area" localSheetId="5">ADMON!$A$1:$J$31</definedName>
    <definedName name="_xlnm.Print_Area" localSheetId="2">'APUs ACT 1'!$A$1:$G$70</definedName>
    <definedName name="_xlnm.Print_Area" localSheetId="3">'APUs ACT 2'!$A$1:$K$41</definedName>
    <definedName name="_xlnm.Print_Area" localSheetId="4">'APUs ACT 3'!$B$1:$H$122</definedName>
    <definedName name="_xlnm.Print_Area" localSheetId="0">PRESUPUESTO!$A$1:$I$22</definedName>
    <definedName name="_xlnm.Print_Area" localSheetId="7">SALARIOS!$B$1:$G$94</definedName>
    <definedName name="_xlnm.Print_Area" localSheetId="8">#REF!</definedName>
    <definedName name="_xlnm.Print_Area">#REF!</definedName>
    <definedName name="AreaLimpiar">#REF!,#REF!,#REF!,#REF!,#REF!,#REF!,#REF!,#REF!,#REF!,#REF!</definedName>
    <definedName name="AREAPRIVADA" localSheetId="7">#REF!</definedName>
    <definedName name="AREAPRIVADA" localSheetId="8">#REF!</definedName>
    <definedName name="AREAPRIVADA">#REF!</definedName>
    <definedName name="Areatotal" localSheetId="7">#REF!</definedName>
    <definedName name="Areatotal" localSheetId="8">#REF!</definedName>
    <definedName name="Areatotal">#REF!</definedName>
    <definedName name="Aref" localSheetId="7">#REF!</definedName>
    <definedName name="Aref">#REF!</definedName>
    <definedName name="ARELC">#REF!</definedName>
    <definedName name="ARELF" localSheetId="7">#REF!</definedName>
    <definedName name="ARELF" localSheetId="8">#REF!</definedName>
    <definedName name="ARELF">#REF!</definedName>
    <definedName name="ARENA" localSheetId="7">#REF!</definedName>
    <definedName name="ARENA" localSheetId="8">#REF!</definedName>
    <definedName name="ARENA">#REF!</definedName>
    <definedName name="ARENC">#REF!</definedName>
    <definedName name="ARENI">#REF!</definedName>
    <definedName name="ARENP">#REF!</definedName>
    <definedName name="armuve">#N/A</definedName>
    <definedName name="ARP" localSheetId="7">#REF!</definedName>
    <definedName name="ARP" localSheetId="8">#REF!</definedName>
    <definedName name="ARP">#REF!</definedName>
    <definedName name="ARPASEVAN" localSheetId="3" hidden="1">{#N/A,#N/A,FALSE,"CCTV"}</definedName>
    <definedName name="ARPASEVAN" localSheetId="7" hidden="1">{#N/A,#N/A,FALSE,"CCTV"}</definedName>
    <definedName name="ARPASEVAN" localSheetId="8" hidden="1">{#N/A,#N/A,FALSE,"CCTV"}</definedName>
    <definedName name="ARPASEVAN" hidden="1">{#N/A,#N/A,FALSE,"CCTV"}</definedName>
    <definedName name="Arrendamiento">#REF!</definedName>
    <definedName name="ArrendamientoCostos">#REF!</definedName>
    <definedName name="ARS" localSheetId="7">#REF!</definedName>
    <definedName name="ARS">#REF!</definedName>
    <definedName name="ARTICULO">#REF!</definedName>
    <definedName name="ARTURO" localSheetId="7">#REF!</definedName>
    <definedName name="ARTURO" localSheetId="8">#REF!</definedName>
    <definedName name="ARTURO">#REF!</definedName>
    <definedName name="as" localSheetId="9">#REF!</definedName>
    <definedName name="AS" localSheetId="7">#REF!</definedName>
    <definedName name="AS" localSheetId="8">#REF!</definedName>
    <definedName name="AS">#REF!</definedName>
    <definedName name="AS60kv" localSheetId="7">#REF!</definedName>
    <definedName name="AS60kv" localSheetId="8">#REF!</definedName>
    <definedName name="AS60kv">#REF!</definedName>
    <definedName name="asas" localSheetId="7">#REF!</definedName>
    <definedName name="asas" localSheetId="8">#REF!</definedName>
    <definedName name="asas">#REF!</definedName>
    <definedName name="asas2" localSheetId="7">#REF!</definedName>
    <definedName name="asas2" localSheetId="8">#REF!</definedName>
    <definedName name="asas2">#REF!</definedName>
    <definedName name="ASASAS" localSheetId="7">#REF!</definedName>
    <definedName name="ASASAS" localSheetId="8">#REF!</definedName>
    <definedName name="ASASAS">#REF!</definedName>
    <definedName name="asaSASASAS" localSheetId="7">#REF!</definedName>
    <definedName name="asaSASASAS" localSheetId="8">#REF!</definedName>
    <definedName name="asaSASASAS">#REF!</definedName>
    <definedName name="ASB">#REF!</definedName>
    <definedName name="ASD" localSheetId="3" hidden="1">{#N/A,#N/A,FALSE,"Hoja1";#N/A,#N/A,FALSE,"Hoja2"}</definedName>
    <definedName name="ASD" localSheetId="7" hidden="1">{#N/A,#N/A,FALSE,"Hoja1";#N/A,#N/A,FALSE,"Hoja2"}</definedName>
    <definedName name="ASD" localSheetId="8" hidden="1">{#N/A,#N/A,FALSE,"Hoja1";#N/A,#N/A,FALSE,"Hoja2"}</definedName>
    <definedName name="ASD" hidden="1">{#N/A,#N/A,FALSE,"Hoja1";#N/A,#N/A,FALSE,"Hoja2"}</definedName>
    <definedName name="ASDA" localSheetId="3"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hidden="1">{"TAB1",#N/A,TRUE,"GENERAL";"TAB2",#N/A,TRUE,"GENERAL";"TAB3",#N/A,TRUE,"GENERAL";"TAB4",#N/A,TRUE,"GENERAL";"TAB5",#N/A,TRUE,"GENERAL"}</definedName>
    <definedName name="asdd">#REF!</definedName>
    <definedName name="ASDF" localSheetId="7">#REF!</definedName>
    <definedName name="ASDF" localSheetId="8">#REF!</definedName>
    <definedName name="ASDF">#REF!</definedName>
    <definedName name="asdfa" localSheetId="3"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hidden="1">{"via1",#N/A,TRUE,"general";"via2",#N/A,TRUE,"general";"via3",#N/A,TRUE,"general"}</definedName>
    <definedName name="asdfadsfadsfafda">#REF!</definedName>
    <definedName name="asdfasdf">#REF!</definedName>
    <definedName name="ASDFGHJKLÑ">#N/A</definedName>
    <definedName name="asdfñk">#REF!</definedName>
    <definedName name="ASEC">#REF!</definedName>
    <definedName name="asfasd" localSheetId="3"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hidden="1">{"via1",#N/A,TRUE,"general";"via2",#N/A,TRUE,"general";"via3",#N/A,TRUE,"general"}</definedName>
    <definedName name="asfdfe" localSheetId="3" hidden="1">{#N/A,#N/A,TRUE,"INGENIERIA";#N/A,#N/A,TRUE,"COMPRAS";#N/A,#N/A,TRUE,"DIRECCION";#N/A,#N/A,TRUE,"RESUMEN"}</definedName>
    <definedName name="asfdfe" localSheetId="7" hidden="1">{#N/A,#N/A,TRUE,"INGENIERIA";#N/A,#N/A,TRUE,"COMPRAS";#N/A,#N/A,TRUE,"DIRECCION";#N/A,#N/A,TRUE,"RESUMEN"}</definedName>
    <definedName name="asfdfe" localSheetId="8" hidden="1">{#N/A,#N/A,TRUE,"INGENIERIA";#N/A,#N/A,TRUE,"COMPRAS";#N/A,#N/A,TRUE,"DIRECCION";#N/A,#N/A,TRUE,"RESUMEN"}</definedName>
    <definedName name="asfdfe" hidden="1">{#N/A,#N/A,TRUE,"INGENIERIA";#N/A,#N/A,TRUE,"COMPRAS";#N/A,#N/A,TRUE,"DIRECCION";#N/A,#N/A,TRUE,"RESUMEN"}</definedName>
    <definedName name="asff" localSheetId="3"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hidden="1">{"via1",#N/A,TRUE,"general";"via2",#N/A,TRUE,"general";"via3",#N/A,TRUE,"general"}</definedName>
    <definedName name="AsistenciaCarretera">#REF!</definedName>
    <definedName name="AsistenciaCostos">#REF!</definedName>
    <definedName name="asojkdr" localSheetId="3"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hidden="1">{"TAB1",#N/A,TRUE,"GENERAL";"TAB2",#N/A,TRUE,"GENERAL";"TAB3",#N/A,TRUE,"GENERAL";"TAB4",#N/A,TRUE,"GENERAL";"TAB5",#N/A,TRUE,"GENERAL"}</definedName>
    <definedName name="aspecto">#REF!</definedName>
    <definedName name="assdf" localSheetId="7">#REF!</definedName>
    <definedName name="assdf" localSheetId="8">#REF!</definedName>
    <definedName name="assdf">#REF!</definedName>
    <definedName name="assetclass" localSheetId="7">#REF!</definedName>
    <definedName name="assetclass" localSheetId="8">#REF!</definedName>
    <definedName name="assetclass">#REF!</definedName>
    <definedName name="assetclass2" localSheetId="7">#REF!</definedName>
    <definedName name="assetclass2" localSheetId="8">#REF!</definedName>
    <definedName name="assetclass2">#REF!</definedName>
    <definedName name="assetclass3">#REF!</definedName>
    <definedName name="AST220TT">#REF!</definedName>
    <definedName name="AST60PR">#REF!</definedName>
    <definedName name="AST60TT">#REF!</definedName>
    <definedName name="ASTA">#REF!</definedName>
    <definedName name="astf">#REF!</definedName>
    <definedName name="astfo1">#REF!</definedName>
    <definedName name="ASTI">#REF!</definedName>
    <definedName name="ASTI60kv">#REF!</definedName>
    <definedName name="ASTIN">#REF!</definedName>
    <definedName name="ASTM" localSheetId="7">#REF!</definedName>
    <definedName name="ASTM" localSheetId="8">#REF!</definedName>
    <definedName name="ASTM">#REF!</definedName>
    <definedName name="ASTP">#REF!</definedName>
    <definedName name="ASTPOR" localSheetId="7">#REF!</definedName>
    <definedName name="ASTPOR" localSheetId="8">#REF!</definedName>
    <definedName name="ASTPOR">#REF!</definedName>
    <definedName name="ASTPOR2">#REF!</definedName>
    <definedName name="ASTPOR3">#REF!</definedName>
    <definedName name="ASTPR2">#REF!</definedName>
    <definedName name="ASTS">#REF!</definedName>
    <definedName name="ASTS60kv">#REF!</definedName>
    <definedName name="ASTSEC">#REF!</definedName>
    <definedName name="ASTT">#REF!</definedName>
    <definedName name="ASTTC">#REF!</definedName>
    <definedName name="ASTTC60">#REF!</definedName>
    <definedName name="ASTTO" localSheetId="7">#REF!</definedName>
    <definedName name="ASTTO" localSheetId="8">#REF!</definedName>
    <definedName name="ASTTO">#REF!</definedName>
    <definedName name="ASTTT">#REF!</definedName>
    <definedName name="ASTTT2">#REF!</definedName>
    <definedName name="At" localSheetId="7">#REF!</definedName>
    <definedName name="At" localSheetId="8">#REF!</definedName>
    <definedName name="At">#REF!</definedName>
    <definedName name="AtapaC">#REF!</definedName>
    <definedName name="AtapaC2" localSheetId="7">#REF!</definedName>
    <definedName name="AtapaC2" localSheetId="8">#REF!</definedName>
    <definedName name="AtapaC2">#REF!</definedName>
    <definedName name="Atbd2" localSheetId="7">#REF!</definedName>
    <definedName name="Atbd2" localSheetId="8">#REF!</definedName>
    <definedName name="Atbd2">#REF!</definedName>
    <definedName name="Atbd4" localSheetId="7">#REF!</definedName>
    <definedName name="Atbd4" localSheetId="8">#REF!</definedName>
    <definedName name="Atbd4">#REF!</definedName>
    <definedName name="Atbd6">#REF!</definedName>
    <definedName name="ATC">#REF!</definedName>
    <definedName name="AtcC">#REF!</definedName>
    <definedName name="AtcC1">#REF!</definedName>
    <definedName name="AtcC2" localSheetId="7">#REF!</definedName>
    <definedName name="AtcC2" localSheetId="8">#REF!</definedName>
    <definedName name="AtcC2">#REF!</definedName>
    <definedName name="ATenerEnCuenta" localSheetId="7">#REF!</definedName>
    <definedName name="ATenerEnCuenta" localSheetId="8">#REF!</definedName>
    <definedName name="ATenerEnCuenta">#REF!</definedName>
    <definedName name="ATO" localSheetId="7">#REF!</definedName>
    <definedName name="ATO" localSheetId="8">#REF!</definedName>
    <definedName name="ATO">#REF!</definedName>
    <definedName name="Atp">#REF!</definedName>
    <definedName name="ATR">#REF!</definedName>
    <definedName name="ATT">#REF!</definedName>
    <definedName name="AttrRange" localSheetId="7">#REF!</definedName>
    <definedName name="AttrRange" localSheetId="8">#REF!</definedName>
    <definedName name="AttrRange">#REF!</definedName>
    <definedName name="attrRange_Q" localSheetId="7">#REF!</definedName>
    <definedName name="attrRange_Q" localSheetId="8">#REF!</definedName>
    <definedName name="attrRange_Q">#REF!</definedName>
    <definedName name="au" localSheetId="7">#REF!</definedName>
    <definedName name="au" localSheetId="8">#REF!</definedName>
    <definedName name="au">#REF!</definedName>
    <definedName name="Àü">#N/A</definedName>
    <definedName name="AUIT">#REF!</definedName>
    <definedName name="Aumento">#REF!</definedName>
    <definedName name="aur" localSheetId="7">#REF!</definedName>
    <definedName name="aur" localSheetId="8">#REF!</definedName>
    <definedName name="aur">#REF!</definedName>
    <definedName name="Aut" localSheetId="7">#REF!</definedName>
    <definedName name="Aut" localSheetId="8">#REF!</definedName>
    <definedName name="Aut">#REF!</definedName>
    <definedName name="AUTO" localSheetId="7">#REF!</definedName>
    <definedName name="AUTO" localSheetId="8">#REF!</definedName>
    <definedName name="AUTO">#REF!</definedName>
    <definedName name="_xlnm.Auto_Open" localSheetId="3">'APUs ACT 2'!bbbbbb</definedName>
    <definedName name="_xlnm.Auto_Open" localSheetId="7">SALARIOS!bbbbbb</definedName>
    <definedName name="_xlnm.Auto_Open" localSheetId="8">'SALARIOS Y PRESTACIONES'!bbbbbb</definedName>
    <definedName name="_xlnm.Auto_Open">[0]!bbbbbb</definedName>
    <definedName name="auto1" localSheetId="7">#REF!</definedName>
    <definedName name="auto1" localSheetId="8">#REF!</definedName>
    <definedName name="auto1">#REF!</definedName>
    <definedName name="auto123" localSheetId="7">#REF!</definedName>
    <definedName name="auto123">#REF!</definedName>
    <definedName name="auto2" localSheetId="7">#REF!</definedName>
    <definedName name="auto2">#REF!</definedName>
    <definedName name="autoexec">#REF!</definedName>
    <definedName name="AUTOMOTOR">#REF!</definedName>
    <definedName name="AUTOMOTOR1">#REF!</definedName>
    <definedName name="AUTOPISTA">#REF!</definedName>
    <definedName name="aux" localSheetId="7">#REF!</definedName>
    <definedName name="aux" localSheetId="8">#REF!</definedName>
    <definedName name="aux">#REF!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 localSheetId="7">#REF!</definedName>
    <definedName name="av" localSheetId="8">#REF!</definedName>
    <definedName name="av">#REF!</definedName>
    <definedName name="AV.1" localSheetId="7">#REF!</definedName>
    <definedName name="AV.1" localSheetId="8">#REF!</definedName>
    <definedName name="AV.1">#REF!</definedName>
    <definedName name="AV_1">#N/A</definedName>
    <definedName name="AVAC">#REF!</definedName>
    <definedName name="AVal.c2002" localSheetId="7">#REF!</definedName>
    <definedName name="AVal.c2002" localSheetId="8">#REF!</definedName>
    <definedName name="AVal.c2002">#REF!</definedName>
    <definedName name="AVal.c2003" localSheetId="7">#REF!</definedName>
    <definedName name="AVal.c2003" localSheetId="8">#REF!</definedName>
    <definedName name="AVal.c2003">#REF!</definedName>
    <definedName name="AVal.p" localSheetId="7">#REF!</definedName>
    <definedName name="AVal.p" localSheetId="8">#REF!</definedName>
    <definedName name="AVal.p">#REF!</definedName>
    <definedName name="Avance_por_item" localSheetId="7">#REF!,#REF!,#REF!,#REF!,#REF!,#REF!,#REF!,#REF!,#REF!,#REF!,#REF!,#REF!,#REF!,#REF!,#REF!,#REF!,#REF!,#REF!</definedName>
    <definedName name="Avance_por_item" localSheetId="8">#REF!,#REF!,#REF!,#REF!,#REF!,#REF!,#REF!,#REF!,#REF!,#REF!,#REF!,#REF!,#REF!,#REF!,#REF!,#REF!,#REF!,#REF!</definedName>
    <definedName name="Avance_por_item">#REF!,#REF!,#REF!,#REF!,#REF!,#REF!,#REF!,#REF!,#REF!,#REF!,#REF!,#REF!,#REF!,#REF!,#REF!,#REF!,#REF!,#REF!</definedName>
    <definedName name="Avances_Totales" localSheetId="7">#REF!,#REF!,#REF!,#REF!,#REF!,#REF!,#REF!,#REF!,#REF!,#REF!,#REF!,#REF!,#REF!,#REF!,#REF!,#REF!,#REF!,#REF!</definedName>
    <definedName name="Avances_Totales">#REF!,#REF!,#REF!,#REF!,#REF!,#REF!,#REF!,#REF!,#REF!,#REF!,#REF!,#REF!,#REF!,#REF!,#REF!,#REF!,#REF!,#REF!</definedName>
    <definedName name="AvbT">#REF!</definedName>
    <definedName name="AVC" localSheetId="7">#REF!</definedName>
    <definedName name="AVC" localSheetId="8">#REF!</definedName>
    <definedName name="AVC">#REF!</definedName>
    <definedName name="AvcT">#REF!</definedName>
    <definedName name="AvcTc">#REF!</definedName>
    <definedName name="AvcTZ">#REF!</definedName>
    <definedName name="AVIGA" localSheetId="7">#REF!</definedName>
    <definedName name="AVIGA" localSheetId="8">#REF!</definedName>
    <definedName name="AVIGA">#REF!</definedName>
    <definedName name="AvITZ" localSheetId="7">#REF!</definedName>
    <definedName name="AvITZ" localSheetId="8">#REF!</definedName>
    <definedName name="AvITZ">#REF!</definedName>
    <definedName name="AvlT">#REF!</definedName>
    <definedName name="AvlTZ">#REF!</definedName>
    <definedName name="AVsc" localSheetId="7">#REF!</definedName>
    <definedName name="AVsc" localSheetId="8">#REF!</definedName>
    <definedName name="AVsc">#REF!</definedName>
    <definedName name="AvtT">#REF!</definedName>
    <definedName name="AvtTZ">#REF!</definedName>
    <definedName name="AW" localSheetId="7">#REF!</definedName>
    <definedName name="AW" localSheetId="8">#REF!</definedName>
    <definedName name="AW">#REF!</definedName>
    <definedName name="ax" localSheetId="7">#REF!</definedName>
    <definedName name="ax" localSheetId="8">#REF!</definedName>
    <definedName name="ax">#REF!</definedName>
    <definedName name="Ay" localSheetId="7">#REF!</definedName>
    <definedName name="Ay">#REF!</definedName>
    <definedName name="AYU">#REF!</definedName>
    <definedName name="AYUDA">#REF!</definedName>
    <definedName name="AYUDA_">#REF!</definedName>
    <definedName name="AYUDR">#REF!</definedName>
    <definedName name="azaz" localSheetId="3"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hidden="1">{"TAB1",#N/A,TRUE,"GENERAL";"TAB2",#N/A,TRUE,"GENERAL";"TAB3",#N/A,TRUE,"GENERAL";"TAB4",#N/A,TRUE,"GENERAL";"TAB5",#N/A,TRUE,"GENERAL"}</definedName>
    <definedName name="AZC">#REF!</definedName>
    <definedName name="b" localSheetId="7">#REF!</definedName>
    <definedName name="b" localSheetId="8">#REF!</definedName>
    <definedName name="b">#REF!</definedName>
    <definedName name="B_1" localSheetId="7">#REF!</definedName>
    <definedName name="B_1" localSheetId="8">#REF!</definedName>
    <definedName name="B_1">#REF!</definedName>
    <definedName name="B_FLG" localSheetId="7">#REF!</definedName>
    <definedName name="B_FLG" localSheetId="8">#REF!</definedName>
    <definedName name="B_FLG">#REF!</definedName>
    <definedName name="B_impresión_IM" localSheetId="7">#REF!</definedName>
    <definedName name="B_impresión_IM" localSheetId="8">#REF!</definedName>
    <definedName name="B_impresión_IM">#REF!</definedName>
    <definedName name="B104067A">#REF!</definedName>
    <definedName name="b104067ac">#REF!</definedName>
    <definedName name="B104067AE">#REF!</definedName>
    <definedName name="B104067AS">#REF!</definedName>
    <definedName name="b104067b">#REF!</definedName>
    <definedName name="b104067bc">#REF!</definedName>
    <definedName name="B104067BS">#REF!</definedName>
    <definedName name="b104068a">#REF!</definedName>
    <definedName name="b104068ab">#REF!</definedName>
    <definedName name="b104068ac">#REF!</definedName>
    <definedName name="B104068AT">#REF!</definedName>
    <definedName name="B104068AY">#REF!</definedName>
    <definedName name="b104068b">#REF!</definedName>
    <definedName name="B104068BA">#REF!</definedName>
    <definedName name="b104068bc">#REF!</definedName>
    <definedName name="B104068BH">#REF!</definedName>
    <definedName name="b104068c">#REF!</definedName>
    <definedName name="b104068cb">#REF!</definedName>
    <definedName name="B10512.">#REF!</definedName>
    <definedName name="b10512a">#REF!</definedName>
    <definedName name="b10512b">#REF!</definedName>
    <definedName name="b10512bc">#REF!</definedName>
    <definedName name="B10512G">#REF!</definedName>
    <definedName name="B10512T">#REF!</definedName>
    <definedName name="B10513.">#REF!</definedName>
    <definedName name="b10513a">#REF!</definedName>
    <definedName name="b10513ab">#REF!</definedName>
    <definedName name="b10513abc">#REF!</definedName>
    <definedName name="b10513ac">#REF!</definedName>
    <definedName name="b10513ad">#REF!</definedName>
    <definedName name="b10513c">#REF!</definedName>
    <definedName name="b10513ca">#REF!</definedName>
    <definedName name="B10513E">#REF!</definedName>
    <definedName name="B10513I">#REF!</definedName>
    <definedName name="B10513Q">#REF!</definedName>
    <definedName name="B10513R">#REF!</definedName>
    <definedName name="B10513T">#REF!</definedName>
    <definedName name="B10513U">#REF!</definedName>
    <definedName name="B10513W">#REF!</definedName>
    <definedName name="B10513Y">#REF!</definedName>
    <definedName name="B1052Ñ">#REF!</definedName>
    <definedName name="B105512A">#REF!</definedName>
    <definedName name="B105512P">#REF!</definedName>
    <definedName name="B1064068AR">#REF!</definedName>
    <definedName name="b128899ab">#REF!</definedName>
    <definedName name="b128899abd">#REF!</definedName>
    <definedName name="B128899P">#REF!</definedName>
    <definedName name="B12899O">#REF!</definedName>
    <definedName name="B60PR">#REF!</definedName>
    <definedName name="B93008A" localSheetId="7">#REF!</definedName>
    <definedName name="B93008A" localSheetId="8">#REF!</definedName>
    <definedName name="B93008A">#REF!</definedName>
    <definedName name="b93008ab" localSheetId="7">#REF!</definedName>
    <definedName name="b93008ab" localSheetId="8">#REF!</definedName>
    <definedName name="b93008ab">#REF!</definedName>
    <definedName name="b93008c" localSheetId="7">#REF!</definedName>
    <definedName name="b93008c" localSheetId="8">#REF!</definedName>
    <definedName name="b93008c">#REF!</definedName>
    <definedName name="b93008cd">#REF!</definedName>
    <definedName name="B93008E">#REF!</definedName>
    <definedName name="B93008Q">#REF!</definedName>
    <definedName name="B93008R">#REF!</definedName>
    <definedName name="B93008T">#REF!</definedName>
    <definedName name="B93008W">#REF!</definedName>
    <definedName name="B93008Y">#REF!</definedName>
    <definedName name="b93009a">#REF!</definedName>
    <definedName name="b93009ab">#REF!</definedName>
    <definedName name="b93009abc">#REF!</definedName>
    <definedName name="b93009abd">#REF!</definedName>
    <definedName name="b93009ad">#REF!</definedName>
    <definedName name="b93009bc">#REF!</definedName>
    <definedName name="B93009I">#REF!</definedName>
    <definedName name="b93009n">#REF!</definedName>
    <definedName name="B93009Q">#REF!</definedName>
    <definedName name="B93009R">#REF!</definedName>
    <definedName name="B93009T">#REF!</definedName>
    <definedName name="B93009U">#REF!</definedName>
    <definedName name="B93009W">#REF!</definedName>
    <definedName name="Ba">#REF!</definedName>
    <definedName name="back_pressure">#REF!</definedName>
    <definedName name="BAJA">#REF!</definedName>
    <definedName name="Bajo_L">#REF!</definedName>
    <definedName name="ball" localSheetId="7">#REF!</definedName>
    <definedName name="ball" localSheetId="8">#REF!</definedName>
    <definedName name="ball">#REF!</definedName>
    <definedName name="BANCO" localSheetId="7">#REF!</definedName>
    <definedName name="BANCO" localSheetId="8">#REF!</definedName>
    <definedName name="BANCO">#REF!</definedName>
    <definedName name="band">#REF!</definedName>
    <definedName name="Banda2" localSheetId="7">#REF!</definedName>
    <definedName name="Banda2" localSheetId="8">#REF!</definedName>
    <definedName name="Banda2">#REF!</definedName>
    <definedName name="Banda2a" localSheetId="7">#REF!</definedName>
    <definedName name="Banda2a" localSheetId="8">#REF!</definedName>
    <definedName name="Banda2a">#REF!</definedName>
    <definedName name="bandera" localSheetId="7">#REF!</definedName>
    <definedName name="bandera" localSheetId="8">#REF!</definedName>
    <definedName name="bandera">#REF!</definedName>
    <definedName name="base" localSheetId="9">#REF!</definedName>
    <definedName name="base" localSheetId="10">#REF!</definedName>
    <definedName name="base" localSheetId="7">#REF!</definedName>
    <definedName name="base" localSheetId="8">#REF!</definedName>
    <definedName name="base">#REF!</definedName>
    <definedName name="base_1">#REF!</definedName>
    <definedName name="Base_datos_IM" localSheetId="7">#REF!</definedName>
    <definedName name="Base_datos_IM" localSheetId="8">#REF!</definedName>
    <definedName name="Base_datos_IM">#REF!</definedName>
    <definedName name="Base_Mat" localSheetId="7">#REF!</definedName>
    <definedName name="Base_Mat" localSheetId="8">#REF!</definedName>
    <definedName name="Base_Mat">#REF!</definedName>
    <definedName name="Base_MO" localSheetId="7">#REF!</definedName>
    <definedName name="Base_MO" localSheetId="8">#REF!</definedName>
    <definedName name="Base_MO">#REF!</definedName>
    <definedName name="Base_Precios">#REF!</definedName>
    <definedName name="base_VaR" localSheetId="7">#REF!</definedName>
    <definedName name="base_VaR" localSheetId="8">#REF!</definedName>
    <definedName name="base_VaR">#REF!</definedName>
    <definedName name="BASE1">#REF!</definedName>
    <definedName name="BASE2" localSheetId="7">#REF!</definedName>
    <definedName name="BASE2" localSheetId="8">#REF!</definedName>
    <definedName name="BASE2">#REF!</definedName>
    <definedName name="basedatos">#REF!</definedName>
    <definedName name="_xlnm.Database" localSheetId="7">#REF!</definedName>
    <definedName name="_xlnm.Database" localSheetId="8">#REF!</definedName>
    <definedName name="_xlnm.Database">#REF!</definedName>
    <definedName name="BaseDeDatos1" localSheetId="7">#REF!</definedName>
    <definedName name="BaseDeDatos1">#REF!</definedName>
    <definedName name="BASEG">#REF!</definedName>
    <definedName name="BASEGRAV" localSheetId="7">#REF!</definedName>
    <definedName name="BASEGRAV" localSheetId="8">#REF!</definedName>
    <definedName name="BASEGRAV">#REF!</definedName>
    <definedName name="basep">#REF!</definedName>
    <definedName name="BasePeriod" localSheetId="7">#REF!</definedName>
    <definedName name="BasePeriod" localSheetId="8">#REF!</definedName>
    <definedName name="BasePeriod">#REF!</definedName>
    <definedName name="Basica_Centro_costo_2001" localSheetId="7">#REF!</definedName>
    <definedName name="Basica_Centro_costo_2001" localSheetId="8">#REF!</definedName>
    <definedName name="Basica_Centro_costo_2001">#REF!</definedName>
    <definedName name="Basica_Facturacion_2001" localSheetId="7">#REF!</definedName>
    <definedName name="Basica_Facturacion_2001">#REF!</definedName>
    <definedName name="Basica_Reserva_2001">#REF!</definedName>
    <definedName name="Básico">#REF!</definedName>
    <definedName name="baul">#REF!</definedName>
    <definedName name="bb" localSheetId="7">#REF!</definedName>
    <definedName name="bb" localSheetId="8">#REF!</definedName>
    <definedName name="bb">#REF!</definedName>
    <definedName name="bbb" localSheetId="7">#REF!</definedName>
    <definedName name="bbb" localSheetId="8">#REF!</definedName>
    <definedName name="bbb">#REF!</definedName>
    <definedName name="BBBB" localSheetId="3" hidden="1">{#N/A,#N/A,FALSE,"Hoja1";#N/A,#N/A,FALSE,"Hoja2"}</definedName>
    <definedName name="BBBB" localSheetId="7" hidden="1">{#N/A,#N/A,FALSE,"Hoja1";#N/A,#N/A,FALSE,"Hoja2"}</definedName>
    <definedName name="BBBB" localSheetId="8" hidden="1">{#N/A,#N/A,FALSE,"Hoja1";#N/A,#N/A,FALSE,"Hoja2"}</definedName>
    <definedName name="BBBB" hidden="1">{#N/A,#N/A,FALSE,"Hoja1";#N/A,#N/A,FALSE,"Hoja2"}</definedName>
    <definedName name="bbbbbb" localSheetId="3"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hidden="1">{"TAB1",#N/A,TRUE,"GENERAL";"TAB2",#N/A,TRUE,"GENERAL";"TAB3",#N/A,TRUE,"GENERAL";"TAB4",#N/A,TRUE,"GENERAL";"TAB5",#N/A,TRUE,"GENERAL"}</definedName>
    <definedName name="Bc" localSheetId="7">#REF!</definedName>
    <definedName name="Bc" localSheetId="8">#REF!</definedName>
    <definedName name="Bc">#REF!</definedName>
    <definedName name="BCXBDFG" localSheetId="3"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 localSheetId="7">#REF!</definedName>
    <definedName name="BDD">#REF!</definedName>
    <definedName name="BDFB" localSheetId="3"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hidden="1">{"TAB1",#N/A,TRUE,"GENERAL";"TAB2",#N/A,TRUE,"GENERAL";"TAB3",#N/A,TRUE,"GENERAL";"TAB4",#N/A,TRUE,"GENERAL";"TAB5",#N/A,TRUE,"GENERAL"}</definedName>
    <definedName name="Be">#REF!</definedName>
    <definedName name="Beg_Bal" localSheetId="7">#REF!</definedName>
    <definedName name="Beg_Bal">#REF!</definedName>
    <definedName name="BENEF.UNIT." localSheetId="7">#REF!</definedName>
    <definedName name="BENEF.UNIT.">#REF!</definedName>
    <definedName name="beneficios" localSheetId="7">#REF!</definedName>
    <definedName name="beneficios">#REF!</definedName>
    <definedName name="Bf" localSheetId="7">#REF!</definedName>
    <definedName name="Bf">#REF!</definedName>
    <definedName name="bfbfdhfdhdfgh" localSheetId="3" hidden="1">{#N/A,#N/A,FALSE,"CCTV"}</definedName>
    <definedName name="bfbfdhfdhdfgh" localSheetId="7" hidden="1">{#N/A,#N/A,FALSE,"CCTV"}</definedName>
    <definedName name="bfbfdhfdhdfgh" localSheetId="8" hidden="1">{#N/A,#N/A,FALSE,"CCTV"}</definedName>
    <definedName name="bfbfdhfdhdfgh" hidden="1">{#N/A,#N/A,FALSE,"CCTV"}</definedName>
    <definedName name="bfgxddvd">#REF!</definedName>
    <definedName name="bfnfv" localSheetId="3"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3"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hidden="1">{"via1",#N/A,TRUE,"general";"via2",#N/A,TRUE,"general";"via3",#N/A,TRUE,"general"}</definedName>
    <definedName name="bgh">#REF!</definedName>
    <definedName name="BGT" localSheetId="7">#REF!</definedName>
    <definedName name="BGT">#REF!</definedName>
    <definedName name="bgvfcdx" localSheetId="3"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hidden="1">{"via1",#N/A,TRUE,"general";"via2",#N/A,TRUE,"general";"via3",#N/A,TRUE,"general"}</definedName>
    <definedName name="Bh">#REF!</definedName>
    <definedName name="bhjk">#REF!</definedName>
    <definedName name="BHRWRQER">#REF!</definedName>
    <definedName name="BHT">#REF!</definedName>
    <definedName name="BHT_F">#REF!</definedName>
    <definedName name="Bi">#REF!</definedName>
    <definedName name="BI60kv">#REF!</definedName>
    <definedName name="bid_expiration" localSheetId="7">#REF!</definedName>
    <definedName name="bid_expiration" localSheetId="8">#REF!</definedName>
    <definedName name="bid_expiration">#REF!</definedName>
    <definedName name="Bid_Received" localSheetId="7">#REF!</definedName>
    <definedName name="Bid_Received" localSheetId="8">#REF!</definedName>
    <definedName name="Bid_Received">#REF!</definedName>
    <definedName name="BID_SENT" localSheetId="7">#REF!</definedName>
    <definedName name="BID_SENT" localSheetId="8">#REF!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envenido">#REF!</definedName>
    <definedName name="bimestre">#REF!</definedName>
    <definedName name="BIN">#REF!</definedName>
    <definedName name="BISCO" localSheetId="7">#REF!</definedName>
    <definedName name="BISCO" localSheetId="8">#REF!</definedName>
    <definedName name="BISCO">#REF!</definedName>
    <definedName name="Bk" localSheetId="7">#REF!</definedName>
    <definedName name="Bk" localSheetId="8">#REF!</definedName>
    <definedName name="Bk">#REF!</definedName>
    <definedName name="bl" localSheetId="7">#REF!</definedName>
    <definedName name="bl" localSheetId="8">#REF!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 localSheetId="7">#REF!</definedName>
    <definedName name="blEqCantiInf1" localSheetId="8">#REF!</definedName>
    <definedName name="blEqCantiInf1">#REF!</definedName>
    <definedName name="blEqCantiInf2" localSheetId="7">#REF!</definedName>
    <definedName name="blEqCantiInf2">#REF!</definedName>
    <definedName name="blEqClaseInf1" localSheetId="7">#REF!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T">#REF!</definedName>
    <definedName name="bloque" localSheetId="7">#REF!</definedName>
    <definedName name="bloque" localSheetId="8">#REF!</definedName>
    <definedName name="bloque">#REF!</definedName>
    <definedName name="blPDT" localSheetId="7">#REF!</definedName>
    <definedName name="blPDT" localSheetId="8">#REF!</definedName>
    <definedName name="blPDT">#REF!</definedName>
    <definedName name="blPerAdmiCantInf" localSheetId="7">#REF!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 localSheetId="7">#REF!</definedName>
    <definedName name="blReferenciaInforme" localSheetId="8">#REF!</definedName>
    <definedName name="blReferenciaInforme">#REF!</definedName>
    <definedName name="Bm" localSheetId="7">#REF!</definedName>
    <definedName name="Bm" localSheetId="8">#REF!</definedName>
    <definedName name="Bm">#REF!</definedName>
    <definedName name="BMCoalPrice" localSheetId="7">#REF!</definedName>
    <definedName name="BMCoalPrice">#REF!</definedName>
    <definedName name="Bn">#REF!</definedName>
    <definedName name="bnm">#REF!</definedName>
    <definedName name="BO">#REF!</definedName>
    <definedName name="BO_ACERO">#REF!</definedName>
    <definedName name="BO_ARENA">#REF!</definedName>
    <definedName name="BO_CEMENTO">#REF!</definedName>
    <definedName name="BO_FORMALETA">#REF!</definedName>
    <definedName name="BO_GRAVA">#REF!</definedName>
    <definedName name="BO_OTROS">#REF!</definedName>
    <definedName name="BO_SUMINISTRO">#REF!</definedName>
    <definedName name="BOBCAT" localSheetId="7">#REF!</definedName>
    <definedName name="BOBCAT" localSheetId="8">#REF!</definedName>
    <definedName name="BOBCAT">#REF!</definedName>
    <definedName name="bolívar" localSheetId="7">#REF!</definedName>
    <definedName name="bolívar" localSheetId="8">#REF!</definedName>
    <definedName name="bolívar">#REF!</definedName>
    <definedName name="BOLT" localSheetId="7">#REF!</definedName>
    <definedName name="BOLT" localSheetId="8">#REF!</definedName>
    <definedName name="BOLT">#REF!</definedName>
    <definedName name="BOMBA">#REF!</definedName>
    <definedName name="BOMBAS">#N/A</definedName>
    <definedName name="BOMBASTABLA2.2" localSheetId="7">#REF!</definedName>
    <definedName name="BOMBASTABLA2.2" localSheetId="8">#REF!</definedName>
    <definedName name="BOMBASTABLA2.2">#REF!</definedName>
    <definedName name="BONO" localSheetId="7">#REF!</definedName>
    <definedName name="BONO" localSheetId="8">#REF!</definedName>
    <definedName name="BONO">#REF!</definedName>
    <definedName name="BOQ" localSheetId="7">#REF!</definedName>
    <definedName name="BOQ">#REF!</definedName>
    <definedName name="BORDE1">#N/A</definedName>
    <definedName name="BORDE2" localSheetId="7">#REF!</definedName>
    <definedName name="BORDE2">#REF!</definedName>
    <definedName name="BORDE3" localSheetId="7">#REF!</definedName>
    <definedName name="BORDE3" localSheetId="8">#REF!</definedName>
    <definedName name="BORDE3">#REF!</definedName>
    <definedName name="BORDER1" localSheetId="7">#REF!</definedName>
    <definedName name="BORDER1" localSheetId="8">#REF!</definedName>
    <definedName name="BORDER1">#REF!</definedName>
    <definedName name="BORDET" localSheetId="7">#REF!</definedName>
    <definedName name="BORDET" localSheetId="8">#REF!</definedName>
    <definedName name="BORDET">#REF!</definedName>
    <definedName name="Bordevia" localSheetId="7">#REF!</definedName>
    <definedName name="Bordevia" localSheetId="8">#REF!</definedName>
    <definedName name="Bordevia">#REF!</definedName>
    <definedName name="BorraR" localSheetId="7">#REF!</definedName>
    <definedName name="BorraR">#REF!</definedName>
    <definedName name="BORSHE" localSheetId="7">#REF!</definedName>
    <definedName name="BORSHE">#REF!</definedName>
    <definedName name="BORSUM" localSheetId="7">#REF!</definedName>
    <definedName name="BORSUM">#REF!</definedName>
    <definedName name="BOSS" localSheetId="7">#REF!</definedName>
    <definedName name="BOSS" localSheetId="8">#REF!</definedName>
    <definedName name="BOSS">#REF!</definedName>
    <definedName name="BOTAD">#REF!</definedName>
    <definedName name="BOTADA" localSheetId="7">#REF!</definedName>
    <definedName name="BOTADA" localSheetId="8">#REF!</definedName>
    <definedName name="BOTADA">#REF!</definedName>
    <definedName name="BOTES">#REF!</definedName>
    <definedName name="boxes" localSheetId="7">#REF!</definedName>
    <definedName name="boxes" localSheetId="8">#REF!</definedName>
    <definedName name="boxes">#REF!</definedName>
    <definedName name="BP">#REF!</definedName>
    <definedName name="BPOR" localSheetId="7">#REF!</definedName>
    <definedName name="BPOR" localSheetId="8">#REF!</definedName>
    <definedName name="BPOR">#REF!</definedName>
    <definedName name="BPOR2">#REF!</definedName>
    <definedName name="BPOR3">#REF!</definedName>
    <definedName name="BPSRate_Month" localSheetId="7">#REF!</definedName>
    <definedName name="BPSRate_Month" localSheetId="8">#REF!</definedName>
    <definedName name="BPSRate_Month">#REF!</definedName>
    <definedName name="BQ" localSheetId="7">#REF!</definedName>
    <definedName name="BQ" localSheetId="8">#REF!</definedName>
    <definedName name="BQ">#REF!</definedName>
    <definedName name="br" localSheetId="3"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hidden="1">{"TAB1",#N/A,TRUE,"GENERAL";"TAB2",#N/A,TRUE,"GENERAL";"TAB3",#N/A,TRUE,"GENERAL";"TAB4",#N/A,TRUE,"GENERAL";"TAB5",#N/A,TRUE,"GENERAL"}</definedName>
    <definedName name="BREAKER" localSheetId="7">#REF!</definedName>
    <definedName name="BREAKER">#REF!</definedName>
    <definedName name="BREAKERS" localSheetId="7">#REF!</definedName>
    <definedName name="BREAKERS">#REF!</definedName>
    <definedName name="Breakers_Switches" localSheetId="7">#REF!</definedName>
    <definedName name="Breakers_Switches">#REF!</definedName>
    <definedName name="Breakers_y_Switches">#REF!</definedName>
    <definedName name="Brida">#REF!</definedName>
    <definedName name="BRKRKRTDKDK">#REF!</definedName>
    <definedName name="BROCH">#REF!</definedName>
    <definedName name="BS">#REF!</definedName>
    <definedName name="BS_Data_Col" localSheetId="7" hidden="1">#REF!</definedName>
    <definedName name="BS_Data_Col" localSheetId="8" hidden="1">#REF!</definedName>
    <definedName name="BS_Data_Col" hidden="1">#REF!</definedName>
    <definedName name="BS60kv" localSheetId="7">#REF!</definedName>
    <definedName name="BS60kv" localSheetId="8">#REF!</definedName>
    <definedName name="BS60kv">#REF!</definedName>
    <definedName name="bsb" localSheetId="3"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hidden="1">{"via1",#N/A,TRUE,"general";"via2",#N/A,TRUE,"general";"via3",#N/A,TRUE,"general"}</definedName>
    <definedName name="BSEC">#REF!</definedName>
    <definedName name="BSpb" localSheetId="7" hidden="1">#REF!</definedName>
    <definedName name="BSpb" localSheetId="8" hidden="1">#REF!</definedName>
    <definedName name="BSpb" hidden="1">#REF!</definedName>
    <definedName name="bspoi" localSheetId="3"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3"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hidden="1">{"via1",#N/A,TRUE,"general";"via2",#N/A,TRUE,"general";"via3",#N/A,TRUE,"general"}</definedName>
    <definedName name="BTC">#REF!</definedName>
    <definedName name="BTO" localSheetId="7">#REF!</definedName>
    <definedName name="BTO" localSheetId="8">#REF!</definedName>
    <definedName name="BTO">#REF!</definedName>
    <definedName name="BTP" localSheetId="7">#REF!</definedName>
    <definedName name="BTP" localSheetId="8">#REF!</definedName>
    <definedName name="BTP">#REF!</definedName>
    <definedName name="BTT">#REF!</definedName>
    <definedName name="BTYJHTR" localSheetId="3"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hidden="1">{"TAB1",#N/A,TRUE,"GENERAL";"TAB2",#N/A,TRUE,"GENERAL";"TAB3",#N/A,TRUE,"GENERAL";"TAB4",#N/A,TRUE,"GENERAL";"TAB5",#N/A,TRUE,"GENERAL"}</definedName>
    <definedName name="BUDGET">#REF!</definedName>
    <definedName name="BUDGET_VALUE">#REF!</definedName>
    <definedName name="budgeted">#REF!</definedName>
    <definedName name="BuiltIn_Print_Area" localSheetId="7">#REF!</definedName>
    <definedName name="BuiltIn_Print_Area" localSheetId="8">#REF!</definedName>
    <definedName name="BuiltIn_Print_Area">#REF!</definedName>
    <definedName name="BuiltIn_Print_Area___0" localSheetId="7">#REF!</definedName>
    <definedName name="BuiltIn_Print_Area___0" localSheetId="8">#REF!</definedName>
    <definedName name="BuiltIn_Print_Area___0">#REF!</definedName>
    <definedName name="BuiltIn_Print_Area___0___0" localSheetId="7">#REF!</definedName>
    <definedName name="BuiltIn_Print_Area___0___0" localSheetId="8">#REF!</definedName>
    <definedName name="BuiltIn_Print_Area___0___0">#REF!</definedName>
    <definedName name="BuiltIn_Print_Area___0___0___0" localSheetId="7">#REF!</definedName>
    <definedName name="BuiltIn_Print_Area___0___0___0" localSheetId="8">#REF!</definedName>
    <definedName name="BuiltIn_Print_Area___0___0___0">#REF!</definedName>
    <definedName name="BuiltIn_Print_Area___0_7" localSheetId="7">#REF!</definedName>
    <definedName name="BuiltIn_Print_Area___0_7" localSheetId="8">#REF!</definedName>
    <definedName name="BuiltIn_Print_Area___0_7">#REF!</definedName>
    <definedName name="BuiltIn_Print_Area_7" localSheetId="7">#REF!</definedName>
    <definedName name="BuiltIn_Print_Area_7" localSheetId="8">#REF!</definedName>
    <definedName name="BuiltIn_Print_Area_7">#REF!</definedName>
    <definedName name="BuiltIn_Print_Titles" localSheetId="7">#REF!</definedName>
    <definedName name="BuiltIn_Print_Titles" localSheetId="8">#REF!</definedName>
    <definedName name="BuiltIn_Print_Titles">#REF!</definedName>
    <definedName name="buld">#REF!</definedName>
    <definedName name="BULL" localSheetId="7">#REF!</definedName>
    <definedName name="BULL" localSheetId="8">#REF!</definedName>
    <definedName name="BULL">#REF!</definedName>
    <definedName name="BULLDOZ" localSheetId="7">#REF!</definedName>
    <definedName name="BULLDOZ" localSheetId="8">#REF!</definedName>
    <definedName name="BULLDOZ">#REF!</definedName>
    <definedName name="BURRO" localSheetId="7">#REF!</definedName>
    <definedName name="BURRO" localSheetId="8">#REF!</definedName>
    <definedName name="BURRO">#REF!</definedName>
    <definedName name="Buscar">#REF!</definedName>
    <definedName name="butterfly">#REF!</definedName>
    <definedName name="Button_3">"vlvlist_vlvlist_List"</definedName>
    <definedName name="bvbc" localSheetId="3"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hidden="1">{"via1",#N/A,TRUE,"general";"via2",#N/A,TRUE,"general";"via3",#N/A,TRUE,"general"}</definedName>
    <definedName name="bw">#REF!</definedName>
    <definedName name="by" localSheetId="3"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hidden="1">{"via1",#N/A,TRUE,"general";"via2",#N/A,TRUE,"general";"via3",#N/A,TRUE,"general"}</definedName>
    <definedName name="byhyj">#REF!</definedName>
    <definedName name="BytMesInicioInctoMmto">#REF!</definedName>
    <definedName name="C._C." localSheetId="7">#REF!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_Apus" comment="Codigo Apus" localSheetId="7">#REF!</definedName>
    <definedName name="C_Apus" comment="Codigo Apus">#REF!</definedName>
    <definedName name="C_BK" localSheetId="7">#REF!</definedName>
    <definedName name="C_BK">#REF!</definedName>
    <definedName name="C_DP">#REF!</definedName>
    <definedName name="C_EX">#REF!</definedName>
    <definedName name="C_HC">#REF!</definedName>
    <definedName name="C_min">#REF!</definedName>
    <definedName name="C0NC212" localSheetId="7">#REF!</definedName>
    <definedName name="C0NC212" localSheetId="8">#REF!</definedName>
    <definedName name="C0NC212">#REF!</definedName>
    <definedName name="C46.7" localSheetId="7">#REF!</definedName>
    <definedName name="C46.7" localSheetId="8">#REF!</definedName>
    <definedName name="C46.7">#REF!</definedName>
    <definedName name="C47.3" localSheetId="7">#REF!</definedName>
    <definedName name="C47.3" localSheetId="8">#REF!</definedName>
    <definedName name="C47.3">#REF!</definedName>
    <definedName name="C48.3">#REF!</definedName>
    <definedName name="C90445L">#REF!</definedName>
    <definedName name="Ca">#REF!</definedName>
    <definedName name="ÇÃ">#N/A</definedName>
    <definedName name="caa">#REF!</definedName>
    <definedName name="CAB">#N/A</definedName>
    <definedName name="CABAL">#REF!</definedName>
    <definedName name="CABCELAR" localSheetId="3" hidden="1">{#N/A,#N/A,FALSE,"Costos Productos 6A";#N/A,#N/A,FALSE,"Costo Unitario Total H-94-12"}</definedName>
    <definedName name="CABCELAR" localSheetId="7" hidden="1">{#N/A,#N/A,FALSE,"Costos Productos 6A";#N/A,#N/A,FALSE,"Costo Unitario Total H-94-12"}</definedName>
    <definedName name="CABCELAR" localSheetId="8" hidden="1">{#N/A,#N/A,FALSE,"Costos Productos 6A";#N/A,#N/A,FALSE,"Costo Unitario Total H-94-12"}</definedName>
    <definedName name="CABCELAR" hidden="1">{#N/A,#N/A,FALSE,"Costos Productos 6A";#N/A,#N/A,FALSE,"Costo Unitario Total H-94-12"}</definedName>
    <definedName name="Cableado" localSheetId="7">#REF!</definedName>
    <definedName name="Cableado">#REF!</definedName>
    <definedName name="CAJA">#REF!</definedName>
    <definedName name="CAJA_COMP">#REF!</definedName>
    <definedName name="CAJAC" localSheetId="7">#REF!</definedName>
    <definedName name="CAJAC" localSheetId="8">#REF!</definedName>
    <definedName name="CAJAC">#REF!</definedName>
    <definedName name="cajainver" localSheetId="7">#REF!</definedName>
    <definedName name="cajainver" localSheetId="8">#REF!</definedName>
    <definedName name="cajainver">#REF!</definedName>
    <definedName name="CAJAV" localSheetId="7">#REF!</definedName>
    <definedName name="CAJAV" localSheetId="8">#REF!</definedName>
    <definedName name="CAJAV">#REF!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lcAgencyPrice">#REF!</definedName>
    <definedName name="CALCULAR">#REF!</definedName>
    <definedName name="CALDAS">#REF!</definedName>
    <definedName name="Caliche">#REF!</definedName>
    <definedName name="Calidad">#REF!</definedName>
    <definedName name="Campamento">#REF!</definedName>
    <definedName name="CAMPO">#REF!</definedName>
    <definedName name="CANAL">#REF!</definedName>
    <definedName name="cang">#REF!</definedName>
    <definedName name="CANGU">#REF!</definedName>
    <definedName name="CANGURO" localSheetId="7">#REF!</definedName>
    <definedName name="CANGURO" localSheetId="8">#REF!</definedName>
    <definedName name="CANGURO">#REF!</definedName>
    <definedName name="CanonesMedida" localSheetId="7">#REF!</definedName>
    <definedName name="CanonesMedida" localSheetId="8">#REF!</definedName>
    <definedName name="CanonesMedida">#REF!</definedName>
    <definedName name="CanonFcro" localSheetId="7">#REF!</definedName>
    <definedName name="CanonFcro" localSheetId="8">#REF!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23">#REF!</definedName>
    <definedName name="CANT8.1" localSheetId="7">#REF!</definedName>
    <definedName name="CANT8.1" localSheetId="8">#REF!</definedName>
    <definedName name="CANT8.1">#REF!</definedName>
    <definedName name="CANT8.2" localSheetId="7">#REF!</definedName>
    <definedName name="CANT8.2" localSheetId="8">#REF!</definedName>
    <definedName name="CANT8.2">#REF!</definedName>
    <definedName name="CANT8.3" localSheetId="7">#REF!</definedName>
    <definedName name="CANT8.3" localSheetId="8">#REF!</definedName>
    <definedName name="CANT8.3">#REF!</definedName>
    <definedName name="CANT8.4">#REF!</definedName>
    <definedName name="CANT8.5">#REF!</definedName>
    <definedName name="CANT8.6">#REF!</definedName>
    <definedName name="CANT8.7">#REF!</definedName>
    <definedName name="CANTIDAD">#REF!</definedName>
    <definedName name="CANTIDADES" localSheetId="7">#REF!</definedName>
    <definedName name="CANTIDADES" localSheetId="8">#REF!</definedName>
    <definedName name="CANTIDADES">#REF!</definedName>
    <definedName name="CAP" localSheetId="7">#REF!</definedName>
    <definedName name="CAP" localSheetId="8">#REF!</definedName>
    <definedName name="CAP">#REF!</definedName>
    <definedName name="CAPAC._HSE" localSheetId="7">#REF!</definedName>
    <definedName name="CAPAC._HSE">#REF!</definedName>
    <definedName name="CAPATAZ_I">"TABLA1"</definedName>
    <definedName name="Capex">#REF!</definedName>
    <definedName name="CAPITAL_RESERVA">#REF!</definedName>
    <definedName name="CapitalCongelado">#REF!</definedName>
    <definedName name="Capitalpb" hidden="1">#REF!</definedName>
    <definedName name="CapitalStructure" hidden="1">#REF!</definedName>
    <definedName name="Capitulo">#REF!</definedName>
    <definedName name="CAPITULO1" localSheetId="7">#REF!</definedName>
    <definedName name="CAPITULO1" localSheetId="8">#REF!</definedName>
    <definedName name="CAPITULO1">#REF!</definedName>
    <definedName name="CAPITULO10" localSheetId="7">#REF!</definedName>
    <definedName name="CAPITULO10" localSheetId="8">#REF!</definedName>
    <definedName name="CAPITULO10">#REF!</definedName>
    <definedName name="CAPITULO11" localSheetId="7">#REF!</definedName>
    <definedName name="CAPITULO11" localSheetId="8">#REF!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t">#REF!</definedName>
    <definedName name="CapTarget" localSheetId="7">#REF!</definedName>
    <definedName name="CapTarget" localSheetId="8">#REF!</definedName>
    <definedName name="CapTarget">#REF!</definedName>
    <definedName name="CapTotalCol" localSheetId="7">#REF!</definedName>
    <definedName name="CapTotalCol" localSheetId="8">#REF!</definedName>
    <definedName name="CapTotalCol">#REF!</definedName>
    <definedName name="CARACTERISTICAS" localSheetId="7">#REF!</definedName>
    <definedName name="CARACTERISTICAS" localSheetId="8">#REF!</definedName>
    <definedName name="CARACTERISTICAS">#REF!</definedName>
    <definedName name="CARCAT">#REF!</definedName>
    <definedName name="carg">#REF!</definedName>
    <definedName name="CARGA">#N/A</definedName>
    <definedName name="CARGAD" localSheetId="7">#REF!</definedName>
    <definedName name="CARGAD" localSheetId="8">#REF!</definedName>
    <definedName name="CARGAD">#REF!</definedName>
    <definedName name="CARGADOR">#REF!</definedName>
    <definedName name="cargas">#REF!</definedName>
    <definedName name="CARGO" localSheetId="7">#REF!</definedName>
    <definedName name="CARGO" localSheetId="8">#REF!</definedName>
    <definedName name="CARGO">#REF!</definedName>
    <definedName name="CARGOS" localSheetId="7">#REF!</definedName>
    <definedName name="CARGOS" localSheetId="8">#REF!</definedName>
    <definedName name="CARGOS">#REF!</definedName>
    <definedName name="CARGUER">#REF!</definedName>
    <definedName name="carlos" localSheetId="3">'APUs ACT 2'!bbbbbb</definedName>
    <definedName name="carlos" localSheetId="7">SALARIOS!bbbbbb</definedName>
    <definedName name="carlos" localSheetId="8">'SALARIOS Y PRESTACIONES'!bbbbbb</definedName>
    <definedName name="carlos">[0]!bbbbbb</definedName>
    <definedName name="CARRETERA" localSheetId="7">#REF!</definedName>
    <definedName name="CARRETERA" localSheetId="8">#REF!</definedName>
    <definedName name="CARRETERA">#REF!</definedName>
    <definedName name="CARRO" localSheetId="7">#REF!</definedName>
    <definedName name="CARRO" localSheetId="8">#REF!</definedName>
    <definedName name="CARRO">#REF!</definedName>
    <definedName name="CARRTA" localSheetId="7">#REF!</definedName>
    <definedName name="CARRTA" localSheetId="8">#REF!</definedName>
    <definedName name="CARRTA">#REF!</definedName>
    <definedName name="CART">#REF!</definedName>
    <definedName name="CARTZ">#REF!</definedName>
    <definedName name="casa" localSheetId="7">#REF!</definedName>
    <definedName name="casa" localSheetId="8">#REF!</definedName>
    <definedName name="casa">#REF!</definedName>
    <definedName name="CASA1" localSheetId="7">#REF!</definedName>
    <definedName name="CASA1" localSheetId="8">#REF!</definedName>
    <definedName name="CASA1">#REF!</definedName>
    <definedName name="Case" localSheetId="7">#REF!</definedName>
    <definedName name="Case" localSheetId="8">#REF!</definedName>
    <definedName name="Case">#REF!</definedName>
    <definedName name="Cashpb" localSheetId="7" hidden="1">#REF!</definedName>
    <definedName name="Cashpb" localSheetId="8" hidden="1">#REF!</definedName>
    <definedName name="Cashpb" hidden="1">#REF!</definedName>
    <definedName name="Cat2Salvage" localSheetId="7">#REF!</definedName>
    <definedName name="Cat2Salvage" localSheetId="8">#REF!</definedName>
    <definedName name="Cat2Salvage">#REF!</definedName>
    <definedName name="cata" localSheetId="7">#REF!</definedName>
    <definedName name="cata" localSheetId="8">#REF!</definedName>
    <definedName name="cata">#REF!</definedName>
    <definedName name="categoria" localSheetId="7">#REF!</definedName>
    <definedName name="categoria" localSheetId="8">#REF!</definedName>
    <definedName name="categoria">#REF!</definedName>
    <definedName name="Category_All" localSheetId="7">#REF!</definedName>
    <definedName name="Category_All" localSheetId="8">#REF!</definedName>
    <definedName name="Category_All">#REF!</definedName>
    <definedName name="CATIN">#N/A</definedName>
    <definedName name="CATJYOU">#N/A</definedName>
    <definedName name="CATREC">#N/A</definedName>
    <definedName name="CATSYU">#N/A</definedName>
    <definedName name="causa" localSheetId="7">#REF!</definedName>
    <definedName name="causa" localSheetId="8">#REF!</definedName>
    <definedName name="causa">#REF!</definedName>
    <definedName name="causinver" localSheetId="7">#REF!</definedName>
    <definedName name="causinver" localSheetId="8">#REF!</definedName>
    <definedName name="causinver">#REF!</definedName>
    <definedName name="cayumba" localSheetId="7">#REF!</definedName>
    <definedName name="cayumba" localSheetId="8">#REF!</definedName>
    <definedName name="cayumba">#REF!</definedName>
    <definedName name="CB">#REF!</definedName>
    <definedName name="cbdj" hidden="1">#REF!</definedName>
    <definedName name="CBLES">#REF!</definedName>
    <definedName name="CBLES1">#REF!</definedName>
    <definedName name="cbnjd" hidden="1">#REF!</definedName>
    <definedName name="cbns" hidden="1">#REF!</definedName>
    <definedName name="CBRDISEÑO">#REF!</definedName>
    <definedName name="CBWorkbookPriority" hidden="1">-4130978</definedName>
    <definedName name="cc" localSheetId="7">#REF!</definedName>
    <definedName name="cc" localSheetId="8">#REF!</definedName>
    <definedName name="cc">#REF!</definedName>
    <definedName name="ccc" localSheetId="7" hidden="1">#REF!</definedName>
    <definedName name="ccc" localSheetId="8" hidden="1">#REF!</definedName>
    <definedName name="ccc" hidden="1">#REF!</definedName>
    <definedName name="ccccc" localSheetId="3"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ontLab" localSheetId="7">#REF!</definedName>
    <definedName name="CContLab" localSheetId="8">#REF!</definedName>
    <definedName name="CContLab">#REF!</definedName>
    <definedName name="CContParts" localSheetId="7">#REF!</definedName>
    <definedName name="CContParts" localSheetId="8">#REF!</definedName>
    <definedName name="CContParts">#REF!</definedName>
    <definedName name="CCT" localSheetId="7">#REF!</definedName>
    <definedName name="CCT">#REF!</definedName>
    <definedName name="ccto210">#REF!</definedName>
    <definedName name="ccvf" hidden="1">#REF!</definedName>
    <definedName name="CD" localSheetId="9">#REF!</definedName>
    <definedName name="cd" localSheetId="7">#REF!</definedName>
    <definedName name="cd" localSheetId="8">#REF!</definedName>
    <definedName name="cd">#REF!</definedName>
    <definedName name="CD454JH" localSheetId="7">#REF!</definedName>
    <definedName name="CD454JH" localSheetId="8">#REF!</definedName>
    <definedName name="CD454JH">#REF!</definedName>
    <definedName name="CdadCalidad" localSheetId="7">#REF!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3"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hidden="1">{"via1",#N/A,TRUE,"general";"via2",#N/A,TRUE,"general";"via3",#N/A,TRUE,"general"}</definedName>
    <definedName name="CDctrl" localSheetId="7">#REF!</definedName>
    <definedName name="CDctrl" localSheetId="8">#REF!</definedName>
    <definedName name="CDctrl">#REF!</definedName>
    <definedName name="CDE" localSheetId="7">#REF!</definedName>
    <definedName name="CDE" localSheetId="8">#REF!</definedName>
    <definedName name="CDE">#REF!</definedName>
    <definedName name="cdfgrtfd" localSheetId="7" hidden="1">#REF!</definedName>
    <definedName name="cdfgrtfd" hidden="1">#REF!</definedName>
    <definedName name="CDIRECTO">#REF!</definedName>
    <definedName name="CDS_V_INDICES_CIRCUITO_CAUSA">#REF!</definedName>
    <definedName name="Ce">#REF!</definedName>
    <definedName name="CEDE">#N/A</definedName>
    <definedName name="ceerf" localSheetId="3"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hidden="1">{"TAB1",#N/A,TRUE,"GENERAL";"TAB2",#N/A,TRUE,"GENERAL";"TAB3",#N/A,TRUE,"GENERAL";"TAB4",#N/A,TRUE,"GENERAL";"TAB5",#N/A,TRUE,"GENERAL"}</definedName>
    <definedName name="CelActiCor">#REF!</definedName>
    <definedName name="CelActiNoCor">#REF!</definedName>
    <definedName name="Celador">#REF!</definedName>
    <definedName name="CelOTRINGREGR">#REF!</definedName>
    <definedName name="CelPasCor">#REF!</definedName>
    <definedName name="CelPasNoCor">#REF!</definedName>
    <definedName name="CEM">#REF!</definedName>
    <definedName name="CEMEG">#REF!</definedName>
    <definedName name="CEMENTO" localSheetId="7">#REF!</definedName>
    <definedName name="CEMENTO" localSheetId="8">#REF!</definedName>
    <definedName name="CEMENTO">#REF!</definedName>
    <definedName name="centr">#REF!</definedName>
    <definedName name="centro">#REF!</definedName>
    <definedName name="cert" localSheetId="7">#REF!</definedName>
    <definedName name="cert" localSheetId="8">#REF!</definedName>
    <definedName name="cert">#REF!</definedName>
    <definedName name="CESAR" localSheetId="7">#REF!</definedName>
    <definedName name="CESAR" localSheetId="8">#REF!</definedName>
    <definedName name="CESAR">#REF!</definedName>
    <definedName name="cesped" localSheetId="7">#REF!</definedName>
    <definedName name="cesped" localSheetId="8">#REF!</definedName>
    <definedName name="cesped">#REF!</definedName>
    <definedName name="cf" localSheetId="7">#REF!</definedName>
    <definedName name="cf" localSheetId="8">#REF!</definedName>
    <definedName name="cf">#REF!</definedName>
    <definedName name="Cg" localSheetId="7">#REF!</definedName>
    <definedName name="Cg" localSheetId="8">#REF!</definedName>
    <definedName name="Cg">#REF!</definedName>
    <definedName name="CGDI01" localSheetId="7">#REF!</definedName>
    <definedName name="CGDI01" localSheetId="8">#REF!</definedName>
    <definedName name="CGDI01">#REF!</definedName>
    <definedName name="CGDI02" localSheetId="7">#REF!</definedName>
    <definedName name="CGDI02" localSheetId="8">#REF!</definedName>
    <definedName name="CGDI02">#REF!</definedName>
    <definedName name="CGDI03" localSheetId="7">#REF!</definedName>
    <definedName name="CGDI03">#REF!</definedName>
    <definedName name="CGDI04" localSheetId="7">#REF!</definedName>
    <definedName name="CGDI04">#REF!</definedName>
    <definedName name="CGDI05" localSheetId="7">#REF!</definedName>
    <definedName name="CGDI05">#REF!</definedName>
    <definedName name="CGDI06">#REF!</definedName>
    <definedName name="CGDI07">#REF!</definedName>
    <definedName name="CGDI08">#REF!</definedName>
    <definedName name="CGET" localSheetId="7">#REF!</definedName>
    <definedName name="CGET" localSheetId="8">#REF!</definedName>
    <definedName name="CGET">#REF!</definedName>
    <definedName name="CGEX01" localSheetId="7">#REF!</definedName>
    <definedName name="CGEX01" localSheetId="8">#REF!</definedName>
    <definedName name="CGEX01">#REF!</definedName>
    <definedName name="CGEX02" localSheetId="7">#REF!</definedName>
    <definedName name="CGEX02" localSheetId="8">#REF!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 localSheetId="7">#REF!</definedName>
    <definedName name="Ch" localSheetId="8">#REF!</definedName>
    <definedName name="Ch">#REF!</definedName>
    <definedName name="CHACA" hidden="1">#N/A</definedName>
    <definedName name="Change_in_Cash" localSheetId="7" hidden="1">#REF!</definedName>
    <definedName name="Change_in_Cash" localSheetId="8" hidden="1">#REF!</definedName>
    <definedName name="Change_in_Cash" hidden="1">#REF!</definedName>
    <definedName name="CHAPA" localSheetId="7">#REF!</definedName>
    <definedName name="CHAPA" localSheetId="8">#REF!</definedName>
    <definedName name="CHAPA">#REF!</definedName>
    <definedName name="check" localSheetId="7">#REF!</definedName>
    <definedName name="check" localSheetId="8">#REF!</definedName>
    <definedName name="check">#REF!</definedName>
    <definedName name="Check_to_Cash" hidden="1">#REF!</definedName>
    <definedName name="CHK_PU">#REF!</definedName>
    <definedName name="CHP" localSheetId="7">#REF!</definedName>
    <definedName name="CHP">#REF!</definedName>
    <definedName name="Ci" localSheetId="7">#REF!</definedName>
    <definedName name="Ci" localSheetId="8">#REF!</definedName>
    <definedName name="Ci">#REF!</definedName>
    <definedName name="ciencia">#REF!</definedName>
    <definedName name="CIRCUITOS" localSheetId="7">#REF!</definedName>
    <definedName name="CIRCUITOS" localSheetId="8">#REF!</definedName>
    <definedName name="CIRCUITOS">#REF!</definedName>
    <definedName name="CIRCUNVALAR" localSheetId="7">#REF!</definedName>
    <definedName name="CIRCUNVALAR" localSheetId="8">#REF!</definedName>
    <definedName name="CIRCUNVALAR">#REF!</definedName>
    <definedName name="CISNEROS" localSheetId="7">#REF!</definedName>
    <definedName name="CISNEROS">#REF!</definedName>
    <definedName name="Ciudades" localSheetId="7">#REF!</definedName>
    <definedName name="Ciudades">#REF!</definedName>
    <definedName name="civil" localSheetId="7">#REF!</definedName>
    <definedName name="civil">#REF!</definedName>
    <definedName name="Cj">#REF!</definedName>
    <definedName name="cjds" hidden="1">#REF!</definedName>
    <definedName name="cjsa" hidden="1">#REF!</definedName>
    <definedName name="Ck">#REF!</definedName>
    <definedName name="CL">#REF!</definedName>
    <definedName name="clase" localSheetId="7">#REF!</definedName>
    <definedName name="clase" localSheetId="8">#REF!</definedName>
    <definedName name="clase">#REF!</definedName>
    <definedName name="CLAUSULA" localSheetId="7">#REF!</definedName>
    <definedName name="CLAUSULA" localSheetId="8">#REF!</definedName>
    <definedName name="CLAUSULA">#REF!</definedName>
    <definedName name="CLAVO">#REF!</definedName>
    <definedName name="cldCoordinador">#REF!</definedName>
    <definedName name="cldDepartamento">#REF!</definedName>
    <definedName name="cldResumen">#REF!</definedName>
    <definedName name="Client" localSheetId="7">#REF!</definedName>
    <definedName name="Client" localSheetId="8">#REF!</definedName>
    <definedName name="Client">#REF!</definedName>
    <definedName name="Client_name" localSheetId="7">#REF!</definedName>
    <definedName name="Client_name" localSheetId="8">#REF!</definedName>
    <definedName name="Client_name">#REF!</definedName>
    <definedName name="Client_ref_number" localSheetId="7">#REF!</definedName>
    <definedName name="Client_ref_number" localSheetId="8">#REF!</definedName>
    <definedName name="Client_ref_number">#REF!</definedName>
    <definedName name="Cll">#REF!</definedName>
    <definedName name="CLube">#REF!</definedName>
    <definedName name="Cm">#REF!</definedName>
    <definedName name="CMAacDef">#REF!</definedName>
    <definedName name="CMAalDef">#REF!</definedName>
    <definedName name="cmf" localSheetId="7">#REF!</definedName>
    <definedName name="cmf" localSheetId="8">#REF!</definedName>
    <definedName name="cmf">#REF!</definedName>
    <definedName name="CMI_ACUEDUCTO" localSheetId="7">#REF!</definedName>
    <definedName name="CMI_ACUEDUCTO" localSheetId="8">#REF!</definedName>
    <definedName name="CMI_ACUEDUCTO">#REF!</definedName>
    <definedName name="CMI_ALCANTARILLADO" localSheetId="7">#REF!</definedName>
    <definedName name="CMI_ALCANTARILLADO" localSheetId="8">#REF!</definedName>
    <definedName name="CMI_ALCANTARILLADO">#REF!</definedName>
    <definedName name="CMIacDef">#REF!</definedName>
    <definedName name="CMIalDef">#REF!</definedName>
    <definedName name="CMIBLE">#REF!</definedName>
    <definedName name="CMIBLE1">#REF!</definedName>
    <definedName name="CMMO">#REF!</definedName>
    <definedName name="CMMOA">#REF!</definedName>
    <definedName name="CMOacDef" localSheetId="7">#REF!</definedName>
    <definedName name="CMOacDef" localSheetId="8">#REF!</definedName>
    <definedName name="CMOacDef">#REF!</definedName>
    <definedName name="CMOalDef" localSheetId="7">#REF!</definedName>
    <definedName name="CMOalDef" localSheetId="8">#REF!</definedName>
    <definedName name="CMOalDef">#REF!</definedName>
    <definedName name="CMOI_ACUEDUCTO" localSheetId="7">#REF!</definedName>
    <definedName name="CMOI_ACUEDUCTO" localSheetId="8">#REF!</definedName>
    <definedName name="CMOI_ACUEDUCTO">#REF!</definedName>
    <definedName name="CMOI_ALCANTARILLADO">#REF!</definedName>
    <definedName name="CMTacDef">#REF!</definedName>
    <definedName name="CMTalDef">#REF!</definedName>
    <definedName name="cmuooo5">#REF!</definedName>
    <definedName name="Cn">#REF!</definedName>
    <definedName name="cnjd" hidden="1">#REF!</definedName>
    <definedName name="cnjdonojednc">#REF!</definedName>
    <definedName name="cnndl" hidden="1">#REF!</definedName>
    <definedName name="Cñ">#REF!</definedName>
    <definedName name="co">#REF!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al">#REF!</definedName>
    <definedName name="Coal_DB">#REF!</definedName>
    <definedName name="Coal1">#REF!</definedName>
    <definedName name="Coal4">#REF!</definedName>
    <definedName name="CoalFleet">#REF!</definedName>
    <definedName name="CoalLoad">#REF!</definedName>
    <definedName name="CoalOpCost">#REF!</definedName>
    <definedName name="CoalOverCap">#REF!</definedName>
    <definedName name="CoalRepl">#REF!</definedName>
    <definedName name="CoalUtil">#REF!</definedName>
    <definedName name="Cod">#REF!</definedName>
    <definedName name="COD_IND_IMPACTO">#REF!</definedName>
    <definedName name="CodActEco">#REF!</definedName>
    <definedName name="Codigo" comment="Codigo Insumo" localSheetId="7">#REF!</definedName>
    <definedName name="Codigo" comment="Codigo Insumo" localSheetId="8">#REF!</definedName>
    <definedName name="Codigo" comment="Codigo Insumo">#REF!</definedName>
    <definedName name="Codigo_M.Obra" comment="Mano de obra " localSheetId="7">#REF!</definedName>
    <definedName name="Codigo_M.Obra" comment="Mano de obra " localSheetId="8">#REF!</definedName>
    <definedName name="Codigo_M.Obra" comment="Mano de obra ">#REF!</definedName>
    <definedName name="CodigoInversion" localSheetId="7">#REF!</definedName>
    <definedName name="CodigoInversion">#REF!</definedName>
    <definedName name="CodigoProyecto">#REF!</definedName>
    <definedName name="codigos">#REF!</definedName>
    <definedName name="CODOS">#REF!</definedName>
    <definedName name="cogvsiruj">#REF!</definedName>
    <definedName name="COHaul" localSheetId="7">#REF!</definedName>
    <definedName name="COHaul" localSheetId="8">#REF!</definedName>
    <definedName name="COHaul">#REF!</definedName>
    <definedName name="COLBOR" localSheetId="7">#REF!</definedName>
    <definedName name="COLBOR" localSheetId="8">#REF!</definedName>
    <definedName name="COLBOR">#REF!</definedName>
    <definedName name="COLON" localSheetId="7">#REF!</definedName>
    <definedName name="COLON">#REF!</definedName>
    <definedName name="ColTap">#REF!</definedName>
    <definedName name="com" localSheetId="7">#REF!</definedName>
    <definedName name="com" localSheetId="8">#REF!</definedName>
    <definedName name="com">#REF!</definedName>
    <definedName name="ComBid1" localSheetId="7">#REF!</definedName>
    <definedName name="ComBid1" localSheetId="8">#REF!</definedName>
    <definedName name="ComBid1">#REF!</definedName>
    <definedName name="ComBid1CurrCode" localSheetId="7">#REF!</definedName>
    <definedName name="ComBid1CurrCode" localSheetId="8">#REF!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IDA">#REF!</definedName>
    <definedName name="COMJob_Number">#REF!</definedName>
    <definedName name="comm">#REF!</definedName>
    <definedName name="Commission">#REF!</definedName>
    <definedName name="COMMR_description">#REF!</definedName>
    <definedName name="COMMRNumber">#REF!</definedName>
    <definedName name="COMN1">#REF!</definedName>
    <definedName name="comp">#REF!</definedName>
    <definedName name="COMPenalty" localSheetId="7">#REF!</definedName>
    <definedName name="COMPenalty" localSheetId="8">#REF!</definedName>
    <definedName name="COMPenalty">#REF!</definedName>
    <definedName name="COMPLETO" localSheetId="7">#REF!</definedName>
    <definedName name="COMPLETO" localSheetId="8">#REF!</definedName>
    <definedName name="COMPLETO">#REF!</definedName>
    <definedName name="compneu">#REF!</definedName>
    <definedName name="componentes">#REF!</definedName>
    <definedName name="COMPR">#REF!</definedName>
    <definedName name="COMPRE" localSheetId="7">#REF!</definedName>
    <definedName name="COMPRE" localSheetId="8">#REF!</definedName>
    <definedName name="COMPRE">#REF!</definedName>
    <definedName name="COMPRESOR">#REF!</definedName>
    <definedName name="Compresores" localSheetId="7">#REF!</definedName>
    <definedName name="Compresores" localSheetId="8">#REF!</definedName>
    <definedName name="Compresores">#REF!</definedName>
    <definedName name="COMProject_Currency" localSheetId="7">#REF!</definedName>
    <definedName name="COMProject_Currency" localSheetId="8">#REF!</definedName>
    <definedName name="COMProject_Currency">#REF!</definedName>
    <definedName name="COMProject_name" localSheetId="7">#REF!</definedName>
    <definedName name="COMProject_name">#REF!</definedName>
    <definedName name="CON">#REF!</definedName>
    <definedName name="CONC">#REF!</definedName>
    <definedName name="CONC21" localSheetId="7">#REF!</definedName>
    <definedName name="CONC21" localSheetId="8">#REF!</definedName>
    <definedName name="CONC21">#REF!</definedName>
    <definedName name="CONC211" localSheetId="7">#REF!</definedName>
    <definedName name="CONC211" localSheetId="8">#REF!</definedName>
    <definedName name="CONC211">#REF!</definedName>
    <definedName name="CONC231" localSheetId="7">#REF!</definedName>
    <definedName name="CONC231" localSheetId="8">#REF!</definedName>
    <definedName name="CONC231">#REF!</definedName>
    <definedName name="CONC232">#REF!</definedName>
    <definedName name="conceptos">#REF!</definedName>
    <definedName name="CONCRETO_2000" localSheetId="7">#REF!</definedName>
    <definedName name="CONCRETO_2000" localSheetId="8">#REF!</definedName>
    <definedName name="CONCRETO_2000">#REF!</definedName>
    <definedName name="CONCRETO25" localSheetId="7">#REF!</definedName>
    <definedName name="CONCRETO25" localSheetId="8">#REF!</definedName>
    <definedName name="CONCRETO25">#REF!</definedName>
    <definedName name="Concreto2500v" localSheetId="7">#REF!</definedName>
    <definedName name="Concreto2500v" localSheetId="8">#REF!</definedName>
    <definedName name="Concreto2500v">#REF!</definedName>
    <definedName name="CONCRETO3">#REF!</definedName>
    <definedName name="concreto5">#REF!</definedName>
    <definedName name="Concreto5500v">#REF!</definedName>
    <definedName name="concretomuro">#REF!</definedName>
    <definedName name="CONDI1">#REF!</definedName>
    <definedName name="Conductores">#REF!</definedName>
    <definedName name="ConductoresCostos">#REF!</definedName>
    <definedName name="Conexion">#REF!</definedName>
    <definedName name="Congelar_Capital_Vencido">#REF!</definedName>
    <definedName name="CONM1">#REF!</definedName>
    <definedName name="CONM2">#REF!</definedName>
    <definedName name="CONMI">#REF!</definedName>
    <definedName name="CONMX">#REF!</definedName>
    <definedName name="cons" localSheetId="7">#REF!</definedName>
    <definedName name="cons" localSheetId="8">#REF!</definedName>
    <definedName name="cons">#REF!</definedName>
    <definedName name="ConseqCat">0</definedName>
    <definedName name="ConseqForMitRisk">3</definedName>
    <definedName name="CONSOLIDADO" localSheetId="7">#REF!</definedName>
    <definedName name="CONSOLIDADO" localSheetId="8">#REF!</definedName>
    <definedName name="CONSOLIDADO">#REF!</definedName>
    <definedName name="Consultor" localSheetId="7">#REF!</definedName>
    <definedName name="Consultor" localSheetId="8">#REF!</definedName>
    <definedName name="Consultor">#REF!</definedName>
    <definedName name="consum" localSheetId="7">#REF!</definedName>
    <definedName name="consum" localSheetId="8">#REF!</definedName>
    <definedName name="consum">#REF!</definedName>
    <definedName name="CONSUMO_ESTRATO_3">#REF!</definedName>
    <definedName name="CONT">#REF!</definedName>
    <definedName name="CONTAB">#REF!</definedName>
    <definedName name="CONTABLE" localSheetId="3" hidden="1">{#N/A,#N/A,FALSE,"CIBHA05A";#N/A,#N/A,FALSE,"CIBHA05B"}</definedName>
    <definedName name="CONTABLE" localSheetId="7" hidden="1">{#N/A,#N/A,FALSE,"CIBHA05A";#N/A,#N/A,FALSE,"CIBHA05B"}</definedName>
    <definedName name="CONTABLE" localSheetId="8" hidden="1">{#N/A,#N/A,FALSE,"CIBHA05A";#N/A,#N/A,FALSE,"CIBHA05B"}</definedName>
    <definedName name="CONTABLE" hidden="1">{#N/A,#N/A,FALSE,"CIBHA05A";#N/A,#N/A,FALSE,"CIBHA05B"}</definedName>
    <definedName name="CONTABLES" localSheetId="3" hidden="1">{#N/A,#N/A,FALSE,"Costos Productos 6A";#N/A,#N/A,FALSE,"Costo Unitario Total H-94-12"}</definedName>
    <definedName name="CONTABLES" localSheetId="7" hidden="1">{#N/A,#N/A,FALSE,"Costos Productos 6A";#N/A,#N/A,FALSE,"Costo Unitario Total H-94-12"}</definedName>
    <definedName name="CONTABLES" localSheetId="8" hidden="1">{#N/A,#N/A,FALSE,"Costos Productos 6A";#N/A,#N/A,FALSE,"Costo Unitario Total H-94-12"}</definedName>
    <definedName name="CONTABLES" hidden="1">{#N/A,#N/A,FALSE,"Costos Productos 6A";#N/A,#N/A,FALSE,"Costo Unitario Total H-94-12"}</definedName>
    <definedName name="CONTADO">#REF!</definedName>
    <definedName name="ContLabCostOutput">#REF!</definedName>
    <definedName name="ContPartsCostOutput">#REF!</definedName>
    <definedName name="contra">#REF!</definedName>
    <definedName name="Contratante">#REF!</definedName>
    <definedName name="CONTRATISTA">#REF!</definedName>
    <definedName name="Contrato" localSheetId="7">#REF!</definedName>
    <definedName name="Contrato" localSheetId="8">#REF!</definedName>
    <definedName name="Contrato">#REF!</definedName>
    <definedName name="CONTROL" localSheetId="7">#REF!</definedName>
    <definedName name="CONTROL" localSheetId="8">#REF!</definedName>
    <definedName name="CONTROL">#REF!</definedName>
    <definedName name="controlV" localSheetId="7">#REF!</definedName>
    <definedName name="controlV" localSheetId="8">#REF!</definedName>
    <definedName name="controlV">#REF!</definedName>
    <definedName name="Coordinador" localSheetId="7">#REF!</definedName>
    <definedName name="Coordinador">#REF!</definedName>
    <definedName name="cop" localSheetId="7" hidden="1">#REF!</definedName>
    <definedName name="cop" hidden="1">#REF!</definedName>
    <definedName name="COPIA">#N/A</definedName>
    <definedName name="COPIA1" localSheetId="7">#REF!</definedName>
    <definedName name="COPIA1" localSheetId="8">#REF!</definedName>
    <definedName name="COPIA1">#REF!</definedName>
    <definedName name="COPIA2" localSheetId="7">#REF!</definedName>
    <definedName name="COPIA2">#REF!</definedName>
    <definedName name="copiao4">#N/A</definedName>
    <definedName name="Coraza" localSheetId="7">#REF!</definedName>
    <definedName name="Coraza" localSheetId="8">#REF!</definedName>
    <definedName name="Coraza">#REF!</definedName>
    <definedName name="corri">#N/A</definedName>
    <definedName name="Corriente">#REF!</definedName>
    <definedName name="CORTA" localSheetId="7">#REF!</definedName>
    <definedName name="CORTA" localSheetId="8">#REF!</definedName>
    <definedName name="CORTA">#REF!</definedName>
    <definedName name="cortes">#REF!</definedName>
    <definedName name="cost_analysis" localSheetId="7">#REF!</definedName>
    <definedName name="cost_analysis" localSheetId="8">#REF!</definedName>
    <definedName name="cost_analysis">#REF!</definedName>
    <definedName name="cost04" localSheetId="3" hidden="1">{#N/A,#N/A,FALSE,"Costos Productos 6A";#N/A,#N/A,FALSE,"Costo Unitario Total H-94-12"}</definedName>
    <definedName name="cost04" localSheetId="7" hidden="1">{#N/A,#N/A,FALSE,"Costos Productos 6A";#N/A,#N/A,FALSE,"Costo Unitario Total H-94-12"}</definedName>
    <definedName name="cost04" localSheetId="8" hidden="1">{#N/A,#N/A,FALSE,"Costos Productos 6A";#N/A,#N/A,FALSE,"Costo Unitario Total H-94-12"}</definedName>
    <definedName name="cost04" hidden="1">{#N/A,#N/A,FALSE,"Costos Productos 6A";#N/A,#N/A,FALSE,"Costo Unitario Total H-94-12"}</definedName>
    <definedName name="costa">#REF!</definedName>
    <definedName name="COSTCONTAB" localSheetId="3" hidden="1">{#N/A,#N/A,FALSE,"Costos Productos 6A";#N/A,#N/A,FALSE,"Costo Unitario Total H-94-12"}</definedName>
    <definedName name="COSTCONTAB" localSheetId="7" hidden="1">{#N/A,#N/A,FALSE,"Costos Productos 6A";#N/A,#N/A,FALSE,"Costo Unitario Total H-94-12"}</definedName>
    <definedName name="COSTCONTAB" localSheetId="8" hidden="1">{#N/A,#N/A,FALSE,"Costos Productos 6A";#N/A,#N/A,FALSE,"Costo Unitario Total H-94-12"}</definedName>
    <definedName name="COSTCONTAB" hidden="1">{#N/A,#N/A,FALSE,"Costos Productos 6A";#N/A,#N/A,FALSE,"Costo Unitario Total H-94-12"}</definedName>
    <definedName name="CosteoConsultoria">#REF!</definedName>
    <definedName name="costivos" localSheetId="3" hidden="1">{#N/A,#N/A,FALSE,"Costos Productos 6A";#N/A,#N/A,FALSE,"Costo Unitario Total H-94-12"}</definedName>
    <definedName name="costivos" localSheetId="7" hidden="1">{#N/A,#N/A,FALSE,"Costos Productos 6A";#N/A,#N/A,FALSE,"Costo Unitario Total H-94-12"}</definedName>
    <definedName name="costivos" localSheetId="8" hidden="1">{#N/A,#N/A,FALSE,"Costos Productos 6A";#N/A,#N/A,FALSE,"Costo Unitario Total H-94-12"}</definedName>
    <definedName name="costivos" hidden="1">{#N/A,#N/A,FALSE,"Costos Productos 6A";#N/A,#N/A,FALSE,"Costo Unitario Total H-94-12"}</definedName>
    <definedName name="COSTO_FRENTE">#REF!</definedName>
    <definedName name="Costo_Indctos" localSheetId="7">#REF!</definedName>
    <definedName name="Costo_Indctos" localSheetId="8">#REF!</definedName>
    <definedName name="Costo_Indctos">#REF!</definedName>
    <definedName name="costo2" localSheetId="7" hidden="1">#REF!</definedName>
    <definedName name="costo2" localSheetId="8" hidden="1">#REF!</definedName>
    <definedName name="costo2" hidden="1">#REF!</definedName>
    <definedName name="CostoDirecto" localSheetId="7">#REF!</definedName>
    <definedName name="CostoDirecto">#REF!</definedName>
    <definedName name="CostoDirectoObra" localSheetId="7">#REF!</definedName>
    <definedName name="CostoDirectoObra">#REF!</definedName>
    <definedName name="CostoEquipos" localSheetId="7">#REF!</definedName>
    <definedName name="CostoEquipos">#REF!</definedName>
    <definedName name="costoperativos" localSheetId="3" hidden="1">{#N/A,#N/A,FALSE,"Costos Productos 6A";#N/A,#N/A,FALSE,"Costo Unitario Total H-94-12"}</definedName>
    <definedName name="costoperativos" localSheetId="7" hidden="1">{#N/A,#N/A,FALSE,"Costos Productos 6A";#N/A,#N/A,FALSE,"Costo Unitario Total H-94-12"}</definedName>
    <definedName name="costoperativos" localSheetId="8" hidden="1">{#N/A,#N/A,FALSE,"Costos Productos 6A";#N/A,#N/A,FALSE,"Costo Unitario Total H-94-12"}</definedName>
    <definedName name="costoperativos" hidden="1">{#N/A,#N/A,FALSE,"Costos Productos 6A";#N/A,#N/A,FALSE,"Costo Unitario Total H-94-12"}</definedName>
    <definedName name="Costopérdidas">#REF!</definedName>
    <definedName name="COSTOREDESALCTABLA7.4" localSheetId="7">#REF!</definedName>
    <definedName name="COSTOREDESALCTABLA7.4" localSheetId="8">#REF!</definedName>
    <definedName name="COSTOREDESALCTABLA7.4">#REF!</definedName>
    <definedName name="COSTOREDESTABLA7.3" localSheetId="7">#REF!</definedName>
    <definedName name="COSTOREDESTABLA7.3" localSheetId="8">#REF!</definedName>
    <definedName name="COSTOREDESTABLA7.3">#REF!</definedName>
    <definedName name="COSTOS">#REF!</definedName>
    <definedName name="costos04" localSheetId="3" hidden="1">{#N/A,#N/A,FALSE,"Costos Productos 6A";#N/A,#N/A,FALSE,"Costo Unitario Total H-94-12"}</definedName>
    <definedName name="costos04" localSheetId="7" hidden="1">{#N/A,#N/A,FALSE,"Costos Productos 6A";#N/A,#N/A,FALSE,"Costo Unitario Total H-94-12"}</definedName>
    <definedName name="costos04" localSheetId="8" hidden="1">{#N/A,#N/A,FALSE,"Costos Productos 6A";#N/A,#N/A,FALSE,"Costo Unitario Total H-94-12"}</definedName>
    <definedName name="costos04" hidden="1">{#N/A,#N/A,FALSE,"Costos Productos 6A";#N/A,#N/A,FALSE,"Costo Unitario Total H-94-12"}</definedName>
    <definedName name="cota">#REF!</definedName>
    <definedName name="COTAS">#REF!</definedName>
    <definedName name="CotizacionARP" localSheetId="7">#REF!</definedName>
    <definedName name="CotizacionARP" localSheetId="8">#REF!</definedName>
    <definedName name="CotizacionARP">#REF!</definedName>
    <definedName name="COUNTRY_OF_ORIGIN" localSheetId="7">#REF!</definedName>
    <definedName name="COUNTRY_OF_ORIGIN" localSheetId="8">#REF!</definedName>
    <definedName name="COUNTRY_OF_ORIGIN">#REF!</definedName>
    <definedName name="COVER1" localSheetId="7">#REF!</definedName>
    <definedName name="COVER1" localSheetId="8">#REF!</definedName>
    <definedName name="COVER1">#REF!</definedName>
    <definedName name="COYLL" localSheetId="7">#REF!</definedName>
    <definedName name="COYLL" localSheetId="8">#REF!</definedName>
    <definedName name="COYLL">#REF!</definedName>
    <definedName name="cp" localSheetId="7">#REF!</definedName>
    <definedName name="cp" localSheetId="8">#REF!</definedName>
    <definedName name="cp">#REF!</definedName>
    <definedName name="CP452L" localSheetId="7">#REF!</definedName>
    <definedName name="CP452L" localSheetId="8">#REF!</definedName>
    <definedName name="CP452L">#REF!</definedName>
    <definedName name="CP453L" localSheetId="7">#REF!</definedName>
    <definedName name="CP453L" localSheetId="8">#REF!</definedName>
    <definedName name="CP453L">#REF!</definedName>
    <definedName name="CP902L">#REF!</definedName>
    <definedName name="CP903L">#REF!</definedName>
    <definedName name="CP904L">#REF!</definedName>
    <definedName name="CPLG">#REF!</definedName>
    <definedName name="cpSC">#REF!</definedName>
    <definedName name="cpSC1">#REF!</definedName>
    <definedName name="cpSC2" localSheetId="7">#REF!</definedName>
    <definedName name="cpSC2" localSheetId="8">#REF!</definedName>
    <definedName name="cpSC2">#REF!</definedName>
    <definedName name="Cq" localSheetId="7">#REF!</definedName>
    <definedName name="Cq" localSheetId="8">#REF!</definedName>
    <definedName name="Cq">#REF!</definedName>
    <definedName name="Cr" localSheetId="7">#REF!</definedName>
    <definedName name="Cr" localSheetId="8">#REF!</definedName>
    <definedName name="Cr">#REF!</definedName>
    <definedName name="CR22JH">#REF!</definedName>
    <definedName name="CR42JH">#REF!</definedName>
    <definedName name="CR44JH">#REF!</definedName>
    <definedName name="CRandM">#REF!</definedName>
    <definedName name="CRAS">#REF!</definedName>
    <definedName name="CREDITO">#REF!</definedName>
    <definedName name="CRGAPR">#REF!</definedName>
    <definedName name="CRGELB">#REF!</definedName>
    <definedName name="CRGRVS">#REF!</definedName>
    <definedName name="CRIT" localSheetId="7">#REF!</definedName>
    <definedName name="CRIT" localSheetId="8">#REF!</definedName>
    <definedName name="CRIT">#REF!</definedName>
    <definedName name="CRIT_APIAY" localSheetId="7">#REF!</definedName>
    <definedName name="CRIT_APIAY">#REF!</definedName>
    <definedName name="CRIT_CHICHI" localSheetId="7">#REF!</definedName>
    <definedName name="CRIT_CHICHI">#REF!</definedName>
    <definedName name="CRIT_CHICHI1">#REF!</definedName>
    <definedName name="CRIT_DOL">#REF!</definedName>
    <definedName name="CRIT_DOL1">#REF!</definedName>
    <definedName name="CRIT1">#REF!</definedName>
    <definedName name="Criteria">#REF!</definedName>
    <definedName name="Criteria_MI">#REF!</definedName>
    <definedName name="_xlnm.Criteria" localSheetId="7">#REF!</definedName>
    <definedName name="_xlnm.Criteria" localSheetId="8">#REF!</definedName>
    <definedName name="_xlnm.Criteria">#REF!</definedName>
    <definedName name="Criterios_IM" localSheetId="7">#REF!</definedName>
    <definedName name="Criterios_IM" localSheetId="8">#REF!</definedName>
    <definedName name="Criterios_IM">#REF!</definedName>
    <definedName name="Criticidad">#REF!</definedName>
    <definedName name="Criticos" localSheetId="7">#REF!</definedName>
    <definedName name="Criticos" localSheetId="8">#REF!</definedName>
    <definedName name="Criticos">#REF!</definedName>
    <definedName name="Cronograma" localSheetId="7">#REF!</definedName>
    <definedName name="Cronograma" localSheetId="8">#REF!</definedName>
    <definedName name="Cronograma">#REF!</definedName>
    <definedName name="CRP" localSheetId="7">#REF!</definedName>
    <definedName name="CRP" localSheetId="8">#REF!</definedName>
    <definedName name="CRP">#REF!</definedName>
    <definedName name="CRUCE_200_CANAL_S1" localSheetId="7">#REF!</definedName>
    <definedName name="CRUCE_200_CANAL_S1" localSheetId="8">#REF!</definedName>
    <definedName name="CRUCE_200_CANAL_S1">#REF!</definedName>
    <definedName name="CRUCE_200_CANAL_S2" localSheetId="7">#REF!</definedName>
    <definedName name="CRUCE_200_CANAL_S2" localSheetId="8">#REF!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RUDOS" localSheetId="3" hidden="1">{#N/A,#N/A,FALSE,"CIBHA05A";#N/A,#N/A,FALSE,"CIBHA05B"}</definedName>
    <definedName name="CRUDOS" localSheetId="7" hidden="1">{#N/A,#N/A,FALSE,"CIBHA05A";#N/A,#N/A,FALSE,"CIBHA05B"}</definedName>
    <definedName name="CRUDOS" localSheetId="8" hidden="1">{#N/A,#N/A,FALSE,"CIBHA05A";#N/A,#N/A,FALSE,"CIBHA05B"}</definedName>
    <definedName name="CRUDOS" hidden="1">{#N/A,#N/A,FALSE,"CIBHA05A";#N/A,#N/A,FALSE,"CIBHA05B"}</definedName>
    <definedName name="Cs" localSheetId="7">#REF!</definedName>
    <definedName name="Cs">#REF!</definedName>
    <definedName name="CS_AVG_SIZE" localSheetId="7">#REF!</definedName>
    <definedName name="CS_AVG_SIZE">#REF!</definedName>
    <definedName name="CS_WELDING" localSheetId="7">#REF!</definedName>
    <definedName name="CS_WELDING">#REF!</definedName>
    <definedName name="CSIKA">#REF!</definedName>
    <definedName name="CT" localSheetId="9">#REF!</definedName>
    <definedName name="Ct" localSheetId="7">#REF!</definedName>
    <definedName name="Ct" localSheetId="8">#REF!</definedName>
    <definedName name="Ct">#REF!</definedName>
    <definedName name="CT070KG" localSheetId="7">#REF!</definedName>
    <definedName name="CT070KG" localSheetId="8">#REF!</definedName>
    <definedName name="CT070KG">#REF!</definedName>
    <definedName name="CT080KG" localSheetId="7">#REF!</definedName>
    <definedName name="CT080KG">#REF!</definedName>
    <definedName name="CT110K" localSheetId="7">#REF!</definedName>
    <definedName name="CT110K">#REF!</definedName>
    <definedName name="CT110KG" localSheetId="7">#REF!</definedName>
    <definedName name="CT110KG" localSheetId="8">#REF!</definedName>
    <definedName name="CT110KG">#REF!</definedName>
    <definedName name="CT140K" localSheetId="7">#REF!</definedName>
    <definedName name="CT140K" localSheetId="8">#REF!</definedName>
    <definedName name="CT140K">#REF!</definedName>
    <definedName name="CT140KG">#REF!</definedName>
    <definedName name="CT170KG">#REF!</definedName>
    <definedName name="CT180K">#REF!</definedName>
    <definedName name="CT180KG" localSheetId="7">#REF!</definedName>
    <definedName name="CT180KG" localSheetId="8">#REF!</definedName>
    <definedName name="CT180KG">#REF!</definedName>
    <definedName name="CT210K" localSheetId="7">#REF!</definedName>
    <definedName name="CT210K" localSheetId="8">#REF!</definedName>
    <definedName name="CT210K">#REF!</definedName>
    <definedName name="CT210KG">#REF!</definedName>
    <definedName name="CT245K">#REF!</definedName>
    <definedName name="CT245KG">#REF!</definedName>
    <definedName name="CT280KG">#REF!</definedName>
    <definedName name="CTA" localSheetId="7">#REF!</definedName>
    <definedName name="CTA" localSheetId="8">#REF!</definedName>
    <definedName name="CTA">#REF!</definedName>
    <definedName name="CTE" localSheetId="7">#REF!</definedName>
    <definedName name="CTE">#REF!</definedName>
    <definedName name="CTR" localSheetId="7">#REF!</definedName>
    <definedName name="CTR">#REF!</definedName>
    <definedName name="CTRPAG" localSheetId="7">#REF!</definedName>
    <definedName name="CTRPAG">#REF!</definedName>
    <definedName name="CTyre" localSheetId="7">#REF!</definedName>
    <definedName name="CTyre" localSheetId="8">#REF!</definedName>
    <definedName name="CTyre">#REF!</definedName>
    <definedName name="Cu" localSheetId="7">#REF!</definedName>
    <definedName name="Cu" localSheetId="8">#REF!</definedName>
    <definedName name="Cu">#REF!</definedName>
    <definedName name="CUAD" localSheetId="7">#REF!</definedName>
    <definedName name="CUAD" localSheetId="8">#REF!</definedName>
    <definedName name="CUAD">#REF!</definedName>
    <definedName name="cuad1" localSheetId="7">#REF!</definedName>
    <definedName name="cuad1">#REF!</definedName>
    <definedName name="cuad2" localSheetId="7">#REF!</definedName>
    <definedName name="cuad2">#REF!</definedName>
    <definedName name="cuad3">#REF!</definedName>
    <definedName name="cuad4">#REF!</definedName>
    <definedName name="CUAD5">#REF!</definedName>
    <definedName name="cuado">#REF!</definedName>
    <definedName name="cuadpav">#REF!</definedName>
    <definedName name="cuadr" localSheetId="7">#REF!</definedName>
    <definedName name="cuadr" localSheetId="8">#REF!</definedName>
    <definedName name="cuadr">#REF!</definedName>
    <definedName name="cuadrilla" localSheetId="7">#REF!</definedName>
    <definedName name="cuadrilla" localSheetId="8">#REF!</definedName>
    <definedName name="cuadrilla">#REF!</definedName>
    <definedName name="Cuadrillas" localSheetId="7">#REF!</definedName>
    <definedName name="Cuadrillas" localSheetId="8">#REF!</definedName>
    <definedName name="Cuadrillas">#REF!</definedName>
    <definedName name="Cuadro">#REF!</definedName>
    <definedName name="CUADRO1">#REF!</definedName>
    <definedName name="CUAL">#N/A</definedName>
    <definedName name="CUATRO" localSheetId="7">#REF!</definedName>
    <definedName name="CUATRO" localSheetId="8">#REF!</definedName>
    <definedName name="CUATRO">#REF!</definedName>
    <definedName name="cube" localSheetId="7">#REF!</definedName>
    <definedName name="cube" localSheetId="8">#REF!</definedName>
    <definedName name="cube">#REF!</definedName>
    <definedName name="CUBE_UNIT" localSheetId="7">#REF!</definedName>
    <definedName name="CUBE_UNIT" localSheetId="8">#REF!</definedName>
    <definedName name="CUBE_UNIT">#REF!</definedName>
    <definedName name="CUBS">#REF!</definedName>
    <definedName name="cUCA">#REF!</definedName>
    <definedName name="cumplimiento">#REF!</definedName>
    <definedName name="CUNET" localSheetId="3"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hidden="1">{"via1",#N/A,TRUE,"general";"via2",#N/A,TRUE,"general";"via3",#N/A,TRUE,"general"}</definedName>
    <definedName name="Cunetavia">#REF!</definedName>
    <definedName name="cunVE">#REF!</definedName>
    <definedName name="cunVN">#REF!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#REF!</definedName>
    <definedName name="CV" localSheetId="7">#REF!</definedName>
    <definedName name="CV" localSheetId="8">#REF!</definedName>
    <definedName name="CV">#REF!</definedName>
    <definedName name="CV2.Daily_Tonnes" localSheetId="7">#REF!</definedName>
    <definedName name="CV2.Daily_Tonnes" localSheetId="8">#REF!</definedName>
    <definedName name="CV2.Daily_Tonnes">#REF!</definedName>
    <definedName name="CV2.Moisture" localSheetId="7">#REF!</definedName>
    <definedName name="CV2.Moisture">#REF!</definedName>
    <definedName name="CVa">#REF!</definedName>
    <definedName name="cvbcvbf" localSheetId="3" hidden="1">{#N/A,#N/A,TRUE,"INGENIERIA";#N/A,#N/A,TRUE,"COMPRAS";#N/A,#N/A,TRUE,"DIRECCION";#N/A,#N/A,TRUE,"RESUMEN"}</definedName>
    <definedName name="cvbcvbf" localSheetId="7" hidden="1">{#N/A,#N/A,TRUE,"INGENIERIA";#N/A,#N/A,TRUE,"COMPRAS";#N/A,#N/A,TRUE,"DIRECCION";#N/A,#N/A,TRUE,"RESUMEN"}</definedName>
    <definedName name="cvbcvbf" localSheetId="8" hidden="1">{#N/A,#N/A,TRUE,"INGENIERIA";#N/A,#N/A,TRUE,"COMPRAS";#N/A,#N/A,TRUE,"DIRECCION";#N/A,#N/A,TRUE,"RESUMEN"}</definedName>
    <definedName name="cvbcvbf" hidden="1">{#N/A,#N/A,TRUE,"INGENIERIA";#N/A,#N/A,TRUE,"COMPRAS";#N/A,#N/A,TRUE,"DIRECCION";#N/A,#N/A,TRUE,"RESUMEN"}</definedName>
    <definedName name="cvcvcvcv">#REF!</definedName>
    <definedName name="cvfvd" localSheetId="3"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hidden="1">{"via1",#N/A,TRUE,"general";"via2",#N/A,TRUE,"general";"via3",#N/A,TRUE,"general"}</definedName>
    <definedName name="cvg" hidden="1">#REF!</definedName>
    <definedName name="cvn" localSheetId="3"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hidden="1">{"TAB1",#N/A,TRUE,"GENERAL";"TAB2",#N/A,TRUE,"GENERAL";"TAB3",#N/A,TRUE,"GENERAL";"TAB4",#N/A,TRUE,"GENERAL";"TAB5",#N/A,TRUE,"GENERAL"}</definedName>
    <definedName name="cvr" hidden="1">#REF!</definedName>
    <definedName name="cvSC">#REF!</definedName>
    <definedName name="cvSC1">#REF!</definedName>
    <definedName name="cvSC2" localSheetId="7">#REF!</definedName>
    <definedName name="cvSC2" localSheetId="8">#REF!</definedName>
    <definedName name="cvSC2">#REF!</definedName>
    <definedName name="CVXC" localSheetId="3"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hidden="1">{"via1",#N/A,TRUE,"general";"via2",#N/A,TRUE,"general";"via3",#N/A,TRUE,"general"}</definedName>
    <definedName name="Cw">#REF!</definedName>
    <definedName name="cwedcd" localSheetId="7">#REF!</definedName>
    <definedName name="cwedcd" localSheetId="8">#REF!</definedName>
    <definedName name="cwedcd">#REF!</definedName>
    <definedName name="cx" localSheetId="7">#REF!</definedName>
    <definedName name="cx" localSheetId="8">#REF!</definedName>
    <definedName name="cx">#REF!</definedName>
    <definedName name="cxcxcxc">#REF!</definedName>
    <definedName name="cxgd" localSheetId="3">{"Book1","DOC&amp;DWG.xls"}</definedName>
    <definedName name="cxgd" localSheetId="7">{"Book1","DOC&amp;DWG.xls"}</definedName>
    <definedName name="cxgd" localSheetId="8">{"Book1","DOC&amp;DWG.xls"}</definedName>
    <definedName name="cxgd">{"Book1","DOC&amp;DWG.xls"}</definedName>
    <definedName name="Cy">#REF!</definedName>
    <definedName name="CYLL2">#REF!</definedName>
    <definedName name="CYLL3">#REF!</definedName>
    <definedName name="CYLL4" localSheetId="7">#REF!</definedName>
    <definedName name="CYLL4" localSheetId="8">#REF!</definedName>
    <definedName name="CYLL4">#REF!</definedName>
    <definedName name="CYLL6" localSheetId="7">#REF!</definedName>
    <definedName name="CYLL6" localSheetId="8">#REF!</definedName>
    <definedName name="CYLL6">#REF!</definedName>
    <definedName name="CZN_north_perc">50</definedName>
    <definedName name="CZN_south_perc">0</definedName>
    <definedName name="d" localSheetId="7">#REF!</definedName>
    <definedName name="d" localSheetId="8">#REF!</definedName>
    <definedName name="d">#REF!</definedName>
    <definedName name="D_1" localSheetId="7">#REF!</definedName>
    <definedName name="D_1" localSheetId="8">#REF!</definedName>
    <definedName name="D_1">#REF!</definedName>
    <definedName name="d_PH">#REF!</definedName>
    <definedName name="d1200ar" localSheetId="7">#REF!</definedName>
    <definedName name="d1200ar" localSheetId="8">#REF!</definedName>
    <definedName name="d1200ar">#REF!</definedName>
    <definedName name="D1200Q" localSheetId="7">#REF!</definedName>
    <definedName name="D1200Q" localSheetId="8">#REF!</definedName>
    <definedName name="D1200Q">#REF!</definedName>
    <definedName name="D128899A" localSheetId="7">#REF!</definedName>
    <definedName name="D128899A" localSheetId="8">#REF!</definedName>
    <definedName name="D128899A">#REF!</definedName>
    <definedName name="D128899Q">#REF!</definedName>
    <definedName name="d128900a">#REF!</definedName>
    <definedName name="d128900ab">#REF!</definedName>
    <definedName name="d128900ag">#REF!</definedName>
    <definedName name="d128900at">#REF!</definedName>
    <definedName name="D128900E">#REF!</definedName>
    <definedName name="D128900Q">#REF!</definedName>
    <definedName name="D128900R">#REF!</definedName>
    <definedName name="D128900T">#REF!</definedName>
    <definedName name="D128900W">#REF!</definedName>
    <definedName name="D129000T">#REF!</definedName>
    <definedName name="d12900ab">#REF!</definedName>
    <definedName name="D12900Y">#REF!</definedName>
    <definedName name="D220TT">#REF!</definedName>
    <definedName name="D60PR">#REF!</definedName>
    <definedName name="D60TT">#REF!</definedName>
    <definedName name="D77032A" localSheetId="7">#REF!</definedName>
    <definedName name="D77032A" localSheetId="8">#REF!</definedName>
    <definedName name="D77032A">#REF!</definedName>
    <definedName name="d77032ab" localSheetId="7">#REF!</definedName>
    <definedName name="d77032ab" localSheetId="8">#REF!</definedName>
    <definedName name="d77032ab">#REF!</definedName>
    <definedName name="d77032ah" localSheetId="7">#REF!</definedName>
    <definedName name="d77032ah" localSheetId="8">#REF!</definedName>
    <definedName name="d77032ah">#REF!</definedName>
    <definedName name="d77032ar">#REF!</definedName>
    <definedName name="D77032I">#REF!</definedName>
    <definedName name="D77032Q">#REF!</definedName>
    <definedName name="D77032W">#REF!</definedName>
    <definedName name="D77032Y">#REF!</definedName>
    <definedName name="d77033a">#REF!</definedName>
    <definedName name="d77033aa">#REF!</definedName>
    <definedName name="d77033ab">#REF!</definedName>
    <definedName name="d77033ac">#REF!</definedName>
    <definedName name="d77033ao">#REF!</definedName>
    <definedName name="d77033ay">#REF!</definedName>
    <definedName name="D77033D">#REF!</definedName>
    <definedName name="D77033F">#REF!</definedName>
    <definedName name="D77033G">#REF!</definedName>
    <definedName name="D77033P">#REF!</definedName>
    <definedName name="D77033Q">#REF!</definedName>
    <definedName name="D77033S">#REF!</definedName>
    <definedName name="d77099ai">#REF!</definedName>
    <definedName name="D77099T">#REF!</definedName>
    <definedName name="DA">#REF!</definedName>
    <definedName name="DADADAD" localSheetId="3" hidden="1">{#N/A,#N/A,TRUE,"CODIGO DEPENDENCIA"}</definedName>
    <definedName name="DADADAD" localSheetId="7" hidden="1">{#N/A,#N/A,TRUE,"CODIGO DEPENDENCIA"}</definedName>
    <definedName name="DADADAD" localSheetId="8" hidden="1">{#N/A,#N/A,TRUE,"CODIGO DEPENDENCIA"}</definedName>
    <definedName name="DADADAD" hidden="1">{#N/A,#N/A,TRUE,"CODIGO DEPENDENCIA"}</definedName>
    <definedName name="DAFT" localSheetId="7">#REF!</definedName>
    <definedName name="DAFT">#REF!</definedName>
    <definedName name="DANODO" localSheetId="7">#REF!</definedName>
    <definedName name="DANODO">#REF!</definedName>
    <definedName name="DANODOF" localSheetId="7">#REF!</definedName>
    <definedName name="DANODOF">#REF!</definedName>
    <definedName name="DANODOFT">#REF!</definedName>
    <definedName name="dario">#REF!</definedName>
    <definedName name="DaRWk1" localSheetId="7">#REF!</definedName>
    <definedName name="DaRWk1" localSheetId="8">#REF!</definedName>
    <definedName name="DaRWk1">#REF!</definedName>
    <definedName name="DaRWk10" localSheetId="7">#REF!</definedName>
    <definedName name="DaRWk10" localSheetId="8">#REF!</definedName>
    <definedName name="DaRWk10">#REF!</definedName>
    <definedName name="DaRWk11" localSheetId="7">#REF!</definedName>
    <definedName name="DaRWk11" localSheetId="8">#REF!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D" localSheetId="3"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 localSheetId="7">#REF!</definedName>
    <definedName name="Data">#REF!</definedName>
    <definedName name="Data_Base" localSheetId="7">#REF!</definedName>
    <definedName name="Data_Base">#REF!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7">#REF!</definedName>
    <definedName name="Datos" localSheetId="8">#REF!</definedName>
    <definedName name="Datos">#REF!</definedName>
    <definedName name="Datos_G1" localSheetId="7">#REF!</definedName>
    <definedName name="Datos_G1" localSheetId="8">#REF!</definedName>
    <definedName name="Datos_G1">#REF!</definedName>
    <definedName name="Datos_G2" localSheetId="7">#REF!</definedName>
    <definedName name="Datos_G2">#REF!</definedName>
    <definedName name="Datos_SW_G1">#REF!</definedName>
    <definedName name="Datos_SW_G2">#REF!</definedName>
    <definedName name="datos1">#REF!</definedName>
    <definedName name="DaWk7" localSheetId="7">#REF!</definedName>
    <definedName name="DaWk7" localSheetId="8">#REF!</definedName>
    <definedName name="DaWk7">#REF!</definedName>
    <definedName name="Days_in_Month" localSheetId="7">#REF!</definedName>
    <definedName name="Days_in_Month" localSheetId="8">#REF!</definedName>
    <definedName name="Days_in_Month">#REF!</definedName>
    <definedName name="DaysOfMonth" localSheetId="7">#REF!</definedName>
    <definedName name="DaysOfMonth" localSheetId="8">#REF!</definedName>
    <definedName name="DaysOfMonth">#REF!</definedName>
    <definedName name="DBASE1">#REF!</definedName>
    <definedName name="DBASE2">#REF!</definedName>
    <definedName name="DBASE3">#REF!</definedName>
    <definedName name="dbb">#REF!</definedName>
    <definedName name="dbfdfbi" localSheetId="3"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hidden="1">{"TAB1",#N/A,TRUE,"GENERAL";"TAB2",#N/A,TRUE,"GENERAL";"TAB3",#N/A,TRUE,"GENERAL";"TAB4",#N/A,TRUE,"GENERAL";"TAB5",#N/A,TRUE,"GENERAL"}</definedName>
    <definedName name="Dbgcm" localSheetId="7">#REF!</definedName>
    <definedName name="Dbgcm">#REF!</definedName>
    <definedName name="DBHH" localSheetId="7">#REF!</definedName>
    <definedName name="DBHH" localSheetId="8">#REF!</definedName>
    <definedName name="DBHH">#REF!</definedName>
    <definedName name="dblgarantiaExtendida" localSheetId="7">#REF!</definedName>
    <definedName name="dblgarantiaExtendida">#REF!</definedName>
    <definedName name="dblPunRentabilidad">#REF!</definedName>
    <definedName name="dblUtilVehiculo">#REF!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T">#REF!</definedName>
    <definedName name="dc">#REF!</definedName>
    <definedName name="Dcacm">#REF!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 localSheetId="7">#REF!</definedName>
    <definedName name="DCorriente" localSheetId="8">#REF!</definedName>
    <definedName name="DCorriente">#REF!</definedName>
    <definedName name="Dcorriente1" localSheetId="7">#REF!</definedName>
    <definedName name="Dcorriente1" localSheetId="8">#REF!</definedName>
    <definedName name="Dcorriente1">#REF!</definedName>
    <definedName name="dcrwk1" localSheetId="7">#REF!</definedName>
    <definedName name="dcrwk1" localSheetId="8">#REF!</definedName>
    <definedName name="dcrwk1">#REF!</definedName>
    <definedName name="dcrwk10" localSheetId="7">#REF!</definedName>
    <definedName name="dcrwk10" localSheetId="8">#REF!</definedName>
    <definedName name="dcrwk10">#REF!</definedName>
    <definedName name="dcrwk11" localSheetId="7">#REF!</definedName>
    <definedName name="dcrwk11" localSheetId="8">#REF!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SDCTV" localSheetId="3"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hidden="1">{"via1",#N/A,TRUE,"general";"via2",#N/A,TRUE,"general";"via3",#N/A,TRUE,"general"}</definedName>
    <definedName name="dd" localSheetId="7">#REF!</definedName>
    <definedName name="dd">#REF!</definedName>
    <definedName name="ddd" localSheetId="7" hidden="1">#REF!</definedName>
    <definedName name="ddd" localSheetId="8" hidden="1">#REF!</definedName>
    <definedName name="ddd" hidden="1">#REF!</definedName>
    <definedName name="dddcdcdcdddc" localSheetId="7" hidden="1">#REF!</definedName>
    <definedName name="dddcdcdcdddc" localSheetId="8" hidden="1">#REF!</definedName>
    <definedName name="dddcdcdcdddc" hidden="1">#REF!</definedName>
    <definedName name="DDDD" localSheetId="3" hidden="1">{#N/A,#N/A,FALSE,"Estatico";#N/A,#N/A,FALSE,"Tuberia";#N/A,#N/A,FALSE,"Instrumentación";#N/A,#N/A,FALSE,"Mecanica";#N/A,#N/A,FALSE,"Electrico";#N/A,#N/A,FALSE,"Ofic.Civiles"}</definedName>
    <definedName name="DDDD" localSheetId="7" hidden="1">{#N/A,#N/A,FALSE,"Estatico";#N/A,#N/A,FALSE,"Tuberia";#N/A,#N/A,FALSE,"Instrumentación";#N/A,#N/A,FALSE,"Mecanica";#N/A,#N/A,FALSE,"Electrico";#N/A,#N/A,FALSE,"Ofic.Civiles"}</definedName>
    <definedName name="DDDD" localSheetId="8"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 hidden="1">#REF!</definedName>
    <definedName name="DDDDDDD" localSheetId="3" hidden="1">{#N/A,#N/A,FALSE,"orthoflow";#N/A,#N/A,FALSE,"Miscelaneos";#N/A,#N/A,FALSE,"Instrumentacio";#N/A,#N/A,FALSE,"Electrico";#N/A,#N/A,FALSE,"Valv. Seguridad"}</definedName>
    <definedName name="DDDDDDD" localSheetId="7" hidden="1">{#N/A,#N/A,FALSE,"orthoflow";#N/A,#N/A,FALSE,"Miscelaneos";#N/A,#N/A,FALSE,"Instrumentacio";#N/A,#N/A,FALSE,"Electrico";#N/A,#N/A,FALSE,"Valv. Seguridad"}</definedName>
    <definedName name="DDDDDDD" localSheetId="8"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ddddd">#REF!</definedName>
    <definedName name="ddddt" localSheetId="3"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hidden="1">{"TAB1",#N/A,TRUE,"GENERAL";"TAB2",#N/A,TRUE,"GENERAL";"TAB3",#N/A,TRUE,"GENERAL";"TAB4",#N/A,TRUE,"GENERAL";"TAB5",#N/A,TRUE,"GENERAL"}</definedName>
    <definedName name="DDFD" localSheetId="3" hidden="1">{#N/A,#N/A,FALSE,"CCTV"}</definedName>
    <definedName name="DDFD" localSheetId="7" hidden="1">{#N/A,#N/A,FALSE,"CCTV"}</definedName>
    <definedName name="DDFD" localSheetId="8" hidden="1">{#N/A,#N/A,FALSE,"CCTV"}</definedName>
    <definedName name="DDFD" hidden="1">{#N/A,#N/A,FALSE,"CCTV"}</definedName>
    <definedName name="ddfdh" localSheetId="3"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DSA" hidden="1">#REF!</definedName>
    <definedName name="Dealpb" localSheetId="7" hidden="1">#REF!</definedName>
    <definedName name="Dealpb" localSheetId="8" hidden="1">#REF!</definedName>
    <definedName name="Dealpb" hidden="1">#REF!</definedName>
    <definedName name="DEC" localSheetId="7">#REF!</definedName>
    <definedName name="DEC" localSheetId="8">#REF!</definedName>
    <definedName name="DEC">#REF!</definedName>
    <definedName name="DEC.GH" localSheetId="7">#REF!</definedName>
    <definedName name="DEC.GH" localSheetId="8">#REF!</definedName>
    <definedName name="DEC.GH">#REF!</definedName>
    <definedName name="decbs">#REF!</definedName>
    <definedName name="DECI">#REF!</definedName>
    <definedName name="decision">#REF!</definedName>
    <definedName name="Decjv" localSheetId="7">#REF!</definedName>
    <definedName name="Decjv" localSheetId="8">#REF!</definedName>
    <definedName name="Decjv">#REF!</definedName>
    <definedName name="Decjv2" localSheetId="7">#REF!</definedName>
    <definedName name="Decjv2" localSheetId="8">#REF!</definedName>
    <definedName name="Decjv2">#REF!</definedName>
    <definedName name="deded" localSheetId="3"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hidden="1">{"TAB1",#N/A,TRUE,"GENERAL";"TAB2",#N/A,TRUE,"GENERAL";"TAB3",#N/A,TRUE,"GENERAL";"TAB4",#N/A,TRUE,"GENERAL";"TAB5",#N/A,TRUE,"GENERAL"}</definedName>
    <definedName name="DEF" localSheetId="9">#REF!</definedName>
    <definedName name="DEF" localSheetId="7">#REF!</definedName>
    <definedName name="DEF" localSheetId="8">#REF!</definedName>
    <definedName name="DEF">#REF!</definedName>
    <definedName name="default_leadtime" localSheetId="7">#REF!</definedName>
    <definedName name="default_leadtime" localSheetId="8">#REF!</definedName>
    <definedName name="default_leadtime">#REF!</definedName>
    <definedName name="defd" localSheetId="3"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hidden="1">{"via1",#N/A,TRUE,"general";"via2",#N/A,TRUE,"general";"via3",#N/A,TRUE,"general"}</definedName>
    <definedName name="DelDC">#REF!</definedName>
    <definedName name="DelDm">#REF!</definedName>
    <definedName name="delin">#REF!</definedName>
    <definedName name="Delivery" localSheetId="7">#REF!</definedName>
    <definedName name="Delivery" localSheetId="8">#REF!</definedName>
    <definedName name="Delivery">#REF!</definedName>
    <definedName name="DelType" localSheetId="7">#REF!</definedName>
    <definedName name="DelType" localSheetId="8">#REF!</definedName>
    <definedName name="DelType">#REF!</definedName>
    <definedName name="DEMANDA" localSheetId="7">#REF!</definedName>
    <definedName name="DEMANDA" localSheetId="8">#REF!</definedName>
    <definedName name="DEMANDA">#REF!</definedName>
    <definedName name="demanto">#REF!</definedName>
    <definedName name="demarc">#REF!</definedName>
    <definedName name="DEMO" localSheetId="7">#REF!</definedName>
    <definedName name="DEMO" localSheetId="8">#REF!</definedName>
    <definedName name="DEMO">#REF!</definedName>
    <definedName name="DEMOLICIÓN">#REF!</definedName>
    <definedName name="DEMOLICIONANDEN" localSheetId="7">#REF!</definedName>
    <definedName name="DEMOLICIONANDEN" localSheetId="8">#REF!</definedName>
    <definedName name="DEMOLICIONANDEN">#REF!</definedName>
    <definedName name="demolicionladrillo" localSheetId="7">#REF!</definedName>
    <definedName name="demolicionladrillo" localSheetId="8">#REF!</definedName>
    <definedName name="demolicionladrillo">#REF!</definedName>
    <definedName name="DEMOLICIONMURO" localSheetId="7">#REF!</definedName>
    <definedName name="DEMOLICIONMURO" localSheetId="8">#REF!</definedName>
    <definedName name="DEMOLICIONMURO">#REF!</definedName>
    <definedName name="demolicionpav">#REF!</definedName>
    <definedName name="den_1a">#REF!</definedName>
    <definedName name="den_2da">#REF!</definedName>
    <definedName name="den_aisl">#REF!</definedName>
    <definedName name="den_ch">#REF!</definedName>
    <definedName name="den_cond">#REF!</definedName>
    <definedName name="DENS" localSheetId="7">#REF!</definedName>
    <definedName name="DENS" localSheetId="8">#REF!</definedName>
    <definedName name="DENS">#REF!</definedName>
    <definedName name="densi" localSheetId="7">#REF!</definedName>
    <definedName name="densi" localSheetId="8">#REF!</definedName>
    <definedName name="densi">#REF!</definedName>
    <definedName name="DENSIDAD" localSheetId="7">#REF!</definedName>
    <definedName name="DENSIDAD" localSheetId="8">#REF!</definedName>
    <definedName name="DENSIDAD">#REF!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artamentos">#REF!</definedName>
    <definedName name="DEPEND">#REF!</definedName>
    <definedName name="DEPENDENCIA">#REF!</definedName>
    <definedName name="DEPENDENCIAS">#REF!</definedName>
    <definedName name="Depreciation" localSheetId="7">#REF!</definedName>
    <definedName name="Depreciation" localSheetId="8">#REF!</definedName>
    <definedName name="Depreciation">#REF!</definedName>
    <definedName name="DepreciationPB" localSheetId="7" hidden="1">#REF!</definedName>
    <definedName name="DepreciationPB" localSheetId="8" hidden="1">#REF!</definedName>
    <definedName name="DepreciationPB" hidden="1">#REF!</definedName>
    <definedName name="deptLookup" localSheetId="7">#REF!</definedName>
    <definedName name="deptLookup" localSheetId="8">#REF!</definedName>
    <definedName name="deptLookup">#REF!</definedName>
    <definedName name="DERFE">#REF!</definedName>
    <definedName name="DES">#REF!</definedName>
    <definedName name="desarrolladas">#REF!,#REF!,#REF!,#REF!</definedName>
    <definedName name="DESC" localSheetId="7">#REF!</definedName>
    <definedName name="DESC" localSheetId="8">#REF!</definedName>
    <definedName name="DESC">#REF!</definedName>
    <definedName name="desc_rps">#REF!</definedName>
    <definedName name="DESC1" localSheetId="7">#REF!</definedName>
    <definedName name="DESC1" localSheetId="8">#REF!</definedName>
    <definedName name="DESC1">#REF!</definedName>
    <definedName name="DESC521" localSheetId="7">#REF!</definedName>
    <definedName name="DESC521" localSheetId="8">#REF!</definedName>
    <definedName name="DESC521">#REF!</definedName>
    <definedName name="Descrip_cuadrillas" localSheetId="7">#REF!</definedName>
    <definedName name="Descrip_cuadrillas" localSheetId="8">#REF!</definedName>
    <definedName name="Descrip_cuadrillas">#REF!</definedName>
    <definedName name="Descrip_equipos">#REF!</definedName>
    <definedName name="descrip_mat">#REF!</definedName>
    <definedName name="Descrip_transporte">#REF!</definedName>
    <definedName name="Descripción">#REF!</definedName>
    <definedName name="DescripItem5949">#REF!</definedName>
    <definedName name="description" localSheetId="7">#REF!</definedName>
    <definedName name="description" localSheetId="8">#REF!</definedName>
    <definedName name="description">#REF!</definedName>
    <definedName name="DESCRP1" localSheetId="7">#REF!</definedName>
    <definedName name="DESCRP1" localSheetId="8">#REF!</definedName>
    <definedName name="DESCRP1">#REF!</definedName>
    <definedName name="DESCRP2" localSheetId="7">#REF!</definedName>
    <definedName name="DESCRP2" localSheetId="8">#REF!</definedName>
    <definedName name="DESCRP2">#REF!</definedName>
    <definedName name="DESCUNMI">#REF!</definedName>
    <definedName name="DESFALT">#REF!</definedName>
    <definedName name="design">#REF!</definedName>
    <definedName name="design2">#REF!</definedName>
    <definedName name="Designer" localSheetId="7">#REF!</definedName>
    <definedName name="Designer" localSheetId="8">#REF!</definedName>
    <definedName name="Designer">#REF!</definedName>
    <definedName name="DEST_ART" localSheetId="7">#REF!</definedName>
    <definedName name="DEST_ART" localSheetId="8">#REF!</definedName>
    <definedName name="DEST_ART">#REF!</definedName>
    <definedName name="DESTCOD" localSheetId="7">#REF!</definedName>
    <definedName name="DESTCOD" localSheetId="8">#REF!</definedName>
    <definedName name="DESTCOD">#REF!</definedName>
    <definedName name="DESTFG" localSheetId="7">#REF!</definedName>
    <definedName name="DESTFG" localSheetId="8">#REF!</definedName>
    <definedName name="DESTFG">#REF!</definedName>
    <definedName name="DestinoConsultoria" localSheetId="7">#REF!</definedName>
    <definedName name="DestinoConsultoria" localSheetId="8">#REF!</definedName>
    <definedName name="DestinoConsultoria">#REF!</definedName>
    <definedName name="DestinoObra" localSheetId="7">#REF!</definedName>
    <definedName name="DestinoObra" localSheetId="8">#REF!</definedName>
    <definedName name="DestinoObra">#REF!</definedName>
    <definedName name="DESTQTY" localSheetId="7">#REF!</definedName>
    <definedName name="DESTQTY" localSheetId="8">#REF!</definedName>
    <definedName name="DESTQTY">#REF!</definedName>
    <definedName name="DETAIL" localSheetId="7">#REF!</definedName>
    <definedName name="DETAIL" localSheetId="8">#REF!</definedName>
    <definedName name="DETAIL">#REF!</definedName>
    <definedName name="DetailsBid1" localSheetId="7">#REF!</definedName>
    <definedName name="DetailsBid1" localSheetId="8">#REF!</definedName>
    <definedName name="DetailsBid1">#REF!</definedName>
    <definedName name="DetailsBid2" localSheetId="7">#REF!</definedName>
    <definedName name="DetailsBid2">#REF!</definedName>
    <definedName name="DetailsBid3">#REF!</definedName>
    <definedName name="DetailsBid4">#REF!</definedName>
    <definedName name="DetailsBidRange">#REF!</definedName>
    <definedName name="Detalle">#REF!</definedName>
    <definedName name="Detalle_Reserva">#REF!</definedName>
    <definedName name="DETALLES" hidden="1">#REF!</definedName>
    <definedName name="DEUDA" localSheetId="7">#REF!</definedName>
    <definedName name="DEUDA" localSheetId="8">#REF!</definedName>
    <definedName name="DEUDA">#REF!</definedName>
    <definedName name="DEUDAL" localSheetId="7">#REF!</definedName>
    <definedName name="DEUDAL" localSheetId="8">#REF!</definedName>
    <definedName name="DEUDAL">#REF!</definedName>
    <definedName name="DEX" localSheetId="7">#REF!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 localSheetId="7">#REF!</definedName>
    <definedName name="df" localSheetId="8">#REF!</definedName>
    <definedName name="df">#REF!</definedName>
    <definedName name="dfa" localSheetId="3"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NJ" localSheetId="3"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hidden="1">{"via1",#N/A,TRUE,"general";"via2",#N/A,TRUE,"general";"via3",#N/A,TRUE,"general"}</definedName>
    <definedName name="dfcvc">#REF!</definedName>
    <definedName name="dfdaa">#REF!</definedName>
    <definedName name="dfdf">#REF!</definedName>
    <definedName name="dfds" localSheetId="3"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hidden="1">{"via1",#N/A,TRUE,"general";"via2",#N/A,TRUE,"general";"via3",#N/A,TRUE,"general"}</definedName>
    <definedName name="DFGDGDRC">#REF!</definedName>
    <definedName name="DFGDYYB" localSheetId="3"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3"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hidden="1">{"via1",#N/A,TRUE,"general";"via2",#N/A,TRUE,"general";"via3",#N/A,TRUE,"general"}</definedName>
    <definedName name="DFSDGDFG">#REF!</definedName>
    <definedName name="dftr" hidden="1">#REF!</definedName>
    <definedName name="DFVUI" localSheetId="3"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hidden="1">{"via1",#N/A,TRUE,"general";"via2",#N/A,TRUE,"general";"via3",#N/A,TRUE,"general"}</definedName>
    <definedName name="dgdsgdfsg">#REF!</definedName>
    <definedName name="dgfd" localSheetId="3"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hidden="1">{"via1",#N/A,TRUE,"general";"via2",#N/A,TRUE,"general";"via3",#N/A,TRUE,"general"}</definedName>
    <definedName name="dgfgjgj" localSheetId="3" hidden="1">{#N/A,#N/A,FALSE,"CCTV"}</definedName>
    <definedName name="dgfgjgj" localSheetId="7" hidden="1">{#N/A,#N/A,FALSE,"CCTV"}</definedName>
    <definedName name="dgfgjgj" localSheetId="8" hidden="1">{#N/A,#N/A,FALSE,"CCTV"}</definedName>
    <definedName name="dgfgjgj" hidden="1">{#N/A,#N/A,FALSE,"CCTV"}</definedName>
    <definedName name="dgfsado" localSheetId="3"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hidden="1">{"TAB1",#N/A,TRUE,"GENERAL";"TAB2",#N/A,TRUE,"GENERAL";"TAB3",#N/A,TRUE,"GENERAL";"TAB4",#N/A,TRUE,"GENERAL";"TAB5",#N/A,TRUE,"GENERAL"}</definedName>
    <definedName name="dghfs">#REF!</definedName>
    <definedName name="DGO" localSheetId="7">#REF!</definedName>
    <definedName name="DGO" localSheetId="8">#REF!</definedName>
    <definedName name="DGO">#REF!</definedName>
    <definedName name="DGO1_1" localSheetId="7">#REF!</definedName>
    <definedName name="DGO1_1" localSheetId="8">#REF!</definedName>
    <definedName name="DGO1_1">#REF!</definedName>
    <definedName name="DGO1_1_1">#REF!</definedName>
    <definedName name="DGP">#REF!</definedName>
    <definedName name="DGP1_1">#REF!</definedName>
    <definedName name="DGP1_1_1">#REF!</definedName>
    <definedName name="dgrdeb" localSheetId="3"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hidden="1">{"via1",#N/A,TRUE,"general";"via2",#N/A,TRUE,"general";"via3",#N/A,TRUE,"general"}</definedName>
    <definedName name="dhjdn" hidden="1">#REF!</definedName>
    <definedName name="dhp">#REF!</definedName>
    <definedName name="di" localSheetId="7">#REF!</definedName>
    <definedName name="di" localSheetId="8">#REF!</definedName>
    <definedName name="di">#REF!</definedName>
    <definedName name="DI60kv" localSheetId="7">#REF!</definedName>
    <definedName name="DI60kv" localSheetId="8">#REF!</definedName>
    <definedName name="DI60kv">#REF!</definedName>
    <definedName name="DIA" localSheetId="7">#REF!</definedName>
    <definedName name="DIA" localSheetId="8">#REF!</definedName>
    <definedName name="DIA">#REF!</definedName>
    <definedName name="día" localSheetId="7">#REF!</definedName>
    <definedName name="día" localSheetId="8">#REF!</definedName>
    <definedName name="día">#REF!</definedName>
    <definedName name="dia16ex" localSheetId="7">#REF!</definedName>
    <definedName name="dia16ex" localSheetId="8">#REF!</definedName>
    <definedName name="dia16ex">#REF!</definedName>
    <definedName name="dia24ex">#REF!</definedName>
    <definedName name="dia24hr">#REF!</definedName>
    <definedName name="dia24nue">#REF!</definedName>
    <definedName name="dia25ex">#REF!</definedName>
    <definedName name="dia26ex">#REF!</definedName>
    <definedName name="dia36ex">#REF!</definedName>
    <definedName name="dia36nue">#REF!</definedName>
    <definedName name="dia37ex">#REF!</definedName>
    <definedName name="DIAM">#REF!</definedName>
    <definedName name="DIAME">#REF!</definedName>
    <definedName name="diameter">#REF!</definedName>
    <definedName name="Diámetro">#REF!</definedName>
    <definedName name="diámetroft">#REF!</definedName>
    <definedName name="diametros">#REF!</definedName>
    <definedName name="DIANA"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DIANA"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DIANA"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DIANA" hidden="1">{"COSOPE98",#N/A,FALSE,"COSOPE98";"COSOPE97",#N/A,FALSE,"COSOPE97";"GASECP98",#N/A,FALSE,"GASECP98";"GAS10098",#N/A,FALSE,"GAS10098";"GASECP97",#N/A,FALSE,"GASECP97";"GAS10097",#N/A,FALSE,"GAS10097";"INVECP98",#N/A,FALSE,"INVECP98";"INV10098",#N/A,FALSE,"INV10098";"INVECP97",#N/A,FALSE,"INVECP97";"INV10097",#N/A,FALSE,"INV10097"}</definedName>
    <definedName name="diaphragm">#REF!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#REF!</definedName>
    <definedName name="DIEGO" localSheetId="7">#REF!,#REF!,#REF!,#REF!,#REF!,#REF!,#REF!,#REF!,#REF!</definedName>
    <definedName name="DIEGO" localSheetId="8">#REF!,#REF!,#REF!,#REF!,#REF!,#REF!,#REF!,#REF!,#REF!</definedName>
    <definedName name="DIEGO">#REF!,#REF!,#REF!,#REF!,#REF!,#REF!,#REF!,#REF!,#REF!</definedName>
    <definedName name="diego1" localSheetId="7">#REF!</definedName>
    <definedName name="diego1" localSheetId="8">#REF!</definedName>
    <definedName name="diego1">#REF!</definedName>
    <definedName name="DifConsultoriaFM" localSheetId="7">#REF!</definedName>
    <definedName name="DifConsultoriaFM" localSheetId="8">#REF!</definedName>
    <definedName name="DifConsultoriaFM">#REF!</definedName>
    <definedName name="diferencia" localSheetId="7">#REF!,#REF!,#REF!,#REF!,#REF!,#REF!,#REF!,#REF!,#REF!,#REF!</definedName>
    <definedName name="diferencia" localSheetId="8">#REF!,#REF!,#REF!,#REF!,#REF!,#REF!,#REF!,#REF!,#REF!,#REF!</definedName>
    <definedName name="diferencia">#REF!,#REF!,#REF!,#REF!,#REF!,#REF!,#REF!,#REF!,#REF!,#REF!</definedName>
    <definedName name="DIJ" localSheetId="7">#REF!</definedName>
    <definedName name="DIJ" localSheetId="8">#REF!</definedName>
    <definedName name="DIJ">#REF!</definedName>
    <definedName name="DIJ1_1" localSheetId="7">#REF!</definedName>
    <definedName name="DIJ1_1" localSheetId="8">#REF!</definedName>
    <definedName name="DIJ1_1">#REF!</definedName>
    <definedName name="DIJ1_1_1" localSheetId="7">#REF!</definedName>
    <definedName name="DIJ1_1_1" localSheetId="8">#REF!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N">#REF!</definedName>
    <definedName name="DIRECCION" localSheetId="7">#REF!</definedName>
    <definedName name="DIRECCION" localSheetId="8">#REF!</definedName>
    <definedName name="DIRECCION">#REF!</definedName>
    <definedName name="DIRECT" localSheetId="7">#REF!</definedName>
    <definedName name="DIRECT" localSheetId="8">#REF!</definedName>
    <definedName name="DIRECT">#REF!</definedName>
    <definedName name="DIRECTO1" localSheetId="7">#REF!</definedName>
    <definedName name="DIRECTO1" localSheetId="8">#REF!</definedName>
    <definedName name="DIRECTO1">#REF!</definedName>
    <definedName name="DIRECTO10" localSheetId="7">#REF!</definedName>
    <definedName name="DIRECTO10">#REF!</definedName>
    <definedName name="DIRECTO100" localSheetId="7">#REF!</definedName>
    <definedName name="DIRECTO100">#REF!</definedName>
    <definedName name="DIRECTO101" localSheetId="7">#REF!</definedName>
    <definedName name="DIRECTO101">#REF!</definedName>
    <definedName name="DIRECTO102" localSheetId="7">#REF!</definedName>
    <definedName name="DIRECTO102">#REF!</definedName>
    <definedName name="DIRECTO103" localSheetId="7">#REF!</definedName>
    <definedName name="DIRECTO103">#REF!</definedName>
    <definedName name="DIRECTO104" localSheetId="7">#REF!</definedName>
    <definedName name="DIRECTO104">#REF!</definedName>
    <definedName name="DIRECTO105" localSheetId="7">#REF!</definedName>
    <definedName name="DIRECTO105">#REF!</definedName>
    <definedName name="DIRECTO11" localSheetId="7">#REF!</definedName>
    <definedName name="DIRECTO11">#REF!</definedName>
    <definedName name="DIRECTO12" localSheetId="7">#REF!</definedName>
    <definedName name="DIRECTO12">#REF!</definedName>
    <definedName name="DIRECTO124" localSheetId="7">#REF!</definedName>
    <definedName name="DIRECTO124">#REF!</definedName>
    <definedName name="DIRECTO125" localSheetId="7">#REF!</definedName>
    <definedName name="DIRECTO125">#REF!</definedName>
    <definedName name="DIRECTO126" localSheetId="7">#REF!</definedName>
    <definedName name="DIRECTO126">#REF!</definedName>
    <definedName name="DIRECTO127" localSheetId="7">#REF!</definedName>
    <definedName name="DIRECTO127">#REF!</definedName>
    <definedName name="DIRECTO128" localSheetId="7">#REF!</definedName>
    <definedName name="DIRECTO128">#REF!</definedName>
    <definedName name="DIRECTO129" localSheetId="7">#REF!</definedName>
    <definedName name="DIRECTO129">#REF!</definedName>
    <definedName name="DIRECTO13" localSheetId="7">#REF!</definedName>
    <definedName name="DIRECTO13">#REF!</definedName>
    <definedName name="DIRECTO130" localSheetId="7">#REF!</definedName>
    <definedName name="DIRECTO130">#REF!</definedName>
    <definedName name="DIRECTO131" localSheetId="7">#REF!</definedName>
    <definedName name="DIRECTO131">#REF!</definedName>
    <definedName name="DIRECTO132" localSheetId="7">#REF!</definedName>
    <definedName name="DIRECTO132">#REF!</definedName>
    <definedName name="DIRECTO133" localSheetId="7">#REF!</definedName>
    <definedName name="DIRECTO133">#REF!</definedName>
    <definedName name="DIRECTO134" localSheetId="7">#REF!</definedName>
    <definedName name="DIRECTO134">#REF!</definedName>
    <definedName name="DIRECTO14" localSheetId="7">#REF!</definedName>
    <definedName name="DIRECTO14">#REF!</definedName>
    <definedName name="DIRECTO15" localSheetId="7">#REF!</definedName>
    <definedName name="DIRECTO15">#REF!</definedName>
    <definedName name="DIRECTO16" localSheetId="7">#REF!</definedName>
    <definedName name="DIRECTO16">#REF!</definedName>
    <definedName name="DIRECTO17" localSheetId="7">#REF!</definedName>
    <definedName name="DIRECTO17">#REF!</definedName>
    <definedName name="DIRECTO18" localSheetId="7">#REF!</definedName>
    <definedName name="DIRECTO18">#REF!</definedName>
    <definedName name="DIRECTO2" localSheetId="7">#REF!</definedName>
    <definedName name="DIRECTO2">#REF!</definedName>
    <definedName name="DIRECTO2.10" localSheetId="7">#REF!</definedName>
    <definedName name="DIRECTO2.10">#REF!</definedName>
    <definedName name="DIRECTO2.11" localSheetId="7">#REF!</definedName>
    <definedName name="DIRECTO2.11">#REF!</definedName>
    <definedName name="DIRECTO2.12" localSheetId="7">#REF!</definedName>
    <definedName name="DIRECTO2.12">#REF!</definedName>
    <definedName name="DIRECTO2.9" localSheetId="7">#REF!</definedName>
    <definedName name="DIRECTO2.9">#REF!</definedName>
    <definedName name="DIRECTO21" localSheetId="7">#REF!</definedName>
    <definedName name="DIRECTO21">#REF!</definedName>
    <definedName name="DIRECTO22" localSheetId="7">#REF!</definedName>
    <definedName name="DIRECTO22">#REF!</definedName>
    <definedName name="DIRECTO23" localSheetId="7">#REF!</definedName>
    <definedName name="DIRECTO23">#REF!</definedName>
    <definedName name="DIRECTO24" localSheetId="7">#REF!</definedName>
    <definedName name="DIRECTO24">#REF!</definedName>
    <definedName name="DIRECTO25" localSheetId="7">#REF!</definedName>
    <definedName name="DIRECTO25">#REF!</definedName>
    <definedName name="DIRECTO26" localSheetId="7">#REF!</definedName>
    <definedName name="DIRECTO26">#REF!</definedName>
    <definedName name="DIRECTO27" localSheetId="7">#REF!</definedName>
    <definedName name="DIRECTO27">#REF!</definedName>
    <definedName name="DIRECTO28" localSheetId="7">#REF!</definedName>
    <definedName name="DIRECTO28">#REF!</definedName>
    <definedName name="DIRECTO29" localSheetId="7">#REF!</definedName>
    <definedName name="DIRECTO29">#REF!</definedName>
    <definedName name="DIRECTO3" localSheetId="7">#REF!</definedName>
    <definedName name="DIRECTO3">#REF!</definedName>
    <definedName name="DIRECTO3.15" localSheetId="7">#REF!</definedName>
    <definedName name="DIRECTO3.15">#REF!</definedName>
    <definedName name="DIRECTO3.16" localSheetId="7">#REF!</definedName>
    <definedName name="DIRECTO3.16">#REF!</definedName>
    <definedName name="DIRECTO3.17" localSheetId="7">#REF!</definedName>
    <definedName name="DIRECTO3.17">#REF!</definedName>
    <definedName name="DIRECTO3.18" localSheetId="7">#REF!</definedName>
    <definedName name="DIRECTO3.18">#REF!</definedName>
    <definedName name="DIRECTO3.19" localSheetId="7">#REF!</definedName>
    <definedName name="DIRECTO3.19">#REF!</definedName>
    <definedName name="DIRECTO3.20" localSheetId="7">#REF!</definedName>
    <definedName name="DIRECTO3.20">#REF!</definedName>
    <definedName name="DIRECTO3.21" localSheetId="7">#REF!</definedName>
    <definedName name="DIRECTO3.21">#REF!</definedName>
    <definedName name="DIRECTO3.22" localSheetId="7">#REF!</definedName>
    <definedName name="DIRECTO3.22">#REF!</definedName>
    <definedName name="DIRECTO3.23" localSheetId="7">#REF!</definedName>
    <definedName name="DIRECTO3.23">#REF!</definedName>
    <definedName name="DIRECTO3.24" localSheetId="7">#REF!</definedName>
    <definedName name="DIRECTO3.24">#REF!</definedName>
    <definedName name="DIRECTO3.25" localSheetId="7">#REF!</definedName>
    <definedName name="DIRECTO3.25">#REF!</definedName>
    <definedName name="DIRECTO3.26" localSheetId="7">#REF!</definedName>
    <definedName name="DIRECTO3.26">#REF!</definedName>
    <definedName name="DIRECTO3.27" localSheetId="7">#REF!</definedName>
    <definedName name="DIRECTO3.27">#REF!</definedName>
    <definedName name="DIRECTO3.28" localSheetId="7">#REF!</definedName>
    <definedName name="DIRECTO3.28">#REF!</definedName>
    <definedName name="DIRECTO30" localSheetId="7">#REF!</definedName>
    <definedName name="DIRECTO30">#REF!</definedName>
    <definedName name="DIRECTO31" localSheetId="7">#REF!</definedName>
    <definedName name="DIRECTO31">#REF!</definedName>
    <definedName name="DIRECTO32" localSheetId="7">#REF!</definedName>
    <definedName name="DIRECTO32">#REF!</definedName>
    <definedName name="DIRECTO33" localSheetId="7">#REF!</definedName>
    <definedName name="DIRECTO33">#REF!</definedName>
    <definedName name="DIRECTO34" localSheetId="7">#REF!</definedName>
    <definedName name="DIRECTO34">#REF!</definedName>
    <definedName name="DIRECTO35" localSheetId="7">#REF!</definedName>
    <definedName name="DIRECTO35">#REF!</definedName>
    <definedName name="DIRECTO36" localSheetId="7">#REF!</definedName>
    <definedName name="DIRECTO36">#REF!</definedName>
    <definedName name="DIRECTO37" localSheetId="7">#REF!</definedName>
    <definedName name="DIRECTO37">#REF!</definedName>
    <definedName name="DIRECTO38" localSheetId="7">#REF!</definedName>
    <definedName name="DIRECTO38">#REF!</definedName>
    <definedName name="DIRECTO39" localSheetId="7">#REF!</definedName>
    <definedName name="DIRECTO39">#REF!</definedName>
    <definedName name="DIRECTO4" localSheetId="7">#REF!</definedName>
    <definedName name="DIRECTO4">#REF!</definedName>
    <definedName name="DIRECTO4.20" localSheetId="7">#REF!</definedName>
    <definedName name="DIRECTO4.20">#REF!</definedName>
    <definedName name="DIRECTO4.21" localSheetId="7">#REF!</definedName>
    <definedName name="DIRECTO4.21">#REF!</definedName>
    <definedName name="DIRECTO4.22" localSheetId="7">#REF!</definedName>
    <definedName name="DIRECTO4.22">#REF!</definedName>
    <definedName name="DIRECTO4.23" localSheetId="7">#REF!</definedName>
    <definedName name="DIRECTO4.23">#REF!</definedName>
    <definedName name="DIRECTO4.24" localSheetId="7">#REF!</definedName>
    <definedName name="DIRECTO4.24">#REF!</definedName>
    <definedName name="DIRECTO4.25" localSheetId="7">#REF!</definedName>
    <definedName name="DIRECTO4.25">#REF!</definedName>
    <definedName name="DIRECTO4.26" localSheetId="7">#REF!</definedName>
    <definedName name="DIRECTO4.26">#REF!</definedName>
    <definedName name="DIRECTO4.27" localSheetId="7">#REF!</definedName>
    <definedName name="DIRECTO4.27">#REF!</definedName>
    <definedName name="DIRECTO4.28" localSheetId="7">#REF!</definedName>
    <definedName name="DIRECTO4.28">#REF!</definedName>
    <definedName name="DIRECTO4.29" localSheetId="7">#REF!</definedName>
    <definedName name="DIRECTO4.29">#REF!</definedName>
    <definedName name="DIRECTO4.30" localSheetId="7">#REF!</definedName>
    <definedName name="DIRECTO4.30">#REF!</definedName>
    <definedName name="DIRECTO4.31" localSheetId="7">#REF!</definedName>
    <definedName name="DIRECTO4.31">#REF!</definedName>
    <definedName name="DIRECTO4.32" localSheetId="7">#REF!</definedName>
    <definedName name="DIRECTO4.32">#REF!</definedName>
    <definedName name="DIRECTO4.33" localSheetId="7">#REF!</definedName>
    <definedName name="DIRECTO4.33">#REF!</definedName>
    <definedName name="DIRECTO4.34" localSheetId="7">#REF!</definedName>
    <definedName name="DIRECTO4.34">#REF!</definedName>
    <definedName name="DIRECTO4.35" localSheetId="7">#REF!</definedName>
    <definedName name="DIRECTO4.35">#REF!</definedName>
    <definedName name="DIRECTO4.36" localSheetId="7">#REF!</definedName>
    <definedName name="DIRECTO4.36">#REF!</definedName>
    <definedName name="DIRECTO4.37" localSheetId="7">#REF!</definedName>
    <definedName name="DIRECTO4.37">#REF!</definedName>
    <definedName name="DIRECTO4.38" localSheetId="7">#REF!</definedName>
    <definedName name="DIRECTO4.38">#REF!</definedName>
    <definedName name="DIRECTO4.39" localSheetId="7">#REF!</definedName>
    <definedName name="DIRECTO4.39">#REF!</definedName>
    <definedName name="DIRECTO4.40" localSheetId="7">#REF!</definedName>
    <definedName name="DIRECTO4.40">#REF!</definedName>
    <definedName name="DIRECTO4.41" localSheetId="7">#REF!</definedName>
    <definedName name="DIRECTO4.41">#REF!</definedName>
    <definedName name="DIRECTO4.42" localSheetId="7">#REF!</definedName>
    <definedName name="DIRECTO4.42">#REF!</definedName>
    <definedName name="DIRECTO4.43" localSheetId="7">#REF!</definedName>
    <definedName name="DIRECTO4.43">#REF!</definedName>
    <definedName name="DIRECTO4.44" localSheetId="7">#REF!</definedName>
    <definedName name="DIRECTO4.44">#REF!</definedName>
    <definedName name="DIRECTO4.45" localSheetId="7">#REF!</definedName>
    <definedName name="DIRECTO4.45">#REF!</definedName>
    <definedName name="DIRECTO4.46" localSheetId="7">#REF!</definedName>
    <definedName name="DIRECTO4.46">#REF!</definedName>
    <definedName name="DIRECTO4.47" localSheetId="7">#REF!</definedName>
    <definedName name="DIRECTO4.47">#REF!</definedName>
    <definedName name="DIRECTO4.48" localSheetId="7">#REF!</definedName>
    <definedName name="DIRECTO4.48">#REF!</definedName>
    <definedName name="DIRECTO4.49" localSheetId="7">#REF!</definedName>
    <definedName name="DIRECTO4.49">#REF!</definedName>
    <definedName name="DIRECTO4.50" localSheetId="7">#REF!</definedName>
    <definedName name="DIRECTO4.50">#REF!</definedName>
    <definedName name="DIRECTO4.51" localSheetId="7">#REF!</definedName>
    <definedName name="DIRECTO4.51">#REF!</definedName>
    <definedName name="DIRECTO4.52" localSheetId="7">#REF!</definedName>
    <definedName name="DIRECTO4.52">#REF!</definedName>
    <definedName name="DIRECTO40" localSheetId="7">#REF!</definedName>
    <definedName name="DIRECTO40">#REF!</definedName>
    <definedName name="DIRECTO41" localSheetId="7">#REF!</definedName>
    <definedName name="DIRECTO41">#REF!</definedName>
    <definedName name="DIRECTO42" localSheetId="7">#REF!</definedName>
    <definedName name="DIRECTO42">#REF!</definedName>
    <definedName name="DIRECTO43" localSheetId="7">#REF!</definedName>
    <definedName name="DIRECTO43">#REF!</definedName>
    <definedName name="DIRECTO44" localSheetId="7">#REF!</definedName>
    <definedName name="DIRECTO44">#REF!</definedName>
    <definedName name="DIRECTO45" localSheetId="7">#REF!</definedName>
    <definedName name="DIRECTO45">#REF!</definedName>
    <definedName name="DIRECTO46" localSheetId="7">#REF!</definedName>
    <definedName name="DIRECTO46">#REF!</definedName>
    <definedName name="DIRECTO47" localSheetId="7">#REF!</definedName>
    <definedName name="DIRECTO47">#REF!</definedName>
    <definedName name="DIRECTO48" localSheetId="7">#REF!</definedName>
    <definedName name="DIRECTO48">#REF!</definedName>
    <definedName name="DIRECTO49" localSheetId="7">#REF!</definedName>
    <definedName name="DIRECTO49">#REF!</definedName>
    <definedName name="DIRECTO5" localSheetId="7">#REF!</definedName>
    <definedName name="DIRECTO5">#REF!</definedName>
    <definedName name="DIRECTO5.100" localSheetId="7">#REF!</definedName>
    <definedName name="DIRECTO5.100">#REF!</definedName>
    <definedName name="DIRECTO5.101" localSheetId="7">#REF!</definedName>
    <definedName name="DIRECTO5.101">#REF!</definedName>
    <definedName name="DIRECTO5.104" localSheetId="7">#REF!</definedName>
    <definedName name="DIRECTO5.104">#REF!</definedName>
    <definedName name="DIRECTO5.105" localSheetId="7">#REF!</definedName>
    <definedName name="DIRECTO5.105">#REF!</definedName>
    <definedName name="DIRECTO5.106" localSheetId="7">#REF!</definedName>
    <definedName name="DIRECTO5.106">#REF!</definedName>
    <definedName name="DIRECTO5.107" localSheetId="7">#REF!</definedName>
    <definedName name="DIRECTO5.107">#REF!</definedName>
    <definedName name="DIRECTO5.108" localSheetId="7">#REF!</definedName>
    <definedName name="DIRECTO5.108">#REF!</definedName>
    <definedName name="DIRECTO5.109" localSheetId="7">#REF!</definedName>
    <definedName name="DIRECTO5.109">#REF!</definedName>
    <definedName name="DIRECTO5.111" localSheetId="7">#REF!</definedName>
    <definedName name="DIRECTO5.111">#REF!</definedName>
    <definedName name="DIRECTO5.112" localSheetId="7">#REF!</definedName>
    <definedName name="DIRECTO5.112">#REF!</definedName>
    <definedName name="DIRECTO5.113" localSheetId="7">#REF!</definedName>
    <definedName name="DIRECTO5.113">#REF!</definedName>
    <definedName name="DIRECTO5.114" localSheetId="7">#REF!</definedName>
    <definedName name="DIRECTO5.114">#REF!</definedName>
    <definedName name="DIRECTO5.115" localSheetId="7">#REF!</definedName>
    <definedName name="DIRECTO5.115">#REF!</definedName>
    <definedName name="DIRECTO5.53" localSheetId="7">#REF!</definedName>
    <definedName name="DIRECTO5.53">#REF!</definedName>
    <definedName name="DIRECTO5.54" localSheetId="7">#REF!</definedName>
    <definedName name="DIRECTO5.54">#REF!</definedName>
    <definedName name="DIRECTO5.55" localSheetId="7">#REF!</definedName>
    <definedName name="DIRECTO5.55">#REF!</definedName>
    <definedName name="DIRECTO5.56" localSheetId="7">#REF!</definedName>
    <definedName name="DIRECTO5.56">#REF!</definedName>
    <definedName name="DIRECTO5.57" localSheetId="7">#REF!</definedName>
    <definedName name="DIRECTO5.57">#REF!</definedName>
    <definedName name="DIRECTO5.58" localSheetId="7">#REF!</definedName>
    <definedName name="DIRECTO5.58">#REF!</definedName>
    <definedName name="DIRECTO5.59" localSheetId="7">#REF!</definedName>
    <definedName name="DIRECTO5.59">#REF!</definedName>
    <definedName name="DIRECTO5.60" localSheetId="7">#REF!</definedName>
    <definedName name="DIRECTO5.60">#REF!</definedName>
    <definedName name="DIRECTO5.61" localSheetId="7">#REF!</definedName>
    <definedName name="DIRECTO5.61">#REF!</definedName>
    <definedName name="DIRECTO5.62" localSheetId="7">#REF!</definedName>
    <definedName name="DIRECTO5.62">#REF!</definedName>
    <definedName name="DIRECTO5.63" localSheetId="7">#REF!</definedName>
    <definedName name="DIRECTO5.63">#REF!</definedName>
    <definedName name="DIRECTO5.64" localSheetId="7">#REF!</definedName>
    <definedName name="DIRECTO5.64">#REF!</definedName>
    <definedName name="DIRECTO5.65" localSheetId="7">#REF!</definedName>
    <definedName name="DIRECTO5.65">#REF!</definedName>
    <definedName name="DIRECTO5.66" localSheetId="7">#REF!</definedName>
    <definedName name="DIRECTO5.66">#REF!</definedName>
    <definedName name="DIRECTO5.67" localSheetId="7">#REF!</definedName>
    <definedName name="DIRECTO5.67">#REF!</definedName>
    <definedName name="DIRECTO5.68" localSheetId="7">#REF!</definedName>
    <definedName name="DIRECTO5.68">#REF!</definedName>
    <definedName name="DIRECTO5.69" localSheetId="7">#REF!</definedName>
    <definedName name="DIRECTO5.69">#REF!</definedName>
    <definedName name="DIRECTO5.70" localSheetId="7">#REF!</definedName>
    <definedName name="DIRECTO5.70">#REF!</definedName>
    <definedName name="DIRECTO5.71" localSheetId="7">#REF!</definedName>
    <definedName name="DIRECTO5.71">#REF!</definedName>
    <definedName name="DIRECTO5.72" localSheetId="7">#REF!</definedName>
    <definedName name="DIRECTO5.72">#REF!</definedName>
    <definedName name="DIRECTO5.73" localSheetId="7">#REF!</definedName>
    <definedName name="DIRECTO5.73">#REF!</definedName>
    <definedName name="DIRECTO5.74" localSheetId="7">#REF!</definedName>
    <definedName name="DIRECTO5.74">#REF!</definedName>
    <definedName name="DIRECTO5.77" localSheetId="7">#REF!</definedName>
    <definedName name="DIRECTO5.77">#REF!</definedName>
    <definedName name="DIRECTO5.78" localSheetId="7">#REF!</definedName>
    <definedName name="DIRECTO5.78">#REF!</definedName>
    <definedName name="DIRECTO5.79" localSheetId="7">#REF!</definedName>
    <definedName name="DIRECTO5.79">#REF!</definedName>
    <definedName name="DIRECTO5.80" localSheetId="7">#REF!</definedName>
    <definedName name="DIRECTO5.80">#REF!</definedName>
    <definedName name="DIRECTO5.82" localSheetId="7">#REF!</definedName>
    <definedName name="DIRECTO5.82">#REF!</definedName>
    <definedName name="DIRECTO5.83" localSheetId="7">#REF!</definedName>
    <definedName name="DIRECTO5.83">#REF!</definedName>
    <definedName name="DIRECTO5.84" localSheetId="7">#REF!</definedName>
    <definedName name="DIRECTO5.84">#REF!</definedName>
    <definedName name="DIRECTO5.85" localSheetId="7">#REF!</definedName>
    <definedName name="DIRECTO5.85">#REF!</definedName>
    <definedName name="DIRECTO5.86" localSheetId="7">#REF!</definedName>
    <definedName name="DIRECTO5.86">#REF!</definedName>
    <definedName name="DIRECTO5.87" localSheetId="7">#REF!</definedName>
    <definedName name="DIRECTO5.87">#REF!</definedName>
    <definedName name="DIRECTO5.88" localSheetId="7">#REF!</definedName>
    <definedName name="DIRECTO5.88">#REF!</definedName>
    <definedName name="DIRECTO5.89" localSheetId="7">#REF!</definedName>
    <definedName name="DIRECTO5.89">#REF!</definedName>
    <definedName name="DIRECTO5.90" localSheetId="7">#REF!</definedName>
    <definedName name="DIRECTO5.90">#REF!</definedName>
    <definedName name="DIRECTO5.91" localSheetId="7">#REF!</definedName>
    <definedName name="DIRECTO5.91">#REF!</definedName>
    <definedName name="DIRECTO5.92" localSheetId="7">#REF!</definedName>
    <definedName name="DIRECTO5.92">#REF!</definedName>
    <definedName name="DIRECTO5.93" localSheetId="7">#REF!</definedName>
    <definedName name="DIRECTO5.93">#REF!</definedName>
    <definedName name="DIRECTO5.94" localSheetId="7">#REF!</definedName>
    <definedName name="DIRECTO5.94">#REF!</definedName>
    <definedName name="DIRECTO5.95" localSheetId="7">#REF!</definedName>
    <definedName name="DIRECTO5.95">#REF!</definedName>
    <definedName name="DIRECTO5.96" localSheetId="7">#REF!</definedName>
    <definedName name="DIRECTO5.96">#REF!</definedName>
    <definedName name="DIRECTO5.97" localSheetId="7">#REF!</definedName>
    <definedName name="DIRECTO5.97">#REF!</definedName>
    <definedName name="DIRECTO5.98" localSheetId="7">#REF!</definedName>
    <definedName name="DIRECTO5.98">#REF!</definedName>
    <definedName name="DIRECTO5.99" localSheetId="7">#REF!</definedName>
    <definedName name="DIRECTO5.99">#REF!</definedName>
    <definedName name="DIRECTO50" localSheetId="7">#REF!</definedName>
    <definedName name="DIRECTO50">#REF!</definedName>
    <definedName name="DIRECTO51" localSheetId="7">#REF!</definedName>
    <definedName name="DIRECTO51">#REF!</definedName>
    <definedName name="DIRECTO52" localSheetId="7">#REF!</definedName>
    <definedName name="DIRECTO52">#REF!</definedName>
    <definedName name="DIRECTO53" localSheetId="7">#REF!</definedName>
    <definedName name="DIRECTO53">#REF!</definedName>
    <definedName name="DIRECTO54" localSheetId="7">#REF!</definedName>
    <definedName name="DIRECTO54">#REF!</definedName>
    <definedName name="DIRECTO55" localSheetId="7">#REF!</definedName>
    <definedName name="DIRECTO55">#REF!</definedName>
    <definedName name="DIRECTO56" localSheetId="7">#REF!</definedName>
    <definedName name="DIRECTO56">#REF!</definedName>
    <definedName name="DIRECTO57" localSheetId="7">#REF!</definedName>
    <definedName name="DIRECTO57">#REF!</definedName>
    <definedName name="DIRECTO58" localSheetId="7">#REF!</definedName>
    <definedName name="DIRECTO58">#REF!</definedName>
    <definedName name="DIRECTO59" localSheetId="7">#REF!</definedName>
    <definedName name="DIRECTO59">#REF!</definedName>
    <definedName name="DIRECTO6" localSheetId="7">#REF!</definedName>
    <definedName name="DIRECTO6">#REF!</definedName>
    <definedName name="DIRECTO60" localSheetId="7">#REF!</definedName>
    <definedName name="DIRECTO60">#REF!</definedName>
    <definedName name="DIRECTO61" localSheetId="7">#REF!</definedName>
    <definedName name="DIRECTO61">#REF!</definedName>
    <definedName name="DIRECTO62" localSheetId="7">#REF!</definedName>
    <definedName name="DIRECTO62">#REF!</definedName>
    <definedName name="DIRECTO63" localSheetId="7">#REF!</definedName>
    <definedName name="DIRECTO63">#REF!</definedName>
    <definedName name="DIRECTO64" localSheetId="7">#REF!</definedName>
    <definedName name="DIRECTO64">#REF!</definedName>
    <definedName name="DIRECTO65" localSheetId="7">#REF!</definedName>
    <definedName name="DIRECTO65">#REF!</definedName>
    <definedName name="DIRECTO66" localSheetId="7">#REF!</definedName>
    <definedName name="DIRECTO66">#REF!</definedName>
    <definedName name="DIRECTO67" localSheetId="7">#REF!</definedName>
    <definedName name="DIRECTO67">#REF!</definedName>
    <definedName name="DIRECTO68" localSheetId="7">#REF!</definedName>
    <definedName name="DIRECTO68">#REF!</definedName>
    <definedName name="DIRECTO69" localSheetId="7">#REF!</definedName>
    <definedName name="DIRECTO69">#REF!</definedName>
    <definedName name="DIRECTO7" localSheetId="7">#REF!</definedName>
    <definedName name="DIRECTO7">#REF!</definedName>
    <definedName name="DIRECTO7.12" localSheetId="7">#REF!</definedName>
    <definedName name="DIRECTO7.12">#REF!</definedName>
    <definedName name="DIRECTO7.13" localSheetId="7">#REF!</definedName>
    <definedName name="DIRECTO7.13">#REF!</definedName>
    <definedName name="DIRECTO7.14" localSheetId="7">#REF!</definedName>
    <definedName name="DIRECTO7.14">#REF!</definedName>
    <definedName name="DIRECTO7.15" localSheetId="7">#REF!</definedName>
    <definedName name="DIRECTO7.15">#REF!</definedName>
    <definedName name="DIRECTO7.16" localSheetId="7">#REF!</definedName>
    <definedName name="DIRECTO7.16">#REF!</definedName>
    <definedName name="DIRECTO7.17" localSheetId="7">#REF!</definedName>
    <definedName name="DIRECTO7.17">#REF!</definedName>
    <definedName name="DIRECTO7.18" localSheetId="7">#REF!</definedName>
    <definedName name="DIRECTO7.18">#REF!</definedName>
    <definedName name="DIRECTO7.19" localSheetId="7">#REF!</definedName>
    <definedName name="DIRECTO7.19">#REF!</definedName>
    <definedName name="DIRECTO7.20" localSheetId="7">#REF!</definedName>
    <definedName name="DIRECTO7.20">#REF!</definedName>
    <definedName name="DIRECTO7.21" localSheetId="7">#REF!</definedName>
    <definedName name="DIRECTO7.21">#REF!</definedName>
    <definedName name="DIRECTO7.22" localSheetId="7">#REF!</definedName>
    <definedName name="DIRECTO7.22">#REF!</definedName>
    <definedName name="DIRECTO7.23" localSheetId="7">#REF!</definedName>
    <definedName name="DIRECTO7.23">#REF!</definedName>
    <definedName name="DIRECTO7.24" localSheetId="7">#REF!</definedName>
    <definedName name="DIRECTO7.24">#REF!</definedName>
    <definedName name="DIRECTO7.25" localSheetId="7">#REF!</definedName>
    <definedName name="DIRECTO7.25">#REF!</definedName>
    <definedName name="DIRECTO7.26" localSheetId="7">#REF!</definedName>
    <definedName name="DIRECTO7.26">#REF!</definedName>
    <definedName name="DIRECTO7.27" localSheetId="7">#REF!</definedName>
    <definedName name="DIRECTO7.27">#REF!</definedName>
    <definedName name="DIRECTO7.28" localSheetId="7">#REF!</definedName>
    <definedName name="DIRECTO7.28">#REF!</definedName>
    <definedName name="DIRECTO7.29" localSheetId="7">#REF!</definedName>
    <definedName name="DIRECTO7.29">#REF!</definedName>
    <definedName name="DIRECTO7.30" localSheetId="7">#REF!</definedName>
    <definedName name="DIRECTO7.30">#REF!</definedName>
    <definedName name="DIRECTO7.31" localSheetId="7">#REF!</definedName>
    <definedName name="DIRECTO7.31">#REF!</definedName>
    <definedName name="DIRECTO7.32" localSheetId="7">#REF!</definedName>
    <definedName name="DIRECTO7.32">#REF!</definedName>
    <definedName name="DIRECTO7.33" localSheetId="7">#REF!</definedName>
    <definedName name="DIRECTO7.33">#REF!</definedName>
    <definedName name="DIRECTO7.34" localSheetId="7">#REF!</definedName>
    <definedName name="DIRECTO7.34">#REF!</definedName>
    <definedName name="DIRECTO7.35" localSheetId="7">#REF!</definedName>
    <definedName name="DIRECTO7.35">#REF!</definedName>
    <definedName name="DIRECTO7.36" localSheetId="7">#REF!</definedName>
    <definedName name="DIRECTO7.36">#REF!</definedName>
    <definedName name="DIRECTO7.37" localSheetId="7">#REF!</definedName>
    <definedName name="DIRECTO7.37">#REF!</definedName>
    <definedName name="DIRECTO7.38" localSheetId="7">#REF!</definedName>
    <definedName name="DIRECTO7.38">#REF!</definedName>
    <definedName name="DIRECTO7.39" localSheetId="7">#REF!</definedName>
    <definedName name="DIRECTO7.39">#REF!</definedName>
    <definedName name="DIRECTO7.40" localSheetId="7">#REF!</definedName>
    <definedName name="DIRECTO7.40">#REF!</definedName>
    <definedName name="DIRECTO7.41" localSheetId="7">#REF!</definedName>
    <definedName name="DIRECTO7.41">#REF!</definedName>
    <definedName name="DIRECTO7.42" localSheetId="7">#REF!</definedName>
    <definedName name="DIRECTO7.42">#REF!</definedName>
    <definedName name="DIRECTO7.43" localSheetId="7">#REF!</definedName>
    <definedName name="DIRECTO7.43">#REF!</definedName>
    <definedName name="DIRECTO7.44" localSheetId="7">#REF!</definedName>
    <definedName name="DIRECTO7.44">#REF!</definedName>
    <definedName name="DIRECTO70" localSheetId="7">#REF!</definedName>
    <definedName name="DIRECTO70">#REF!</definedName>
    <definedName name="DIRECTO71" localSheetId="7">#REF!</definedName>
    <definedName name="DIRECTO71">#REF!</definedName>
    <definedName name="DIRECTO72" localSheetId="7">#REF!</definedName>
    <definedName name="DIRECTO72">#REF!</definedName>
    <definedName name="DIRECTO73" localSheetId="7">#REF!</definedName>
    <definedName name="DIRECTO73">#REF!</definedName>
    <definedName name="DIRECTO74" localSheetId="7">#REF!</definedName>
    <definedName name="DIRECTO74">#REF!</definedName>
    <definedName name="DIRECTO75" localSheetId="7">#REF!</definedName>
    <definedName name="DIRECTO75">#REF!</definedName>
    <definedName name="DIRECTO76" localSheetId="7">#REF!</definedName>
    <definedName name="DIRECTO76">#REF!</definedName>
    <definedName name="DIRECTO77" localSheetId="7">#REF!</definedName>
    <definedName name="DIRECTO77">#REF!</definedName>
    <definedName name="DIRECTO78" localSheetId="7">#REF!</definedName>
    <definedName name="DIRECTO78">#REF!</definedName>
    <definedName name="DIRECTO79" localSheetId="7">#REF!</definedName>
    <definedName name="DIRECTO79">#REF!</definedName>
    <definedName name="DIRECTO8" localSheetId="7">#REF!</definedName>
    <definedName name="DIRECTO8">#REF!</definedName>
    <definedName name="DIRECTO80" localSheetId="7">#REF!</definedName>
    <definedName name="DIRECTO80">#REF!</definedName>
    <definedName name="DIRECTO81" localSheetId="7">#REF!</definedName>
    <definedName name="DIRECTO81">#REF!</definedName>
    <definedName name="DIRECTO82" localSheetId="7">#REF!</definedName>
    <definedName name="DIRECTO82">#REF!</definedName>
    <definedName name="DIRECTO83" localSheetId="7">#REF!</definedName>
    <definedName name="DIRECTO83">#REF!</definedName>
    <definedName name="DIRECTO84" localSheetId="7">#REF!</definedName>
    <definedName name="DIRECTO84">#REF!</definedName>
    <definedName name="DIRECTO85" localSheetId="7">#REF!</definedName>
    <definedName name="DIRECTO85">#REF!</definedName>
    <definedName name="DIRECTO86" localSheetId="7">#REF!</definedName>
    <definedName name="DIRECTO86">#REF!</definedName>
    <definedName name="DIRECTO87" localSheetId="7">#REF!</definedName>
    <definedName name="DIRECTO87">#REF!</definedName>
    <definedName name="DIRECTO88" localSheetId="7">#REF!</definedName>
    <definedName name="DIRECTO88">#REF!</definedName>
    <definedName name="DIRECTO89" localSheetId="7">#REF!</definedName>
    <definedName name="DIRECTO89">#REF!</definedName>
    <definedName name="DIRECTO9" localSheetId="7">#REF!</definedName>
    <definedName name="DIRECTO9">#REF!</definedName>
    <definedName name="DIRECTO9.1" localSheetId="7">#REF!</definedName>
    <definedName name="DIRECTO9.1">#REF!</definedName>
    <definedName name="DIRECTO9.2" localSheetId="7">#REF!</definedName>
    <definedName name="DIRECTO9.2">#REF!</definedName>
    <definedName name="DIRECTO9.3" localSheetId="7">#REF!</definedName>
    <definedName name="DIRECTO9.3">#REF!</definedName>
    <definedName name="DIRECTO9.4" localSheetId="7">#REF!</definedName>
    <definedName name="DIRECTO9.4">#REF!</definedName>
    <definedName name="DIRECTO9.5" localSheetId="7">#REF!</definedName>
    <definedName name="DIRECTO9.5">#REF!</definedName>
    <definedName name="DIRECTO90" localSheetId="7">#REF!</definedName>
    <definedName name="DIRECTO90">#REF!</definedName>
    <definedName name="DIRECTO91" localSheetId="7">#REF!</definedName>
    <definedName name="DIRECTO91">#REF!</definedName>
    <definedName name="DIRECTO92" localSheetId="7">#REF!</definedName>
    <definedName name="DIRECTO92">#REF!</definedName>
    <definedName name="DIRECTO93" localSheetId="7">#REF!</definedName>
    <definedName name="DIRECTO93">#REF!</definedName>
    <definedName name="DIRECTO94" localSheetId="7">#REF!</definedName>
    <definedName name="DIRECTO94">#REF!</definedName>
    <definedName name="DIRECTO95" localSheetId="7">#REF!</definedName>
    <definedName name="DIRECTO95">#REF!</definedName>
    <definedName name="DIRECTO96" localSheetId="7">#REF!</definedName>
    <definedName name="DIRECTO96">#REF!</definedName>
    <definedName name="DIRECTO97" localSheetId="7">#REF!</definedName>
    <definedName name="DIRECTO97">#REF!</definedName>
    <definedName name="DIRECTO98" localSheetId="7">#REF!</definedName>
    <definedName name="DIRECTO98">#REF!</definedName>
    <definedName name="DIRECTO99" localSheetId="7">#REF!</definedName>
    <definedName name="DIRECTO99">#REF!</definedName>
    <definedName name="Discount_Lumpsum" localSheetId="7">#REF!</definedName>
    <definedName name="Discount_Lumpsum">#REF!</definedName>
    <definedName name="discount_percent">#REF!</definedName>
    <definedName name="DiscRateHigh">#REF!</definedName>
    <definedName name="DiscRateMed">#REF!</definedName>
    <definedName name="display_area_2">#REF!</definedName>
    <definedName name="DISPONIBILIDAD">#REF!</definedName>
    <definedName name="distrital">#REF!</definedName>
    <definedName name="dj">#REF!</definedName>
    <definedName name="djc" hidden="1">#REF!</definedName>
    <definedName name="djdytj" localSheetId="3"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hidden="1">{"TAB1",#N/A,TRUE,"GENERAL";"TAB2",#N/A,TRUE,"GENERAL";"TAB3",#N/A,TRUE,"GENERAL";"TAB4",#N/A,TRUE,"GENERAL";"TAB5",#N/A,TRUE,"GENERAL"}</definedName>
    <definedName name="DK">#REF!</definedName>
    <definedName name="dl">#REF!</definedName>
    <definedName name="DLFL" hidden="1">#REF!</definedName>
    <definedName name="dm">#REF!</definedName>
    <definedName name="DMD">#REF!</definedName>
    <definedName name="DMxUS">#REF!</definedName>
    <definedName name="do">#REF!</definedName>
    <definedName name="DOC">#REF!</definedName>
    <definedName name="DOCUMENT" localSheetId="3">{"Book1","my ddc.xls"}</definedName>
    <definedName name="DOCUMENT" localSheetId="7">{"Book1","my ddc.xls"}</definedName>
    <definedName name="DOCUMENT" localSheetId="8">{"Book1","my ddc.xls"}</definedName>
    <definedName name="DOCUMENT">{"Book1","my ddc.xls"}</definedName>
    <definedName name="Document_array" localSheetId="3">{"Book1","DOC&amp;DWG.xls"}</definedName>
    <definedName name="Document_array" localSheetId="7">{"Book1","DOC&amp;DWG.xls"}</definedName>
    <definedName name="Document_array" localSheetId="8">{"Book1","DOC&amp;DWG.xls"}</definedName>
    <definedName name="Document_array">{"Book1","DOC&amp;DWG.xls"}</definedName>
    <definedName name="Documentstatus">#REF!</definedName>
    <definedName name="doh" hidden="1">#REF!</definedName>
    <definedName name="dolar" localSheetId="7">#REF!</definedName>
    <definedName name="dolar">#REF!</definedName>
    <definedName name="dólar">#REF!</definedName>
    <definedName name="DOLLAR">#REF!</definedName>
    <definedName name="DOM160X20_S1" localSheetId="7">#REF!</definedName>
    <definedName name="DOM160X20_S1" localSheetId="8">#REF!</definedName>
    <definedName name="DOM160X20_S1">#REF!</definedName>
    <definedName name="DOM160X20_S2" localSheetId="7">#REF!</definedName>
    <definedName name="DOM160X20_S2" localSheetId="8">#REF!</definedName>
    <definedName name="DOM160X20_S2">#REF!</definedName>
    <definedName name="DOM160X20_S3" localSheetId="7">#REF!</definedName>
    <definedName name="DOM160X20_S3" localSheetId="8">#REF!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iciliaria">#REF!</definedName>
    <definedName name="DOR">#REF!</definedName>
    <definedName name="DOS">#REF!</definedName>
    <definedName name="DOT">#REF!</definedName>
    <definedName name="dota">#REF!</definedName>
    <definedName name="DOTACIÓN">#REF!</definedName>
    <definedName name="DP">#REF!</definedName>
    <definedName name="DPCABB" localSheetId="7">#REF!</definedName>
    <definedName name="DPCABB" localSheetId="8">#REF!</definedName>
    <definedName name="DPCABB">#REF!</definedName>
    <definedName name="DPI" localSheetId="7">#REF!</definedName>
    <definedName name="DPI" localSheetId="8">#REF!</definedName>
    <definedName name="DPI">#REF!</definedName>
    <definedName name="DPI1_1" localSheetId="7">#REF!</definedName>
    <definedName name="DPI1_1" localSheetId="8">#REF!</definedName>
    <definedName name="DPI1_1">#REF!</definedName>
    <definedName name="DPI1_1_1" localSheetId="7">#REF!</definedName>
    <definedName name="DPI1_1_1" localSheetId="8">#REF!</definedName>
    <definedName name="DPI1_1_1">#REF!</definedName>
    <definedName name="DPOR" localSheetId="7">#REF!</definedName>
    <definedName name="DPOR" localSheetId="8">#REF!</definedName>
    <definedName name="DPOR">#REF!</definedName>
    <definedName name="DPOR2">#REF!</definedName>
    <definedName name="DPOR3">#REF!</definedName>
    <definedName name="DPY" localSheetId="7">#REF!</definedName>
    <definedName name="DPY" localSheetId="8">#REF!</definedName>
    <definedName name="DPY">#REF!</definedName>
    <definedName name="DPY1_1" localSheetId="7">#REF!</definedName>
    <definedName name="DPY1_1" localSheetId="8">#REF!</definedName>
    <definedName name="DPY1_1">#REF!</definedName>
    <definedName name="DPY1_1_1" localSheetId="7">#REF!</definedName>
    <definedName name="DPY1_1_1" localSheetId="8">#REF!</definedName>
    <definedName name="DPY1_1_1">#REF!</definedName>
    <definedName name="dr" localSheetId="7">#REF!</definedName>
    <definedName name="dr" localSheetId="8">#REF!</definedName>
    <definedName name="dr">#REF!</definedName>
    <definedName name="drain_trap" localSheetId="7">#REF!</definedName>
    <definedName name="drain_trap" localSheetId="8">#REF!</definedName>
    <definedName name="drain_trap">#REF!</definedName>
    <definedName name="DRAWING_LEAD_TIME" localSheetId="7">#REF!</definedName>
    <definedName name="DRAWING_LEAD_TIME" localSheetId="8">#REF!</definedName>
    <definedName name="DRAWING_LEAD_TIME">#REF!</definedName>
    <definedName name="dred" localSheetId="7" hidden="1">#REF!</definedName>
    <definedName name="dred" localSheetId="8" hidden="1">#REF!</definedName>
    <definedName name="dred" hidden="1">#REF!</definedName>
    <definedName name="dren4">#REF!</definedName>
    <definedName name="Drenajes">#REF!</definedName>
    <definedName name="drf" localSheetId="7">#REF!</definedName>
    <definedName name="drf" localSheetId="8">#REF!</definedName>
    <definedName name="drf">#REF!</definedName>
    <definedName name="DRI" localSheetId="7">#REF!</definedName>
    <definedName name="DRI" localSheetId="8">#REF!</definedName>
    <definedName name="DRI">#REF!</definedName>
    <definedName name="DRI1_1" localSheetId="7">#REF!</definedName>
    <definedName name="DRI1_1" localSheetId="8">#REF!</definedName>
    <definedName name="DRI1_1">#REF!</definedName>
    <definedName name="DRI1_1_1" localSheetId="7">#REF!</definedName>
    <definedName name="DRI1_1_1" localSheetId="8">#REF!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3"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hidden="1">{"via1",#N/A,TRUE,"general";"via2",#N/A,TRUE,"general";"via3",#N/A,TRUE,"general"}</definedName>
    <definedName name="ds" localSheetId="7">#REF!</definedName>
    <definedName name="ds" localSheetId="8">#REF!</definedName>
    <definedName name="ds">#REF!</definedName>
    <definedName name="DS60kv" localSheetId="7">#REF!</definedName>
    <definedName name="DS60kv" localSheetId="8">#REF!</definedName>
    <definedName name="DS60kv">#REF!</definedName>
    <definedName name="DSA" localSheetId="7">#REF!</definedName>
    <definedName name="DSA" localSheetId="8">#REF!</definedName>
    <definedName name="DSA">#REF!</definedName>
    <definedName name="DSAD" localSheetId="3"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hidden="1">{"TAB1",#N/A,TRUE,"GENERAL";"TAB2",#N/A,TRUE,"GENERAL";"TAB3",#N/A,TRUE,"GENERAL";"TAB4",#N/A,TRUE,"GENERAL";"TAB5",#N/A,TRUE,"GENERAL"}</definedName>
    <definedName name="Dsbcm" localSheetId="7">#REF!</definedName>
    <definedName name="Dsbcm">#REF!</definedName>
    <definedName name="DsctoFondo">#REF!</definedName>
    <definedName name="DsctoPension">#REF!</definedName>
    <definedName name="DsctoSalud">#REF!</definedName>
    <definedName name="DSD" localSheetId="3"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hidden="1">{"TAB1",#N/A,TRUE,"GENERAL";"TAB2",#N/A,TRUE,"GENERAL";"TAB3",#N/A,TRUE,"GENERAL";"TAB4",#N/A,TRUE,"GENERAL";"TAB5",#N/A,TRUE,"GENERAL"}</definedName>
    <definedName name="DSDS">#REF!</definedName>
    <definedName name="DSEC">#REF!</definedName>
    <definedName name="DSF" localSheetId="3"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hidden="1">{"TAB1",#N/A,TRUE,"GENERAL";"TAB2",#N/A,TRUE,"GENERAL";"TAB3",#N/A,TRUE,"GENERAL";"TAB4",#N/A,TRUE,"GENERAL";"TAB5",#N/A,TRUE,"GENERAL"}</definedName>
    <definedName name="dsfsf">#REF!</definedName>
    <definedName name="dsfsvm" localSheetId="3"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 localSheetId="7">#REF!</definedName>
    <definedName name="dt" localSheetId="8">#REF!</definedName>
    <definedName name="dt">#REF!</definedName>
    <definedName name="DTC">#REF!</definedName>
    <definedName name="dtf" localSheetId="7">#REF!</definedName>
    <definedName name="dtf" localSheetId="8">#REF!</definedName>
    <definedName name="dtf">#REF!</definedName>
    <definedName name="DTFSMedida" localSheetId="7">#REF!</definedName>
    <definedName name="DTFSMedida" localSheetId="8">#REF!</definedName>
    <definedName name="DTFSMedida">#REF!</definedName>
    <definedName name="DtmFechaCotizacion" localSheetId="7">#REF!</definedName>
    <definedName name="DtmFechaCotizacion" localSheetId="8">#REF!</definedName>
    <definedName name="DtmFechaCotizacion">#REF!</definedName>
    <definedName name="DtmFechVigenCotiza">#REF!</definedName>
    <definedName name="DTO">#REF!</definedName>
    <definedName name="DTP">#REF!</definedName>
    <definedName name="dtrhj" localSheetId="3"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hidden="1">{"via1",#N/A,TRUE,"general";"via2",#N/A,TRUE,"general";"via3",#N/A,TRUE,"general"}</definedName>
    <definedName name="DTS">#REF!</definedName>
    <definedName name="DTT">#REF!</definedName>
    <definedName name="dual_plate_check" localSheetId="7">#REF!</definedName>
    <definedName name="dual_plate_check" localSheetId="8">#REF!</definedName>
    <definedName name="dual_plate_check">#REF!</definedName>
    <definedName name="DUCTO" localSheetId="7">#REF!</definedName>
    <definedName name="DUCTO" localSheetId="8">#REF!</definedName>
    <definedName name="DUCTO">#REF!</definedName>
    <definedName name="dumppr" localSheetId="7">#REF!</definedName>
    <definedName name="dumppr" localSheetId="8">#REF!</definedName>
    <definedName name="dumppr">#REF!</definedName>
    <definedName name="duplex_strainer" localSheetId="7">#REF!</definedName>
    <definedName name="duplex_strainer" localSheetId="8">#REF!</definedName>
    <definedName name="duplex_strainer">#REF!</definedName>
    <definedName name="DuracionMeses" localSheetId="7">#REF!</definedName>
    <definedName name="DuracionMeses" localSheetId="8">#REF!</definedName>
    <definedName name="DuracionMeses">#REF!</definedName>
    <definedName name="DuracionSemanas">#REF!</definedName>
    <definedName name="DWQ">#REF!</definedName>
    <definedName name="dxfgg" localSheetId="3"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hidden="1">{"via1",#N/A,TRUE,"general";"via2",#N/A,TRUE,"general";"via3",#N/A,TRUE,"general"}</definedName>
    <definedName name="DZ.Main" hidden="1">#REF!</definedName>
    <definedName name="E" localSheetId="9">#REF!</definedName>
    <definedName name="e" localSheetId="7">#REF!</definedName>
    <definedName name="e" localSheetId="8">#REF!</definedName>
    <definedName name="e">#REF!</definedName>
    <definedName name="E.ALET" localSheetId="7">#REF!</definedName>
    <definedName name="E.ALET">#REF!</definedName>
    <definedName name="E_03" localSheetId="7">#REF!</definedName>
    <definedName name="E_03">#REF!</definedName>
    <definedName name="E220TT" localSheetId="7">#REF!</definedName>
    <definedName name="E220TT">#REF!</definedName>
    <definedName name="e3e33" localSheetId="3"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hidden="1">{"via1",#N/A,TRUE,"general";"via2",#N/A,TRUE,"general";"via3",#N/A,TRUE,"general"}</definedName>
    <definedName name="e476976dfghtg">#REF!</definedName>
    <definedName name="E60PR">#REF!</definedName>
    <definedName name="E60TT">#REF!</definedName>
    <definedName name="EA">#REF!</definedName>
    <definedName name="eabd2">#REF!</definedName>
    <definedName name="eabd4">#REF!</definedName>
    <definedName name="eabd6">#REF!</definedName>
    <definedName name="ebV">#REF!</definedName>
    <definedName name="ebV.1" localSheetId="7">#REF!</definedName>
    <definedName name="ebV.1" localSheetId="8">#REF!</definedName>
    <definedName name="ebV.1">#REF!</definedName>
    <definedName name="ebV_1">#N/A</definedName>
    <definedName name="ecAD">#REF!</definedName>
    <definedName name="ecaV">#REF!</definedName>
    <definedName name="ecaV.1" localSheetId="7">#REF!</definedName>
    <definedName name="ecaV.1" localSheetId="8">#REF!</definedName>
    <definedName name="ecaV.1">#REF!</definedName>
    <definedName name="ecaV_1">#N/A</definedName>
    <definedName name="ecG">#REF!</definedName>
    <definedName name="eCIiIi¨­A_I¨￡">#N/A</definedName>
    <definedName name="eCIiIiÞA_Iª">#N/A</definedName>
    <definedName name="èÇÍïÍïÞÀ_Íª">#N/A</definedName>
    <definedName name="ecL">#REF!</definedName>
    <definedName name="ECON">#REF!</definedName>
    <definedName name="ECP" localSheetId="7">#REF!</definedName>
    <definedName name="ECP" localSheetId="8">#REF!</definedName>
    <definedName name="ECP">#REF!</definedName>
    <definedName name="ECP1_1" localSheetId="7">#REF!</definedName>
    <definedName name="ECP1_1" localSheetId="8">#REF!</definedName>
    <definedName name="ECP1_1">#REF!</definedName>
    <definedName name="ECP1_1_1" localSheetId="7">#REF!</definedName>
    <definedName name="ECP1_1_1" localSheetId="8">#REF!</definedName>
    <definedName name="ECP1_1_1">#REF!</definedName>
    <definedName name="eCSTC60" localSheetId="7">#REF!</definedName>
    <definedName name="eCSTC60" localSheetId="8">#REF!</definedName>
    <definedName name="eCSTC60">#REF!</definedName>
    <definedName name="ED" localSheetId="7">#REF!</definedName>
    <definedName name="ED" localSheetId="8">#REF!</definedName>
    <definedName name="ED">#REF!</definedName>
    <definedName name="EDC" localSheetId="7">#REF!</definedName>
    <definedName name="EDC" localSheetId="8">#REF!</definedName>
    <definedName name="EDC">#REF!</definedName>
    <definedName name="EDEDWSWQA" localSheetId="3"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hidden="1">{"via1",#N/A,TRUE,"general";"via2",#N/A,TRUE,"general";"via3",#N/A,TRUE,"general"}</definedName>
    <definedName name="Edic">#REF!</definedName>
    <definedName name="Edivia">#REF!</definedName>
    <definedName name="EDWIN">#REF!</definedName>
    <definedName name="ee" localSheetId="7" hidden="1">#REF!</definedName>
    <definedName name="ee" localSheetId="8" hidden="1">#REF!</definedName>
    <definedName name="ee" hidden="1">#REF!</definedName>
    <definedName name="EEE" localSheetId="7">#REF!</definedName>
    <definedName name="EEE" localSheetId="8">#REF!</definedName>
    <definedName name="EEE">#REF!</definedName>
    <definedName name="eeedfr" localSheetId="3"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hidden="1">{"TAB1",#N/A,TRUE,"GENERAL";"TAB2",#N/A,TRUE,"GENERAL";"TAB3",#N/A,TRUE,"GENERAL";"TAB4",#N/A,TRUE,"GENERAL";"TAB5",#N/A,TRUE,"GENERAL"}</definedName>
    <definedName name="eeeeeeeeee">#REF!</definedName>
    <definedName name="eeeeeeeeeee">#REF!</definedName>
    <definedName name="eeeeer" localSheetId="3"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hidden="1">{"via1",#N/A,TRUE,"general";"via2",#N/A,TRUE,"general";"via3",#N/A,TRUE,"general"}</definedName>
    <definedName name="eewe">#REF!</definedName>
    <definedName name="EF" localSheetId="7">#REF!</definedName>
    <definedName name="EF">#REF!</definedName>
    <definedName name="EFA" localSheetId="7">#REF!</definedName>
    <definedName name="EFA">#REF!</definedName>
    <definedName name="efef" localSheetId="3"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hidden="1">{"via1",#N/A,TRUE,"general";"via2",#N/A,TRUE,"general";"via3",#N/A,TRUE,"general"}</definedName>
    <definedName name="eficiencia">#REF!</definedName>
    <definedName name="egeg" localSheetId="3"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hidden="1">{"TAB1",#N/A,TRUE,"GENERAL";"TAB2",#N/A,TRUE,"GENERAL";"TAB3",#N/A,TRUE,"GENERAL";"TAB4",#N/A,TRUE,"GENERAL";"TAB5",#N/A,TRUE,"GENERAL"}</definedName>
    <definedName name="EI">#REF!</definedName>
    <definedName name="EI60kv">#REF!</definedName>
    <definedName name="EIM" localSheetId="7">#REF!</definedName>
    <definedName name="EIM" localSheetId="8">#REF!</definedName>
    <definedName name="EIM">#REF!</definedName>
    <definedName name="EIN">#REF!</definedName>
    <definedName name="EINAR" localSheetId="7">#REF!</definedName>
    <definedName name="EINAR" localSheetId="8">#REF!</definedName>
    <definedName name="EINAR">#REF!</definedName>
    <definedName name="EJEC">#REF!</definedName>
    <definedName name="Ejecutivo">#REF!</definedName>
    <definedName name="el" localSheetId="7">#REF!</definedName>
    <definedName name="el" localSheetId="8">#REF!</definedName>
    <definedName name="el">#REF!</definedName>
    <definedName name="ELB">#REF!</definedName>
    <definedName name="elec" localSheetId="7">#REF!</definedName>
    <definedName name="elec" localSheetId="8">#REF!</definedName>
    <definedName name="elec">#REF!</definedName>
    <definedName name="ElectDemandPrice" localSheetId="7">#REF!</definedName>
    <definedName name="ElectDemandPrice" localSheetId="8">#REF!</definedName>
    <definedName name="ElectDemandPrice">#REF!</definedName>
    <definedName name="electrosoldada" localSheetId="7">#REF!</definedName>
    <definedName name="electrosoldada" localSheetId="8">#REF!</definedName>
    <definedName name="electrosoldada">#REF!</definedName>
    <definedName name="Element_Forces___Frames">#REF!</definedName>
    <definedName name="elemnto">#REF!</definedName>
    <definedName name="ELIMINACIONPROYC">#REF!</definedName>
    <definedName name="ELITE">#REF!</definedName>
    <definedName name="ELITE1">#REF!</definedName>
    <definedName name="emanto">#REF!</definedName>
    <definedName name="eme">#N/A</definedName>
    <definedName name="EMET">#REF!</definedName>
    <definedName name="emf">#REF!</definedName>
    <definedName name="emfo1">#REF!</definedName>
    <definedName name="EMPLEADO" localSheetId="7">#REF!</definedName>
    <definedName name="EMPLEADO" localSheetId="8">#REF!</definedName>
    <definedName name="EMPLEADO">#REF!</definedName>
    <definedName name="empleo">#REF!</definedName>
    <definedName name="Empresa">#REF!</definedName>
    <definedName name="emul">#REF!</definedName>
    <definedName name="EMULSION" localSheetId="7">#REF!</definedName>
    <definedName name="EMULSION" localSheetId="8">#REF!</definedName>
    <definedName name="EMULSION">#REF!</definedName>
    <definedName name="ENCABEZADO" localSheetId="7">#REF!</definedName>
    <definedName name="ENCABEZADO" localSheetId="8">#REF!</definedName>
    <definedName name="ENCABEZADO">#REF!</definedName>
    <definedName name="End_Bal" localSheetId="7">#REF!</definedName>
    <definedName name="End_Bal">#REF!</definedName>
    <definedName name="EndTime">#REF!</definedName>
    <definedName name="ENE">#REF!</definedName>
    <definedName name="Ene_C">#REF!</definedName>
    <definedName name="EneFeb">#REF!</definedName>
    <definedName name="Engine">#N/A</definedName>
    <definedName name="Ensayos" localSheetId="7">#REF!</definedName>
    <definedName name="Ensayos">#REF!</definedName>
    <definedName name="ent_financiadoras">#REF!</definedName>
    <definedName name="ENTIDAD">#REF!</definedName>
    <definedName name="ENTRADASP" localSheetId="7">#REF!</definedName>
    <definedName name="ENTRADASP" localSheetId="8">#REF!</definedName>
    <definedName name="ENTRADASP">#REF!</definedName>
    <definedName name="EOL" localSheetId="7">#REF!</definedName>
    <definedName name="EOL" localSheetId="8">#REF!</definedName>
    <definedName name="EOL">#REF!</definedName>
    <definedName name="EP">#REF!</definedName>
    <definedName name="epbT">#REF!</definedName>
    <definedName name="EPECIALIDAD_SIDOE" localSheetId="7">#REF!</definedName>
    <definedName name="EPECIALIDAD_SIDOE" localSheetId="8">#REF!</definedName>
    <definedName name="EPECIALIDAD_SIDOE">#REF!</definedName>
    <definedName name="epfC">#REF!</definedName>
    <definedName name="epfC1">#REF!</definedName>
    <definedName name="epfC2" localSheetId="7">#REF!</definedName>
    <definedName name="epfC2" localSheetId="8">#REF!</definedName>
    <definedName name="epfC2">#REF!</definedName>
    <definedName name="epfT">#REF!</definedName>
    <definedName name="epfTc">#REF!</definedName>
    <definedName name="epfTZ">#REF!</definedName>
    <definedName name="eplaca">#REF!</definedName>
    <definedName name="eplaca2" localSheetId="7">#REF!</definedName>
    <definedName name="eplaca2" localSheetId="8">#REF!</definedName>
    <definedName name="eplaca2">#REF!</definedName>
    <definedName name="EPOR" localSheetId="7">#REF!</definedName>
    <definedName name="EPOR" localSheetId="8">#REF!</definedName>
    <definedName name="EPOR">#REF!</definedName>
    <definedName name="EPOR2">#REF!</definedName>
    <definedName name="EPOR3">#REF!</definedName>
    <definedName name="epT" localSheetId="7">#REF!</definedName>
    <definedName name="epT" localSheetId="8">#REF!</definedName>
    <definedName name="epT">#REF!</definedName>
    <definedName name="EQMOB" localSheetId="7">#REF!</definedName>
    <definedName name="EQMOB" localSheetId="8">#REF!</definedName>
    <definedName name="EQMOB">#REF!</definedName>
    <definedName name="EQU" localSheetId="7">#REF!</definedName>
    <definedName name="EQU" localSheetId="8">#REF!</definedName>
    <definedName name="EQU">#REF!</definedName>
    <definedName name="EQUI">#REF!</definedName>
    <definedName name="equip" localSheetId="7">#REF!</definedName>
    <definedName name="equip" localSheetId="8">#REF!</definedName>
    <definedName name="equip">#REF!</definedName>
    <definedName name="EquipInput" localSheetId="7">#REF!</definedName>
    <definedName name="EquipInput" localSheetId="8">#REF!</definedName>
    <definedName name="EquipInput">#REF!</definedName>
    <definedName name="EquipLifeRank" localSheetId="7">#REF!</definedName>
    <definedName name="EquipLifeRank" localSheetId="8">#REF!</definedName>
    <definedName name="EquipLifeRank">#REF!</definedName>
    <definedName name="equipo" localSheetId="9">#REF!</definedName>
    <definedName name="equipo" localSheetId="10">#REF!</definedName>
    <definedName name="equipo" localSheetId="7">#REF!</definedName>
    <definedName name="equipo" localSheetId="8">#REF!</definedName>
    <definedName name="equipo">#REF!</definedName>
    <definedName name="EQUIPO_1">#REF!</definedName>
    <definedName name="EQUIPO_2" localSheetId="9">#REF!</definedName>
    <definedName name="EQUIPO_2" localSheetId="10">#REF!</definedName>
    <definedName name="EQUIPO_2" localSheetId="7">#REF!</definedName>
    <definedName name="EQUIPO_2" localSheetId="8">#REF!</definedName>
    <definedName name="EQUIPO_2">#REF!</definedName>
    <definedName name="equipo_mayor" localSheetId="7">#REF!</definedName>
    <definedName name="equipo_mayor" localSheetId="8">#REF!</definedName>
    <definedName name="equipo_mayor">#REF!</definedName>
    <definedName name="EQUIPO1" localSheetId="7">#REF!</definedName>
    <definedName name="EQUIPO1">#REF!</definedName>
    <definedName name="EquipOpCostOutput">#REF!</definedName>
    <definedName name="EquipOpFleet">#REF!</definedName>
    <definedName name="Equipos">#REF!</definedName>
    <definedName name="EQUIPOS1">#REF!</definedName>
    <definedName name="EquipReplOutput">#REF!</definedName>
    <definedName name="EquipRow">#REF!</definedName>
    <definedName name="eqw" localSheetId="3"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hidden="1">{"via1",#N/A,TRUE,"general";"via2",#N/A,TRUE,"general";"via3",#N/A,TRUE,"general"}</definedName>
    <definedName name="er" hidden="1">#REF!</definedName>
    <definedName name="ERE_ART">#REF!</definedName>
    <definedName name="EREE" localSheetId="7">#REF!</definedName>
    <definedName name="EREE" localSheetId="8">#REF!</definedName>
    <definedName name="EREE">#REF!</definedName>
    <definedName name="erfg" localSheetId="3" hidden="1">{#N/A,#N/A,FALSE,"Hoja1";#N/A,#N/A,FALSE,"Hoja2"}</definedName>
    <definedName name="erfg" localSheetId="7" hidden="1">{#N/A,#N/A,FALSE,"Hoja1";#N/A,#N/A,FALSE,"Hoja2"}</definedName>
    <definedName name="erfg" localSheetId="8" hidden="1">{#N/A,#N/A,FALSE,"Hoja1";#N/A,#N/A,FALSE,"Hoja2"}</definedName>
    <definedName name="erfg" hidden="1">{#N/A,#N/A,FALSE,"Hoja1";#N/A,#N/A,FALSE,"Hoja2"}</definedName>
    <definedName name="erg" localSheetId="3"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hidden="1">{"TAB1",#N/A,TRUE,"GENERAL";"TAB2",#N/A,TRUE,"GENERAL";"TAB3",#N/A,TRUE,"GENERAL";"TAB4",#N/A,TRUE,"GENERAL";"TAB5",#N/A,TRUE,"GENERAL"}</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P">#REF!</definedName>
    <definedName name="ERPC">#REF!</definedName>
    <definedName name="err" localSheetId="3" hidden="1">{"TAB1",#N/A,TRUE,"GENERAL";"TAB2",#N/A,TRUE,"GENERAL";"TAB3",#N/A,TRUE,"GENERAL";"TAB4",#N/A,TRUE,"GENERAL";"TAB5",#N/A,TRUE,"GENERAL"}</definedName>
    <definedName name="err" localSheetId="7" hidden="1">{"TAB1",#N/A,TRUE,"GENERAL";"TAB2",#N/A,TRUE,"GENERAL";"TAB3",#N/A,TRUE,"GENERAL";"TAB4",#N/A,TRUE,"GENERAL";"TAB5",#N/A,TRUE,"GENERAL"}</definedName>
    <definedName name="err" localSheetId="8" hidden="1">{"TAB1",#N/A,TRUE,"GENERAL";"TAB2",#N/A,TRUE,"GENERAL";"TAB3",#N/A,TRUE,"GENERAL";"TAB4",#N/A,TRUE,"GENERAL";"TAB5",#N/A,TRUE,"GENERAL"}</definedName>
    <definedName name="err" hidden="1">{"TAB1",#N/A,TRUE,"GENERAL";"TAB2",#N/A,TRUE,"GENERAL";"TAB3",#N/A,TRUE,"GENERAL";"TAB4",#N/A,TRUE,"GENERAL";"TAB5",#N/A,TRUE,"GENERAL"}</definedName>
    <definedName name="erra">#REF!</definedName>
    <definedName name="ERROR">#REF!</definedName>
    <definedName name="ERROR1">#REF!</definedName>
    <definedName name="ERROR2">#REF!</definedName>
    <definedName name="ERRORE">#REF!</definedName>
    <definedName name="ert" localSheetId="3"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hidden="1">{"via1",#N/A,TRUE,"general";"via2",#N/A,TRUE,"general";"via3",#N/A,TRUE,"general"}</definedName>
    <definedName name="ERTERTEWRTWERTWERT">#N/A</definedName>
    <definedName name="ertgyhik" localSheetId="3"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hidden="1">{"TAB1",#N/A,TRUE,"GENERAL";"TAB2",#N/A,TRUE,"GENERAL";"TAB3",#N/A,TRUE,"GENERAL";"TAB4",#N/A,TRUE,"GENERAL";"TAB5",#N/A,TRUE,"GENERAL"}</definedName>
    <definedName name="erwin8888888">#REF!</definedName>
    <definedName name="erwr" localSheetId="3"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hidden="1">{"via1",#N/A,TRUE,"general";"via2",#N/A,TRUE,"general";"via3",#N/A,TRUE,"general"}</definedName>
    <definedName name="ES" localSheetId="7">#REF!</definedName>
    <definedName name="ES" localSheetId="8">#REF!</definedName>
    <definedName name="ES">#REF!</definedName>
    <definedName name="ES1_1" localSheetId="7">#REF!</definedName>
    <definedName name="ES1_1" localSheetId="8">#REF!</definedName>
    <definedName name="ES1_1">#REF!</definedName>
    <definedName name="ES1_10" localSheetId="7">#REF!</definedName>
    <definedName name="ES1_10" localSheetId="8">#REF!</definedName>
    <definedName name="ES1_10">#REF!</definedName>
    <definedName name="ES1_11" localSheetId="7">#REF!</definedName>
    <definedName name="ES1_11" localSheetId="8">#REF!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220TT">#REF!</definedName>
    <definedName name="ES3_1" localSheetId="7">#REF!</definedName>
    <definedName name="ES3_1" localSheetId="8">#REF!</definedName>
    <definedName name="ES3_1">#REF!</definedName>
    <definedName name="ES3_10" localSheetId="7">#REF!</definedName>
    <definedName name="ES3_10" localSheetId="8">#REF!</definedName>
    <definedName name="ES3_10">#REF!</definedName>
    <definedName name="ES3_11" localSheetId="7">#REF!</definedName>
    <definedName name="ES3_11" localSheetId="8">#REF!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60kv">#REF!</definedName>
    <definedName name="es60PR">#REF!</definedName>
    <definedName name="es60TT">#REF!</definedName>
    <definedName name="ESA" localSheetId="7">#REF!</definedName>
    <definedName name="ESA" localSheetId="8">#REF!</definedName>
    <definedName name="ESA">#REF!</definedName>
    <definedName name="esaz" localSheetId="7" hidden="1">#REF!</definedName>
    <definedName name="esaz" localSheetId="8" hidden="1">#REF!</definedName>
    <definedName name="esaz" hidden="1">#REF!</definedName>
    <definedName name="esazx" localSheetId="7" hidden="1">#REF!</definedName>
    <definedName name="esazx" hidden="1">#REF!</definedName>
    <definedName name="esbV">#REF!</definedName>
    <definedName name="esbV.1" localSheetId="7">#REF!</definedName>
    <definedName name="esbV.1" localSheetId="8">#REF!</definedName>
    <definedName name="esbV.1">#REF!</definedName>
    <definedName name="esbV_1">#N/A</definedName>
    <definedName name="escaja">#REF!</definedName>
    <definedName name="escaja2" localSheetId="7">#REF!</definedName>
    <definedName name="escaja2" localSheetId="8">#REF!</definedName>
    <definedName name="escaja2">#REF!</definedName>
    <definedName name="ESE" localSheetId="7">#REF!</definedName>
    <definedName name="ESE" localSheetId="8">#REF!</definedName>
    <definedName name="ESE">#REF!</definedName>
    <definedName name="ESEC">#REF!</definedName>
    <definedName name="esI">#REF!</definedName>
    <definedName name="esI60kv">#REF!</definedName>
    <definedName name="esIN">#REF!</definedName>
    <definedName name="esmuro">#REF!</definedName>
    <definedName name="esmuro2" localSheetId="7">#REF!</definedName>
    <definedName name="esmuro2" localSheetId="8">#REF!</definedName>
    <definedName name="esmuro2">#REF!</definedName>
    <definedName name="esolf">#REF!</definedName>
    <definedName name="esolfo1">#REF!</definedName>
    <definedName name="esP">#REF!</definedName>
    <definedName name="Esp_PC">#REF!</definedName>
    <definedName name="ESP201.15">#REF!</definedName>
    <definedName name="ESP201.21">#REF!</definedName>
    <definedName name="ESP201.7">#REF!</definedName>
    <definedName name="ESP201.8">#REF!</definedName>
    <definedName name="ESP210.2.2" localSheetId="7">#REF!</definedName>
    <definedName name="ESP210.2.2" localSheetId="8">#REF!</definedName>
    <definedName name="ESP210.2.2">#REF!</definedName>
    <definedName name="ESP220.1" localSheetId="7">#REF!</definedName>
    <definedName name="ESP220.1" localSheetId="8">#REF!</definedName>
    <definedName name="ESP220.1">#REF!</definedName>
    <definedName name="ESP225P" localSheetId="7">#REF!</definedName>
    <definedName name="ESP225P" localSheetId="8">#REF!</definedName>
    <definedName name="ESP225P">#REF!</definedName>
    <definedName name="ESP330.1">#REF!</definedName>
    <definedName name="ESP330.1P">#REF!</definedName>
    <definedName name="ESP632.1P">#REF!</definedName>
    <definedName name="ESP632.4P">#REF!</definedName>
    <definedName name="ESP640.1.2" localSheetId="7">#REF!</definedName>
    <definedName name="ESP640.1.2" localSheetId="8">#REF!</definedName>
    <definedName name="ESP640.1.2">#REF!</definedName>
    <definedName name="ESP673.1" localSheetId="7">#REF!</definedName>
    <definedName name="ESP673.1" localSheetId="8">#REF!</definedName>
    <definedName name="ESP673.1">#REF!</definedName>
    <definedName name="ESP673.2" localSheetId="7">#REF!</definedName>
    <definedName name="ESP673.2" localSheetId="8">#REF!</definedName>
    <definedName name="ESP673.2">#REF!</definedName>
    <definedName name="ESPC">#REF!</definedName>
    <definedName name="ESPE">#REF!</definedName>
    <definedName name="Especies" localSheetId="7">#REF!</definedName>
    <definedName name="Especies">#REF!</definedName>
    <definedName name="ESPECIFICACION" localSheetId="7">#REF!</definedName>
    <definedName name="ESPECIFICACION" localSheetId="8">#REF!</definedName>
    <definedName name="ESPECIFICACION">#REF!</definedName>
    <definedName name="Especificación" localSheetId="7">#REF!</definedName>
    <definedName name="Especificación">#REF!</definedName>
    <definedName name="espejo" localSheetId="7">#REF!</definedName>
    <definedName name="espejo">#REF!</definedName>
    <definedName name="ESPISOC">#REF!</definedName>
    <definedName name="esPOR" localSheetId="7">#REF!</definedName>
    <definedName name="esPOR" localSheetId="8">#REF!</definedName>
    <definedName name="esPOR">#REF!</definedName>
    <definedName name="esPOR2">#REF!</definedName>
    <definedName name="esPOR3">#REF!</definedName>
    <definedName name="esPR2">#REF!</definedName>
    <definedName name="esrV">#REF!</definedName>
    <definedName name="esS">#REF!</definedName>
    <definedName name="esS60KV">#REF!</definedName>
    <definedName name="esSEC">#REF!</definedName>
    <definedName name="esT">#REF!</definedName>
    <definedName name="EST10A" localSheetId="7">#REF!</definedName>
    <definedName name="EST10A" localSheetId="8">#REF!</definedName>
    <definedName name="EST10A">#REF!</definedName>
    <definedName name="EST10V1" localSheetId="7">#REF!</definedName>
    <definedName name="EST10V1" localSheetId="8">#REF!</definedName>
    <definedName name="EST10V1">#REF!</definedName>
    <definedName name="EST11A" localSheetId="7">#REF!</definedName>
    <definedName name="EST11A" localSheetId="8">#REF!</definedName>
    <definedName name="EST11A">#REF!</definedName>
    <definedName name="ESTA">#REF!</definedName>
    <definedName name="ESTAC">#REF!</definedName>
    <definedName name="ESTACA">#REF!</definedName>
    <definedName name="ESTACION">#REF!</definedName>
    <definedName name="estado">#REF!</definedName>
    <definedName name="ESTADO_ACUEDUCTO" localSheetId="7">#REF!</definedName>
    <definedName name="ESTADO_ACUEDUCTO" localSheetId="8">#REF!</definedName>
    <definedName name="ESTADO_ACUEDUCTO">#REF!</definedName>
    <definedName name="ESTADO_ALCANTARILLADO" localSheetId="7">#REF!</definedName>
    <definedName name="ESTADO_ALCANTARILLADO" localSheetId="8">#REF!</definedName>
    <definedName name="ESTADO_ALCANTARILLADO">#REF!</definedName>
    <definedName name="Estado1">#REF!</definedName>
    <definedName name="Estadocamara" localSheetId="7">#REF!</definedName>
    <definedName name="Estadocamara" localSheetId="8">#REF!</definedName>
    <definedName name="Estadocamara">#REF!</definedName>
    <definedName name="ESTADOFINA" localSheetId="7">#REF!</definedName>
    <definedName name="ESTADOFINA" localSheetId="8">#REF!</definedName>
    <definedName name="ESTADOFINA">#REF!</definedName>
    <definedName name="Estados" localSheetId="7">#REF!</definedName>
    <definedName name="Estados">#REF!</definedName>
    <definedName name="esTC">#REF!</definedName>
    <definedName name="Estimate_Factor">1</definedName>
    <definedName name="ESTITLE">#REF!</definedName>
    <definedName name="esTO">#REF!</definedName>
    <definedName name="ESTOP">#REF!</definedName>
    <definedName name="ESTRAE" localSheetId="7">#REF!</definedName>
    <definedName name="ESTRAE" localSheetId="8">#REF!</definedName>
    <definedName name="ESTRAE">#REF!</definedName>
    <definedName name="ESTRU">#REF!</definedName>
    <definedName name="ESTRUC">#REF!</definedName>
    <definedName name="ESTRUCTURA" localSheetId="3" hidden="1">{#N/A,#N/A,TRUE,"INGENIERIA";#N/A,#N/A,TRUE,"COMPRAS";#N/A,#N/A,TRUE,"DIRECCION";#N/A,#N/A,TRUE,"RESUMEN"}</definedName>
    <definedName name="ESTRUCTURA" localSheetId="7" hidden="1">{#N/A,#N/A,TRUE,"INGENIERIA";#N/A,#N/A,TRUE,"COMPRAS";#N/A,#N/A,TRUE,"DIRECCION";#N/A,#N/A,TRUE,"RESUMEN"}</definedName>
    <definedName name="ESTRUCTURA" localSheetId="8" hidden="1">{#N/A,#N/A,TRUE,"INGENIERIA";#N/A,#N/A,TRUE,"COMPRAS";#N/A,#N/A,TRUE,"DIRECCION";#N/A,#N/A,TRUE,"RESUMEN"}</definedName>
    <definedName name="ESTRUCTURA" hidden="1">{#N/A,#N/A,TRUE,"INGENIERIA";#N/A,#N/A,TRUE,"COMPRAS";#N/A,#N/A,TRUE,"DIRECCION";#N/A,#N/A,TRUE,"RESUMEN"}</definedName>
    <definedName name="ESTRUCTURAS">#REF!</definedName>
    <definedName name="esTT">#REF!</definedName>
    <definedName name="esTT2">#REF!</definedName>
    <definedName name="esx" localSheetId="7" hidden="1">#REF!</definedName>
    <definedName name="esx" localSheetId="8" hidden="1">#REF!</definedName>
    <definedName name="esx" hidden="1">#REF!</definedName>
    <definedName name="esz" localSheetId="7" hidden="1">#REF!</definedName>
    <definedName name="esz" localSheetId="8" hidden="1">#REF!</definedName>
    <definedName name="esz" hidden="1">#REF!</definedName>
    <definedName name="ET">#REF!</definedName>
    <definedName name="ETAP" localSheetId="7">#REF!</definedName>
    <definedName name="ETAP" localSheetId="8">#REF!</definedName>
    <definedName name="ETAP">#REF!</definedName>
    <definedName name="ETAPA_PACC" localSheetId="7">#REF!</definedName>
    <definedName name="ETAPA_PACC">#REF!</definedName>
    <definedName name="etapaC">#REF!</definedName>
    <definedName name="etapaC2" localSheetId="7">#REF!</definedName>
    <definedName name="etapaC2" localSheetId="8">#REF!</definedName>
    <definedName name="etapaC2">#REF!</definedName>
    <definedName name="etapas_proyecto">#REF!</definedName>
    <definedName name="ETC">#REF!</definedName>
    <definedName name="etcC">#REF!</definedName>
    <definedName name="etcC1">#REF!</definedName>
    <definedName name="etcC2" localSheetId="7">#REF!</definedName>
    <definedName name="etcC2" localSheetId="8">#REF!</definedName>
    <definedName name="etcC2">#REF!</definedName>
    <definedName name="etertgg" localSheetId="3"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hidden="1">{"via1",#N/A,TRUE,"general";"via2",#N/A,TRUE,"general";"via3",#N/A,TRUE,"general"}</definedName>
    <definedName name="etertt" localSheetId="3" hidden="1">{#N/A,#N/A,TRUE,"1842CWN0"}</definedName>
    <definedName name="etertt" localSheetId="7" hidden="1">{#N/A,#N/A,TRUE,"1842CWN0"}</definedName>
    <definedName name="etertt" localSheetId="8" hidden="1">{#N/A,#N/A,TRUE,"1842CWN0"}</definedName>
    <definedName name="etertt" hidden="1">{#N/A,#N/A,TRUE,"1842CWN0"}</definedName>
    <definedName name="etewt" localSheetId="3"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hidden="1">{"TAB1",#N/A,TRUE,"GENERAL";"TAB2",#N/A,TRUE,"GENERAL";"TAB3",#N/A,TRUE,"GENERAL";"TAB4",#N/A,TRUE,"GENERAL";"TAB5",#N/A,TRUE,"GENERAL"}</definedName>
    <definedName name="ETO">#REF!</definedName>
    <definedName name="ETP">#REF!</definedName>
    <definedName name="ETT">#REF!</definedName>
    <definedName name="etu" localSheetId="3"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hidden="1">{"via1",#N/A,TRUE,"general";"via2",#N/A,TRUE,"general";"via3",#N/A,TRUE,"general"}</definedName>
    <definedName name="EURO">#REF!</definedName>
    <definedName name="eut" localSheetId="3"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val_Currency">#REF!</definedName>
    <definedName name="EVO">#REF!</definedName>
    <definedName name="EW">#REF!</definedName>
    <definedName name="EWE">#REF!</definedName>
    <definedName name="ewegt" localSheetId="3"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hidden="1">{"TAB1",#N/A,TRUE,"GENERAL";"TAB2",#N/A,TRUE,"GENERAL";"TAB3",#N/A,TRUE,"GENERAL";"TAB4",#N/A,TRUE,"GENERAL";"TAB5",#N/A,TRUE,"GENERAL"}</definedName>
    <definedName name="ex" localSheetId="7">#REF!</definedName>
    <definedName name="ex" localSheetId="8">#REF!</definedName>
    <definedName name="ex">#REF!</definedName>
    <definedName name="EX_1" localSheetId="7" hidden="1">#REF!</definedName>
    <definedName name="EX_1" localSheetId="8" hidden="1">#REF!</definedName>
    <definedName name="EX_1" hidden="1">#REF!</definedName>
    <definedName name="ex_joint" localSheetId="7">#REF!</definedName>
    <definedName name="ex_joint">#REF!</definedName>
    <definedName name="EXC">#REF!</definedName>
    <definedName name="EXCAV_1">#REF!</definedName>
    <definedName name="EXCAV_2">#REF!</definedName>
    <definedName name="EXCAVACIONCONGLOMERADO">#REF!</definedName>
    <definedName name="EXCAVACIONSIMPLE">#REF!</definedName>
    <definedName name="excavaconglomerado">#REF!</definedName>
    <definedName name="EXCAVAMANOV">#REF!</definedName>
    <definedName name="EXCAVAMAQUINAV">#REF!</definedName>
    <definedName name="EXCAVATIERRA">#REF!</definedName>
    <definedName name="exCEL">#REF!</definedName>
    <definedName name="Excel_BuiltIn__FilterDatabase">#REF!</definedName>
    <definedName name="Excel_BuiltIn__FilterDatabase_1" localSheetId="7">#REF!</definedName>
    <definedName name="Excel_BuiltIn__FilterDatabase_1" localSheetId="8">#REF!</definedName>
    <definedName name="Excel_BuiltIn__FilterDatabase_1">#REF!</definedName>
    <definedName name="Excel_BuiltIn__FilterDatabase_17" localSheetId="7">#REF!</definedName>
    <definedName name="Excel_BuiltIn__FilterDatabase_17" localSheetId="8">#REF!</definedName>
    <definedName name="Excel_BuiltIn__FilterDatabase_17">#REF!</definedName>
    <definedName name="Excel_BuiltIn__FilterDatabase_17_1" localSheetId="7">#REF!</definedName>
    <definedName name="Excel_BuiltIn__FilterDatabase_17_1" localSheetId="8">#REF!</definedName>
    <definedName name="Excel_BuiltIn__FilterDatabase_17_1">#REF!</definedName>
    <definedName name="Excel_BuiltIn__FilterDatabase_2" localSheetId="7">#REF!</definedName>
    <definedName name="Excel_BuiltIn__FilterDatabase_2">#REF!</definedName>
    <definedName name="Excel_BuiltIn__FilterDatabase_20" localSheetId="7">#REF!</definedName>
    <definedName name="Excel_BuiltIn__FilterDatabase_20">#REF!</definedName>
    <definedName name="Excel_BuiltIn__FilterDatabase_21">#REF!</definedName>
    <definedName name="Excel_BuiltIn__FilterDatabase_22">#REF!</definedName>
    <definedName name="Excel_BuiltIn_Database">#REF!</definedName>
    <definedName name="Excel_BuiltIn_Print_Area">#REF!</definedName>
    <definedName name="Excel_BuiltIn_Print_Area_1" localSheetId="7">#REF!</definedName>
    <definedName name="Excel_BuiltIn_Print_Area_1" localSheetId="8">#REF!</definedName>
    <definedName name="Excel_BuiltIn_Print_Area_1">#REF!</definedName>
    <definedName name="Excel_BuiltIn_Print_Area_1_1" localSheetId="7">#REF!</definedName>
    <definedName name="Excel_BuiltIn_Print_Area_1_1" localSheetId="8">#REF!</definedName>
    <definedName name="Excel_BuiltIn_Print_Area_1_1">#REF!</definedName>
    <definedName name="Excel_BuiltIn_Print_Area_1_1_1" localSheetId="7">#REF!</definedName>
    <definedName name="Excel_BuiltIn_Print_Area_1_1_1" localSheetId="8">#REF!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24">#REF!</definedName>
    <definedName name="Excel_BuiltIn_Print_Area_3">#REF!</definedName>
    <definedName name="Excel_BuiltIn_Print_Area_3_X">#REF!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#REF!</definedName>
    <definedName name="Excel_BuiltIn_Print_Titles_1" localSheetId="7">#REF!</definedName>
    <definedName name="Excel_BuiltIn_Print_Titles_1" localSheetId="8">#REF!</definedName>
    <definedName name="Excel_BuiltIn_Print_Titles_1">#REF!</definedName>
    <definedName name="Excel_BuiltIn_Print_Titles_1_1" localSheetId="7">#REF!</definedName>
    <definedName name="Excel_BuiltIn_Print_Titles_1_1" localSheetId="8">#REF!</definedName>
    <definedName name="Excel_BuiltIn_Print_Titles_1_1">#REF!</definedName>
    <definedName name="Excel_BuiltIn_Print_Titles_1_1_1" localSheetId="7">#REF!</definedName>
    <definedName name="Excel_BuiltIn_Print_Titles_1_1_1" localSheetId="8">#REF!</definedName>
    <definedName name="Excel_BuiltIn_Print_Titles_1_1_1">#REF!</definedName>
    <definedName name="Excel_BuiltIn_Print_Titles_1_1_1_1">#REF!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 localSheetId="7">#REF!</definedName>
    <definedName name="Excel_BuiltIn_Print_Titles_15" localSheetId="8">#REF!</definedName>
    <definedName name="Excel_BuiltIn_Print_Titles_15">#REF!</definedName>
    <definedName name="Excel_BuiltIn_Print_Titles_16" localSheetId="7">#REF!</definedName>
    <definedName name="Excel_BuiltIn_Print_Titles_16">#REF!</definedName>
    <definedName name="Excel_BuiltIn_Print_Titles_17" localSheetId="7">#REF!</definedName>
    <definedName name="Excel_BuiltIn_Print_Titles_17">#REF!</definedName>
    <definedName name="Excel_BuiltIn_Print_Titles_18">#REF!</definedName>
    <definedName name="Excel_BuiltIn_Print_Titles_19">#REF!</definedName>
    <definedName name="Excel_BuiltIn_Print_Titles_20" localSheetId="7">#REF!</definedName>
    <definedName name="Excel_BuiltIn_Print_Titles_20" localSheetId="8">#REF!</definedName>
    <definedName name="Excel_BuiltIn_Print_Titles_20">#REF!</definedName>
    <definedName name="Excel_BuiltIn_Print_Titles_21" localSheetId="7">#REF!</definedName>
    <definedName name="Excel_BuiltIn_Print_Titles_21" localSheetId="8">#REF!</definedName>
    <definedName name="Excel_BuiltIn_Print_Titles_21">#REF!</definedName>
    <definedName name="Excel_BuiltIn_Print_Titles_23" localSheetId="7">#REF!</definedName>
    <definedName name="Excel_BuiltIn_Print_Titles_23" localSheetId="8">#REF!</definedName>
    <definedName name="Excel_BuiltIn_Print_Titles_23">#REF!</definedName>
    <definedName name="Excel_BuiltIn_Print_Titles_3" localSheetId="7">#REF!</definedName>
    <definedName name="Excel_BuiltIn_Print_Titles_3" localSheetId="8">#REF!</definedName>
    <definedName name="Excel_BuiltIn_Print_Titles_3">#REF!</definedName>
    <definedName name="Excel_BuiltIn_Print_Titles_4" localSheetId="7">#REF!</definedName>
    <definedName name="Excel_BuiltIn_Print_Titles_4" localSheetId="8">#REF!</definedName>
    <definedName name="Excel_BuiltIn_Print_Titles_4">#REF!</definedName>
    <definedName name="Excel_BuiltIn_Print_Titles_5" localSheetId="7">#REF!</definedName>
    <definedName name="Excel_BuiltIn_Print_Titles_5" localSheetId="8">#REF!</definedName>
    <definedName name="Excel_BuiltIn_Print_Titles_5">#REF!</definedName>
    <definedName name="Excel_BuiltIn_Print_Titles_5_XX" localSheetId="7">#REF!</definedName>
    <definedName name="Excel_BuiltIn_Print_Titles_5_XX" localSheetId="8">#REF!</definedName>
    <definedName name="Excel_BuiltIn_Print_Titles_5_XX">#REF!</definedName>
    <definedName name="Excel_BuiltIn_Print_Titles_6" localSheetId="7">#REF!</definedName>
    <definedName name="Excel_BuiltIn_Print_Titles_6" localSheetId="8">#REF!</definedName>
    <definedName name="Excel_BuiltIn_Print_Titles_6">#REF!</definedName>
    <definedName name="Excel_BuiltIn_Print_Titles_7" localSheetId="7">#REF!</definedName>
    <definedName name="Excel_BuiltIn_Print_Titles_7" localSheetId="8">#REF!</definedName>
    <definedName name="Excel_BuiltIn_Print_Titles_7">#REF!</definedName>
    <definedName name="Excel_BuiltIn_Print_Titles_8" localSheetId="7">#REF!</definedName>
    <definedName name="Excel_BuiltIn_Print_Titles_8" localSheetId="8">#REF!</definedName>
    <definedName name="Excel_BuiltIn_Print_Titles_8">#REF!</definedName>
    <definedName name="Excel_BuiltIn_Print_Titles_9" localSheetId="7">#REF!</definedName>
    <definedName name="Excel_BuiltIn_Print_Titles_9" localSheetId="8">#REF!</definedName>
    <definedName name="Excel_BuiltIn_Print_Titles_9">#REF!</definedName>
    <definedName name="Exchange_Rate" localSheetId="7">#REF!</definedName>
    <definedName name="Exchange_Rate" localSheetId="8">#REF!</definedName>
    <definedName name="Exchange_Rate">#REF!</definedName>
    <definedName name="EXCROC">#REF!</definedName>
    <definedName name="Executivepb" localSheetId="7" hidden="1">#REF!</definedName>
    <definedName name="Executivepb" localSheetId="8" hidden="1">#REF!</definedName>
    <definedName name="Executivepb" hidden="1">#REF!</definedName>
    <definedName name="ExistAge" localSheetId="7">#REF!</definedName>
    <definedName name="ExistAge" localSheetId="8">#REF!</definedName>
    <definedName name="ExistAge">#REF!</definedName>
    <definedName name="Existencia" localSheetId="7">#REF!</definedName>
    <definedName name="Existencia" localSheetId="8">#REF!</definedName>
    <definedName name="Existencia">#REF!</definedName>
    <definedName name="ExistFleet">#REF!</definedName>
    <definedName name="EXPL">#REF!</definedName>
    <definedName name="ExtensionCoordinador">#REF!</definedName>
    <definedName name="EXTRA">#REF!</definedName>
    <definedName name="Extra_Pay">#REF!</definedName>
    <definedName name="Extracción_IM">#REF!</definedName>
    <definedName name="Extract">#REF!</definedName>
    <definedName name="Extract_MI" localSheetId="7">#REF!</definedName>
    <definedName name="Extract_MI" localSheetId="8">#REF!</definedName>
    <definedName name="Extract_MI">#REF!</definedName>
    <definedName name="Extras">#REF!</definedName>
    <definedName name="eyteyt" localSheetId="3" hidden="1">{#N/A,#N/A,FALSE,"CCTV"}</definedName>
    <definedName name="eyteyt" localSheetId="7" hidden="1">{#N/A,#N/A,FALSE,"CCTV"}</definedName>
    <definedName name="eyteyt" localSheetId="8" hidden="1">{#N/A,#N/A,FALSE,"CCTV"}</definedName>
    <definedName name="eyteyt" hidden="1">{#N/A,#N/A,FALSE,"CCTV"}</definedName>
    <definedName name="EZ">#REF!</definedName>
    <definedName name="EZC">#REF!</definedName>
    <definedName name="F._INGRESO" localSheetId="7">#REF!</definedName>
    <definedName name="F._INGRESO" localSheetId="8">#REF!</definedName>
    <definedName name="F._INGRESO">#REF!</definedName>
    <definedName name="F._RETIRO" localSheetId="7">#REF!</definedName>
    <definedName name="F._RETIRO">#REF!</definedName>
    <definedName name="F.D.CV1_Moisture" localSheetId="7">#REF!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_E_B">#REF!</definedName>
    <definedName name="F_E_BA">#REF!</definedName>
    <definedName name="F_E_C">#REF!</definedName>
    <definedName name="F_E_O">#REF!</definedName>
    <definedName name="F_E_P1">#REF!</definedName>
    <definedName name="F_E_P2">#REF!</definedName>
    <definedName name="F_E_V">#REF!</definedName>
    <definedName name="F_P_B">#REF!</definedName>
    <definedName name="F_P_BA">#REF!</definedName>
    <definedName name="F_P_C">#REF!</definedName>
    <definedName name="F_P_O">#REF!</definedName>
    <definedName name="F_P_P1">#REF!</definedName>
    <definedName name="F_P_P2">#REF!</definedName>
    <definedName name="F_P_V">#REF!</definedName>
    <definedName name="F201.1" localSheetId="7">#REF!</definedName>
    <definedName name="F201.1" localSheetId="8">#REF!</definedName>
    <definedName name="F201.1">#REF!</definedName>
    <definedName name="F201.2" localSheetId="7">#REF!</definedName>
    <definedName name="F201.2" localSheetId="8">#REF!</definedName>
    <definedName name="F201.2">#REF!</definedName>
    <definedName name="F201.3" localSheetId="7">#REF!</definedName>
    <definedName name="F201.3" localSheetId="8">#REF!</definedName>
    <definedName name="F201.3">#REF!</definedName>
    <definedName name="F210.2" localSheetId="7">#REF!</definedName>
    <definedName name="F210.2" localSheetId="8">#REF!</definedName>
    <definedName name="F210.2">#REF!</definedName>
    <definedName name="F210.3" localSheetId="7">#REF!</definedName>
    <definedName name="F210.3" localSheetId="8">#REF!</definedName>
    <definedName name="F210.3">#REF!</definedName>
    <definedName name="F211.1" localSheetId="7">#REF!</definedName>
    <definedName name="F211.1" localSheetId="8">#REF!</definedName>
    <definedName name="F211.1">#REF!</definedName>
    <definedName name="F220.1" localSheetId="7">#REF!</definedName>
    <definedName name="F220.1" localSheetId="8">#REF!</definedName>
    <definedName name="F220.1">#REF!</definedName>
    <definedName name="f6.2.1.4" localSheetId="7">#REF!</definedName>
    <definedName name="f6.2.1.4" localSheetId="8">#REF!</definedName>
    <definedName name="f6.2.1.4">#REF!</definedName>
    <definedName name="fa" localSheetId="7">#REF!</definedName>
    <definedName name="fa" localSheetId="8">#REF!</definedName>
    <definedName name="fa">#REF!</definedName>
    <definedName name="FAC.INV">#REF!</definedName>
    <definedName name="fac_pres">#REF!</definedName>
    <definedName name="FAC_TRASL">#REF!</definedName>
    <definedName name="Facilidades" localSheetId="7">#REF!</definedName>
    <definedName name="Facilidades" localSheetId="8">#REF!</definedName>
    <definedName name="Facilidades">#REF!</definedName>
    <definedName name="FACT" localSheetId="7">#REF!</definedName>
    <definedName name="FACT" localSheetId="8">#REF!</definedName>
    <definedName name="FACT">#REF!</definedName>
    <definedName name="FACTOR" localSheetId="7">#REF!</definedName>
    <definedName name="FACTOR">#REF!</definedName>
    <definedName name="Factor_1.55">#REF!</definedName>
    <definedName name="factor_por_B">#REF!</definedName>
    <definedName name="Factor1.55">#REF!</definedName>
    <definedName name="Factor2.1">#REF!</definedName>
    <definedName name="FactorCostoPotencia">#REF!</definedName>
    <definedName name="FactorMultFinal" localSheetId="7">#REF!</definedName>
    <definedName name="FactorMultFinal" localSheetId="8">#REF!</definedName>
    <definedName name="FactorMultFinal">#REF!</definedName>
    <definedName name="FactorMultiplicaCalculado" localSheetId="7">#REF!</definedName>
    <definedName name="FactorMultiplicaCalculado" localSheetId="8">#REF!</definedName>
    <definedName name="FactorMultiplicaCalculado">#REF!</definedName>
    <definedName name="Factpb" localSheetId="7" hidden="1">#REF!</definedName>
    <definedName name="Factpb" localSheetId="8" hidden="1">#REF!</definedName>
    <definedName name="Factpb" hidden="1">#REF!</definedName>
    <definedName name="Factpb2" hidden="1">#REF!</definedName>
    <definedName name="FACTURADO">#REF!</definedName>
    <definedName name="fafssdfasfd" localSheetId="7">#REF!</definedName>
    <definedName name="fafssdfasfd" localSheetId="8">#REF!</definedName>
    <definedName name="fafssdfasfd">#REF!</definedName>
    <definedName name="FAL" localSheetId="3" hidden="1">{#N/A,#N/A,FALSE,"Hoja1";#N/A,#N/A,FALSE,"Hoja2"}</definedName>
    <definedName name="FAL" localSheetId="7" hidden="1">{#N/A,#N/A,FALSE,"Hoja1";#N/A,#N/A,FALSE,"Hoja2"}</definedName>
    <definedName name="FAL" localSheetId="8" hidden="1">{#N/A,#N/A,FALSE,"Hoja1";#N/A,#N/A,FALSE,"Hoja2"}</definedName>
    <definedName name="FAL" hidden="1">{#N/A,#N/A,FALSE,"Hoja1";#N/A,#N/A,FALSE,"Hoja2"}</definedName>
    <definedName name="FALT">#REF!</definedName>
    <definedName name="FALT1">#REF!</definedName>
    <definedName name="FALTANTE">#REF!</definedName>
    <definedName name="FAPR">#REF!</definedName>
    <definedName name="FareWellStmnt">#REF!</definedName>
    <definedName name="fasdf" localSheetId="3">{"Book1","DOC&amp;DWG.xls"}</definedName>
    <definedName name="fasdf" localSheetId="7">{"Book1","DOC&amp;DWG.xls"}</definedName>
    <definedName name="fasdf" localSheetId="8">{"Book1","DOC&amp;DWG.xls"}</definedName>
    <definedName name="fasdf">{"Book1","DOC&amp;DWG.xls"}</definedName>
    <definedName name="FaseProyecto" localSheetId="7">#REF!</definedName>
    <definedName name="FaseProyecto">#REF!</definedName>
    <definedName name="FATIMA" localSheetId="7">#REF!</definedName>
    <definedName name="FATIMA" localSheetId="8">#REF!</definedName>
    <definedName name="FATIMA">#REF!</definedName>
    <definedName name="fb" localSheetId="7">#REF!</definedName>
    <definedName name="fb">#REF!</definedName>
    <definedName name="FBA">#REF!</definedName>
    <definedName name="FC_COPIA" localSheetId="3" hidden="1">{"'Sheet1'!$A$1:$G$85"}</definedName>
    <definedName name="FC_COPIA" localSheetId="7" hidden="1">{"'Sheet1'!$A$1:$G$85"}</definedName>
    <definedName name="FC_COPIA" localSheetId="8" hidden="1">{"'Sheet1'!$A$1:$G$85"}</definedName>
    <definedName name="FC_COPIA" hidden="1">{"'Sheet1'!$A$1:$G$85"}</definedName>
    <definedName name="fcc">#REF!</definedName>
    <definedName name="fcv">#REF!</definedName>
    <definedName name="fd" localSheetId="7">#REF!</definedName>
    <definedName name="fd" localSheetId="8">#REF!</definedName>
    <definedName name="fd">#REF!</definedName>
    <definedName name="fda" localSheetId="7">#REF!</definedName>
    <definedName name="fda" localSheetId="8">#REF!</definedName>
    <definedName name="fda">#REF!</definedName>
    <definedName name="fdbjp" localSheetId="3"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hidden="1">{"TAB1",#N/A,TRUE,"GENERAL";"TAB2",#N/A,TRUE,"GENERAL";"TAB3",#N/A,TRUE,"GENERAL";"TAB4",#N/A,TRUE,"GENERAL";"TAB5",#N/A,TRUE,"GENERAL"}</definedName>
    <definedName name="fddfhdfhdgh" localSheetId="3" hidden="1">{#N/A,#N/A,FALSE,"CCTV"}</definedName>
    <definedName name="fddfhdfhdgh" localSheetId="7" hidden="1">{#N/A,#N/A,FALSE,"CCTV"}</definedName>
    <definedName name="fddfhdfhdgh" localSheetId="8" hidden="1">{#N/A,#N/A,FALSE,"CCTV"}</definedName>
    <definedName name="fddfhdfhdgh" hidden="1">{#N/A,#N/A,FALSE,"CCTV"}</definedName>
    <definedName name="fdf" localSheetId="3"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hidden="1">{"TAB1",#N/A,TRUE,"GENERAL";"TAB2",#N/A,TRUE,"GENERAL";"TAB3",#N/A,TRUE,"GENERAL";"TAB4",#N/A,TRUE,"GENERAL";"TAB5",#N/A,TRUE,"GENERAL"}</definedName>
    <definedName name="FDFDF" localSheetId="3" hidden="1">{#N/A,#N/A,FALSE,"CCTV"}</definedName>
    <definedName name="FDFDF" localSheetId="7" hidden="1">{#N/A,#N/A,FALSE,"CCTV"}</definedName>
    <definedName name="FDFDF" localSheetId="8" hidden="1">{#N/A,#N/A,FALSE,"CCTV"}</definedName>
    <definedName name="FDFDF" hidden="1">{#N/A,#N/A,FALSE,"CCTV"}</definedName>
    <definedName name="fdg" localSheetId="3"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hidden="1">{"via1",#N/A,TRUE,"general";"via2",#N/A,TRUE,"general";"via3",#N/A,TRUE,"general"}</definedName>
    <definedName name="FDGASDFASD">#REF!</definedName>
    <definedName name="FDGD" localSheetId="3"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hidden="1">{"TAB1",#N/A,TRUE,"GENERAL";"TAB2",#N/A,TRUE,"GENERAL";"TAB3",#N/A,TRUE,"GENERAL";"TAB4",#N/A,TRUE,"GENERAL";"TAB5",#N/A,TRUE,"GENERAL"}</definedName>
    <definedName name="fdwssf" localSheetId="7">#REF!</definedName>
    <definedName name="fdwssf" localSheetId="8">#REF!</definedName>
    <definedName name="fdwssf">#REF!</definedName>
    <definedName name="FE">1.32</definedName>
    <definedName name="FEB">#REF!</definedName>
    <definedName name="Feb_C">#REF!</definedName>
    <definedName name="FECH" localSheetId="7">#REF!</definedName>
    <definedName name="FECH" localSheetId="8">#REF!</definedName>
    <definedName name="FECH">#REF!</definedName>
    <definedName name="FECHA">#REF!</definedName>
    <definedName name="Fecha_prop">#REF!</definedName>
    <definedName name="FechaInicio">#REF!</definedName>
    <definedName name="Fechas" localSheetId="7">#REF!</definedName>
    <definedName name="Fechas" localSheetId="8">#REF!</definedName>
    <definedName name="Fechas">#REF!</definedName>
    <definedName name="FechaTermina">#REF!</definedName>
    <definedName name="FechaTerminacion" localSheetId="7">#REF!</definedName>
    <definedName name="FechaTerminacion" localSheetId="8">#REF!</definedName>
    <definedName name="FechaTerminacion">#REF!</definedName>
    <definedName name="FEL" localSheetId="3" hidden="1">{#N/A,#N/A,FALSE,"Hoja1";#N/A,#N/A,FALSE,"Hoja2"}</definedName>
    <definedName name="FEL" localSheetId="7" hidden="1">{#N/A,#N/A,FALSE,"Hoja1";#N/A,#N/A,FALSE,"Hoja2"}</definedName>
    <definedName name="FEL" localSheetId="8" hidden="1">{#N/A,#N/A,FALSE,"Hoja1";#N/A,#N/A,FALSE,"Hoja2"}</definedName>
    <definedName name="FEL" hidden="1">{#N/A,#N/A,FALSE,"Hoja1";#N/A,#N/A,FALSE,"Hoja2"}</definedName>
    <definedName name="fer">#REF!</definedName>
    <definedName name="ferfer" localSheetId="3"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hidden="1">{"via1",#N/A,TRUE,"general";"via2",#N/A,TRUE,"general";"via3",#N/A,TRUE,"general"}</definedName>
    <definedName name="Festivos" localSheetId="7">#REF!</definedName>
    <definedName name="Festivos" localSheetId="8">#REF!</definedName>
    <definedName name="Festivos">#REF!</definedName>
    <definedName name="ff" localSheetId="7">#REF!</definedName>
    <definedName name="ff" localSheetId="8">#REF!</definedName>
    <definedName name="ff">#REF!</definedName>
    <definedName name="FFF" localSheetId="7" hidden="1">#REF!</definedName>
    <definedName name="FFF" localSheetId="8" hidden="1">#REF!</definedName>
    <definedName name="FFF" hidden="1">#REF!</definedName>
    <definedName name="FFFF" localSheetId="7" hidden="1">#REF!</definedName>
    <definedName name="FFFF" localSheetId="8" hidden="1">#REF!</definedName>
    <definedName name="FFFF" hidden="1">#REF!</definedName>
    <definedName name="ffffd" localSheetId="3"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hidden="1">{"via1",#N/A,TRUE,"general";"via2",#N/A,TRUE,"general";"via3",#N/A,TRUE,"general"}</definedName>
    <definedName name="fffff" localSheetId="3" hidden="1">{"'Sheet1'!$A$1:$G$85"}</definedName>
    <definedName name="fffff" localSheetId="7" hidden="1">{"'Sheet1'!$A$1:$G$85"}</definedName>
    <definedName name="fffff" localSheetId="8" hidden="1">{"'Sheet1'!$A$1:$G$85"}</definedName>
    <definedName name="fffff" hidden="1">{"'Sheet1'!$A$1:$G$85"}</definedName>
    <definedName name="fffffdfdfddf">#REF!</definedName>
    <definedName name="ffffff" localSheetId="3" hidden="1">{#N/A,#N/A,FALSE,"CCTV"}</definedName>
    <definedName name="ffffff" localSheetId="7" hidden="1">{#N/A,#N/A,FALSE,"CCTV"}</definedName>
    <definedName name="ffffff" localSheetId="8" hidden="1">{#N/A,#N/A,FALSE,"CCTV"}</definedName>
    <definedName name="ffffff" hidden="1">{#N/A,#N/A,FALSE,"CCTV"}</definedName>
    <definedName name="ffffffffffffffff">#REF!</definedName>
    <definedName name="fffffft" localSheetId="3"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hidden="1">{"TAB1",#N/A,TRUE,"GENERAL";"TAB2",#N/A,TRUE,"GENERAL";"TAB3",#N/A,TRUE,"GENERAL";"TAB4",#N/A,TRUE,"GENERAL";"TAB5",#N/A,TRUE,"GENERAL"}</definedName>
    <definedName name="fg" localSheetId="7">#REF!</definedName>
    <definedName name="fg" localSheetId="8">#REF!</definedName>
    <definedName name="fg">#REF!</definedName>
    <definedName name="fg1314TBTB4RTDKDKDKRT" localSheetId="7">#REF!</definedName>
    <definedName name="fg1314TBTB4RTDKDKDKRT" localSheetId="8">#REF!</definedName>
    <definedName name="fg1314TBTB4RTDKDKDKRT">#REF!</definedName>
    <definedName name="FG20TBTB2RT" localSheetId="7">#REF!</definedName>
    <definedName name="FG20TBTB2RT" localSheetId="8">#REF!</definedName>
    <definedName name="FG20TBTB2RT">#REF!</definedName>
    <definedName name="fg28TBTB2RTDKDK">#REF!</definedName>
    <definedName name="FG28TBTB2RTDKDKRT">#REF!</definedName>
    <definedName name="FG28TBTB4RTDK">#REF!</definedName>
    <definedName name="FG44TBTB4RTDKDK">#REF!</definedName>
    <definedName name="FG46TBTB4RTDKDK">#REF!</definedName>
    <definedName name="fgdfg" localSheetId="3"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hidden="1">{"TAB1",#N/A,TRUE,"GENERAL";"TAB2",#N/A,TRUE,"GENERAL";"TAB3",#N/A,TRUE,"GENERAL";"TAB4",#N/A,TRUE,"GENERAL";"TAB5",#N/A,TRUE,"GENERAL"}</definedName>
    <definedName name="FGF" localSheetId="3" hidden="1">{#N/A,#N/A,FALSE,"CCTV"}</definedName>
    <definedName name="FGF" localSheetId="7" hidden="1">{#N/A,#N/A,FALSE,"CCTV"}</definedName>
    <definedName name="FGF" localSheetId="8" hidden="1">{#N/A,#N/A,FALSE,"CCTV"}</definedName>
    <definedName name="FGF" hidden="1">{#N/A,#N/A,FALSE,"CCTV"}</definedName>
    <definedName name="FGFDH" localSheetId="3"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hidden="1">{"via1",#N/A,TRUE,"general";"via2",#N/A,TRUE,"general";"via3",#N/A,TRUE,"general"}</definedName>
    <definedName name="fgh">#REF!</definedName>
    <definedName name="FGHFBC" localSheetId="3"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hidden="1">{"TAB1",#N/A,TRUE,"GENERAL";"TAB2",#N/A,TRUE,"GENERAL";"TAB3",#N/A,TRUE,"GENERAL";"TAB4",#N/A,TRUE,"GENERAL";"TAB5",#N/A,TRUE,"GENERAL"}</definedName>
    <definedName name="FGRKRKRKRKRKRKRKRKRKRKRKRKTBTB3">#REF!</definedName>
    <definedName name="FGV">#REF!</definedName>
    <definedName name="fhfg" localSheetId="3"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hidden="1">{"via1",#N/A,TRUE,"general";"via2",#N/A,TRUE,"general";"via3",#N/A,TRUE,"general"}</definedName>
    <definedName name="fhg" localSheetId="3" hidden="1">{#N/A,#N/A,TRUE,"1842CWN0"}</definedName>
    <definedName name="fhg" localSheetId="7" hidden="1">{#N/A,#N/A,TRUE,"1842CWN0"}</definedName>
    <definedName name="fhg" localSheetId="8" hidden="1">{#N/A,#N/A,TRUE,"1842CWN0"}</definedName>
    <definedName name="fhg" hidden="1">{#N/A,#N/A,TRUE,"1842CWN0"}</definedName>
    <definedName name="fhgh" localSheetId="3"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hidden="1">{"via1",#N/A,TRUE,"general";"via2",#N/A,TRUE,"general";"via3",#N/A,TRUE,"general"}</definedName>
    <definedName name="fhgjfghfghgf" localSheetId="3" hidden="1">{#N/A,#N/A,FALSE,"CCTV"}</definedName>
    <definedName name="fhgjfghfghgf" localSheetId="7" hidden="1">{#N/A,#N/A,FALSE,"CCTV"}</definedName>
    <definedName name="fhgjfghfghgf" localSheetId="8" hidden="1">{#N/A,#N/A,FALSE,"CCTV"}</definedName>
    <definedName name="fhgjfghfghgf" hidden="1">{#N/A,#N/A,FALSE,"CCTV"}</definedName>
    <definedName name="fhpltyunh" localSheetId="3"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hidden="1">{"via1",#N/A,TRUE,"general";"via2",#N/A,TRUE,"general";"via3",#N/A,TRUE,"general"}</definedName>
    <definedName name="fi" localSheetId="7">#REF!</definedName>
    <definedName name="fi" localSheetId="8">#REF!</definedName>
    <definedName name="fi">#REF!</definedName>
    <definedName name="FIBER" localSheetId="7">#REF!</definedName>
    <definedName name="FIBER" localSheetId="8">#REF!</definedName>
    <definedName name="FIBER">#REF!</definedName>
    <definedName name="FIC">#REF!</definedName>
    <definedName name="FIELT" localSheetId="7">#REF!</definedName>
    <definedName name="FIELT" localSheetId="8">#REF!</definedName>
    <definedName name="FIELT">#REF!</definedName>
    <definedName name="FIL" localSheetId="7">#REF!</definedName>
    <definedName name="FIL" localSheetId="8">#REF!</definedName>
    <definedName name="FIL">#REF!</definedName>
    <definedName name="Fil_Fechas" localSheetId="7">#REF!</definedName>
    <definedName name="Fil_Fechas" localSheetId="8">#REF!</definedName>
    <definedName name="Fil_Fechas">#REF!</definedName>
    <definedName name="FILB1">#REF!</definedName>
    <definedName name="FILB2">#REF!</definedName>
    <definedName name="FILB3">#REF!</definedName>
    <definedName name="FILC1">#REF!</definedName>
    <definedName name="FILC2">#REF!</definedName>
    <definedName name="FILCAR">#REF!</definedName>
    <definedName name="FILCO">#REF!</definedName>
    <definedName name="FILEX">#REF!</definedName>
    <definedName name="fill" localSheetId="7" hidden="1">#REF!</definedName>
    <definedName name="fill" localSheetId="8" hidden="1">#REF!</definedName>
    <definedName name="fill" hidden="1">#REF!</definedName>
    <definedName name="fill1" localSheetId="7" hidden="1">#REF!</definedName>
    <definedName name="fill1" localSheetId="8" hidden="1">#REF!</definedName>
    <definedName name="fill1" hidden="1">#REF!</definedName>
    <definedName name="FILMO">#REF!</definedName>
    <definedName name="FILSOL">#REF!</definedName>
    <definedName name="filt">#REF!</definedName>
    <definedName name="FILTROS" localSheetId="7">#REF!</definedName>
    <definedName name="FILTROS" localSheetId="8">#REF!</definedName>
    <definedName name="FILTROS">#REF!</definedName>
    <definedName name="filtrov" localSheetId="7">#REF!</definedName>
    <definedName name="filtrov" localSheetId="8">#REF!</definedName>
    <definedName name="filtrov">#REF!</definedName>
    <definedName name="FILV">#REF!</definedName>
    <definedName name="FILVOL">#REF!</definedName>
    <definedName name="Fin_de_semana" localSheetId="7">#REF!</definedName>
    <definedName name="Fin_de_semana" localSheetId="8">#REF!</definedName>
    <definedName name="Fin_de_semana">#REF!</definedName>
    <definedName name="final" localSheetId="7">#REF!</definedName>
    <definedName name="final" localSheetId="8">#REF!</definedName>
    <definedName name="final">#REF!</definedName>
    <definedName name="FINANCIACION">#N/A</definedName>
    <definedName name="Financialpb" localSheetId="7" hidden="1">#REF!</definedName>
    <definedName name="Financialpb" localSheetId="8" hidden="1">#REF!</definedName>
    <definedName name="Financialpb" hidden="1">#REF!</definedName>
    <definedName name="Financialpb2" localSheetId="7" hidden="1">#REF!</definedName>
    <definedName name="Financialpb2" localSheetId="8" hidden="1">#REF!</definedName>
    <definedName name="Financialpb2" hidden="1">#REF!</definedName>
    <definedName name="FinePrint">#REF!</definedName>
    <definedName name="FINI" localSheetId="7">#REF!</definedName>
    <definedName name="FINI" localSheetId="8">#REF!</definedName>
    <definedName name="FINI">#REF!</definedName>
    <definedName name="fk" localSheetId="7">#REF!</definedName>
    <definedName name="fk" localSheetId="8">#REF!</definedName>
    <definedName name="fk">#REF!</definedName>
    <definedName name="Fleet" localSheetId="7">#REF!</definedName>
    <definedName name="Fleet" localSheetId="8">#REF!</definedName>
    <definedName name="Fleet">#REF!</definedName>
    <definedName name="FleetC">#REF!</definedName>
    <definedName name="FleetS">#REF!</definedName>
    <definedName name="FleetW">#REF!</definedName>
    <definedName name="FLG">#REF!</definedName>
    <definedName name="FLG_Orifice">#REF!</definedName>
    <definedName name="flow">#REF!</definedName>
    <definedName name="flq">#REF!</definedName>
    <definedName name="FM">1.18</definedName>
    <definedName name="fnic" localSheetId="7">#REF!</definedName>
    <definedName name="fnic" localSheetId="8">#REF!</definedName>
    <definedName name="fnic">#REF!</definedName>
    <definedName name="FO" localSheetId="7">#REF!</definedName>
    <definedName name="FO" localSheetId="8">#REF!</definedName>
    <definedName name="FO">#REF!</definedName>
    <definedName name="FOB_POINT" localSheetId="7">#REF!</definedName>
    <definedName name="FOB_POINT" localSheetId="8">#REF!</definedName>
    <definedName name="FOB_POINT">#REF!</definedName>
    <definedName name="FORDESCR" localSheetId="7">#REF!</definedName>
    <definedName name="FORDESCR" localSheetId="8">#REF!</definedName>
    <definedName name="FORDESCR">#REF!</definedName>
    <definedName name="FORDIV" localSheetId="7">#REF!</definedName>
    <definedName name="FORDIV" localSheetId="8">#REF!</definedName>
    <definedName name="FORDIV">#REF!</definedName>
    <definedName name="form">#REF!</definedName>
    <definedName name="FORM_C3">#REF!</definedName>
    <definedName name="form_cons">#REF!,#REF!,#REF!,#REF!,#REF!</definedName>
    <definedName name="form_desglose" localSheetId="7">#REF!,#REF!</definedName>
    <definedName name="form_desglose" localSheetId="8">#REF!,#REF!</definedName>
    <definedName name="form_desglose">#REF!,#REF!</definedName>
    <definedName name="form_equi">#REF!,#REF!,#REF!,#REF!,#REF!,#REF!,#REF!,#REF!,#REF!,#REF!,#REF!,#REF!,#REF!,#REF!,#REF!</definedName>
    <definedName name="form_indir">#REF!,#REF!,#REF!,#REF!,#REF!,#REF!,#REF!,#REF!,#REF!,#REF!,#REF!,#REF!,#REF!,#REF!,#REF!,#REF!,#REF!</definedName>
    <definedName name="form_otrosmod">#REF!,#REF!,#REF!,#REF!,#REF!,#REF!,#REF!,#REF!</definedName>
    <definedName name="form_resumen" localSheetId="7">#REF!,#REF!,#REF!,#REF!,#REF!,#REF!,#REF!,#REF!,#REF!,#REF!,#REF!</definedName>
    <definedName name="form_resumen" localSheetId="8">#REF!,#REF!,#REF!,#REF!,#REF!,#REF!,#REF!,#REF!,#REF!,#REF!,#REF!</definedName>
    <definedName name="form_resumen">#REF!,#REF!,#REF!,#REF!,#REF!,#REF!,#REF!,#REF!,#REF!,#REF!,#REF!</definedName>
    <definedName name="form_subcon" localSheetId="7">#REF!,#REF!</definedName>
    <definedName name="form_subcon" localSheetId="8">#REF!,#REF!</definedName>
    <definedName name="form_subcon">#REF!,#REF!</definedName>
    <definedName name="FORM3">#REF!</definedName>
    <definedName name="FORMA" localSheetId="7">#REF!</definedName>
    <definedName name="FORMA" localSheetId="8">#REF!</definedName>
    <definedName name="FORMA">#REF!</definedName>
    <definedName name="FORMA_">#REF!</definedName>
    <definedName name="fORMA9698" localSheetId="3" hidden="1">{#N/A,#N/A,FALSE,"CIBHA05A";#N/A,#N/A,FALSE,"CIBHA05B"}</definedName>
    <definedName name="fORMA9698" localSheetId="7" hidden="1">{#N/A,#N/A,FALSE,"CIBHA05A";#N/A,#N/A,FALSE,"CIBHA05B"}</definedName>
    <definedName name="fORMA9698" localSheetId="8" hidden="1">{#N/A,#N/A,FALSE,"CIBHA05A";#N/A,#N/A,FALSE,"CIBHA05B"}</definedName>
    <definedName name="fORMA9698" hidden="1">{#N/A,#N/A,FALSE,"CIBHA05A";#N/A,#N/A,FALSE,"CIBHA05B"}</definedName>
    <definedName name="formadepago">#REF!</definedName>
    <definedName name="FORMALE">#REF!</definedName>
    <definedName name="FORMALETA">#REF!</definedName>
    <definedName name="FORMAUNIT" localSheetId="3" hidden="1">{#N/A,#N/A,FALSE,"Costos Productos 6A";#N/A,#N/A,FALSE,"Costo Unitario Total H-94-12"}</definedName>
    <definedName name="FORMAUNIT" localSheetId="7" hidden="1">{#N/A,#N/A,FALSE,"Costos Productos 6A";#N/A,#N/A,FALSE,"Costo Unitario Total H-94-12"}</definedName>
    <definedName name="FORMAUNIT" localSheetId="8" hidden="1">{#N/A,#N/A,FALSE,"Costos Productos 6A";#N/A,#N/A,FALSE,"Costo Unitario Total H-94-12"}</definedName>
    <definedName name="FORMAUNIT" hidden="1">{#N/A,#N/A,FALSE,"Costos Productos 6A";#N/A,#N/A,FALSE,"Costo Unitario Total H-94-12"}</definedName>
    <definedName name="FORMH">#REF!</definedName>
    <definedName name="FORMM" localSheetId="7">#REF!</definedName>
    <definedName name="FORMM" localSheetId="8">#REF!</definedName>
    <definedName name="FORMM">#REF!</definedName>
    <definedName name="FORMOLT" localSheetId="7">#REF!</definedName>
    <definedName name="FORMOLT" localSheetId="8">#REF!</definedName>
    <definedName name="FORMOLT">#REF!</definedName>
    <definedName name="Formulario">+#REF!</definedName>
    <definedName name="formularioCantidades" localSheetId="7">#REF!</definedName>
    <definedName name="formularioCantidades" localSheetId="8">#REF!</definedName>
    <definedName name="formularioCantidades">#REF!</definedName>
    <definedName name="FORSHE" localSheetId="7">#REF!</definedName>
    <definedName name="FORSHE" localSheetId="8">#REF!</definedName>
    <definedName name="FORSHE">#REF!</definedName>
    <definedName name="FORUNMIS" localSheetId="7">#REF!</definedName>
    <definedName name="FORUNMIS" localSheetId="8">#REF!</definedName>
    <definedName name="FORUNMIS">#REF!</definedName>
    <definedName name="FP" localSheetId="7">#REF!</definedName>
    <definedName name="FP" localSheetId="8">#REF!</definedName>
    <definedName name="FP">#REF!</definedName>
    <definedName name="FPP" localSheetId="7">#REF!</definedName>
    <definedName name="FPP" localSheetId="8">#REF!</definedName>
    <definedName name="FPP">#REF!</definedName>
    <definedName name="FPrestacional">#REF!+#REF!</definedName>
    <definedName name="FR">1.15</definedName>
    <definedName name="frbgsd" localSheetId="3"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hidden="1">{"TAB1",#N/A,TRUE,"GENERAL";"TAB2",#N/A,TRUE,"GENERAL";"TAB3",#N/A,TRUE,"GENERAL";"TAB4",#N/A,TRUE,"GENERAL";"TAB5",#N/A,TRUE,"GENERAL"}</definedName>
    <definedName name="FrecInctoMmtoAnno">#REF!</definedName>
    <definedName name="FrecInctoMmtoAno">#REF!</definedName>
    <definedName name="frefr" localSheetId="3"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hidden="1">{"via1",#N/A,TRUE,"general";"via2",#N/A,TRUE,"general";"via3",#N/A,TRUE,"general"}</definedName>
    <definedName name="fres">#REF!</definedName>
    <definedName name="frfa" localSheetId="3"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dafads" hidden="1">#REF!</definedName>
    <definedName name="FSIZE">#REF!</definedName>
    <definedName name="ft">#REF!</definedName>
    <definedName name="fu" localSheetId="7">#REF!</definedName>
    <definedName name="fu" localSheetId="8">#REF!</definedName>
    <definedName name="fu">#REF!</definedName>
    <definedName name="FuelControl" localSheetId="7">#REF!</definedName>
    <definedName name="FuelControl" localSheetId="8">#REF!</definedName>
    <definedName name="FuelControl">#REF!</definedName>
    <definedName name="FuelCostos" localSheetId="7">#REF!</definedName>
    <definedName name="FuelCostos" localSheetId="8">#REF!</definedName>
    <definedName name="FuelCostos">#REF!</definedName>
    <definedName name="FuelFactorA">#REF!</definedName>
    <definedName name="FuelFactorB">#REF!</definedName>
    <definedName name="FuelMedian">#REF!</definedName>
    <definedName name="FUEN" localSheetId="7">#REF!,#REF!,#REF!,#REF!,#REF!,#REF!,#REF!,#REF!,#REF!,#REF!,#REF!,#REF!,#REF!,#REF!,#REF!,#REF!,#REF!,#REF!,#REF!,#REF!,#REF!,#REF!,#REF!,#REF!,#REF!,#REF!,#REF!,#REF!,#REF!</definedName>
    <definedName name="FUEN" localSheetId="8">#REF!,#REF!,#REF!,#REF!,#REF!,#REF!,#REF!,#REF!,#REF!,#REF!,#REF!,#REF!,#REF!,#REF!,#REF!,#REF!,#REF!,#REF!,#REF!,#REF!,#REF!,#REF!,#REF!,#REF!,#REF!,#REF!,#REF!,#REF!,#REF!</definedName>
    <definedName name="FUEN">#REF!,#REF!,#REF!,#REF!,#REF!,#REF!,#REF!,#REF!,#REF!,#REF!,#REF!,#REF!,#REF!,#REF!,#REF!,#REF!,#REF!,#REF!,#REF!,#REF!,#REF!,#REF!,#REF!,#REF!,#REF!,#REF!,#REF!,#REF!,#REF!</definedName>
    <definedName name="Full_Print" localSheetId="7">#REF!</definedName>
    <definedName name="Full_Print">#REF!</definedName>
    <definedName name="fv" localSheetId="7">#REF!</definedName>
    <definedName name="fv" localSheetId="8">#REF!</definedName>
    <definedName name="fv">#REF!</definedName>
    <definedName name="fwff" localSheetId="3"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hidden="1">{"via1",#N/A,TRUE,"general";"via2",#N/A,TRUE,"general";"via3",#N/A,TRUE,"general"}</definedName>
    <definedName name="FX">#REF!</definedName>
    <definedName name="FXMO">#REF!</definedName>
    <definedName name="FXSC">#REF!</definedName>
    <definedName name="fy">#REF!</definedName>
    <definedName name="fyy">#REF!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_P_P">#N/A</definedName>
    <definedName name="G1_" localSheetId="7">#REF!</definedName>
    <definedName name="G1_">#REF!</definedName>
    <definedName name="ga" localSheetId="7">#REF!</definedName>
    <definedName name="ga" localSheetId="8">#REF!</definedName>
    <definedName name="ga">#REF!</definedName>
    <definedName name="GAdministrativos" localSheetId="7">#REF!</definedName>
    <definedName name="GAdministrativos">#REF!</definedName>
    <definedName name="GAdministrativosAl">#REF!</definedName>
    <definedName name="GAJ">#REF!</definedName>
    <definedName name="GALON">#REF!</definedName>
    <definedName name="GarantiaExtendida">#REF!</definedName>
    <definedName name="GarantiaExtendidaCostos">#REF!</definedName>
    <definedName name="GAS">#REF!</definedName>
    <definedName name="GASO">#REF!</definedName>
    <definedName name="GASTOS_OPERACIONALES_DE_ADMON">"GASTOS OP"</definedName>
    <definedName name="GastosViajes">#REF!</definedName>
    <definedName name="gate">#REF!</definedName>
    <definedName name="gb">#REF!</definedName>
    <definedName name="gba" localSheetId="3" hidden="1">{#N/A,#N/A,FALSE,"orthoflow";#N/A,#N/A,FALSE,"Miscelaneos";#N/A,#N/A,FALSE,"Instrumentacio";#N/A,#N/A,FALSE,"Electrico";#N/A,#N/A,FALSE,"Valv. Seguridad"}</definedName>
    <definedName name="gba" localSheetId="7" hidden="1">{#N/A,#N/A,FALSE,"orthoflow";#N/A,#N/A,FALSE,"Miscelaneos";#N/A,#N/A,FALSE,"Instrumentacio";#N/A,#N/A,FALSE,"Electrico";#N/A,#N/A,FALSE,"Valv. Seguridad"}</definedName>
    <definedName name="gba" localSheetId="8"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3" hidden="1">{#N/A,#N/A,FALSE,"Estatico";#N/A,#N/A,FALSE,"Tuberia";#N/A,#N/A,FALSE,"Instrumentación";#N/A,#N/A,FALSE,"Mecanica";#N/A,#N/A,FALSE,"Electrico";#N/A,#N/A,FALSE,"Ofic.Civiles"}</definedName>
    <definedName name="gbac" localSheetId="7" hidden="1">{#N/A,#N/A,FALSE,"Estatico";#N/A,#N/A,FALSE,"Tuberia";#N/A,#N/A,FALSE,"Instrumentación";#N/A,#N/A,FALSE,"Mecanica";#N/A,#N/A,FALSE,"Electrico";#N/A,#N/A,FALSE,"Ofic.Civiles"}</definedName>
    <definedName name="gbac" localSheetId="8"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 localSheetId="7">#REF!</definedName>
    <definedName name="GCB" localSheetId="8">#REF!</definedName>
    <definedName name="GCB">#REF!</definedName>
    <definedName name="GCI" localSheetId="7">#REF!</definedName>
    <definedName name="GCI" localSheetId="8">#REF!</definedName>
    <definedName name="GCI">#REF!</definedName>
    <definedName name="GCN">#REF!</definedName>
    <definedName name="GCP">#REF!</definedName>
    <definedName name="gd" localSheetId="7">#REF!</definedName>
    <definedName name="gd" localSheetId="8">#REF!</definedName>
    <definedName name="gd">#REF!</definedName>
    <definedName name="gdj" localSheetId="7">#REF!</definedName>
    <definedName name="gdj" localSheetId="8">#REF!</definedName>
    <definedName name="gdj">#REF!</definedName>
    <definedName name="GDN" localSheetId="7">#REF!</definedName>
    <definedName name="GDN" localSheetId="8">#REF!</definedName>
    <definedName name="GDN">#REF!</definedName>
    <definedName name="GDR" localSheetId="7">#REF!</definedName>
    <definedName name="GDR" localSheetId="8">#REF!</definedName>
    <definedName name="GDR">#REF!</definedName>
    <definedName name="gdt" localSheetId="3"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A" localSheetId="7">#REF!</definedName>
    <definedName name="GEA" localSheetId="8">#REF!</definedName>
    <definedName name="GEA">#REF!</definedName>
    <definedName name="GEA1_1" localSheetId="7">#REF!</definedName>
    <definedName name="GEA1_1" localSheetId="8">#REF!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 localSheetId="7">#REF!</definedName>
    <definedName name="GEC_ON_DAPIAY" localSheetId="8">#REF!</definedName>
    <definedName name="GEC_ON_DAPIAY">#REF!</definedName>
    <definedName name="GEC_ON_GER" localSheetId="7">#REF!</definedName>
    <definedName name="GEC_ON_GER">#REF!</definedName>
    <definedName name="geg" localSheetId="3"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hidden="1">{"via1",#N/A,TRUE,"general";"via2",#N/A,TRUE,"general";"via3",#N/A,TRUE,"general"}</definedName>
    <definedName name="GENERAL" localSheetId="7">#REF!</definedName>
    <definedName name="GENERAL">#REF!</definedName>
    <definedName name="GENERAL1" localSheetId="7">#REF!</definedName>
    <definedName name="GENERAL1">#REF!</definedName>
    <definedName name="Genios" localSheetId="7">#REF!</definedName>
    <definedName name="Genios">#REF!</definedName>
    <definedName name="GEO" localSheetId="7">#REF!</definedName>
    <definedName name="GEO" localSheetId="8">#REF!</definedName>
    <definedName name="GEO">#REF!</definedName>
    <definedName name="GEOD4">#REF!</definedName>
    <definedName name="geodren">#REF!</definedName>
    <definedName name="geomalla">#REF!</definedName>
    <definedName name="GEOT" localSheetId="7">#REF!</definedName>
    <definedName name="GEOT" localSheetId="8">#REF!</definedName>
    <definedName name="GEOT">#REF!</definedName>
    <definedName name="Geotex" localSheetId="7">#REF!</definedName>
    <definedName name="Geotex" localSheetId="8">#REF!</definedName>
    <definedName name="Geotex">#REF!</definedName>
    <definedName name="GERENCIA" localSheetId="7">#REF!</definedName>
    <definedName name="GERENCIA">#REF!</definedName>
    <definedName name="GERENCIA1">#REF!</definedName>
    <definedName name="GERENCIA2">#REF!</definedName>
    <definedName name="Gerente">#REF!</definedName>
    <definedName name="gerg" localSheetId="3"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hidden="1">{"TAB1",#N/A,TRUE,"GENERAL";"TAB2",#N/A,TRUE,"GENERAL";"TAB3",#N/A,TRUE,"GENERAL";"TAB4",#N/A,TRUE,"GENERAL";"TAB5",#N/A,TRUE,"GENERAL"}</definedName>
    <definedName name="gestion">#REF!</definedName>
    <definedName name="GETCostOutput" localSheetId="7">#REF!</definedName>
    <definedName name="GETCostOutput" localSheetId="8">#REF!</definedName>
    <definedName name="GETCostOutput">#REF!</definedName>
    <definedName name="gf" localSheetId="7">#REF!</definedName>
    <definedName name="gf" localSheetId="8">#REF!</definedName>
    <definedName name="gf">#REF!</definedName>
    <definedName name="gfd" localSheetId="3"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hidden="1">{"via1",#N/A,TRUE,"general";"via2",#N/A,TRUE,"general";"via3",#N/A,TRUE,"general"}</definedName>
    <definedName name="gffgfhhf" localSheetId="3" hidden="1">{#N/A,#N/A,TRUE,"INGENIERIA";#N/A,#N/A,TRUE,"COMPRAS";#N/A,#N/A,TRUE,"DIRECCION";#N/A,#N/A,TRUE,"RESUMEN"}</definedName>
    <definedName name="gffgfhhf" localSheetId="7" hidden="1">{#N/A,#N/A,TRUE,"INGENIERIA";#N/A,#N/A,TRUE,"COMPRAS";#N/A,#N/A,TRUE,"DIRECCION";#N/A,#N/A,TRUE,"RESUMEN"}</definedName>
    <definedName name="gffgfhhf" localSheetId="8" hidden="1">{#N/A,#N/A,TRUE,"INGENIERIA";#N/A,#N/A,TRUE,"COMPRAS";#N/A,#N/A,TRUE,"DIRECCION";#N/A,#N/A,TRUE,"RESUMEN"}</definedName>
    <definedName name="gffgfhhf" hidden="1">{#N/A,#N/A,TRUE,"INGENIERIA";#N/A,#N/A,TRUE,"COMPRAS";#N/A,#N/A,TRUE,"DIRECCION";#N/A,#N/A,TRUE,"RESUMEN"}</definedName>
    <definedName name="gfgfgr" localSheetId="3"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hidden="1">{"TAB1",#N/A,TRUE,"GENERAL";"TAB2",#N/A,TRUE,"GENERAL";"TAB3",#N/A,TRUE,"GENERAL";"TAB4",#N/A,TRUE,"GENERAL";"TAB5",#N/A,TRUE,"GENERAL"}</definedName>
    <definedName name="gfjgfh" localSheetId="3" hidden="1">{#N/A,#N/A,FALSE,"CCTV"}</definedName>
    <definedName name="gfjgfh" localSheetId="7" hidden="1">{#N/A,#N/A,FALSE,"CCTV"}</definedName>
    <definedName name="gfjgfh" localSheetId="8" hidden="1">{#N/A,#N/A,FALSE,"CCTV"}</definedName>
    <definedName name="gfjgfh" hidden="1">{#N/A,#N/A,FALSE,"CCTV"}</definedName>
    <definedName name="gfjgfhfg" localSheetId="3" hidden="1">{#N/A,#N/A,FALSE,"CCTV"}</definedName>
    <definedName name="gfjgfhfg" localSheetId="7" hidden="1">{#N/A,#N/A,FALSE,"CCTV"}</definedName>
    <definedName name="gfjgfhfg" localSheetId="8" hidden="1">{#N/A,#N/A,FALSE,"CCTV"}</definedName>
    <definedName name="gfjgfhfg" hidden="1">{#N/A,#N/A,FALSE,"CCTV"}</definedName>
    <definedName name="GFJHGJ" localSheetId="3"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hidden="1">{"via1",#N/A,TRUE,"general";"via2",#N/A,TRUE,"general";"via3",#N/A,TRUE,"general"}</definedName>
    <definedName name="GFN">#REF!</definedName>
    <definedName name="gft" localSheetId="7">#REF!</definedName>
    <definedName name="gft" localSheetId="8">#REF!</definedName>
    <definedName name="gft">#REF!</definedName>
    <definedName name="gfutyj6" localSheetId="3"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hidden="1">{"via1",#N/A,TRUE,"general";"via2",#N/A,TRUE,"general";"via3",#N/A,TRUE,"general"}</definedName>
    <definedName name="gg" localSheetId="7">#REF!</definedName>
    <definedName name="gg" localSheetId="8">#REF!</definedName>
    <definedName name="gg">#REF!</definedName>
    <definedName name="ggdr" localSheetId="3"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hidden="1">{"TAB1",#N/A,TRUE,"GENERAL";"TAB2",#N/A,TRUE,"GENERAL";"TAB3",#N/A,TRUE,"GENERAL";"TAB4",#N/A,TRUE,"GENERAL";"TAB5",#N/A,TRUE,"GENERAL"}</definedName>
    <definedName name="ggg" localSheetId="7">#REF!</definedName>
    <definedName name="ggg" localSheetId="8">#REF!</definedName>
    <definedName name="ggg">#REF!</definedName>
    <definedName name="gggb" localSheetId="3"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hidden="1">{"TAB1",#N/A,TRUE,"GENERAL";"TAB2",#N/A,TRUE,"GENERAL";"TAB3",#N/A,TRUE,"GENERAL";"TAB4",#N/A,TRUE,"GENERAL";"TAB5",#N/A,TRUE,"GENERAL"}</definedName>
    <definedName name="gggg" localSheetId="7" hidden="1">#REF!</definedName>
    <definedName name="gggg" localSheetId="8" hidden="1">#REF!</definedName>
    <definedName name="gggg" hidden="1">#REF!</definedName>
    <definedName name="ggggd" localSheetId="3"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hidden="1">{"TAB1",#N/A,TRUE,"GENERAL";"TAB2",#N/A,TRUE,"GENERAL";"TAB3",#N/A,TRUE,"GENERAL";"TAB4",#N/A,TRUE,"GENERAL";"TAB5",#N/A,TRUE,"GENERAL"}</definedName>
    <definedName name="ggggggg">#REF!</definedName>
    <definedName name="gggggt" localSheetId="3"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hidden="1">{"via1",#N/A,TRUE,"general";"via2",#N/A,TRUE,"general";"via3",#N/A,TRUE,"general"}</definedName>
    <definedName name="ggjgjkg" localSheetId="3" hidden="1">{#N/A,#N/A,TRUE,"1842CWN0"}</definedName>
    <definedName name="ggjgjkg" localSheetId="7" hidden="1">{#N/A,#N/A,TRUE,"1842CWN0"}</definedName>
    <definedName name="ggjgjkg" localSheetId="8" hidden="1">{#N/A,#N/A,TRUE,"1842CWN0"}</definedName>
    <definedName name="ggjgjkg" hidden="1">{#N/A,#N/A,TRUE,"1842CWN0"}</definedName>
    <definedName name="ggtgt" localSheetId="3"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hidden="1">{"via1",#N/A,TRUE,"general";"via2",#N/A,TRUE,"general";"via3",#N/A,TRUE,"general"}</definedName>
    <definedName name="gh">#REF!</definedName>
    <definedName name="ghdghuy" localSheetId="3"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hidden="1">{"via1",#N/A,TRUE,"general";"via2",#N/A,TRUE,"general";"via3",#N/A,TRUE,"general"}</definedName>
    <definedName name="ghf">#REF!</definedName>
    <definedName name="ghfg" localSheetId="3"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hidden="1">{"via1",#N/A,TRUE,"general";"via2",#N/A,TRUE,"general";"via3",#N/A,TRUE,"general"}</definedName>
    <definedName name="ghghy" localSheetId="7">#REF!</definedName>
    <definedName name="ghghy">#REF!</definedName>
    <definedName name="ghjghj" localSheetId="3"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hidden="1">{"TAB1",#N/A,TRUE,"GENERAL";"TAB2",#N/A,TRUE,"GENERAL";"TAB3",#N/A,TRUE,"GENERAL";"TAB4",#N/A,TRUE,"GENERAL";"TAB5",#N/A,TRUE,"GENERAL"}</definedName>
    <definedName name="ghnbbfr" localSheetId="3" hidden="1">{#N/A,#N/A,TRUE,"1842CWN0"}</definedName>
    <definedName name="ghnbbfr" localSheetId="7" hidden="1">{#N/A,#N/A,TRUE,"1842CWN0"}</definedName>
    <definedName name="ghnbbfr" localSheetId="8" hidden="1">{#N/A,#N/A,TRUE,"1842CWN0"}</definedName>
    <definedName name="ghnbbfr" hidden="1">{#N/A,#N/A,TRUE,"1842CWN0"}</definedName>
    <definedName name="ghu">#REF!</definedName>
    <definedName name="ghyju">#REF!</definedName>
    <definedName name="Gi">#REF!</definedName>
    <definedName name="GINCL">#REF!</definedName>
    <definedName name="giova">#REF!</definedName>
    <definedName name="gj">#REF!</definedName>
    <definedName name="GJHVCB" localSheetId="3"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hidden="1">{"TAB1",#N/A,TRUE,"GENERAL";"TAB2",#N/A,TRUE,"GENERAL";"TAB3",#N/A,TRUE,"GENERAL";"TAB4",#N/A,TRUE,"GENERAL";"TAB5",#N/A,TRUE,"GENERAL"}</definedName>
    <definedName name="Gk" localSheetId="7">#REF!</definedName>
    <definedName name="Gk" localSheetId="8">#REF!</definedName>
    <definedName name="Gk">#REF!</definedName>
    <definedName name="GKJDGDIJZ">"Imagen 3"</definedName>
    <definedName name="gl">#REF!</definedName>
    <definedName name="globe">#REF!</definedName>
    <definedName name="GMM_ON_ASO" localSheetId="7">#REF!</definedName>
    <definedName name="GMM_ON_ASO" localSheetId="8">#REF!</definedName>
    <definedName name="GMM_ON_ASO">#REF!</definedName>
    <definedName name="GMM_ON_DMARES" localSheetId="7">#REF!</definedName>
    <definedName name="GMM_ON_DMARES" localSheetId="8">#REF!</definedName>
    <definedName name="GMM_ON_DMARES">#REF!</definedName>
    <definedName name="GMM_ON_DRIO" localSheetId="7">#REF!</definedName>
    <definedName name="GMM_ON_DRIO">#REF!</definedName>
    <definedName name="gmt" localSheetId="7">#REF!</definedName>
    <definedName name="gmt">#REF!</definedName>
    <definedName name="gmvsa" localSheetId="7">#REF!</definedName>
    <definedName name="gmvsa" localSheetId="8">#REF!</definedName>
    <definedName name="gmvsa">#REF!</definedName>
    <definedName name="gn" localSheetId="7">#REF!</definedName>
    <definedName name="gn" localSheetId="8">#REF!</definedName>
    <definedName name="gn">#REF!</definedName>
    <definedName name="gnm" localSheetId="7">#REF!</definedName>
    <definedName name="gnm" localSheetId="8">#REF!</definedName>
    <definedName name="gnm">#REF!</definedName>
    <definedName name="gñ" localSheetId="7">#REF!</definedName>
    <definedName name="gñ" localSheetId="8">#REF!</definedName>
    <definedName name="gñ">#REF!</definedName>
    <definedName name="GO">#REF!</definedName>
    <definedName name="GOpmasInversionAc">#REF!</definedName>
    <definedName name="GOpmasInversionAl">#REF!</definedName>
    <definedName name="GOR">#REF!</definedName>
    <definedName name="GOT" localSheetId="7">#REF!</definedName>
    <definedName name="GOT" localSheetId="8">#REF!</definedName>
    <definedName name="GOT">#REF!</definedName>
    <definedName name="gp" localSheetId="7">#REF!</definedName>
    <definedName name="gp" localSheetId="8">#REF!</definedName>
    <definedName name="gp">#REF!</definedName>
    <definedName name="GP.T1" localSheetId="7">#REF!</definedName>
    <definedName name="GP.T1" localSheetId="8">#REF!</definedName>
    <definedName name="GP.T1">#REF!</definedName>
    <definedName name="GP.T2" localSheetId="7">#REF!</definedName>
    <definedName name="GP.T2" localSheetId="8">#REF!</definedName>
    <definedName name="GP.T2">#REF!</definedName>
    <definedName name="GP.T3">#REF!</definedName>
    <definedName name="GPK.T1">#REF!</definedName>
    <definedName name="GPK.T2">#REF!</definedName>
    <definedName name="GPO" localSheetId="7">#REF!</definedName>
    <definedName name="GPO" localSheetId="8">#REF!</definedName>
    <definedName name="GPO">#REF!</definedName>
    <definedName name="GPR" localSheetId="7">#REF!</definedName>
    <definedName name="GPR" localSheetId="8">#REF!</definedName>
    <definedName name="GPR">#REF!</definedName>
    <definedName name="GPS" localSheetId="7">#REF!</definedName>
    <definedName name="GPS" localSheetId="8">#REF!</definedName>
    <definedName name="GPS">#REF!</definedName>
    <definedName name="GPSCostos" localSheetId="7">#REF!</definedName>
    <definedName name="GPSCostos" localSheetId="8">#REF!</definedName>
    <definedName name="GPSCostos">#REF!</definedName>
    <definedName name="GRA">#REF!</definedName>
    <definedName name="_xlnm.Recorder" localSheetId="7">#REF!</definedName>
    <definedName name="_xlnm.Recorder" localSheetId="8">#REF!</definedName>
    <definedName name="_xlnm.Recorder">#REF!</definedName>
    <definedName name="GRAF1ANO" localSheetId="3"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hidden="1">{"TAB1",#N/A,TRUE,"GENERAL";"TAB2",#N/A,TRUE,"GENERAL";"TAB3",#N/A,TRUE,"GENERAL";"TAB4",#N/A,TRUE,"GENERAL";"TAB5",#N/A,TRUE,"GENERAL"}</definedName>
    <definedName name="GRAF2" localSheetId="7">#REF!</definedName>
    <definedName name="GRAF2">#REF!</definedName>
    <definedName name="GRAF3" localSheetId="7">#REF!</definedName>
    <definedName name="GRAF3">#REF!</definedName>
    <definedName name="GRAMA" localSheetId="7">#REF!</definedName>
    <definedName name="GRAMA">#REF!</definedName>
    <definedName name="GRAP">#REF!</definedName>
    <definedName name="grapas">#REF!</definedName>
    <definedName name="GRAV2" localSheetId="7">#REF!</definedName>
    <definedName name="GRAV2" localSheetId="8">#REF!</definedName>
    <definedName name="GRAV2">#REF!</definedName>
    <definedName name="GRAV3">#REF!</definedName>
    <definedName name="GRAV4">#REF!</definedName>
    <definedName name="GRAVA">#REF!</definedName>
    <definedName name="GRAVILLA" localSheetId="7">#REF!</definedName>
    <definedName name="GRAVILLA" localSheetId="8">#REF!</definedName>
    <definedName name="GRAVILLA">#REF!</definedName>
    <definedName name="GRC" localSheetId="7">#REF!</definedName>
    <definedName name="GRC" localSheetId="8">#REF!</definedName>
    <definedName name="GRC">#REF!</definedName>
    <definedName name="GRC_ON_ASO" localSheetId="7">#REF!</definedName>
    <definedName name="GRC_ON_ASO" localSheetId="8">#REF!</definedName>
    <definedName name="GRC_ON_ASO">#REF!</definedName>
    <definedName name="GRC_ON_DAPIAY" localSheetId="7">#REF!</definedName>
    <definedName name="GRC_ON_DAPIAY" localSheetId="8">#REF!</definedName>
    <definedName name="GRC_ON_DAPIAY">#REF!</definedName>
    <definedName name="GRC_ON_GER" localSheetId="7">#REF!</definedName>
    <definedName name="GRC_ON_GER">#REF!</definedName>
    <definedName name="GRCHIS0599" localSheetId="3" hidden="1">{#N/A,#N/A,FALSE,"Costos Productos 6A";#N/A,#N/A,FALSE,"Costo Unitario Total H-94-12"}</definedName>
    <definedName name="GRCHIS0599" localSheetId="7" hidden="1">{#N/A,#N/A,FALSE,"Costos Productos 6A";#N/A,#N/A,FALSE,"Costo Unitario Total H-94-12"}</definedName>
    <definedName name="GRCHIS0599" localSheetId="8" hidden="1">{#N/A,#N/A,FALSE,"Costos Productos 6A";#N/A,#N/A,FALSE,"Costo Unitario Total H-94-12"}</definedName>
    <definedName name="GRCHIS0599" hidden="1">{#N/A,#N/A,FALSE,"Costos Productos 6A";#N/A,#N/A,FALSE,"Costo Unitario Total H-94-12"}</definedName>
    <definedName name="gregds" localSheetId="3"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hidden="1">{"via1",#N/A,TRUE,"general";"via2",#N/A,TRUE,"general";"via3",#N/A,TRUE,"general"}</definedName>
    <definedName name="grl">#REF!</definedName>
    <definedName name="GRM" localSheetId="7">#REF!</definedName>
    <definedName name="GRM" localSheetId="8">#REF!</definedName>
    <definedName name="GRM">#REF!</definedName>
    <definedName name="GRM_ON_DMARES" localSheetId="7">#REF!</definedName>
    <definedName name="GRM_ON_DMARES" localSheetId="8">#REF!</definedName>
    <definedName name="GRM_ON_DMARES">#REF!</definedName>
    <definedName name="GRM_ON_DRIO" localSheetId="7">#REF!</definedName>
    <definedName name="GRM_ON_DRIO">#REF!</definedName>
    <definedName name="GRN" localSheetId="7">#REF!</definedName>
    <definedName name="GRN">#REF!</definedName>
    <definedName name="GRN_ON_ASO" localSheetId="7">#REF!</definedName>
    <definedName name="GRN_ON_ASO">#REF!</definedName>
    <definedName name="GRN_ON_DIREC" localSheetId="7">#REF!</definedName>
    <definedName name="GRN_ON_DIREC" localSheetId="8">#REF!</definedName>
    <definedName name="GRN_ON_DIREC">#REF!</definedName>
    <definedName name="group1" localSheetId="7">#REF!</definedName>
    <definedName name="group1" localSheetId="8">#REF!</definedName>
    <definedName name="group1">#REF!</definedName>
    <definedName name="Group2" localSheetId="7">#REF!</definedName>
    <definedName name="Group2">#REF!</definedName>
    <definedName name="group3">#REF!</definedName>
    <definedName name="group4">#REF!</definedName>
    <definedName name="group5">#REF!</definedName>
    <definedName name="GrphActSales">#REF!</definedName>
    <definedName name="GrphActStk">#REF!</definedName>
    <definedName name="GrphPlanSales">#REF!</definedName>
    <definedName name="GrphTgtStk">#REF!</definedName>
    <definedName name="GRS">#REF!</definedName>
    <definedName name="GRS_ON_ASO">#REF!</definedName>
    <definedName name="GRS_ON_DIREC" localSheetId="7">#REF!</definedName>
    <definedName name="GRS_ON_DIREC" localSheetId="8">#REF!</definedName>
    <definedName name="GRS_ON_DIREC">#REF!</definedName>
    <definedName name="GRS_ON_HUIL" localSheetId="7">#REF!</definedName>
    <definedName name="GRS_ON_HUIL">#REF!</definedName>
    <definedName name="grtyerh" localSheetId="3"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hidden="1">{"TAB1",#N/A,TRUE,"GENERAL";"TAB2",#N/A,TRUE,"GENERAL";"TAB3",#N/A,TRUE,"GENERAL";"TAB4",#N/A,TRUE,"GENERAL";"TAB5",#N/A,TRUE,"GENERAL"}</definedName>
    <definedName name="grupo1" localSheetId="7">#REF!</definedName>
    <definedName name="grupo1">#REF!</definedName>
    <definedName name="GRUPO123" localSheetId="7">#REF!</definedName>
    <definedName name="GRUPO123">#REF!</definedName>
    <definedName name="GRUPO13" localSheetId="7">#REF!</definedName>
    <definedName name="GRUPO13">#REF!</definedName>
    <definedName name="grupo2">#REF!</definedName>
    <definedName name="grupo3" localSheetId="7">#REF!</definedName>
    <definedName name="grupo3" localSheetId="8">#REF!</definedName>
    <definedName name="grupo3">#REF!</definedName>
    <definedName name="grupo4" localSheetId="7">#REF!</definedName>
    <definedName name="grupo4" localSheetId="8">#REF!</definedName>
    <definedName name="grupo4">#REF!</definedName>
    <definedName name="grupo5" localSheetId="7">#REF!</definedName>
    <definedName name="grupo5" localSheetId="8">#REF!</definedName>
    <definedName name="grupo5">#REF!</definedName>
    <definedName name="grupo6" localSheetId="7">#REF!</definedName>
    <definedName name="grupo6" localSheetId="8">#REF!</definedName>
    <definedName name="grupo6">#REF!</definedName>
    <definedName name="grupo7" localSheetId="7">#REF!</definedName>
    <definedName name="grupo7" localSheetId="8">#REF!</definedName>
    <definedName name="grupo7">#REF!</definedName>
    <definedName name="grupo8" localSheetId="7">#REF!</definedName>
    <definedName name="grupo8" localSheetId="8">#REF!</definedName>
    <definedName name="grupo8">#REF!</definedName>
    <definedName name="grupo9" localSheetId="7">#REF!</definedName>
    <definedName name="grupo9" localSheetId="8">#REF!</definedName>
    <definedName name="grupo9">#REF!</definedName>
    <definedName name="GSDG" localSheetId="3"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hidden="1">{"via1",#N/A,TRUE,"general";"via2",#N/A,TRUE,"general";"via3",#N/A,TRUE,"general"}</definedName>
    <definedName name="GT">#REF!</definedName>
    <definedName name="GTC">#REF!</definedName>
    <definedName name="gte" localSheetId="7">#REF!</definedName>
    <definedName name="gte" localSheetId="8">#REF!</definedName>
    <definedName name="gte">#REF!</definedName>
    <definedName name="gtgt" localSheetId="3"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 localSheetId="7">#REF!</definedName>
    <definedName name="GTO_ADMON">#REF!</definedName>
    <definedName name="GTO_INVEST" localSheetId="7">#REF!</definedName>
    <definedName name="GTO_INVEST">#REF!</definedName>
    <definedName name="GTO_OPERA">#REF!</definedName>
    <definedName name="GTP">#REF!</definedName>
    <definedName name="GTRE" localSheetId="7">#REF!</definedName>
    <definedName name="GTRE" localSheetId="8">#REF!</definedName>
    <definedName name="GTRE">#REF!</definedName>
    <definedName name="guias">#REF!</definedName>
    <definedName name="gustavo" localSheetId="7">#REF!</definedName>
    <definedName name="gustavo" localSheetId="8">#REF!</definedName>
    <definedName name="gustavo">#REF!</definedName>
    <definedName name="Gv" localSheetId="7">#REF!</definedName>
    <definedName name="Gv" localSheetId="8">#REF!</definedName>
    <definedName name="Gv">#REF!</definedName>
    <definedName name="Gw" localSheetId="7">#REF!</definedName>
    <definedName name="Gw" localSheetId="8">#REF!</definedName>
    <definedName name="Gw">#REF!</definedName>
    <definedName name="gy">#REF!</definedName>
    <definedName name="h">#REF!</definedName>
    <definedName name="H_AA">VLOOKUP(#REF!,#REF!,9,FALSE)</definedName>
    <definedName name="H_EL">VLOOKUP(#REF!,#REF!,6,FALSE)*(1+#REF!)</definedName>
    <definedName name="H_HI">VLOOKUP(#REF!,#REF!,6,FALSE)*(1+#REF!)</definedName>
    <definedName name="H_pump" localSheetId="7">#REF!</definedName>
    <definedName name="H_pump" localSheetId="8">#REF!</definedName>
    <definedName name="H_pump">#REF!</definedName>
    <definedName name="H5917Ç" localSheetId="7">#REF!</definedName>
    <definedName name="H5917Ç" localSheetId="8">#REF!</definedName>
    <definedName name="H5917Ç">#REF!</definedName>
    <definedName name="h9h" localSheetId="3"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hidden="1">{"via1",#N/A,TRUE,"general";"via2",#N/A,TRUE,"general";"via3",#N/A,TRUE,"general"}</definedName>
    <definedName name="ha">#REF!</definedName>
    <definedName name="HABITANTES">#REF!</definedName>
    <definedName name="Hazards" localSheetId="7">#REF!</definedName>
    <definedName name="Hazards">#REF!</definedName>
    <definedName name="Hb">#REF!</definedName>
    <definedName name="hbfdhrw" localSheetId="3"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hidden="1">{"TAB1",#N/A,TRUE,"GENERAL";"TAB2",#N/A,TRUE,"GENERAL";"TAB3",#N/A,TRUE,"GENERAL";"TAB4",#N/A,TRUE,"GENERAL";"TAB5",#N/A,TRUE,"GENERAL"}</definedName>
    <definedName name="hbT">#REF!</definedName>
    <definedName name="HC_Accesorios" localSheetId="7">#REF!</definedName>
    <definedName name="HC_Accesorios" localSheetId="8">#REF!</definedName>
    <definedName name="HC_Accesorios">#REF!</definedName>
    <definedName name="HC_CANON_ESP" localSheetId="7">#REF!</definedName>
    <definedName name="HC_CANON_ESP" localSheetId="8">#REF!</definedName>
    <definedName name="HC_CANON_ESP">#REF!</definedName>
    <definedName name="HC_CanonInterpolado" localSheetId="7">#REF!</definedName>
    <definedName name="HC_CanonInterpolado" localSheetId="8">#REF!</definedName>
    <definedName name="HC_CanonInterpolado">#REF!</definedName>
    <definedName name="HC_Capital">#REF!</definedName>
    <definedName name="HC_Capital_Congelado">#REF!</definedName>
    <definedName name="HC_CapitalInicio">#REF!</definedName>
    <definedName name="HC78MH">#REF!</definedName>
    <definedName name="HCAccesoriosPrecPub">#REF!</definedName>
    <definedName name="hdfh" localSheetId="3"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hidden="1">{"TAB1",#N/A,TRUE,"GENERAL";"TAB2",#N/A,TRUE,"GENERAL";"TAB3",#N/A,TRUE,"GENERAL";"TAB4",#N/A,TRUE,"GENERAL";"TAB5",#N/A,TRUE,"GENERAL"}</definedName>
    <definedName name="HEAD1">#REF!</definedName>
    <definedName name="HEAD2">#REF!</definedName>
    <definedName name="Header_Row">ROW(#REF!)</definedName>
    <definedName name="hed" localSheetId="7">#REF!</definedName>
    <definedName name="hed" localSheetId="8">#REF!</definedName>
    <definedName name="hed">#REF!</definedName>
    <definedName name="hen" localSheetId="7">#REF!</definedName>
    <definedName name="hen" localSheetId="8">#REF!</definedName>
    <definedName name="hen">#REF!</definedName>
    <definedName name="herr" localSheetId="7">#REF!</definedName>
    <definedName name="herr" localSheetId="8">#REF!</definedName>
    <definedName name="herr">#REF!</definedName>
    <definedName name="HERRERO">#REF!</definedName>
    <definedName name="heT">#REF!</definedName>
    <definedName name="heTP" localSheetId="7">#REF!</definedName>
    <definedName name="heTP" localSheetId="8">#REF!</definedName>
    <definedName name="heTP">#REF!</definedName>
    <definedName name="heTZ" localSheetId="7">#REF!</definedName>
    <definedName name="heTZ" localSheetId="8">#REF!</definedName>
    <definedName name="heTZ">#REF!</definedName>
    <definedName name="hfdgfdg" localSheetId="3" hidden="1">{#N/A,#N/A,FALSE,"CCTV"}</definedName>
    <definedName name="hfdgfdg" localSheetId="7" hidden="1">{#N/A,#N/A,FALSE,"CCTV"}</definedName>
    <definedName name="hfdgfdg" localSheetId="8" hidden="1">{#N/A,#N/A,FALSE,"CCTV"}</definedName>
    <definedName name="hfdgfdg" hidden="1">{#N/A,#N/A,FALSE,"CCTV"}</definedName>
    <definedName name="hfgh" localSheetId="3"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hidden="1">{"TAB1",#N/A,TRUE,"GENERAL";"TAB2",#N/A,TRUE,"GENERAL";"TAB3",#N/A,TRUE,"GENERAL";"TAB4",#N/A,TRUE,"GENERAL";"TAB5",#N/A,TRUE,"GENERAL"}</definedName>
    <definedName name="hfjhhjj" localSheetId="3" hidden="1">{#N/A,#N/A,FALSE,"CCTV"}</definedName>
    <definedName name="hfjhhjj" localSheetId="7" hidden="1">{#N/A,#N/A,FALSE,"CCTV"}</definedName>
    <definedName name="hfjhhjj" localSheetId="8" hidden="1">{#N/A,#N/A,FALSE,"CCTV"}</definedName>
    <definedName name="hfjhhjj" hidden="1">{#N/A,#N/A,FALSE,"CCTV"}</definedName>
    <definedName name="hfthr" localSheetId="3"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hidden="1">{"via1",#N/A,TRUE,"general";"via2",#N/A,TRUE,"general";"via3",#N/A,TRUE,"general"}</definedName>
    <definedName name="HG">#REF!</definedName>
    <definedName name="HGFH" localSheetId="3"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hidden="1">{"via1",#N/A,TRUE,"general";"via2",#N/A,TRUE,"general";"via3",#N/A,TRUE,"general"}</definedName>
    <definedName name="hgjfgh" localSheetId="3" hidden="1">{#N/A,#N/A,FALSE,"CCTV"}</definedName>
    <definedName name="hgjfgh" localSheetId="7" hidden="1">{#N/A,#N/A,FALSE,"CCTV"}</definedName>
    <definedName name="hgjfgh" localSheetId="8" hidden="1">{#N/A,#N/A,FALSE,"CCTV"}</definedName>
    <definedName name="hgjfgh" hidden="1">{#N/A,#N/A,FALSE,"CCTV"}</definedName>
    <definedName name="hgjfjw" localSheetId="3"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hidden="1">{"TAB1",#N/A,TRUE,"GENERAL";"TAB2",#N/A,TRUE,"GENERAL";"TAB3",#N/A,TRUE,"GENERAL";"TAB4",#N/A,TRUE,"GENERAL";"TAB5",#N/A,TRUE,"GENERAL"}</definedName>
    <definedName name="hgjgfhgh" localSheetId="3" hidden="1">{#N/A,#N/A,FALSE,"CCTV"}</definedName>
    <definedName name="hgjgfhgh" localSheetId="7" hidden="1">{#N/A,#N/A,FALSE,"CCTV"}</definedName>
    <definedName name="hgjgfhgh" localSheetId="8" hidden="1">{#N/A,#N/A,FALSE,"CCTV"}</definedName>
    <definedName name="hgjgfhgh" hidden="1">{#N/A,#N/A,FALSE,"CCTV"}</definedName>
    <definedName name="hgkhklkj">#REF!</definedName>
    <definedName name="hgt">#REF!</definedName>
    <definedName name="hgu">#REF!</definedName>
    <definedName name="hh" localSheetId="7">#REF!</definedName>
    <definedName name="hh" localSheetId="8">#REF!</definedName>
    <definedName name="hh">#REF!</definedName>
    <definedName name="hhg" localSheetId="3" hidden="1">{#N/A,#N/A,TRUE,"1842CWN0"}</definedName>
    <definedName name="hhg" localSheetId="7" hidden="1">{#N/A,#N/A,TRUE,"1842CWN0"}</definedName>
    <definedName name="hhg" localSheetId="8" hidden="1">{#N/A,#N/A,TRUE,"1842CWN0"}</definedName>
    <definedName name="hhg" hidden="1">{#N/A,#N/A,TRUE,"1842CWN0"}</definedName>
    <definedName name="hhh" localSheetId="3"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hidden="1">{"TAB1",#N/A,TRUE,"GENERAL";"TAB2",#N/A,TRUE,"GENERAL";"TAB3",#N/A,TRUE,"GENERAL";"TAB4",#N/A,TRUE,"GENERAL";"TAB5",#N/A,TRUE,"GENERAL"}</definedName>
    <definedName name="hhhh">#REF!</definedName>
    <definedName name="hhhhhh" localSheetId="3"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hidden="1">{"TAB1",#N/A,TRUE,"GENERAL";"TAB2",#N/A,TRUE,"GENERAL";"TAB3",#N/A,TRUE,"GENERAL";"TAB4",#N/A,TRUE,"GENERAL";"TAB5",#N/A,TRUE,"GENERAL"}</definedName>
    <definedName name="hhjh">#REF!</definedName>
    <definedName name="hhtrhreh" localSheetId="3"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hidden="1">{"via1",#N/A,TRUE,"general";"via2",#N/A,TRUE,"general";"via3",#N/A,TRUE,"general"}</definedName>
    <definedName name="Hid">#REF!</definedName>
    <definedName name="HIDE1">#REF!</definedName>
    <definedName name="HIDR160PE_S1" localSheetId="7">#REF!</definedName>
    <definedName name="HIDR160PE_S1" localSheetId="8">#REF!</definedName>
    <definedName name="HIDR160PE_S1">#REF!</definedName>
    <definedName name="HIDR160PE_S2" localSheetId="7">#REF!</definedName>
    <definedName name="HIDR160PE_S2" localSheetId="8">#REF!</definedName>
    <definedName name="HIDR160PE_S2">#REF!</definedName>
    <definedName name="HIDR160PE_S3" localSheetId="7">#REF!</definedName>
    <definedName name="HIDR160PE_S3" localSheetId="8">#REF!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60v">#REF!</definedName>
    <definedName name="HISTORICO" localSheetId="3" hidden="1">{#N/A,#N/A,FALSE,"Costos Productos 6A";#N/A,#N/A,FALSE,"Costo Unitario Total H-94-12"}</definedName>
    <definedName name="HISTORICO" localSheetId="7" hidden="1">{#N/A,#N/A,FALSE,"Costos Productos 6A";#N/A,#N/A,FALSE,"Costo Unitario Total H-94-12"}</definedName>
    <definedName name="HISTORICO" localSheetId="8" hidden="1">{#N/A,#N/A,FALSE,"Costos Productos 6A";#N/A,#N/A,FALSE,"Costo Unitario Total H-94-12"}</definedName>
    <definedName name="HISTORICO" hidden="1">{#N/A,#N/A,FALSE,"Costos Productos 6A";#N/A,#N/A,FALSE,"Costo Unitario Total H-94-12"}</definedName>
    <definedName name="HisYear_0" hidden="1">#REF!</definedName>
    <definedName name="HisYear_1" hidden="1">#REF!</definedName>
    <definedName name="HisYear_2" hidden="1">#REF!</definedName>
    <definedName name="HisYear_3" hidden="1">#REF!</definedName>
    <definedName name="hj">#REF!</definedName>
    <definedName name="hjfg" localSheetId="3"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hidden="1">{"TAB1",#N/A,TRUE,"GENERAL";"TAB2",#N/A,TRUE,"GENERAL";"TAB3",#N/A,TRUE,"GENERAL";"TAB4",#N/A,TRUE,"GENERAL";"TAB5",#N/A,TRUE,"GENERAL"}</definedName>
    <definedName name="hjhjhhhhhhhhhhhhh">#REF!</definedName>
    <definedName name="hjhjhj">#REF!</definedName>
    <definedName name="hjhjhjhj">#REF!</definedName>
    <definedName name="hjk">#REF!</definedName>
    <definedName name="HJKH" localSheetId="3"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hidden="1">{"via1",#N/A,TRUE,"general";"via2",#N/A,TRUE,"general";"via3",#N/A,TRUE,"general"}</definedName>
    <definedName name="HK">#N/A</definedName>
    <definedName name="hl" localSheetId="7">#REF!</definedName>
    <definedName name="hl" localSheetId="8">#REF!</definedName>
    <definedName name="hl">#REF!</definedName>
    <definedName name="HM" localSheetId="7">#REF!</definedName>
    <definedName name="HM" localSheetId="8">#REF!</definedName>
    <definedName name="HM">#REF!</definedName>
    <definedName name="HM3EB" localSheetId="7">#REF!</definedName>
    <definedName name="HM3EB">#REF!</definedName>
    <definedName name="HM3JH">#REF!</definedName>
    <definedName name="HMEN">#REF!</definedName>
    <definedName name="HMHF3">#REF!</definedName>
    <definedName name="hn" localSheetId="3"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hidden="1">{"TAB1",#N/A,TRUE,"GENERAL";"TAB2",#N/A,TRUE,"GENERAL";"TAB3",#N/A,TRUE,"GENERAL";"TAB4",#N/A,TRUE,"GENERAL";"TAB5",#N/A,TRUE,"GENERAL"}</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localSheetId="7" hidden="1">#REF!</definedName>
    <definedName name="hn.YearLabel" localSheetId="8" hidden="1">#REF!</definedName>
    <definedName name="hn.YearLabel" hidden="1">#REF!</definedName>
    <definedName name="hnt" localSheetId="7">#REF!</definedName>
    <definedName name="hnt" localSheetId="8">#REF!</definedName>
    <definedName name="hnt">#REF!</definedName>
    <definedName name="HOJA" localSheetId="9">#REF!</definedName>
    <definedName name="HOJA" localSheetId="10">#REF!</definedName>
    <definedName name="hoja" localSheetId="7">#REF!</definedName>
    <definedName name="hoja" localSheetId="8">#REF!</definedName>
    <definedName name="hoja">#REF!</definedName>
    <definedName name="HOJA1" localSheetId="7">#REF!</definedName>
    <definedName name="HOJA1" localSheetId="8">#REF!</definedName>
    <definedName name="HOJA1">#REF!</definedName>
    <definedName name="hojanueva">#REF!</definedName>
    <definedName name="HOJAS" localSheetId="7">#REF!</definedName>
    <definedName name="HOJAS" localSheetId="8">#REF!</definedName>
    <definedName name="HOJAS">#REF!</definedName>
    <definedName name="HonoraProfesionales" localSheetId="7">#REF!</definedName>
    <definedName name="HonoraProfesionales" localSheetId="8">#REF!</definedName>
    <definedName name="HonoraProfesionales">#REF!</definedName>
    <definedName name="HonoraTecnicos" localSheetId="7">#REF!</definedName>
    <definedName name="HonoraTecnicos" localSheetId="8">#REF!</definedName>
    <definedName name="HonoraTecnicos">#REF!</definedName>
    <definedName name="HORAS_DIAS">#REF!</definedName>
    <definedName name="horas_lluvia">#REF!</definedName>
    <definedName name="HORAS_LLUVIAS">#REF!</definedName>
    <definedName name="HORASLLUVIA">#REF!</definedName>
    <definedName name="horat">#REF!</definedName>
    <definedName name="Hornos" localSheetId="7">#REF!</definedName>
    <definedName name="Hornos" localSheetId="8">#REF!</definedName>
    <definedName name="Hornos">#REF!</definedName>
    <definedName name="HoursTotCol" localSheetId="7">#REF!</definedName>
    <definedName name="HoursTotCol" localSheetId="8">#REF!</definedName>
    <definedName name="HoursTotCol">#REF!</definedName>
    <definedName name="hoy" localSheetId="7" hidden="1">#REF!</definedName>
    <definedName name="hoy" hidden="1">#REF!</definedName>
    <definedName name="hp">#REF!</definedName>
    <definedName name="HP_stg_Hz">#REF!</definedName>
    <definedName name="hqi">#REF!</definedName>
    <definedName name="hrbd2">#REF!</definedName>
    <definedName name="hrbd4">#REF!</definedName>
    <definedName name="hrbd6">#REF!</definedName>
    <definedName name="hreer" localSheetId="3"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hidden="1">{"TAB1",#N/A,TRUE,"GENERAL";"TAB2",#N/A,TRUE,"GENERAL";"TAB3",#N/A,TRUE,"GENERAL";"TAB4",#N/A,TRUE,"GENERAL";"TAB5",#N/A,TRUE,"GENERAL"}</definedName>
    <definedName name="hrn" localSheetId="7">#REF!</definedName>
    <definedName name="hrn" localSheetId="8">#REF!</definedName>
    <definedName name="hrn">#REF!</definedName>
    <definedName name="hrT">#REF!</definedName>
    <definedName name="hrTc">#REF!</definedName>
    <definedName name="hrthtrh" localSheetId="3"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hidden="1">{"TAB1",#N/A,TRUE,"GENERAL";"TAB2",#N/A,TRUE,"GENERAL";"TAB3",#N/A,TRUE,"GENERAL";"TAB4",#N/A,TRUE,"GENERAL";"TAB5",#N/A,TRUE,"GENERAL"}</definedName>
    <definedName name="hrTZ">#REF!</definedName>
    <definedName name="hs" localSheetId="7">#REF!</definedName>
    <definedName name="hs" localSheetId="8">#REF!</definedName>
    <definedName name="hs">#REF!</definedName>
    <definedName name="hsfg" localSheetId="3"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hidden="1">{"via1",#N/A,TRUE,"general";"via2",#N/A,TRUE,"general";"via3",#N/A,TRUE,"general"}</definedName>
    <definedName name="HSIT" localSheetId="3" hidden="1">{#N/A,#N/A,FALSE,"CIBHA05A";#N/A,#N/A,FALSE,"CIBHA05B"}</definedName>
    <definedName name="HSIT" localSheetId="7" hidden="1">{#N/A,#N/A,FALSE,"CIBHA05A";#N/A,#N/A,FALSE,"CIBHA05B"}</definedName>
    <definedName name="HSIT" localSheetId="8" hidden="1">{#N/A,#N/A,FALSE,"CIBHA05A";#N/A,#N/A,FALSE,"CIBHA05B"}</definedName>
    <definedName name="HSIT" hidden="1">{#N/A,#N/A,FALSE,"CIBHA05A";#N/A,#N/A,FALSE,"CIBHA05B"}</definedName>
    <definedName name="hstcaja">#REF!</definedName>
    <definedName name="hstcaja2" localSheetId="7">#REF!</definedName>
    <definedName name="hstcaja2" localSheetId="8">#REF!</definedName>
    <definedName name="hstcaja2">#REF!</definedName>
    <definedName name="ht" localSheetId="7">#REF!</definedName>
    <definedName name="ht" localSheetId="8">#REF!</definedName>
    <definedName name="ht">#REF!</definedName>
    <definedName name="HT75MH" localSheetId="7">#REF!</definedName>
    <definedName name="HT75MH" localSheetId="8">#REF!</definedName>
    <definedName name="HT75MH">#REF!</definedName>
    <definedName name="HTAS">#REF!</definedName>
    <definedName name="HTAS1">#REF!</definedName>
    <definedName name="htbd2">#REF!</definedName>
    <definedName name="htbd4">#REF!</definedName>
    <definedName name="htbd6">#REF!</definedName>
    <definedName name="htC">#REF!</definedName>
    <definedName name="htcaja">#REF!</definedName>
    <definedName name="htcaja2" localSheetId="7">#REF!</definedName>
    <definedName name="htcaja2" localSheetId="8">#REF!</definedName>
    <definedName name="htcaja2">#REF!</definedName>
    <definedName name="hteTc" localSheetId="7">#REF!</definedName>
    <definedName name="hteTc" localSheetId="8">#REF!</definedName>
    <definedName name="hteTc">#REF!</definedName>
    <definedName name="hthdrf" localSheetId="3"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hidden="1">{"TAB1",#N/A,TRUE,"GENERAL";"TAB2",#N/A,TRUE,"GENERAL";"TAB3",#N/A,TRUE,"GENERAL";"TAB4",#N/A,TRUE,"GENERAL";"TAB5",#N/A,TRUE,"GENERAL"}</definedName>
    <definedName name="htiC">#REF!</definedName>
    <definedName name="htiC1">#REF!</definedName>
    <definedName name="htiC2" localSheetId="7">#REF!</definedName>
    <definedName name="htiC2" localSheetId="8">#REF!</definedName>
    <definedName name="htiC2">#REF!</definedName>
    <definedName name="htk" localSheetId="7">#REF!</definedName>
    <definedName name="htk" localSheetId="8">#REF!</definedName>
    <definedName name="htk">#REF!</definedName>
    <definedName name="HTML_C" localSheetId="3" hidden="1">{"'A21005'!$A$3:$M$5"}</definedName>
    <definedName name="HTML_C" localSheetId="7" hidden="1">{"'A21005'!$A$3:$M$5"}</definedName>
    <definedName name="HTML_C" localSheetId="8" hidden="1">{"'A21005'!$A$3:$M$5"}</definedName>
    <definedName name="HTML_C" hidden="1">{"'A21005'!$A$3:$M$5"}</definedName>
    <definedName name="HTML_CodePage" hidden="1">1252</definedName>
    <definedName name="HTML_Control" localSheetId="3" hidden="1">{"'A21005'!$A$3:$M$5"}</definedName>
    <definedName name="HTML_Control" localSheetId="7" hidden="1">{"'A21005'!$A$3:$M$5"}</definedName>
    <definedName name="HTML_Control" localSheetId="8" hidden="1">{"'A21005'!$A$3:$M$5"}</definedName>
    <definedName name="HTML_Control" hidden="1">{"'A21005'!$A$3:$M$5"}</definedName>
    <definedName name="HTML_Control2" localSheetId="3" hidden="1">{"'Parámetros'!$A$3:$C$3"}</definedName>
    <definedName name="HTML_Control2" localSheetId="7" hidden="1">{"'Parámetros'!$A$3:$C$3"}</definedName>
    <definedName name="HTML_Control2" localSheetId="8" hidden="1">{"'Parámetros'!$A$3:$C$3"}</definedName>
    <definedName name="HTML_Control2" hidden="1">{"'Parámetros'!$A$3:$C$3"}</definedName>
    <definedName name="HTML_Description" hidden="1">""</definedName>
    <definedName name="HTML_Email" hidden="1">""</definedName>
    <definedName name="HTML_Header" hidden="1">"A21005"</definedName>
    <definedName name="HTML_LastUpdate" hidden="1">"31/08/00"</definedName>
    <definedName name="HTML_LineAfter" hidden="1">TRUE</definedName>
    <definedName name="HTML_LineBefore" hidden="1">TRUE</definedName>
    <definedName name="HTML_Name" hidden="1">"Gerencia Llanos"</definedName>
    <definedName name="HTML_OBDlg2" hidden="1">TRUE</definedName>
    <definedName name="HTML_OBDlg3" hidden="1">TRUE</definedName>
    <definedName name="HTML_OBDlg4" hidden="1">TRUE</definedName>
    <definedName name="HTML_OS" hidden="1">0</definedName>
    <definedName name="HTML_PathFile" hidden="1">"C:\Mis documentos\HTML.htm"</definedName>
    <definedName name="HTML_PathFileMac" hidden="1">"Macintosh HD:HomePageStuff:New_Home_Page:datafile:histret.html"</definedName>
    <definedName name="HTML_PathTemplate" hidden="1">"C:\Verificacion\&lt;!--##Table##--&gt;"</definedName>
    <definedName name="HTML_Title" hidden="1">"FORMATO-1"</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3"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hidden="1">{"via1",#N/A,TRUE,"general";"via2",#N/A,TRUE,"general";"via3",#N/A,TRUE,"general"}</definedName>
    <definedName name="htT">#REF!</definedName>
    <definedName name="htTc">#REF!</definedName>
    <definedName name="htTP" localSheetId="7">#REF!</definedName>
    <definedName name="htTP" localSheetId="8">#REF!</definedName>
    <definedName name="htTP">#REF!</definedName>
    <definedName name="htTZ" localSheetId="7">#REF!</definedName>
    <definedName name="htTZ" localSheetId="8">#REF!</definedName>
    <definedName name="htTZ">#REF!</definedName>
    <definedName name="hut" localSheetId="7">#REF!</definedName>
    <definedName name="hut" localSheetId="8">#REF!</definedName>
    <definedName name="hut">#REF!</definedName>
    <definedName name="HVAC" localSheetId="7">#REF!</definedName>
    <definedName name="HVAC" localSheetId="8">#REF!</definedName>
    <definedName name="HVAC">#REF!</definedName>
    <definedName name="HVC" localSheetId="7">#REF!</definedName>
    <definedName name="HVC">#REF!</definedName>
    <definedName name="hxdfk">#REF!</definedName>
    <definedName name="HY">#REF!</definedName>
    <definedName name="hyhjop" localSheetId="3"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localSheetId="3"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hidden="1">{"via1",#N/A,TRUE,"general";"via2",#N/A,TRUE,"general";"via3",#N/A,TRUE,"general"}</definedName>
    <definedName name="I" localSheetId="7">#REF!</definedName>
    <definedName name="I">#REF!</definedName>
    <definedName name="i0" localSheetId="7">#REF!</definedName>
    <definedName name="i0">#REF!</definedName>
    <definedName name="i1277." localSheetId="7">#REF!</definedName>
    <definedName name="i1277.">#REF!</definedName>
    <definedName name="i8i" localSheetId="3"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hidden="1">{"TAB1",#N/A,TRUE,"GENERAL";"TAB2",#N/A,TRUE,"GENERAL";"TAB3",#N/A,TRUE,"GENERAL";"TAB4",#N/A,TRUE,"GENERAL";"TAB5",#N/A,TRUE,"GENERAL"}</definedName>
    <definedName name="IANC">#REF!</definedName>
    <definedName name="IB">#REF!</definedName>
    <definedName name="IBA">#REF!</definedName>
    <definedName name="ic" localSheetId="7">#REF!</definedName>
    <definedName name="ic" localSheetId="8">#REF!</definedName>
    <definedName name="ic">#REF!</definedName>
    <definedName name="ICBF">#REF!</definedName>
    <definedName name="Icct" localSheetId="7">#REF!</definedName>
    <definedName name="Icct" localSheetId="8">#REF!</definedName>
    <definedName name="Icct">#REF!</definedName>
    <definedName name="ICP" localSheetId="7">#REF!</definedName>
    <definedName name="ICP" localSheetId="8">#REF!</definedName>
    <definedName name="ICP">#REF!</definedName>
    <definedName name="ICP1_1" localSheetId="7">#REF!</definedName>
    <definedName name="ICP1_1">#REF!</definedName>
    <definedName name="ICP1_1_1" localSheetId="7">#REF!</definedName>
    <definedName name="ICP1_1_1">#REF!</definedName>
    <definedName name="ICP1_1_2" localSheetId="7">#REF!</definedName>
    <definedName name="ICP1_1_2">#REF!</definedName>
    <definedName name="ICP1_1_3">#REF!</definedName>
    <definedName name="ICP1_1_4">#REF!</definedName>
    <definedName name="ICP1_2">#REF!</definedName>
    <definedName name="ICP1_3">#REF!</definedName>
    <definedName name="ICP1_4">#REF!</definedName>
    <definedName name="id" localSheetId="7">#REF!</definedName>
    <definedName name="id" localSheetId="8">#REF!</definedName>
    <definedName name="id">#REF!</definedName>
    <definedName name="Idioma" localSheetId="7">#REF!</definedName>
    <definedName name="Idioma" localSheetId="8">#REF!</definedName>
    <definedName name="Idioma">#REF!</definedName>
    <definedName name="IELWSALES" localSheetId="7">#REF!</definedName>
    <definedName name="IELWSALES" localSheetId="8">#REF!</definedName>
    <definedName name="IELWSALES">#REF!</definedName>
    <definedName name="IELYSALES" localSheetId="7">#REF!</definedName>
    <definedName name="IELYSALES" localSheetId="8">#REF!</definedName>
    <definedName name="IELYSALES">#REF!</definedName>
    <definedName name="IEPLANSALES" localSheetId="7">#REF!</definedName>
    <definedName name="IEPLANSALES" localSheetId="8">#REF!</definedName>
    <definedName name="IEPLANSALES">#REF!</definedName>
    <definedName name="IESP">#REF!</definedName>
    <definedName name="IF">#REF!</definedName>
    <definedName name="IFC10MM" localSheetId="7">#REF!</definedName>
    <definedName name="IFC10MM" localSheetId="8">#REF!</definedName>
    <definedName name="IFC10MM">#REF!</definedName>
    <definedName name="ig" localSheetId="7">#REF!</definedName>
    <definedName name="ig" localSheetId="8">#REF!</definedName>
    <definedName name="ig">#REF!</definedName>
    <definedName name="ii" localSheetId="7">#REF!</definedName>
    <definedName name="ii" localSheetId="8">#REF!</definedName>
    <definedName name="ii">#REF!</definedName>
    <definedName name="iii" localSheetId="3"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hidden="1">{"TAB1",#N/A,TRUE,"GENERAL";"TAB2",#N/A,TRUE,"GENERAL";"TAB3",#N/A,TRUE,"GENERAL";"TAB4",#N/A,TRUE,"GENERAL";"TAB5",#N/A,TRUE,"GENERAL"}</definedName>
    <definedName name="iiouolkll" localSheetId="3" hidden="1">{#N/A,#N/A,FALSE,"CCTV"}</definedName>
    <definedName name="iiouolkll" localSheetId="7" hidden="1">{#N/A,#N/A,FALSE,"CCTV"}</definedName>
    <definedName name="iiouolkll" localSheetId="8" hidden="1">{#N/A,#N/A,FALSE,"CCTV"}</definedName>
    <definedName name="iiouolkll" hidden="1">{#N/A,#N/A,FALSE,"CCTV"}</definedName>
    <definedName name="ijn" hidden="1">#REF!</definedName>
    <definedName name="ik">#REF!</definedName>
    <definedName name="ikj">#REF!</definedName>
    <definedName name="iktgvfmu" localSheetId="3"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hidden="1">{"TAB1",#N/A,TRUE,"GENERAL";"TAB2",#N/A,TRUE,"GENERAL";"TAB3",#N/A,TRUE,"GENERAL";"TAB4",#N/A,TRUE,"GENERAL";"TAB5",#N/A,TRUE,"GENERAL"}</definedName>
    <definedName name="IL" localSheetId="7">#REF!</definedName>
    <definedName name="IL">#REF!</definedName>
    <definedName name="im">#REF!</definedName>
    <definedName name="Im_Un" localSheetId="7">#REF!</definedName>
    <definedName name="Im_Un" localSheetId="8">#REF!</definedName>
    <definedName name="Im_Un">#REF!</definedName>
    <definedName name="ImagenCompañia">IF(#REF!="RAMSHORN INTERNATIONAL LIMITED",#REF!,IF(#REF!="COLUMBUS ENERGY",#REF!,""))</definedName>
    <definedName name="IMP" localSheetId="7">#REF!</definedName>
    <definedName name="IMP" localSheetId="8">#REF!</definedName>
    <definedName name="IMP">#REF!</definedName>
    <definedName name="Impacto" localSheetId="7">#REF!</definedName>
    <definedName name="Impacto" localSheetId="8">#REF!</definedName>
    <definedName name="Impacto">#REF!</definedName>
    <definedName name="IMPANO0" localSheetId="7">#REF!</definedName>
    <definedName name="IMPANO0" localSheetId="8">#REF!</definedName>
    <definedName name="IMPANO0">#REF!</definedName>
    <definedName name="ImpdosporMilCostos">#REF!</definedName>
    <definedName name="Impdosxmil">#REF!</definedName>
    <definedName name="ImpPolizasConsultoria">#REF!</definedName>
    <definedName name="ImpPolizasObra">#REF!</definedName>
    <definedName name="IMPRE">#REF!</definedName>
    <definedName name="IMPRESSION">#REF!</definedName>
    <definedName name="imprev">#REF!</definedName>
    <definedName name="IMPREVISTOS">#REF!</definedName>
    <definedName name="Imprevistos_mmto_año1" localSheetId="7">#REF!</definedName>
    <definedName name="Imprevistos_mmto_año1" localSheetId="8">#REF!</definedName>
    <definedName name="Imprevistos_mmto_año1">#REF!</definedName>
    <definedName name="IMPRI" localSheetId="7">#REF!</definedName>
    <definedName name="IMPRI" localSheetId="8">#REF!</definedName>
    <definedName name="IMPRI">#REF!</definedName>
    <definedName name="imprimir" localSheetId="7">#REF!</definedName>
    <definedName name="imprimir">#REF!</definedName>
    <definedName name="IMPTOS">#REF!</definedName>
    <definedName name="IMPTOS1">#REF!</definedName>
    <definedName name="ImpuestoCostos">#REF!</definedName>
    <definedName name="Impuestos">#REF!</definedName>
    <definedName name="imsc" hidden="1">#REF!</definedName>
    <definedName name="INC">#REF!</definedName>
    <definedName name="Incomepb" hidden="1">#REF!</definedName>
    <definedName name="INCR._PRODC.">#REF!</definedName>
    <definedName name="IncrementoCanon">#REF!</definedName>
    <definedName name="INCSTMT_DETAIL">#REF!</definedName>
    <definedName name="IND_IMPACTO">#REF!</definedName>
    <definedName name="INDICA">#REF!</definedName>
    <definedName name="indicador">#REF!</definedName>
    <definedName name="INDICADORES" localSheetId="7">#REF!</definedName>
    <definedName name="INDICADORES" localSheetId="8">#REF!</definedName>
    <definedName name="INDICADORES">#REF!</definedName>
    <definedName name="INDICE" localSheetId="7">#REF!</definedName>
    <definedName name="INDICE" localSheetId="8">#REF!</definedName>
    <definedName name="INDICE">#REF!</definedName>
    <definedName name="INDIREC" localSheetId="7">#REF!</definedName>
    <definedName name="INDIREC">#REF!</definedName>
    <definedName name="INDJA1">#REF!</definedName>
    <definedName name="INDPYG9698" localSheetId="3" hidden="1">{#N/A,#N/A,FALSE,"Costos Productos 6A";#N/A,#N/A,FALSE,"Costo Unitario Total H-94-12"}</definedName>
    <definedName name="INDPYG9698" localSheetId="7" hidden="1">{#N/A,#N/A,FALSE,"Costos Productos 6A";#N/A,#N/A,FALSE,"Costo Unitario Total H-94-12"}</definedName>
    <definedName name="INDPYG9698" localSheetId="8" hidden="1">{#N/A,#N/A,FALSE,"Costos Productos 6A";#N/A,#N/A,FALSE,"Costo Unitario Total H-94-12"}</definedName>
    <definedName name="INDPYG9698" hidden="1">{#N/A,#N/A,FALSE,"Costos Productos 6A";#N/A,#N/A,FALSE,"Costo Unitario Total H-94-12"}</definedName>
    <definedName name="Indus">#REF!</definedName>
    <definedName name="inf" localSheetId="9">#REF!</definedName>
    <definedName name="inf" localSheetId="7">#REF!</definedName>
    <definedName name="inf" localSheetId="8">#REF!</definedName>
    <definedName name="inf">#REF!</definedName>
    <definedName name="INFF" localSheetId="7">#REF!</definedName>
    <definedName name="INFF" localSheetId="8">#REF!</definedName>
    <definedName name="INFF">#REF!</definedName>
    <definedName name="INFG">#REF!</definedName>
    <definedName name="infi">#REF!</definedName>
    <definedName name="INFORME">#REF!</definedName>
    <definedName name="Informe_semanal" localSheetId="7">#REF!</definedName>
    <definedName name="Informe_semanal" localSheetId="8">#REF!</definedName>
    <definedName name="Informe_semanal">#REF!</definedName>
    <definedName name="ING" localSheetId="3" hidden="1">{#N/A,#N/A,FALSE,"DITCAR";#N/A,#N/A,FALSE,"a1";#N/A,#N/A,FALSE,"a2";#N/A,#N/A,FALSE,"a3";#N/A,#N/A,FALSE,"a4";#N/A,#N/A,FALSE,"a4a";#N/A,#N/A,FALSE,"a4B";#N/A,#N/A,FALSE,"a4C";#N/A,#N/A,FALSE,"A5a ";#N/A,#N/A,FALSE,"A5b";#N/A,#N/A,FALSE,"A6A";#N/A,#N/A,FALSE,"A6B";#N/A,#N/A,FALSE,"A6C";#N/A,#N/A,FALSE,"04PG12NB"}</definedName>
    <definedName name="ING" localSheetId="7" hidden="1">{#N/A,#N/A,FALSE,"DITCAR";#N/A,#N/A,FALSE,"a1";#N/A,#N/A,FALSE,"a2";#N/A,#N/A,FALSE,"a3";#N/A,#N/A,FALSE,"a4";#N/A,#N/A,FALSE,"a4a";#N/A,#N/A,FALSE,"a4B";#N/A,#N/A,FALSE,"a4C";#N/A,#N/A,FALSE,"A5a ";#N/A,#N/A,FALSE,"A5b";#N/A,#N/A,FALSE,"A6A";#N/A,#N/A,FALSE,"A6B";#N/A,#N/A,FALSE,"A6C";#N/A,#N/A,FALSE,"04PG12NB"}</definedName>
    <definedName name="ING" localSheetId="8" hidden="1">{#N/A,#N/A,FALSE,"DITCAR";#N/A,#N/A,FALSE,"a1";#N/A,#N/A,FALSE,"a2";#N/A,#N/A,FALSE,"a3";#N/A,#N/A,FALSE,"a4";#N/A,#N/A,FALSE,"a4a";#N/A,#N/A,FALSE,"a4B";#N/A,#N/A,FALSE,"a4C";#N/A,#N/A,FALSE,"A5a ";#N/A,#N/A,FALSE,"A5b";#N/A,#N/A,FALSE,"A6A";#N/A,#N/A,FALSE,"A6B";#N/A,#N/A,FALSE,"A6C";#N/A,#N/A,FALSE,"04PG12NB"}</definedName>
    <definedName name="ING" hidden="1">{#N/A,#N/A,FALSE,"DITCAR";#N/A,#N/A,FALSE,"a1";#N/A,#N/A,FALSE,"a2";#N/A,#N/A,FALSE,"a3";#N/A,#N/A,FALSE,"a4";#N/A,#N/A,FALSE,"a4a";#N/A,#N/A,FALSE,"a4B";#N/A,#N/A,FALSE,"a4C";#N/A,#N/A,FALSE,"A5a ";#N/A,#N/A,FALSE,"A5b";#N/A,#N/A,FALSE,"A6A";#N/A,#N/A,FALSE,"A6B";#N/A,#N/A,FALSE,"A6C";#N/A,#N/A,FALSE,"04PG12NB"}</definedName>
    <definedName name="ING_CF_ACUED_NETO_SUB">#REF!</definedName>
    <definedName name="ING_CF_ALCANT_NETO_SUB">#REF!</definedName>
    <definedName name="ING_CONSUMO_ACUED_NETO_SUB">#REF!</definedName>
    <definedName name="ING_CONSUMO_ALCANT_NETO_SUB">#REF!</definedName>
    <definedName name="IngElect">#REF!</definedName>
    <definedName name="INGENIERIA1" hidden="1">#REF!</definedName>
    <definedName name="INGENIERIA11" hidden="1">#REF!</definedName>
    <definedName name="Ingeniero">#REF!</definedName>
    <definedName name="INGREHIS" localSheetId="3" hidden="1">{#N/A,#N/A,FALSE,"CIBHA05A";#N/A,#N/A,FALSE,"CIBHA05B"}</definedName>
    <definedName name="INGREHIS" localSheetId="7" hidden="1">{#N/A,#N/A,FALSE,"CIBHA05A";#N/A,#N/A,FALSE,"CIBHA05B"}</definedName>
    <definedName name="INGREHIS" localSheetId="8" hidden="1">{#N/A,#N/A,FALSE,"CIBHA05A";#N/A,#N/A,FALSE,"CIBHA05B"}</definedName>
    <definedName name="INGREHIS" hidden="1">{#N/A,#N/A,FALSE,"CIBHA05A";#N/A,#N/A,FALSE,"CIBHA05B"}</definedName>
    <definedName name="ingresos">#REF!</definedName>
    <definedName name="INGRESOS_CARGO_FIJO_ACUEDUCTO">#REF!</definedName>
    <definedName name="INGRESOS_CARGO_FIJO_ACUEDUCTO...">#REF!</definedName>
    <definedName name="INGRESOS_CARGO_FIJO_ALCANTARILLADO">#REF!</definedName>
    <definedName name="INGRESOS_CONSUMO_ALCANTARILLADO">#REF!</definedName>
    <definedName name="INGRESOS_POR_CARGO_FIJO_ALCANTARILLDADO">#REF!</definedName>
    <definedName name="INGRESOS_POR_CONSUMO_ACUEDUCTO">#REF!</definedName>
    <definedName name="INGRESOS_POR_CONSUMO_ACUEDUCTO...">#REF!</definedName>
    <definedName name="INGRESOS_POR_CONSUMO_ALCANTARILLDO">#REF!</definedName>
    <definedName name="IngresosMinimos">#REF!</definedName>
    <definedName name="INI_CEMENTO">#REF!</definedName>
    <definedName name="INI_CONCRETOS">#REF!</definedName>
    <definedName name="INI_FORMALETA">#REF!</definedName>
    <definedName name="INI_GRAVA">#REF!</definedName>
    <definedName name="INI_OTROS">#REF!</definedName>
    <definedName name="IniCeldaDtfRapida" localSheetId="7">#REF!</definedName>
    <definedName name="IniCeldaDtfRapida" localSheetId="8">#REF!</definedName>
    <definedName name="IniCeldaDtfRapida">#REF!</definedName>
    <definedName name="iniciales">#REF!,#REF!,#REF!,#REF!</definedName>
    <definedName name="Inicio" localSheetId="7">#REF!</definedName>
    <definedName name="Inicio" localSheetId="8">#REF!</definedName>
    <definedName name="Inicio">#REF!</definedName>
    <definedName name="INIDEUDA" localSheetId="7">#REF!</definedName>
    <definedName name="INIDEUDA" localSheetId="8">#REF!</definedName>
    <definedName name="INIDEUDA">#REF!</definedName>
    <definedName name="InitFleet" localSheetId="7">#REF!</definedName>
    <definedName name="InitFleet" localSheetId="8">#REF!</definedName>
    <definedName name="InitFleet">#REF!</definedName>
    <definedName name="InitPurch">#REF!</definedName>
    <definedName name="INPU">#REF!</definedName>
    <definedName name="INPUT">#REF!</definedName>
    <definedName name="INST">#REF!</definedName>
    <definedName name="instala">#REF!</definedName>
    <definedName name="INSTALACION">#REF!</definedName>
    <definedName name="instalador_hidrosanitario">#REF!</definedName>
    <definedName name="INSU">#REF!</definedName>
    <definedName name="INSUMOS" localSheetId="7">#REF!</definedName>
    <definedName name="INSUMOS" localSheetId="8">#REF!</definedName>
    <definedName name="INSUMOS">#REF!</definedName>
    <definedName name="Insumos_auxiliares" localSheetId="7">#REF!</definedName>
    <definedName name="Insumos_auxiliares" localSheetId="8">#REF!</definedName>
    <definedName name="Insumos_auxiliares">#REF!</definedName>
    <definedName name="Insumos_basicos" localSheetId="7">#REF!</definedName>
    <definedName name="Insumos_basicos" localSheetId="8">#REF!</definedName>
    <definedName name="Insumos_basicos">#REF!</definedName>
    <definedName name="Int" localSheetId="7">#REF!</definedName>
    <definedName name="Int">#REF!</definedName>
    <definedName name="InTap">#REF!</definedName>
    <definedName name="intCosteoMmto" localSheetId="7">#REF!</definedName>
    <definedName name="intCosteoMmto" localSheetId="8">#REF!</definedName>
    <definedName name="intCosteoMmto">#REF!</definedName>
    <definedName name="intDiasPagoFactura" localSheetId="7">#REF!</definedName>
    <definedName name="intDiasPagoFactura" localSheetId="8">#REF!</definedName>
    <definedName name="intDiasPagoFactura">#REF!</definedName>
    <definedName name="intensidad">#REF!</definedName>
    <definedName name="INTER">#REF!</definedName>
    <definedName name="Intercambiadores" localSheetId="7">#REF!</definedName>
    <definedName name="Intercambiadores" localSheetId="8">#REF!</definedName>
    <definedName name="Intercambiadores">#REF!</definedName>
    <definedName name="Interest_Rate" localSheetId="7">#REF!</definedName>
    <definedName name="Interest_Rate">#REF!</definedName>
    <definedName name="INTERMEDIA_I" localSheetId="7">#REF!</definedName>
    <definedName name="INTERMEDIA_I">#REF!</definedName>
    <definedName name="INTERv">#REF!</definedName>
    <definedName name="Interventor" localSheetId="7">#REF!</definedName>
    <definedName name="Interventor" localSheetId="8">#REF!</definedName>
    <definedName name="Interventor">#REF!</definedName>
    <definedName name="INTFIN" localSheetId="7">#REF!</definedName>
    <definedName name="INTFIN" localSheetId="8">#REF!</definedName>
    <definedName name="INTFIN">#REF!</definedName>
    <definedName name="intFrecIncremInsumosAno" localSheetId="7">#REF!</definedName>
    <definedName name="intFrecIncremInsumosAno" localSheetId="8">#REF!</definedName>
    <definedName name="intFrecIncremInsumosAno">#REF!</definedName>
    <definedName name="intFrecInctoMmtoAno">#REF!</definedName>
    <definedName name="IntFreeCred">#REF!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#REF!</definedName>
    <definedName name="INV_11">#REF!</definedName>
    <definedName name="INV_Payments">#REF!</definedName>
    <definedName name="InvDol1" localSheetId="7">#REF!</definedName>
    <definedName name="InvDol1" localSheetId="8">#REF!</definedName>
    <definedName name="InvDol1">#REF!</definedName>
    <definedName name="InvDol2" localSheetId="7">#REF!</definedName>
    <definedName name="InvDol2">#REF!</definedName>
    <definedName name="InvDol3" localSheetId="7">#REF!</definedName>
    <definedName name="InvDol3">#REF!</definedName>
    <definedName name="InvDol4">#REF!</definedName>
    <definedName name="InvDol5">#REF!</definedName>
    <definedName name="InvDol6">#REF!</definedName>
    <definedName name="InvDol7">#REF!</definedName>
    <definedName name="InvDol8">#REF!</definedName>
    <definedName name="INVERSION">#REF!</definedName>
    <definedName name="io">#REF!</definedName>
    <definedName name="IoLIST">#REF!</definedName>
    <definedName name="IOPIOU" localSheetId="3" hidden="1">{#N/A,#N/A,FALSE,"Costos Productos 6A";#N/A,#N/A,FALSE,"Costo Unitario Total H-94-12"}</definedName>
    <definedName name="IOPIOU" localSheetId="7" hidden="1">{#N/A,#N/A,FALSE,"Costos Productos 6A";#N/A,#N/A,FALSE,"Costo Unitario Total H-94-12"}</definedName>
    <definedName name="IOPIOU" localSheetId="8" hidden="1">{#N/A,#N/A,FALSE,"Costos Productos 6A";#N/A,#N/A,FALSE,"Costo Unitario Total H-94-12"}</definedName>
    <definedName name="IOPIOU" hidden="1">{#N/A,#N/A,FALSE,"Costos Productos 6A";#N/A,#N/A,FALSE,"Costo Unitario Total H-94-12"}</definedName>
    <definedName name="IOU" localSheetId="7">#REF!</definedName>
    <definedName name="IOU">#REF!</definedName>
    <definedName name="IOUHH">#N/A</definedName>
    <definedName name="IP" localSheetId="7">#REF!</definedName>
    <definedName name="IP" localSheetId="8">#REF!</definedName>
    <definedName name="IP">#REF!</definedName>
    <definedName name="IPC">#REF!</definedName>
    <definedName name="IPP" localSheetId="7">#REF!</definedName>
    <definedName name="IP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ng" localSheetId="7" hidden="1">#REF!</definedName>
    <definedName name="irng" hidden="1">#REF!</definedName>
    <definedName name="irrigador" localSheetId="7">#REF!</definedName>
    <definedName name="irrigador">#REF!</definedName>
    <definedName name="IsColHidden" hidden="1">FALSE</definedName>
    <definedName name="IsLTMColHidden" hidden="1">FALSE</definedName>
    <definedName name="Iss">#REF!</definedName>
    <definedName name="issafp" localSheetId="7">#REF!</definedName>
    <definedName name="issafp" localSheetId="8">#REF!</definedName>
    <definedName name="issafp">#REF!</definedName>
    <definedName name="isscs" localSheetId="7">#REF!</definedName>
    <definedName name="isscs" localSheetId="8">#REF!</definedName>
    <definedName name="isscs">#REF!</definedName>
    <definedName name="IsSecureRevolver" localSheetId="7" hidden="1">#REF!</definedName>
    <definedName name="IsSecureRevolver" localSheetId="8" hidden="1">#REF!</definedName>
    <definedName name="IsSecureRevolver" hidden="1">#REF!</definedName>
    <definedName name="IsSecureSenior1" localSheetId="7" hidden="1">#REF!</definedName>
    <definedName name="IsSecureSenior1" localSheetId="8"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 localSheetId="7">#REF!</definedName>
    <definedName name="isseps" localSheetId="8">#REF!</definedName>
    <definedName name="isseps">#REF!</definedName>
    <definedName name="it." localSheetId="7">#REF!</definedName>
    <definedName name="it." localSheetId="8">#REF!</definedName>
    <definedName name="it.">#REF!</definedName>
    <definedName name="ITEM" localSheetId="9">#REF!</definedName>
    <definedName name="ITEM" localSheetId="7">#REF!</definedName>
    <definedName name="ITEM" localSheetId="8">#REF!</definedName>
    <definedName name="ITEM">#REF!</definedName>
    <definedName name="ITEM__EXCAVACION_EN_CONGLOMERADO_DE_2.00_A_4.00_M" localSheetId="7">#REF!</definedName>
    <definedName name="ITEM__EXCAVACION_EN_CONGLOMERADO_DE_2.00_A_4.00_M" localSheetId="8">#REF!</definedName>
    <definedName name="ITEM__EXCAVACION_EN_CONGLOMERADO_DE_2.00_A_4.00_M">#REF!</definedName>
    <definedName name="Item_number">#REF!</definedName>
    <definedName name="ITEM1">#REF!</definedName>
    <definedName name="ITEM15">#REF!</definedName>
    <definedName name="ITEM2">#REF!</definedName>
    <definedName name="ITEM2.10" localSheetId="7">#REF!</definedName>
    <definedName name="ITEM2.10">#REF!</definedName>
    <definedName name="ITEM2.11" localSheetId="7">#REF!</definedName>
    <definedName name="ITEM2.11">#REF!</definedName>
    <definedName name="ITEM2.12" localSheetId="7">#REF!</definedName>
    <definedName name="ITEM2.12">#REF!</definedName>
    <definedName name="ITEM201.1" localSheetId="7">#REF!</definedName>
    <definedName name="ITEM201.1" localSheetId="8">#REF!</definedName>
    <definedName name="ITEM201.1">#REF!</definedName>
    <definedName name="ITEM201.2" localSheetId="7">#REF!</definedName>
    <definedName name="ITEM201.2" localSheetId="8">#REF!</definedName>
    <definedName name="ITEM201.2">#REF!</definedName>
    <definedName name="ITEM201.3" localSheetId="7">#REF!</definedName>
    <definedName name="ITEM201.3" localSheetId="8">#REF!</definedName>
    <definedName name="ITEM201.3">#REF!</definedName>
    <definedName name="ITEM210.2" localSheetId="7">#REF!</definedName>
    <definedName name="ITEM210.2" localSheetId="8">#REF!</definedName>
    <definedName name="ITEM210.2">#REF!</definedName>
    <definedName name="ITEM210.3" localSheetId="7">#REF!</definedName>
    <definedName name="ITEM210.3" localSheetId="8">#REF!</definedName>
    <definedName name="ITEM210.3">#REF!</definedName>
    <definedName name="ITEM211.1" localSheetId="7">#REF!</definedName>
    <definedName name="ITEM211.1" localSheetId="8">#REF!</definedName>
    <definedName name="ITEM211.1">#REF!</definedName>
    <definedName name="ITEM220.1" localSheetId="7">#REF!</definedName>
    <definedName name="ITEM220.1" localSheetId="8">#REF!</definedName>
    <definedName name="ITEM220.1">#REF!</definedName>
    <definedName name="ITEM230" localSheetId="7">#REF!</definedName>
    <definedName name="ITEM230" localSheetId="8">#REF!</definedName>
    <definedName name="ITEM230">#REF!</definedName>
    <definedName name="item230.1" localSheetId="7">#REF!</definedName>
    <definedName name="item230.1" localSheetId="8">#REF!</definedName>
    <definedName name="item230.1">#REF!</definedName>
    <definedName name="ITEM3">#REF!</definedName>
    <definedName name="ITEM3.15" localSheetId="7">#REF!</definedName>
    <definedName name="ITEM3.15">#REF!</definedName>
    <definedName name="ITEM3.16" localSheetId="7">#REF!</definedName>
    <definedName name="ITEM3.16">#REF!</definedName>
    <definedName name="ITEM3.17" localSheetId="7">#REF!</definedName>
    <definedName name="ITEM3.17">#REF!</definedName>
    <definedName name="ITEM3.18" localSheetId="7">#REF!</definedName>
    <definedName name="ITEM3.18">#REF!</definedName>
    <definedName name="ITEM3.19" localSheetId="7">#REF!</definedName>
    <definedName name="ITEM3.19">#REF!</definedName>
    <definedName name="ITEM3.20" localSheetId="7">#REF!</definedName>
    <definedName name="ITEM3.20">#REF!</definedName>
    <definedName name="ITEM3.21" localSheetId="7">#REF!</definedName>
    <definedName name="ITEM3.21">#REF!</definedName>
    <definedName name="ITEM3.22" localSheetId="7">#REF!</definedName>
    <definedName name="ITEM3.22">#REF!</definedName>
    <definedName name="ITEM3.23" localSheetId="7">#REF!</definedName>
    <definedName name="ITEM3.23">#REF!</definedName>
    <definedName name="item310">#REF!</definedName>
    <definedName name="item320" localSheetId="7">#REF!</definedName>
    <definedName name="item320" localSheetId="8">#REF!</definedName>
    <definedName name="item320">#REF!</definedName>
    <definedName name="item320.2" localSheetId="7">#REF!</definedName>
    <definedName name="item320.2" localSheetId="8">#REF!</definedName>
    <definedName name="item320.2">#REF!</definedName>
    <definedName name="ITEM330" localSheetId="7">#REF!</definedName>
    <definedName name="ITEM330" localSheetId="8">#REF!</definedName>
    <definedName name="ITEM330">#REF!</definedName>
    <definedName name="item330.1" localSheetId="7">#REF!</definedName>
    <definedName name="item330.1" localSheetId="8">#REF!</definedName>
    <definedName name="item330.1">#REF!</definedName>
    <definedName name="ITEM4.20" localSheetId="7">#REF!</definedName>
    <definedName name="ITEM4.20">#REF!</definedName>
    <definedName name="ITEM4.21" localSheetId="7">#REF!</definedName>
    <definedName name="ITEM4.21">#REF!</definedName>
    <definedName name="ITEM4.22" localSheetId="7">#REF!</definedName>
    <definedName name="ITEM4.22">#REF!</definedName>
    <definedName name="ITEM4.23" localSheetId="7">#REF!</definedName>
    <definedName name="ITEM4.23">#REF!</definedName>
    <definedName name="ITEM4.24" localSheetId="7">#REF!</definedName>
    <definedName name="ITEM4.24">#REF!</definedName>
    <definedName name="ITEM4.25" localSheetId="7">#REF!</definedName>
    <definedName name="ITEM4.25">#REF!</definedName>
    <definedName name="ITEM4.26" localSheetId="7">#REF!</definedName>
    <definedName name="ITEM4.26">#REF!</definedName>
    <definedName name="ITEM4.27" localSheetId="7">#REF!</definedName>
    <definedName name="ITEM4.27">#REF!</definedName>
    <definedName name="ITEM4.28" localSheetId="7">#REF!</definedName>
    <definedName name="ITEM4.28">#REF!</definedName>
    <definedName name="ITEM4.29" localSheetId="7">#REF!</definedName>
    <definedName name="ITEM4.29">#REF!</definedName>
    <definedName name="ITEM4.30" localSheetId="7">#REF!</definedName>
    <definedName name="ITEM4.30">#REF!</definedName>
    <definedName name="ITEM4.31" localSheetId="7">#REF!</definedName>
    <definedName name="ITEM4.31">#REF!</definedName>
    <definedName name="ITEM4.32" localSheetId="7">#REF!</definedName>
    <definedName name="ITEM4.32">#REF!</definedName>
    <definedName name="ITEM4.33" localSheetId="7">#REF!</definedName>
    <definedName name="ITEM4.33">#REF!</definedName>
    <definedName name="ITEM4.34" localSheetId="7">#REF!</definedName>
    <definedName name="ITEM4.34">#REF!</definedName>
    <definedName name="ITEM4.35" localSheetId="7">#REF!</definedName>
    <definedName name="ITEM4.35">#REF!</definedName>
    <definedName name="ITEM4.36" localSheetId="7">#REF!</definedName>
    <definedName name="ITEM4.36">#REF!</definedName>
    <definedName name="ITEM4.37" localSheetId="7">#REF!</definedName>
    <definedName name="ITEM4.37">#REF!</definedName>
    <definedName name="ITEM4.38" localSheetId="7">#REF!</definedName>
    <definedName name="ITEM4.38">#REF!</definedName>
    <definedName name="ITEM4.39" localSheetId="7">#REF!</definedName>
    <definedName name="ITEM4.39">#REF!</definedName>
    <definedName name="ITEM4.40" localSheetId="7">#REF!</definedName>
    <definedName name="ITEM4.40">#REF!</definedName>
    <definedName name="ITEM4.41" localSheetId="7">#REF!</definedName>
    <definedName name="ITEM4.41">#REF!</definedName>
    <definedName name="ITEM4.42" localSheetId="7">#REF!</definedName>
    <definedName name="ITEM4.42">#REF!</definedName>
    <definedName name="ITEM4.43" localSheetId="7">#REF!</definedName>
    <definedName name="ITEM4.43">#REF!</definedName>
    <definedName name="ITEM4.44" localSheetId="7">#REF!</definedName>
    <definedName name="ITEM4.44">#REF!</definedName>
    <definedName name="ITEM4.45" localSheetId="7">#REF!</definedName>
    <definedName name="ITEM4.45">#REF!</definedName>
    <definedName name="ITEM4.46" localSheetId="7">#REF!</definedName>
    <definedName name="ITEM4.46">#REF!</definedName>
    <definedName name="ITEM410" localSheetId="7">#REF!</definedName>
    <definedName name="ITEM410" localSheetId="8">#REF!</definedName>
    <definedName name="ITEM410">#REF!</definedName>
    <definedName name="ITEM420" localSheetId="7">#REF!</definedName>
    <definedName name="ITEM420" localSheetId="8">#REF!</definedName>
    <definedName name="ITEM420">#REF!</definedName>
    <definedName name="ITEM450" localSheetId="7">#REF!</definedName>
    <definedName name="ITEM450" localSheetId="8">#REF!</definedName>
    <definedName name="ITEM450">#REF!</definedName>
    <definedName name="item450.2P" localSheetId="7">#REF!</definedName>
    <definedName name="item450.2P" localSheetId="8">#REF!</definedName>
    <definedName name="item450.2P">#REF!</definedName>
    <definedName name="ITEM5.100" localSheetId="7">#REF!</definedName>
    <definedName name="ITEM5.100">#REF!</definedName>
    <definedName name="ITEM5.101" localSheetId="7">#REF!</definedName>
    <definedName name="ITEM5.101">#REF!</definedName>
    <definedName name="ITEM5.104" localSheetId="7">#REF!</definedName>
    <definedName name="ITEM5.104">#REF!</definedName>
    <definedName name="ITEM5.105" localSheetId="7">#REF!</definedName>
    <definedName name="ITEM5.105">#REF!</definedName>
    <definedName name="ITEM5.106" localSheetId="7">#REF!</definedName>
    <definedName name="ITEM5.106">#REF!</definedName>
    <definedName name="ITEM5.107" localSheetId="7">#REF!</definedName>
    <definedName name="ITEM5.107">#REF!</definedName>
    <definedName name="ITEM5.108" localSheetId="7">#REF!</definedName>
    <definedName name="ITEM5.108">#REF!</definedName>
    <definedName name="ITEM5.109" localSheetId="7">#REF!</definedName>
    <definedName name="ITEM5.109">#REF!</definedName>
    <definedName name="ITEM5.111" localSheetId="7">#REF!</definedName>
    <definedName name="ITEM5.111">#REF!</definedName>
    <definedName name="ITEM5.112" localSheetId="7">#REF!</definedName>
    <definedName name="ITEM5.112">#REF!</definedName>
    <definedName name="ITEM5.113" localSheetId="7">#REF!</definedName>
    <definedName name="ITEM5.113">#REF!</definedName>
    <definedName name="ITEM5.114" localSheetId="7">#REF!</definedName>
    <definedName name="ITEM5.114">#REF!</definedName>
    <definedName name="ITEM5.115" localSheetId="7">#REF!</definedName>
    <definedName name="ITEM5.115">#REF!</definedName>
    <definedName name="ITEM5.53" localSheetId="7">#REF!</definedName>
    <definedName name="ITEM5.53">#REF!</definedName>
    <definedName name="ITEM5.54" localSheetId="7">#REF!</definedName>
    <definedName name="ITEM5.54">#REF!</definedName>
    <definedName name="ITEM5.55" localSheetId="7">#REF!</definedName>
    <definedName name="ITEM5.55">#REF!</definedName>
    <definedName name="ITEM5.56" localSheetId="7">#REF!</definedName>
    <definedName name="ITEM5.56">#REF!</definedName>
    <definedName name="ITEM5.57" localSheetId="7">#REF!</definedName>
    <definedName name="ITEM5.57">#REF!</definedName>
    <definedName name="ITEM5.58" localSheetId="7">#REF!</definedName>
    <definedName name="ITEM5.58">#REF!</definedName>
    <definedName name="ITEM5.59" localSheetId="7">#REF!</definedName>
    <definedName name="ITEM5.59">#REF!</definedName>
    <definedName name="ITEM5.60" localSheetId="7">#REF!</definedName>
    <definedName name="ITEM5.60">#REF!</definedName>
    <definedName name="ITEM5.61" localSheetId="7">#REF!</definedName>
    <definedName name="ITEM5.61">#REF!</definedName>
    <definedName name="ITEM5.62" localSheetId="7">#REF!</definedName>
    <definedName name="ITEM5.62">#REF!</definedName>
    <definedName name="ITEM5.63" localSheetId="7">#REF!</definedName>
    <definedName name="ITEM5.63">#REF!</definedName>
    <definedName name="ITEM5.64" localSheetId="7">#REF!</definedName>
    <definedName name="ITEM5.64">#REF!</definedName>
    <definedName name="ITEM5.65" localSheetId="7">#REF!</definedName>
    <definedName name="ITEM5.65">#REF!</definedName>
    <definedName name="ITEM5.66" localSheetId="7">#REF!</definedName>
    <definedName name="ITEM5.66">#REF!</definedName>
    <definedName name="ITEM5.67" localSheetId="7">#REF!</definedName>
    <definedName name="ITEM5.67">#REF!</definedName>
    <definedName name="ITEM5.68" localSheetId="7">#REF!</definedName>
    <definedName name="ITEM5.68">#REF!</definedName>
    <definedName name="ITEM5.69" localSheetId="7">#REF!</definedName>
    <definedName name="ITEM5.69">#REF!</definedName>
    <definedName name="ITEM5.70" localSheetId="7">#REF!</definedName>
    <definedName name="ITEM5.70">#REF!</definedName>
    <definedName name="ITEM5.71" localSheetId="7">#REF!</definedName>
    <definedName name="ITEM5.71">#REF!</definedName>
    <definedName name="ITEM5.72" localSheetId="7">#REF!</definedName>
    <definedName name="ITEM5.72">#REF!</definedName>
    <definedName name="ITEM5.73" localSheetId="7">#REF!</definedName>
    <definedName name="ITEM5.73">#REF!</definedName>
    <definedName name="ITEM5.74" localSheetId="7">#REF!</definedName>
    <definedName name="ITEM5.74">#REF!</definedName>
    <definedName name="ITEM5.77" localSheetId="7">#REF!</definedName>
    <definedName name="ITEM5.77">#REF!</definedName>
    <definedName name="ITEM5.78" localSheetId="7">#REF!</definedName>
    <definedName name="ITEM5.78">#REF!</definedName>
    <definedName name="ITEM5.79" localSheetId="7">#REF!</definedName>
    <definedName name="ITEM5.79">#REF!</definedName>
    <definedName name="ITEM5.80" localSheetId="7">#REF!</definedName>
    <definedName name="ITEM5.80">#REF!</definedName>
    <definedName name="ITEM5.82" localSheetId="7">#REF!</definedName>
    <definedName name="ITEM5.82">#REF!</definedName>
    <definedName name="ITEM5.83" localSheetId="7">#REF!</definedName>
    <definedName name="ITEM5.83">#REF!</definedName>
    <definedName name="ITEM5.84" localSheetId="7">#REF!</definedName>
    <definedName name="ITEM5.84">#REF!</definedName>
    <definedName name="ITEM5.85" localSheetId="7">#REF!</definedName>
    <definedName name="ITEM5.85">#REF!</definedName>
    <definedName name="ITEM5.86" localSheetId="7">#REF!</definedName>
    <definedName name="ITEM5.86">#REF!</definedName>
    <definedName name="ITEM5.87" localSheetId="7">#REF!</definedName>
    <definedName name="ITEM5.87">#REF!</definedName>
    <definedName name="ITEM5.88" localSheetId="7">#REF!</definedName>
    <definedName name="ITEM5.88">#REF!</definedName>
    <definedName name="ITEM5.89" localSheetId="7">#REF!</definedName>
    <definedName name="ITEM5.89">#REF!</definedName>
    <definedName name="ITEM5.90" localSheetId="7">#REF!</definedName>
    <definedName name="ITEM5.90">#REF!</definedName>
    <definedName name="ITEM5.91" localSheetId="7">#REF!</definedName>
    <definedName name="ITEM5.91">#REF!</definedName>
    <definedName name="ITEM5.92" localSheetId="7">#REF!</definedName>
    <definedName name="ITEM5.92">#REF!</definedName>
    <definedName name="ITEM5.93" localSheetId="7">#REF!</definedName>
    <definedName name="ITEM5.93">#REF!</definedName>
    <definedName name="ITEM5.94" localSheetId="7">#REF!</definedName>
    <definedName name="ITEM5.94">#REF!</definedName>
    <definedName name="ITEM5.95" localSheetId="7">#REF!</definedName>
    <definedName name="ITEM5.95">#REF!</definedName>
    <definedName name="ITEM5.96" localSheetId="7">#REF!</definedName>
    <definedName name="ITEM5.96">#REF!</definedName>
    <definedName name="ITEM5.97" localSheetId="7">#REF!</definedName>
    <definedName name="ITEM5.97">#REF!</definedName>
    <definedName name="ITEM5.98" localSheetId="7">#REF!</definedName>
    <definedName name="ITEM5.98">#REF!</definedName>
    <definedName name="ITEM5.99" localSheetId="7">#REF!</definedName>
    <definedName name="ITEM5.99">#REF!</definedName>
    <definedName name="ITEM521" localSheetId="7">#REF!</definedName>
    <definedName name="ITEM521">#REF!</definedName>
    <definedName name="item600.1">#REF!</definedName>
    <definedName name="ITEM610" localSheetId="7">#REF!</definedName>
    <definedName name="ITEM610" localSheetId="8">#REF!</definedName>
    <definedName name="ITEM610">#REF!</definedName>
    <definedName name="item610.1" localSheetId="7">#REF!</definedName>
    <definedName name="item610.1" localSheetId="8">#REF!</definedName>
    <definedName name="item610.1">#REF!</definedName>
    <definedName name="item610.2">#REF!</definedName>
    <definedName name="ITEM630.4">#REF!</definedName>
    <definedName name="ITEM630.5" localSheetId="7">#REF!</definedName>
    <definedName name="ITEM630.5" localSheetId="8">#REF!</definedName>
    <definedName name="ITEM630.5">#REF!</definedName>
    <definedName name="ITEM630.6" localSheetId="7">#REF!</definedName>
    <definedName name="ITEM630.6" localSheetId="8">#REF!</definedName>
    <definedName name="ITEM630.6">#REF!</definedName>
    <definedName name="ITEM630.7">#REF!</definedName>
    <definedName name="ITEM630.8" localSheetId="7">#REF!</definedName>
    <definedName name="ITEM630.8" localSheetId="8">#REF!</definedName>
    <definedName name="ITEM630.8">#REF!</definedName>
    <definedName name="ITEM632" localSheetId="7">#REF!</definedName>
    <definedName name="ITEM632" localSheetId="8">#REF!</definedName>
    <definedName name="ITEM632">#REF!</definedName>
    <definedName name="ITEM640" localSheetId="7">#REF!</definedName>
    <definedName name="ITEM640" localSheetId="8">#REF!</definedName>
    <definedName name="ITEM640">#REF!</definedName>
    <definedName name="item640.3" localSheetId="7">#REF!</definedName>
    <definedName name="item640.3" localSheetId="8">#REF!</definedName>
    <definedName name="item640.3">#REF!</definedName>
    <definedName name="ITEM661">#REF!</definedName>
    <definedName name="ITEM671">#REF!</definedName>
    <definedName name="item673.1">#REF!</definedName>
    <definedName name="item673.3">#REF!</definedName>
    <definedName name="ITEM681">#REF!</definedName>
    <definedName name="ITEM7.1" localSheetId="7">#REF!</definedName>
    <definedName name="ITEM7.1" localSheetId="8">#REF!</definedName>
    <definedName name="ITEM7.1">#REF!</definedName>
    <definedName name="ITEM7.10" localSheetId="7">#REF!</definedName>
    <definedName name="ITEM7.10" localSheetId="8">#REF!</definedName>
    <definedName name="ITEM7.10">#REF!</definedName>
    <definedName name="ITEM7.11" localSheetId="7">#REF!</definedName>
    <definedName name="ITEM7.11" localSheetId="8">#REF!</definedName>
    <definedName name="ITEM7.11">#REF!</definedName>
    <definedName name="ITEM7.12" localSheetId="7">#REF!</definedName>
    <definedName name="ITEM7.12">#REF!</definedName>
    <definedName name="ITEM7.13" localSheetId="7">#REF!</definedName>
    <definedName name="ITEM7.13">#REF!</definedName>
    <definedName name="ITEM7.14" localSheetId="7">#REF!</definedName>
    <definedName name="ITEM7.14">#REF!</definedName>
    <definedName name="ITEM7.15" localSheetId="7">#REF!</definedName>
    <definedName name="ITEM7.15">#REF!</definedName>
    <definedName name="ITEM7.16" localSheetId="7">#REF!</definedName>
    <definedName name="ITEM7.16">#REF!</definedName>
    <definedName name="ITEM7.17" localSheetId="7">#REF!</definedName>
    <definedName name="ITEM7.17">#REF!</definedName>
    <definedName name="ITEM7.18" localSheetId="7">#REF!</definedName>
    <definedName name="ITEM7.18">#REF!</definedName>
    <definedName name="ITEM7.19" localSheetId="7">#REF!</definedName>
    <definedName name="ITEM7.19">#REF!</definedName>
    <definedName name="ITEM7.2" localSheetId="7">#REF!</definedName>
    <definedName name="ITEM7.2" localSheetId="8">#REF!</definedName>
    <definedName name="ITEM7.2">#REF!</definedName>
    <definedName name="ITEM7.20" localSheetId="7">#REF!</definedName>
    <definedName name="ITEM7.20" localSheetId="8">#REF!</definedName>
    <definedName name="ITEM7.20">#REF!</definedName>
    <definedName name="ITEM7.21" localSheetId="7">#REF!</definedName>
    <definedName name="ITEM7.21" localSheetId="8">#REF!</definedName>
    <definedName name="ITEM7.21">#REF!</definedName>
    <definedName name="ITEM7.22" localSheetId="7">#REF!</definedName>
    <definedName name="ITEM7.22">#REF!</definedName>
    <definedName name="ITEM7.23" localSheetId="7">#REF!</definedName>
    <definedName name="ITEM7.23">#REF!</definedName>
    <definedName name="ITEM7.24" localSheetId="7">#REF!</definedName>
    <definedName name="ITEM7.24">#REF!</definedName>
    <definedName name="ITEM7.25" localSheetId="7">#REF!</definedName>
    <definedName name="ITEM7.25">#REF!</definedName>
    <definedName name="ITEM7.26" localSheetId="7">#REF!</definedName>
    <definedName name="ITEM7.26">#REF!</definedName>
    <definedName name="ITEM7.27" localSheetId="7">#REF!</definedName>
    <definedName name="ITEM7.27">#REF!</definedName>
    <definedName name="ITEM7.28" localSheetId="7">#REF!</definedName>
    <definedName name="ITEM7.28">#REF!</definedName>
    <definedName name="ITEM7.29" localSheetId="7">#REF!</definedName>
    <definedName name="ITEM7.29">#REF!</definedName>
    <definedName name="ITEM7.3" localSheetId="7">#REF!</definedName>
    <definedName name="ITEM7.3" localSheetId="8">#REF!</definedName>
    <definedName name="ITEM7.3">#REF!</definedName>
    <definedName name="ITEM7.30" localSheetId="7">#REF!</definedName>
    <definedName name="ITEM7.30" localSheetId="8">#REF!</definedName>
    <definedName name="ITEM7.30">#REF!</definedName>
    <definedName name="ITEM7.31" localSheetId="7">#REF!</definedName>
    <definedName name="ITEM7.31" localSheetId="8">#REF!</definedName>
    <definedName name="ITEM7.31">#REF!</definedName>
    <definedName name="ITEM7.32" localSheetId="7">#REF!</definedName>
    <definedName name="ITEM7.32">#REF!</definedName>
    <definedName name="ITEM7.33" localSheetId="7">#REF!</definedName>
    <definedName name="ITEM7.33">#REF!</definedName>
    <definedName name="ITEM7.34" localSheetId="7">#REF!</definedName>
    <definedName name="ITEM7.34">#REF!</definedName>
    <definedName name="ITEM7.35" localSheetId="7">#REF!</definedName>
    <definedName name="ITEM7.35">#REF!</definedName>
    <definedName name="ITEM7.4" localSheetId="7">#REF!</definedName>
    <definedName name="ITEM7.4">#REF!</definedName>
    <definedName name="ITEM7.5" localSheetId="7">#REF!</definedName>
    <definedName name="ITEM7.5" localSheetId="8">#REF!</definedName>
    <definedName name="ITEM7.5">#REF!</definedName>
    <definedName name="ITEM7.6" localSheetId="7">#REF!</definedName>
    <definedName name="ITEM7.6" localSheetId="8">#REF!</definedName>
    <definedName name="ITEM7.6">#REF!</definedName>
    <definedName name="ITEM7.7" localSheetId="7">#REF!</definedName>
    <definedName name="ITEM7.7" localSheetId="8">#REF!</definedName>
    <definedName name="ITEM7.7">#REF!</definedName>
    <definedName name="ITEM7.8" localSheetId="7">#REF!</definedName>
    <definedName name="ITEM7.8">#REF!</definedName>
    <definedName name="ITEM7.9" localSheetId="7">#REF!</definedName>
    <definedName name="ITEM7.9">#REF!</definedName>
    <definedName name="item700.1">#REF!</definedName>
    <definedName name="ITEM704" localSheetId="7">#REF!</definedName>
    <definedName name="ITEM704" localSheetId="8">#REF!</definedName>
    <definedName name="ITEM704">#REF!</definedName>
    <definedName name="item710.1" localSheetId="7">#REF!</definedName>
    <definedName name="item710.1" localSheetId="8">#REF!</definedName>
    <definedName name="item710.1">#REF!</definedName>
    <definedName name="item710.2">#REF!</definedName>
    <definedName name="ITEM720" localSheetId="7">#REF!</definedName>
    <definedName name="ITEM720" localSheetId="8">#REF!</definedName>
    <definedName name="ITEM720">#REF!</definedName>
    <definedName name="item730.1" localSheetId="7">#REF!</definedName>
    <definedName name="item730.1" localSheetId="8">#REF!</definedName>
    <definedName name="item730.1">#REF!</definedName>
    <definedName name="item730.2">#REF!</definedName>
    <definedName name="item730.2.4">#REF!</definedName>
    <definedName name="ITEM900" localSheetId="7">#REF!</definedName>
    <definedName name="ITEM900" localSheetId="8">#REF!</definedName>
    <definedName name="ITEM900">#REF!</definedName>
    <definedName name="item900.2" localSheetId="7">#REF!</definedName>
    <definedName name="item900.2" localSheetId="8">#REF!</definedName>
    <definedName name="item900.2">#REF!</definedName>
    <definedName name="ItemCodos">#REF!</definedName>
    <definedName name="ITEMS">#REF!</definedName>
    <definedName name="ITEN320" localSheetId="7">#REF!</definedName>
    <definedName name="ITEN320" localSheetId="8">#REF!</definedName>
    <definedName name="ITEN320">#REF!</definedName>
    <definedName name="ITER" localSheetId="7">#REF!</definedName>
    <definedName name="ITER" localSheetId="8">#REF!</definedName>
    <definedName name="ITER">#REF!</definedName>
    <definedName name="ITER2" localSheetId="7">#REF!</definedName>
    <definedName name="ITER2" localSheetId="8">#REF!</definedName>
    <definedName name="ITER2">#REF!</definedName>
    <definedName name="Iterar">#REF!</definedName>
    <definedName name="IU">#REF!</definedName>
    <definedName name="iua">#REF!</definedName>
    <definedName name="IUI" localSheetId="3"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hidden="1">{"via1",#N/A,TRUE,"general";"via2",#N/A,TRUE,"general";"via3",#N/A,TRUE,"general"}</definedName>
    <definedName name="IUUUUUUUUUUUUUUUUUU">#REF!</definedName>
    <definedName name="iuyi9" localSheetId="3"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hidden="1">{"TAB1",#N/A,TRUE,"GENERAL";"TAB2",#N/A,TRUE,"GENERAL";"TAB3",#N/A,TRUE,"GENERAL";"TAB4",#N/A,TRUE,"GENERAL";"TAB5",#N/A,TRUE,"GENERAL"}</definedName>
    <definedName name="IV">#REF!</definedName>
    <definedName name="IVA" localSheetId="7">#REF!</definedName>
    <definedName name="IVA">#REF!</definedName>
    <definedName name="IVA_UTIL" localSheetId="7">#REF!</definedName>
    <definedName name="IVA_UTIL">#REF!</definedName>
    <definedName name="IVAConsultoria" localSheetId="7">#REF!</definedName>
    <definedName name="IVAConsultoria">#REF!</definedName>
    <definedName name="IVASobreUtilidad">#REF!</definedName>
    <definedName name="IvaSUtl">#REF!</definedName>
    <definedName name="iwjer" localSheetId="7">#REF!</definedName>
    <definedName name="iwjer" localSheetId="8">#REF!</definedName>
    <definedName name="iwjer">#REF!</definedName>
    <definedName name="iyuiuyi" localSheetId="3"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hidden="1">{"via1",#N/A,TRUE,"general";"via2",#N/A,TRUE,"general";"via3",#N/A,TRUE,"general"}</definedName>
    <definedName name="j" localSheetId="7">#REF!</definedName>
    <definedName name="j" localSheetId="8">#REF!</definedName>
    <definedName name="j">#REF!</definedName>
    <definedName name="Ja" localSheetId="7">#REF!</definedName>
    <definedName name="Ja" localSheetId="8">#REF!</definedName>
    <definedName name="Ja">#REF!</definedName>
    <definedName name="JACK_RYAN" localSheetId="7">#REF!</definedName>
    <definedName name="JACK_RYAN" localSheetId="8">#REF!</definedName>
    <definedName name="JACK_RYAN">#REF!</definedName>
    <definedName name="jaja"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jaja"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jaja"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jaja" hidden="1">{"COSOPE98",#N/A,FALSE,"COSOPE98";"COSOPE97",#N/A,FALSE,"COSOPE97";"GASECP98",#N/A,FALSE,"GASECP98";"GAS10098",#N/A,FALSE,"GAS10098";"GASECP97",#N/A,FALSE,"GASECP97";"GAS10097",#N/A,FALSE,"GAS10097";"INVECP98",#N/A,FALSE,"INVECP98";"INV10098",#N/A,FALSE,"INV10098";"INVECP97",#N/A,FALSE,"INVECP97";"INV10097",#N/A,FALSE,"INV10097"}</definedName>
    <definedName name="jan02a">#REF!</definedName>
    <definedName name="Jb">#REF!</definedName>
    <definedName name="Jc">#REF!</definedName>
    <definedName name="Jd" localSheetId="7">#REF!</definedName>
    <definedName name="Jd" localSheetId="8">#REF!</definedName>
    <definedName name="Jd">#REF!</definedName>
    <definedName name="jdC">#REF!</definedName>
    <definedName name="jdfjkd" localSheetId="7">#REF!</definedName>
    <definedName name="jdfjkd" localSheetId="8">#REF!</definedName>
    <definedName name="jdfjkd">#REF!</definedName>
    <definedName name="jdh" localSheetId="3"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hidden="1">{"TAB1",#N/A,TRUE,"GENERAL";"TAB2",#N/A,TRUE,"GENERAL";"TAB3",#N/A,TRUE,"GENERAL";"TAB4",#N/A,TRUE,"GENERAL";"TAB5",#N/A,TRUE,"GENERAL"}</definedName>
    <definedName name="Je">#REF!</definedName>
    <definedName name="jeytj" localSheetId="3"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ç" localSheetId="7" hidden="1">#REF!</definedName>
    <definedName name="jfç" hidden="1">#REF!</definedName>
    <definedName name="jfhjfrt" localSheetId="3"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hidden="1">{"TAB1",#N/A,TRUE,"GENERAL";"TAB2",#N/A,TRUE,"GENERAL";"TAB3",#N/A,TRUE,"GENERAL";"TAB4",#N/A,TRUE,"GENERAL";"TAB5",#N/A,TRUE,"GENERAL"}</definedName>
    <definedName name="JGA">#REF!</definedName>
    <definedName name="jgfj" localSheetId="3"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3"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hidden="1">{"TAB1",#N/A,TRUE,"GENERAL";"TAB2",#N/A,TRUE,"GENERAL";"TAB3",#N/A,TRUE,"GENERAL";"TAB4",#N/A,TRUE,"GENERAL";"TAB5",#N/A,TRUE,"GENERAL"}</definedName>
    <definedName name="jhhhh" localSheetId="3" hidden="1">{#N/A,#N/A,FALSE,"CCTV"}</definedName>
    <definedName name="jhhhh" localSheetId="7" hidden="1">{#N/A,#N/A,FALSE,"CCTV"}</definedName>
    <definedName name="jhhhh" localSheetId="8" hidden="1">{#N/A,#N/A,FALSE,"CCTV"}</definedName>
    <definedName name="jhhhh" hidden="1">{#N/A,#N/A,FALSE,"CCTV"}</definedName>
    <definedName name="jhjyj" localSheetId="3"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hidden="1">{"TAB1",#N/A,TRUE,"GENERAL";"TAB2",#N/A,TRUE,"GENERAL";"TAB3",#N/A,TRUE,"GENERAL";"TAB4",#N/A,TRUE,"GENERAL";"TAB5",#N/A,TRUE,"GENERAL"}</definedName>
    <definedName name="jj" localSheetId="7">#REF!</definedName>
    <definedName name="jj" localSheetId="8">#REF!</definedName>
    <definedName name="jj">#REF!</definedName>
    <definedName name="jjfq" localSheetId="3"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hidden="1">{"via1",#N/A,TRUE,"general";"via2",#N/A,TRUE,"general";"via3",#N/A,TRUE,"general"}</definedName>
    <definedName name="jjj" localSheetId="7">#REF!</definedName>
    <definedName name="jjj" localSheetId="8">#REF!</definedName>
    <definedName name="jjj">#REF!</definedName>
    <definedName name="jjjhjddfg" localSheetId="3"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hidden="1">{"via1",#N/A,TRUE,"general";"via2",#N/A,TRUE,"general";"via3",#N/A,TRUE,"general"}</definedName>
    <definedName name="JJJJJ" localSheetId="3" hidden="1">{"TAB1",#N/A,TRUE,"GENERAL";"TAB2",#N/A,TRUE,"GENERAL";"TAB3",#N/A,TRUE,"GENERAL";"TAB4",#N/A,TRUE,"GENERAL";"TAB5",#N/A,TRUE,"GENERAL"}</definedName>
    <definedName name="JJJJJ" localSheetId="7" hidden="1">{"TAB1",#N/A,TRUE,"GENERAL";"TAB2",#N/A,TRUE,"GENERAL";"TAB3",#N/A,TRUE,"GENERAL";"TAB4",#N/A,TRUE,"GENERAL";"TAB5",#N/A,TRUE,"GENERAL"}</definedName>
    <definedName name="JJJJJ" localSheetId="8" hidden="1">{"TAB1",#N/A,TRUE,"GENERAL";"TAB2",#N/A,TRUE,"GENERAL";"TAB3",#N/A,TRUE,"GENERAL";"TAB4",#N/A,TRUE,"GENERAL";"TAB5",#N/A,TRUE,"GENERAL"}</definedName>
    <definedName name="JJJJJ" hidden="1">{"TAB1",#N/A,TRUE,"GENERAL";"TAB2",#N/A,TRUE,"GENERAL";"TAB3",#N/A,TRUE,"GENERAL";"TAB4",#N/A,TRUE,"GENERAL";"TAB5",#N/A,TRUE,"GENERAL"}</definedName>
    <definedName name="jjjjjjjjjjjjjjj">#REF!</definedName>
    <definedName name="jjjjju" localSheetId="3"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hidden="1">{"via1",#N/A,TRUE,"general";"via2",#N/A,TRUE,"general";"via3",#N/A,TRUE,"general"}</definedName>
    <definedName name="jk">#REF!</definedName>
    <definedName name="jkfla">#REF!</definedName>
    <definedName name="jkjh">#REF!</definedName>
    <definedName name="jkk" localSheetId="3"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hidden="1">{"TAB1",#N/A,TRUE,"GENERAL";"TAB2",#N/A,TRUE,"GENERAL";"TAB3",#N/A,TRUE,"GENERAL";"TAB4",#N/A,TRUE,"GENERAL";"TAB5",#N/A,TRUE,"GENERAL"}</definedName>
    <definedName name="jkl" localSheetId="3" hidden="1">{"TAB1",#N/A,TRUE,"GENERAL";"TAB2",#N/A,TRUE,"GENERAL";"TAB3",#N/A,TRUE,"GENERAL";"TAB4",#N/A,TRUE,"GENERAL";"TAB5",#N/A,TRUE,"GENERAL"}</definedName>
    <definedName name="jkl" localSheetId="7" hidden="1">{"TAB1",#N/A,TRUE,"GENERAL";"TAB2",#N/A,TRUE,"GENERAL";"TAB3",#N/A,TRUE,"GENERAL";"TAB4",#N/A,TRUE,"GENERAL";"TAB5",#N/A,TRUE,"GENERAL"}</definedName>
    <definedName name="jkl" localSheetId="8" hidden="1">{"TAB1",#N/A,TRUE,"GENERAL";"TAB2",#N/A,TRUE,"GENERAL";"TAB3",#N/A,TRUE,"GENERAL";"TAB4",#N/A,TRUE,"GENERAL";"TAB5",#N/A,TRUE,"GENERAL"}</definedName>
    <definedName name="jkl" hidden="1">{"TAB1",#N/A,TRUE,"GENERAL";"TAB2",#N/A,TRUE,"GENERAL";"TAB3",#N/A,TRUE,"GENERAL";"TAB4",#N/A,TRUE,"GENERAL";"TAB5",#N/A,TRUE,"GENERAL"}</definedName>
    <definedName name="jklj" hidden="1">#REF!</definedName>
    <definedName name="jn">#REF!</definedName>
    <definedName name="jñ">#REF!</definedName>
    <definedName name="jo">#REF!</definedName>
    <definedName name="Job_number">#REF!</definedName>
    <definedName name="JobNo">#REF!</definedName>
    <definedName name="JOHNNY">#N/A</definedName>
    <definedName name="Jornal" localSheetId="7">#REF!</definedName>
    <definedName name="Jornal" localSheetId="8">#REF!</definedName>
    <definedName name="Jornal">#REF!</definedName>
    <definedName name="jose" localSheetId="7">#REF!</definedName>
    <definedName name="jose" localSheetId="8">#REF!</definedName>
    <definedName name="jose">#REF!</definedName>
    <definedName name="JRYJ" localSheetId="3"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hidden="1">{"via1",#N/A,TRUE,"general";"via2",#N/A,TRUE,"general";"via3",#N/A,TRUE,"general"}</definedName>
    <definedName name="jt">#REF!</definedName>
    <definedName name="jtyj" localSheetId="3"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hidden="1">{"TAB1",#N/A,TRUE,"GENERAL";"TAB2",#N/A,TRUE,"GENERAL";"TAB3",#N/A,TRUE,"GENERAL";"TAB4",#N/A,TRUE,"GENERAL";"TAB5",#N/A,TRUE,"GENERAL"}</definedName>
    <definedName name="JU">#REF!</definedName>
    <definedName name="jui" localSheetId="7">#REF!</definedName>
    <definedName name="jui" localSheetId="8">#REF!</definedName>
    <definedName name="jui">#REF!</definedName>
    <definedName name="juj" localSheetId="3"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lAgo">#REF!</definedName>
    <definedName name="JulAgo_C">#REF!</definedName>
    <definedName name="jun" localSheetId="7">#REF!</definedName>
    <definedName name="jun" localSheetId="8">#REF!</definedName>
    <definedName name="jun">#REF!</definedName>
    <definedName name="JUNE3" localSheetId="7">#REF!</definedName>
    <definedName name="JUNE3" localSheetId="8">#REF!</definedName>
    <definedName name="JUNE3">#REF!</definedName>
    <definedName name="junebs" localSheetId="7">#REF!</definedName>
    <definedName name="junebs" localSheetId="8">#REF!</definedName>
    <definedName name="junebs">#REF!</definedName>
    <definedName name="juneint">#REF!</definedName>
    <definedName name="juneint1">#REF!</definedName>
    <definedName name="juneint2">#REF!</definedName>
    <definedName name="JUNEINT3">#REF!</definedName>
    <definedName name="juuuhb" localSheetId="3"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7">#REF!</definedName>
    <definedName name="jvv">#REF!</definedName>
    <definedName name="jyjt7" localSheetId="3"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hidden="1">{"via1",#N/A,TRUE,"general";"via2",#N/A,TRUE,"general";"via3",#N/A,TRUE,"general"}</definedName>
    <definedName name="K">#REF!</definedName>
    <definedName name="K0F1" localSheetId="7">#REF!</definedName>
    <definedName name="K0F1">#REF!</definedName>
    <definedName name="K0F2" localSheetId="7">#REF!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the"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kathe"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kathe"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kathe" hidden="1">{"COSOPE98",#N/A,FALSE,"COSOPE98";"COSOPE97",#N/A,FALSE,"COSOPE97";"GASECP98",#N/A,FALSE,"GASECP98";"GAS10098",#N/A,FALSE,"GAS10098";"GASECP97",#N/A,FALSE,"GASECP97";"GAS10097",#N/A,FALSE,"GAS10097";"INVECP98",#N/A,FALSE,"INVECP98";"INV10098",#N/A,FALSE,"INV10098";"INVECP97",#N/A,FALSE,"INVECP97";"INV10097",#N/A,FALSE,"INV10097"}</definedName>
    <definedName name="kdmfm" localSheetId="7" hidden="1">#REF!</definedName>
    <definedName name="kdmfm" hidden="1">#REF!</definedName>
    <definedName name="kf" localSheetId="7">#REF!</definedName>
    <definedName name="kf">#REF!</definedName>
    <definedName name="kghlgh" localSheetId="3" hidden="1">{#N/A,#N/A,FALSE,"CCTV"}</definedName>
    <definedName name="kghlgh" localSheetId="7" hidden="1">{#N/A,#N/A,FALSE,"CCTV"}</definedName>
    <definedName name="kghlgh" localSheetId="8" hidden="1">{#N/A,#N/A,FALSE,"CCTV"}</definedName>
    <definedName name="kghlgh" hidden="1">{#N/A,#N/A,FALSE,"CCTV"}</definedName>
    <definedName name="kh" localSheetId="7">#REF!</definedName>
    <definedName name="kh">#REF!</definedName>
    <definedName name="KHGGH" localSheetId="3"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hidden="1">{"via1",#N/A,TRUE,"general";"via2",#N/A,TRUE,"general";"via3",#N/A,TRUE,"general"}</definedName>
    <definedName name="kio">#REF!</definedName>
    <definedName name="kip">#REF!</definedName>
    <definedName name="KitCarretera">#REF!</definedName>
    <definedName name="KitCarreteraCostos">#REF!</definedName>
    <definedName name="kiulil" localSheetId="3" hidden="1">{#N/A,#N/A,FALSE,"CCTV"}</definedName>
    <definedName name="kiulil" localSheetId="7" hidden="1">{#N/A,#N/A,FALSE,"CCTV"}</definedName>
    <definedName name="kiulil" localSheetId="8" hidden="1">{#N/A,#N/A,FALSE,"CCTV"}</definedName>
    <definedName name="kiulil" hidden="1">{#N/A,#N/A,FALSE,"CCTV"}</definedName>
    <definedName name="kj" localSheetId="7">#REF!</definedName>
    <definedName name="kj">#REF!</definedName>
    <definedName name="KJH" localSheetId="7">#REF!</definedName>
    <definedName name="KJH" localSheetId="8">#REF!</definedName>
    <definedName name="KJH">#REF!</definedName>
    <definedName name="kjhkd" localSheetId="3"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hidden="1">{"via1",#N/A,TRUE,"general";"via2",#N/A,TRUE,"general";"via3",#N/A,TRUE,"general"}</definedName>
    <definedName name="kjhlh" localSheetId="3" hidden="1">{#N/A,#N/A,FALSE,"CCTV"}</definedName>
    <definedName name="kjhlh" localSheetId="7" hidden="1">{#N/A,#N/A,FALSE,"CCTV"}</definedName>
    <definedName name="kjhlh" localSheetId="8" hidden="1">{#N/A,#N/A,FALSE,"CCTV"}</definedName>
    <definedName name="kjhlh" hidden="1">{#N/A,#N/A,FALSE,"CCTV"}</definedName>
    <definedName name="kjhljhk" localSheetId="3" hidden="1">{#N/A,#N/A,FALSE,"CCTV"}</definedName>
    <definedName name="kjhljhk" localSheetId="7" hidden="1">{#N/A,#N/A,FALSE,"CCTV"}</definedName>
    <definedName name="kjhljhk" localSheetId="8" hidden="1">{#N/A,#N/A,FALSE,"CCTV"}</definedName>
    <definedName name="kjhljhk" hidden="1">{#N/A,#N/A,FALSE,"CCTV"}</definedName>
    <definedName name="kjj" localSheetId="7">#REF!</definedName>
    <definedName name="kjj">#REF!</definedName>
    <definedName name="kjk" localSheetId="3"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hidden="1">{"via1",#N/A,TRUE,"general";"via2",#N/A,TRUE,"general";"via3",#N/A,TRUE,"general"}</definedName>
    <definedName name="kjkjk">#REF!</definedName>
    <definedName name="kjljkl">#REF!</definedName>
    <definedName name="kjtrkjr" localSheetId="3"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hidden="1">{"via1",#N/A,TRUE,"general";"via2",#N/A,TRUE,"general";"via3",#N/A,TRUE,"general"}</definedName>
    <definedName name="kk" localSheetId="7">#REF!</definedName>
    <definedName name="kk">#REF!</definedName>
    <definedName name="kkkk" localSheetId="7">#REF!</definedName>
    <definedName name="kkkk" localSheetId="8">#REF!</definedName>
    <definedName name="kkkk">#REF!</definedName>
    <definedName name="kkkki" localSheetId="3"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hidden="1">{"TAB1",#N/A,TRUE,"GENERAL";"TAB2",#N/A,TRUE,"GENERAL";"TAB3",#N/A,TRUE,"GENERAL";"TAB4",#N/A,TRUE,"GENERAL";"TAB5",#N/A,TRUE,"GENERAL"}</definedName>
    <definedName name="kkkkkkk">#REF!</definedName>
    <definedName name="kkkkkkkk">#REF!</definedName>
    <definedName name="kkkkkkkkkkk">#REF!</definedName>
    <definedName name="kl" localSheetId="7">#REF!</definedName>
    <definedName name="kl" localSheetId="8">#REF!</definedName>
    <definedName name="kl">#REF!</definedName>
    <definedName name="klklk" localSheetId="7">#REF!</definedName>
    <definedName name="klklk" localSheetId="8">#REF!</definedName>
    <definedName name="klklk">#REF!</definedName>
    <definedName name="km">#REF!</definedName>
    <definedName name="kñy">#REF!</definedName>
    <definedName name="ko">#REF!</definedName>
    <definedName name="krtrk" localSheetId="3"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hidden="1">{"via1",#N/A,TRUE,"general";"via2",#N/A,TRUE,"general";"via3",#N/A,TRUE,"general"}</definedName>
    <definedName name="ks" localSheetId="7">#REF!</definedName>
    <definedName name="ks">#REF!</definedName>
    <definedName name="ksogtk" localSheetId="7">#REF!</definedName>
    <definedName name="ksogtk">#REF!</definedName>
    <definedName name="KTES_AL" localSheetId="7">#REF!</definedName>
    <definedName name="KTES_AL">#REF!</definedName>
    <definedName name="KU">#REF!</definedName>
    <definedName name="kuh">#REF!</definedName>
    <definedName name="kuy">#REF!</definedName>
    <definedName name="kuyhgbe">#REF!</definedName>
    <definedName name="kyr" localSheetId="3"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hidden="1">{"TAB1",#N/A,TRUE,"GENERAL";"TAB2",#N/A,TRUE,"GENERAL";"TAB3",#N/A,TRUE,"GENERAL";"TAB4",#N/A,TRUE,"GENERAL";"TAB5",#N/A,TRUE,"GENERAL"}</definedName>
    <definedName name="L" localSheetId="7">#REF!</definedName>
    <definedName name="L">#REF!</definedName>
    <definedName name="L1A1">#REF!</definedName>
    <definedName name="L220TT">#REF!</definedName>
    <definedName name="L60PR">#REF!</definedName>
    <definedName name="L60TT">#REF!</definedName>
    <definedName name="La" localSheetId="7">#REF!</definedName>
    <definedName name="La" localSheetId="8">#REF!</definedName>
    <definedName name="La">#REF!</definedName>
    <definedName name="labor" localSheetId="7">#REF!</definedName>
    <definedName name="labor" localSheetId="8">#REF!</definedName>
    <definedName name="labor">#REF!</definedName>
    <definedName name="LAD">#REF!</definedName>
    <definedName name="LAF" localSheetId="7">#REF!</definedName>
    <definedName name="LAF" localSheetId="8">#REF!</definedName>
    <definedName name="LAF">#REF!</definedName>
    <definedName name="LAG">#REF!</definedName>
    <definedName name="LAL">#REF!</definedName>
    <definedName name="lame" localSheetId="7" hidden="1">#REF!</definedName>
    <definedName name="lame" localSheetId="8" hidden="1">#REF!</definedName>
    <definedName name="lame" hidden="1">#REF!</definedName>
    <definedName name="LANODO" localSheetId="7">#REF!</definedName>
    <definedName name="LANODO">#REF!</definedName>
    <definedName name="LANODOFT" localSheetId="7">#REF!</definedName>
    <definedName name="LANODOFT">#REF!</definedName>
    <definedName name="LARGUE">#REF!</definedName>
    <definedName name="lasd" localSheetId="7">#REF!</definedName>
    <definedName name="lasd" localSheetId="8">#REF!</definedName>
    <definedName name="lasd">#REF!</definedName>
    <definedName name="LAST" localSheetId="7">#REF!</definedName>
    <definedName name="LAST" localSheetId="8">#REF!</definedName>
    <definedName name="LAST">#REF!</definedName>
    <definedName name="Last_Row">#N/A</definedName>
    <definedName name="Lavamanos" localSheetId="7">#REF!</definedName>
    <definedName name="Lavamanos" localSheetId="8">#REF!</definedName>
    <definedName name="Lavamanos">#REF!</definedName>
    <definedName name="Lb" localSheetId="7">#REF!</definedName>
    <definedName name="Lb" localSheetId="8">#REF!</definedName>
    <definedName name="Lb">#REF!</definedName>
    <definedName name="LbT">#REF!</definedName>
    <definedName name="lbv" localSheetId="7">#REF!</definedName>
    <definedName name="lbv" localSheetId="8">#REF!</definedName>
    <definedName name="lbv">#REF!</definedName>
    <definedName name="LcC">#REF!</definedName>
    <definedName name="LCOLC">#REF!</definedName>
    <definedName name="LcT">#REF!</definedName>
    <definedName name="LcTc">#REF!</definedName>
    <definedName name="LcTP" localSheetId="7">#REF!</definedName>
    <definedName name="LcTP" localSheetId="8">#REF!</definedName>
    <definedName name="LcTP">#REF!</definedName>
    <definedName name="LcTZ" localSheetId="7">#REF!</definedName>
    <definedName name="LcTZ" localSheetId="8">#REF!</definedName>
    <definedName name="LcTZ">#REF!</definedName>
    <definedName name="Ld" localSheetId="7">#REF!</definedName>
    <definedName name="Ld" localSheetId="8">#REF!</definedName>
    <definedName name="Ld">#REF!</definedName>
    <definedName name="Le" localSheetId="7">#REF!</definedName>
    <definedName name="Le" localSheetId="8">#REF!</definedName>
    <definedName name="Le">#REF!</definedName>
    <definedName name="Leader" localSheetId="7">#REF!</definedName>
    <definedName name="Leader" localSheetId="8">#REF!</definedName>
    <definedName name="Leader">#REF!</definedName>
    <definedName name="Left_Header" localSheetId="7" hidden="1">#REF!</definedName>
    <definedName name="Left_Header" localSheetId="8" hidden="1">#REF!</definedName>
    <definedName name="Left_Header" hidden="1">#REF!</definedName>
    <definedName name="LENCY" localSheetId="7">#REF!</definedName>
    <definedName name="LENCY" localSheetId="8">#REF!</definedName>
    <definedName name="LENCY">#REF!</definedName>
    <definedName name="LETRA" localSheetId="7">#REF!</definedName>
    <definedName name="LETRA" localSheetId="8">#REF!</definedName>
    <definedName name="LETRA">#REF!</definedName>
    <definedName name="LETRAS">#REF!</definedName>
    <definedName name="level">#REF!</definedName>
    <definedName name="Lf">#REF!</definedName>
    <definedName name="LG">LEN(#REF!)</definedName>
    <definedName name="Lh" localSheetId="7">#REF!</definedName>
    <definedName name="Lh" localSheetId="8">#REF!</definedName>
    <definedName name="Lh">#REF!</definedName>
    <definedName name="Li" localSheetId="7">#REF!</definedName>
    <definedName name="Li" localSheetId="8">#REF!</definedName>
    <definedName name="Li">#REF!</definedName>
    <definedName name="LI60kv" localSheetId="7">#REF!</definedName>
    <definedName name="LI60kv" localSheetId="8">#REF!</definedName>
    <definedName name="LI60kv">#REF!</definedName>
    <definedName name="lia" localSheetId="7">#REF!</definedName>
    <definedName name="lia" localSheetId="8">#REF!</definedName>
    <definedName name="lia">#REF!</definedName>
    <definedName name="libor">#REF!</definedName>
    <definedName name="libro">#REF!</definedName>
    <definedName name="Libro1_Hoja1_Lista" localSheetId="7">#REF!</definedName>
    <definedName name="Libro1_Hoja1_Lista">#REF!</definedName>
    <definedName name="LICITACION" localSheetId="7">#REF!</definedName>
    <definedName name="LICITACION" localSheetId="8">#REF!</definedName>
    <definedName name="LICITACION">#REF!</definedName>
    <definedName name="LIGBOQ" localSheetId="7">#REF!</definedName>
    <definedName name="LIGBOQ" localSheetId="8">#REF!</definedName>
    <definedName name="LIGBOQ">#REF!</definedName>
    <definedName name="LIGGARDE" localSheetId="7">#REF!</definedName>
    <definedName name="LIGGARDE">#REF!</definedName>
    <definedName name="LIGRECAP">#REF!</definedName>
    <definedName name="LIGTITRE">#REF!</definedName>
    <definedName name="LIJOIJOI">#REF!</definedName>
    <definedName name="LILO">#REF!</definedName>
    <definedName name="limcount" hidden="1">1</definedName>
    <definedName name="LIMP">#REF!</definedName>
    <definedName name="LIN">#REF!</definedName>
    <definedName name="LINA" localSheetId="7">#REF!</definedName>
    <definedName name="LINA" localSheetId="8">#REF!</definedName>
    <definedName name="LINA">#REF!</definedName>
    <definedName name="LINE1" localSheetId="7">#REF!</definedName>
    <definedName name="LINE1" localSheetId="8">#REF!</definedName>
    <definedName name="LINE1">#REF!</definedName>
    <definedName name="LINEA" localSheetId="7">#REF!</definedName>
    <definedName name="LINEA" localSheetId="8">#REF!</definedName>
    <definedName name="LINEA">#REF!</definedName>
    <definedName name="Liquor.SG" localSheetId="7">#REF!</definedName>
    <definedName name="Liquor.SG" localSheetId="8">#REF!</definedName>
    <definedName name="Liquor.SG">#REF!</definedName>
    <definedName name="LisaCodSAO" localSheetId="7">#REF!</definedName>
    <definedName name="LisaCodSAO" localSheetId="8">#REF!</definedName>
    <definedName name="LisaCodSAO">#REF!</definedName>
    <definedName name="LISBASE1" localSheetId="7">#REF!</definedName>
    <definedName name="LISBASE1" localSheetId="8">#REF!</definedName>
    <definedName name="LISBASE1">#REF!</definedName>
    <definedName name="LISBASE2" localSheetId="7">#REF!</definedName>
    <definedName name="LISBASE2">#REF!</definedName>
    <definedName name="LIST" localSheetId="7">#REF!</definedName>
    <definedName name="LIST">#REF!</definedName>
    <definedName name="List_cuadrillas">#REF!</definedName>
    <definedName name="List001">#REF!</definedName>
    <definedName name="List100">#REF!</definedName>
    <definedName name="List200">#REF!</definedName>
    <definedName name="List300">#REF!</definedName>
    <definedName name="List400">#REF!</definedName>
    <definedName name="List500">#REF!</definedName>
    <definedName name="List600">#REF!</definedName>
    <definedName name="List6000">#REF!</definedName>
    <definedName name="list702">#REF!</definedName>
    <definedName name="list800">#REF!</definedName>
    <definedName name="list820">#REF!</definedName>
    <definedName name="list830">#REF!</definedName>
    <definedName name="list840">#REF!</definedName>
    <definedName name="list850">#REF!</definedName>
    <definedName name="list860">#REF!</definedName>
    <definedName name="list870">#REF!</definedName>
    <definedName name="list875">#REF!</definedName>
    <definedName name="list880">#REF!</definedName>
    <definedName name="list882">#REF!</definedName>
    <definedName name="list885">#REF!</definedName>
    <definedName name="list888">#REF!</definedName>
    <definedName name="list890">#REF!</definedName>
    <definedName name="list895">#REF!</definedName>
    <definedName name="LISTA" localSheetId="7">#REF!</definedName>
    <definedName name="LISTA">#REF!</definedName>
    <definedName name="Lista_Mater" localSheetId="7">#REF!</definedName>
    <definedName name="Lista_Mater">#REF!</definedName>
    <definedName name="LISTA_MATERIALES" localSheetId="7">#REF!</definedName>
    <definedName name="LISTA_MATERIALES">#REF!</definedName>
    <definedName name="Lista_MO" localSheetId="7">#REF!</definedName>
    <definedName name="Lista_MO">#REF!</definedName>
    <definedName name="Lista01">#REF!</definedName>
    <definedName name="Lista02">#REF!</definedName>
    <definedName name="Lista03">#REF!</definedName>
    <definedName name="Lista04">#REF!</definedName>
    <definedName name="Listacanti">#REF!</definedName>
    <definedName name="ListaCantidad">#REF!</definedName>
    <definedName name="Listado">#REF!</definedName>
    <definedName name="Listado1">#REF!</definedName>
    <definedName name="LISTADOEQUIPOS" localSheetId="7">#REF!</definedName>
    <definedName name="LISTADOEQUIPOS">#REF!</definedName>
    <definedName name="LISTADOMATERIALES" localSheetId="7">#REF!</definedName>
    <definedName name="LISTADOMATERIALES">#REF!</definedName>
    <definedName name="LISTADOMO" localSheetId="7">#REF!</definedName>
    <definedName name="LISTADOMO">#REF!</definedName>
    <definedName name="LISTADOTRANSPORTES" localSheetId="7">#REF!</definedName>
    <definedName name="LISTADOTRANSPORTES">#REF!</definedName>
    <definedName name="ListaItem">#REF!</definedName>
    <definedName name="listaprecios">#REF!</definedName>
    <definedName name="ListaUni">#REF!</definedName>
    <definedName name="listequi">#REF!</definedName>
    <definedName name="listmat">#REF!</definedName>
    <definedName name="LISTON">#REF!</definedName>
    <definedName name="liuoo" localSheetId="3"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#REF!</definedName>
    <definedName name="lkj" localSheetId="3"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hidden="1">{"TAB1",#N/A,TRUE,"GENERAL";"TAB2",#N/A,TRUE,"GENERAL";"TAB3",#N/A,TRUE,"GENERAL";"TAB4",#N/A,TRUE,"GENERAL";"TAB5",#N/A,TRUE,"GENERAL"}</definedName>
    <definedName name="lkkl">#REF!</definedName>
    <definedName name="lklhlkjl" localSheetId="3" hidden="1">{#N/A,#N/A,FALSE,"CCTV"}</definedName>
    <definedName name="lklhlkjl" localSheetId="7" hidden="1">{#N/A,#N/A,FALSE,"CCTV"}</definedName>
    <definedName name="lklhlkjl" localSheetId="8" hidden="1">{#N/A,#N/A,FALSE,"CCTV"}</definedName>
    <definedName name="lklhlkjl" hidden="1">{#N/A,#N/A,FALSE,"CCTV"}</definedName>
    <definedName name="ll" localSheetId="7">#REF!</definedName>
    <definedName name="ll" localSheetId="8">#REF!</definedName>
    <definedName name="ll">#REF!</definedName>
    <definedName name="LLAC12">#REF!</definedName>
    <definedName name="llam" localSheetId="7">#REF!</definedName>
    <definedName name="llam" localSheetId="8">#REF!</definedName>
    <definedName name="llam">#REF!</definedName>
    <definedName name="LLANTAS" localSheetId="7">#REF!</definedName>
    <definedName name="LLANTAS" localSheetId="8">#REF!</definedName>
    <definedName name="LLANTAS">#REF!</definedName>
    <definedName name="LLAP12">#REF!</definedName>
    <definedName name="LLC_north_perc">50</definedName>
    <definedName name="LLC_south_perc">100</definedName>
    <definedName name="llenov">#REF!</definedName>
    <definedName name="lll" localSheetId="7">#REF!</definedName>
    <definedName name="lll" localSheetId="8">#REF!</definedName>
    <definedName name="lll">#REF!</definedName>
    <definedName name="llll" localSheetId="7">#REF!</definedName>
    <definedName name="llll" localSheetId="8">#REF!</definedName>
    <definedName name="llll">#REF!</definedName>
    <definedName name="LLLLL" localSheetId="7">#REF!</definedName>
    <definedName name="LLLLL" localSheetId="8">#REF!</definedName>
    <definedName name="LLLLL">#REF!</definedName>
    <definedName name="lllllh" localSheetId="3"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hidden="1">{"via1",#N/A,TRUE,"general";"via2",#N/A,TRUE,"general";"via3",#N/A,TRUE,"general"}</definedName>
    <definedName name="lllllllllll">#REF!</definedName>
    <definedName name="lllllllo" localSheetId="3"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hidden="1">{"via1",#N/A,TRUE,"general";"via2",#N/A,TRUE,"general";"via3",#N/A,TRUE,"general"}</definedName>
    <definedName name="LLt">#REF!</definedName>
    <definedName name="LLUVIA">#REF!</definedName>
    <definedName name="LM">#REF!</definedName>
    <definedName name="lmdh" hidden="1">#REF!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an_Amount">#REF!</definedName>
    <definedName name="Loan_Start">#REF!</definedName>
    <definedName name="Loan_Years">#REF!</definedName>
    <definedName name="LOCA">#REF!</definedName>
    <definedName name="LOCA1">#REF!</definedName>
    <definedName name="Local.">#REF!</definedName>
    <definedName name="LOCALIZACION" localSheetId="7">#REF!</definedName>
    <definedName name="LOCALIZACION" localSheetId="8">#REF!</definedName>
    <definedName name="LOCALIZACION">#REF!</definedName>
    <definedName name="LOCALIZACION_Y_REPLANTEO" localSheetId="7">#REF!</definedName>
    <definedName name="LOCALIZACION_Y_REPLANTEO" localSheetId="8">#REF!</definedName>
    <definedName name="LOCALIZACION_Y_REPLANTEO">#REF!</definedName>
    <definedName name="LOCALIZACIÓN_Y_REPLANTEO._ESTRUCTURAS" localSheetId="7">#REF!</definedName>
    <definedName name="LOCALIZACIÓN_Y_REPLANTEO._ESTRUCTURAS" localSheetId="8">#REF!</definedName>
    <definedName name="LOCALIZACIÓN_Y_REPLANTEO._ESTRUCTURAS">#REF!</definedName>
    <definedName name="LOCALIZACIONV" localSheetId="7">#REF!</definedName>
    <definedName name="LOCALIZACIONV" localSheetId="8">#REF!</definedName>
    <definedName name="LOCALIZACIONV">#REF!</definedName>
    <definedName name="localizamuro" localSheetId="7">#REF!</definedName>
    <definedName name="localizamuro" localSheetId="8">#REF!</definedName>
    <definedName name="localizamuro">#REF!</definedName>
    <definedName name="location1" localSheetId="7">#REF!</definedName>
    <definedName name="location1" localSheetId="8">#REF!</definedName>
    <definedName name="location1">#REF!</definedName>
    <definedName name="logLiquida">#REF!</definedName>
    <definedName name="LOGO">#N/A</definedName>
    <definedName name="LOI" localSheetId="7">#REF!</definedName>
    <definedName name="LOI" localSheetId="8">#REF!</definedName>
    <definedName name="LOI">#REF!</definedName>
    <definedName name="LOLA" localSheetId="7">#REF!</definedName>
    <definedName name="LOLA" localSheetId="8">#REF!</definedName>
    <definedName name="LOLA">#REF!</definedName>
    <definedName name="lolol" localSheetId="3"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hidden="1">{"TAB1",#N/A,TRUE,"GENERAL";"TAB2",#N/A,TRUE,"GENERAL";"TAB3",#N/A,TRUE,"GENERAL";"TAB4",#N/A,TRUE,"GENERAL";"TAB5",#N/A,TRUE,"GENERAL"}</definedName>
    <definedName name="LONG">#REF!</definedName>
    <definedName name="Longitud" localSheetId="7">#REF!</definedName>
    <definedName name="Longitud">#REF!</definedName>
    <definedName name="Longitud1" localSheetId="7">#REF!</definedName>
    <definedName name="Longitud1">#REF!</definedName>
    <definedName name="Longitud2">#REF!</definedName>
    <definedName name="LOPE">#REF!</definedName>
    <definedName name="louujhvh">#REF!</definedName>
    <definedName name="Lp">#REF!</definedName>
    <definedName name="LPISOC">#REF!</definedName>
    <definedName name="lplpl" localSheetId="3"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hidden="1">{"via1",#N/A,TRUE,"general";"via2",#N/A,TRUE,"general";"via3",#N/A,TRUE,"general"}</definedName>
    <definedName name="LPOR">#REF!</definedName>
    <definedName name="LPOR2">#REF!</definedName>
    <definedName name="LPOR3">#REF!</definedName>
    <definedName name="LPTC60">#REF!</definedName>
    <definedName name="Lq" localSheetId="7">#REF!</definedName>
    <definedName name="Lq" localSheetId="8">#REF!</definedName>
    <definedName name="Lq">#REF!</definedName>
    <definedName name="Lr" localSheetId="7">#REF!</definedName>
    <definedName name="Lr" localSheetId="8">#REF!</definedName>
    <definedName name="Lr">#REF!</definedName>
    <definedName name="Ls" localSheetId="7">#REF!</definedName>
    <definedName name="Ls" localSheetId="8">#REF!</definedName>
    <definedName name="Ls">#REF!</definedName>
    <definedName name="LS60kv" localSheetId="7">#REF!</definedName>
    <definedName name="LS60kv" localSheetId="8">#REF!</definedName>
    <definedName name="LS60kv">#REF!</definedName>
    <definedName name="LSEC">#REF!</definedName>
    <definedName name="Lt" localSheetId="7">#REF!</definedName>
    <definedName name="Lt" localSheetId="8">#REF!</definedName>
    <definedName name="Lt">#REF!</definedName>
    <definedName name="LTC">#REF!</definedName>
    <definedName name="LTO" localSheetId="7">#REF!</definedName>
    <definedName name="LTO" localSheetId="8">#REF!</definedName>
    <definedName name="LTO">#REF!</definedName>
    <definedName name="LTP" localSheetId="7">#REF!</definedName>
    <definedName name="LTP" localSheetId="8">#REF!</definedName>
    <definedName name="LTP">#REF!</definedName>
    <definedName name="LTT">#REF!</definedName>
    <definedName name="Lu" localSheetId="7">#REF!</definedName>
    <definedName name="Lu" localSheetId="8">#REF!</definedName>
    <definedName name="Lu">#REF!</definedName>
    <definedName name="LubeCostOutput" localSheetId="7">#REF!</definedName>
    <definedName name="LubeCostOutput" localSheetId="8">#REF!</definedName>
    <definedName name="LubeCostOutput">#REF!</definedName>
    <definedName name="LUBRI">#REF!</definedName>
    <definedName name="Lubricante">#REF!</definedName>
    <definedName name="LUCERO" localSheetId="7">#REF!</definedName>
    <definedName name="LUCERO" localSheetId="8">#REF!</definedName>
    <definedName name="LUCERO">#REF!</definedName>
    <definedName name="luis">#REF!</definedName>
    <definedName name="lun" localSheetId="7">#REF!</definedName>
    <definedName name="lun" localSheetId="8">#REF!</definedName>
    <definedName name="lun">#REF!</definedName>
    <definedName name="lunch" localSheetId="7">#REF!</definedName>
    <definedName name="lunch" localSheetId="8">#REF!</definedName>
    <definedName name="lunch">#REF!</definedName>
    <definedName name="LUPVC" localSheetId="7">#REF!</definedName>
    <definedName name="LUPVC" localSheetId="8">#REF!</definedName>
    <definedName name="LUPVC">#REF!</definedName>
    <definedName name="LUPVC_">#REF!</definedName>
    <definedName name="LUPVT">#REF!</definedName>
    <definedName name="luz" localSheetId="7">#REF!</definedName>
    <definedName name="luz" localSheetId="8">#REF!</definedName>
    <definedName name="luz">#REF!</definedName>
    <definedName name="lv" localSheetId="7">#REF!</definedName>
    <definedName name="lv" localSheetId="8">#REF!</definedName>
    <definedName name="lv">#REF!</definedName>
    <definedName name="LV.1" localSheetId="7">#REF!</definedName>
    <definedName name="LV.1">#REF!</definedName>
    <definedName name="LV_1">#N/A</definedName>
    <definedName name="LV2C">#REF!</definedName>
    <definedName name="LVAC">#REF!</definedName>
    <definedName name="LVC">#REF!</definedName>
    <definedName name="LvcT">#REF!</definedName>
    <definedName name="LvT">#REF!</definedName>
    <definedName name="LvTZ">#REF!</definedName>
    <definedName name="LWSALES" localSheetId="7">#REF!</definedName>
    <definedName name="LWSALES" localSheetId="8">#REF!</definedName>
    <definedName name="LWSALES">#REF!</definedName>
    <definedName name="LYBin" localSheetId="7">#REF!</definedName>
    <definedName name="LYBin" localSheetId="8">#REF!</definedName>
    <definedName name="LYBin">#REF!</definedName>
    <definedName name="LYHolds" localSheetId="7">#REF!</definedName>
    <definedName name="LYHolds" localSheetId="8">#REF!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z">#REF!</definedName>
    <definedName name="LZC">#REF!</definedName>
    <definedName name="m" localSheetId="7" hidden="1">#REF!</definedName>
    <definedName name="m" localSheetId="8" hidden="1">#REF!</definedName>
    <definedName name="m" hidden="1">#REF!</definedName>
    <definedName name="M.O" comment="Mano de obra" localSheetId="7">#REF!</definedName>
    <definedName name="M.O" comment="Mano de obra" localSheetId="8">#REF!</definedName>
    <definedName name="M.O" comment="Mano de obra">#REF!</definedName>
    <definedName name="M_A_L_G_A">#N/A</definedName>
    <definedName name="M_L_N_G">#N/A</definedName>
    <definedName name="M_P_D_P">#N/A</definedName>
    <definedName name="M120K" localSheetId="7">#REF!</definedName>
    <definedName name="M120K" localSheetId="8">#REF!</definedName>
    <definedName name="M120K">#REF!</definedName>
    <definedName name="M240K" localSheetId="7">#REF!</definedName>
    <definedName name="M240K" localSheetId="8">#REF!</definedName>
    <definedName name="M240K">#REF!</definedName>
    <definedName name="M280K" localSheetId="7">#REF!</definedName>
    <definedName name="M280K" localSheetId="8">#REF!</definedName>
    <definedName name="M280K">#REF!</definedName>
    <definedName name="M62_">#REF!</definedName>
    <definedName name="MA" localSheetId="7" hidden="1">#REF!</definedName>
    <definedName name="MA" localSheetId="8" hidden="1">#REF!</definedName>
    <definedName name="MA" hidden="1">#REF!</definedName>
    <definedName name="mac" localSheetId="7">#REF!</definedName>
    <definedName name="mac" localSheetId="8">#REF!</definedName>
    <definedName name="mac">#REF!</definedName>
    <definedName name="MACR">#REF!</definedName>
    <definedName name="MACRDEL">#REF!</definedName>
    <definedName name="MACRO">#REF!</definedName>
    <definedName name="Macro11">#REF!</definedName>
    <definedName name="Macroactividad" localSheetId="7">#REF!</definedName>
    <definedName name="Macroactividad">#REF!</definedName>
    <definedName name="MACROMEDIDORES">#REF!</definedName>
    <definedName name="MADCJ">#REF!</definedName>
    <definedName name="MAESTRO">#REF!</definedName>
    <definedName name="MAESTRO_DE_OBRA">#REF!</definedName>
    <definedName name="mafdsf" localSheetId="3"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hidden="1">{"via1",#N/A,TRUE,"general";"via2",#N/A,TRUE,"general";"via3",#N/A,TRUE,"general"}</definedName>
    <definedName name="MAIN">#REF!</definedName>
    <definedName name="MAL">#REF!&lt;2.5</definedName>
    <definedName name="MALLA" localSheetId="7">#REF!</definedName>
    <definedName name="MALLA" localSheetId="8">#REF!</definedName>
    <definedName name="MALLA">#REF!</definedName>
    <definedName name="MALO" localSheetId="7">#REF!&lt;2.5</definedName>
    <definedName name="MALO" localSheetId="8">#REF!&lt;2.5</definedName>
    <definedName name="MALO">#REF!&lt;2.5</definedName>
    <definedName name="MAN" localSheetId="7">#REF!</definedName>
    <definedName name="MAN" localSheetId="8">#REF!</definedName>
    <definedName name="MAN">#REF!</definedName>
    <definedName name="MANB1">#REF!</definedName>
    <definedName name="MANB2">#REF!</definedName>
    <definedName name="MANB3">#REF!</definedName>
    <definedName name="MANC1">#REF!</definedName>
    <definedName name="MANC2">#REF!</definedName>
    <definedName name="MANCAR">#REF!</definedName>
    <definedName name="MANCO">#REF!</definedName>
    <definedName name="MANEX">#REF!</definedName>
    <definedName name="MANMO">#REF!</definedName>
    <definedName name="MANO" localSheetId="7">#REF!</definedName>
    <definedName name="MANO" localSheetId="8">#REF!</definedName>
    <definedName name="MANO">#REF!</definedName>
    <definedName name="MANO_DE_OBRA" localSheetId="7">#REF!</definedName>
    <definedName name="MANO_DE_OBRA" localSheetId="8">#REF!</definedName>
    <definedName name="MANO_DE_OBRA">#REF!</definedName>
    <definedName name="manodeobra" localSheetId="9">#REF!</definedName>
    <definedName name="MANODEOBRA" localSheetId="7">#REF!</definedName>
    <definedName name="MANODEOBRA">#REF!</definedName>
    <definedName name="MANSOL">#REF!</definedName>
    <definedName name="mantenimiento">#REF!</definedName>
    <definedName name="MANTO">#REF!</definedName>
    <definedName name="MANUAL" localSheetId="7">#REF!</definedName>
    <definedName name="MANUAL" localSheetId="8">#REF!</definedName>
    <definedName name="MANUAL">#REF!</definedName>
    <definedName name="manufactures_lead_time" localSheetId="7">#REF!</definedName>
    <definedName name="manufactures_lead_time" localSheetId="8">#REF!</definedName>
    <definedName name="manufactures_lead_time">#REF!</definedName>
    <definedName name="MANV">#REF!</definedName>
    <definedName name="MANVOL">#REF!</definedName>
    <definedName name="mao" localSheetId="3"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hidden="1">{"via1",#N/A,TRUE,"general";"via2",#N/A,TRUE,"general";"via3",#N/A,TRUE,"general"}</definedName>
    <definedName name="MAQUINA" hidden="1">#REF!</definedName>
    <definedName name="MAQUINA2">#REF!</definedName>
    <definedName name="MAQUINAR">#REF!</definedName>
    <definedName name="Maquinaria">#REF!</definedName>
    <definedName name="MAR" localSheetId="7">#REF!</definedName>
    <definedName name="MAR" localSheetId="8">#REF!</definedName>
    <definedName name="MAR">#REF!</definedName>
    <definedName name="Mar_C">#REF!</definedName>
    <definedName name="MARABA" localSheetId="7">#REF!</definedName>
    <definedName name="MARABA" localSheetId="8">#REF!</definedName>
    <definedName name="MARABA">#REF!</definedName>
    <definedName name="MarAbr">#REF!</definedName>
    <definedName name="MARCO_H" localSheetId="7">#REF!</definedName>
    <definedName name="MARCO_H" localSheetId="8">#REF!</definedName>
    <definedName name="MARCO_H">#REF!</definedName>
    <definedName name="marcolegal">#REF!</definedName>
    <definedName name="MargenComercial" localSheetId="7">#REF!</definedName>
    <definedName name="MargenComercial" localSheetId="8">#REF!</definedName>
    <definedName name="MargenComercial">#REF!</definedName>
    <definedName name="MargenFinanciero" localSheetId="7">#REF!</definedName>
    <definedName name="MargenFinanciero" localSheetId="8">#REF!</definedName>
    <definedName name="MargenFinanciero">#REF!</definedName>
    <definedName name="MARGINPLAN" localSheetId="7">#REF!</definedName>
    <definedName name="MARGINPLAN" localSheetId="8">#REF!</definedName>
    <definedName name="MARGINPLAN">#REF!</definedName>
    <definedName name="MARGINPROJ">#REF!</definedName>
    <definedName name="marina">#REF!</definedName>
    <definedName name="MARIO" localSheetId="7">#REF!</definedName>
    <definedName name="MARIO" localSheetId="8">#REF!</definedName>
    <definedName name="MARIO">#REF!</definedName>
    <definedName name="marol" localSheetId="7">#REF!</definedName>
    <definedName name="marol" localSheetId="8">#REF!</definedName>
    <definedName name="marol">#REF!</definedName>
    <definedName name="marol1" localSheetId="7">#REF!</definedName>
    <definedName name="marol1" localSheetId="8">#REF!</definedName>
    <definedName name="marol1">#REF!</definedName>
    <definedName name="MART">#REF!</definedName>
    <definedName name="masor" localSheetId="3"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hidden="1">{"via1",#N/A,TRUE,"general";"via2",#N/A,TRUE,"general";"via3",#N/A,TRUE,"general"}</definedName>
    <definedName name="MAT" localSheetId="7">#REF!</definedName>
    <definedName name="MAT">#REF!</definedName>
    <definedName name="MATE" localSheetId="7">#REF!</definedName>
    <definedName name="MATE" localSheetId="8">#REF!</definedName>
    <definedName name="MATE">#REF!</definedName>
    <definedName name="MATER">#REF!</definedName>
    <definedName name="material">#REF!</definedName>
    <definedName name="materiales" localSheetId="9">#REF!</definedName>
    <definedName name="materiales" localSheetId="10">#REF!</definedName>
    <definedName name="materiales">#REF!</definedName>
    <definedName name="MATERIALES_2" localSheetId="9">#REF!</definedName>
    <definedName name="MATERIALES_2" localSheetId="10">#REF!</definedName>
    <definedName name="MATERIALES_2" localSheetId="7">#REF!</definedName>
    <definedName name="MATERIALES_2" localSheetId="8">#REF!</definedName>
    <definedName name="MATERIALES_2">#REF!</definedName>
    <definedName name="materiales1" localSheetId="7">#REF!</definedName>
    <definedName name="materiales1" localSheetId="8">#REF!</definedName>
    <definedName name="materiales1">#REF!</definedName>
    <definedName name="MaterialTub" localSheetId="7">#REF!</definedName>
    <definedName name="MaterialTub">#REF!</definedName>
    <definedName name="MATPR">#REF!</definedName>
    <definedName name="matriz" localSheetId="7">#REF!</definedName>
    <definedName name="matriz" localSheetId="8">#REF!</definedName>
    <definedName name="matriz">#REF!</definedName>
    <definedName name="MATRIZ_DE_DATOS" localSheetId="7">#REF!</definedName>
    <definedName name="MATRIZ_DE_DATOS">#REF!</definedName>
    <definedName name="MATRIZ_IND_IMPACTO">#REF!</definedName>
    <definedName name="MatTuberia" localSheetId="7">#REF!</definedName>
    <definedName name="MatTuberia">#REF!</definedName>
    <definedName name="maxcosto">#REF!</definedName>
    <definedName name="MAY" localSheetId="7">#REF!</definedName>
    <definedName name="MAY" localSheetId="8">#REF!</definedName>
    <definedName name="MAY">#REF!</definedName>
    <definedName name="MayJun">#REF!</definedName>
    <definedName name="MayJun_C">#REF!</definedName>
    <definedName name="Mb" localSheetId="7">#REF!</definedName>
    <definedName name="Mb" localSheetId="8">#REF!</definedName>
    <definedName name="Mb">#REF!</definedName>
    <definedName name="MC4CM" localSheetId="7">#REF!</definedName>
    <definedName name="MC4CM" localSheetId="8">#REF!</definedName>
    <definedName name="MC4CM">#REF!</definedName>
    <definedName name="mcb" localSheetId="7">#REF!</definedName>
    <definedName name="mcb" localSheetId="8">#REF!</definedName>
    <definedName name="mcb">#REF!</definedName>
    <definedName name="mcbb" localSheetId="7">#REF!</definedName>
    <definedName name="mcbb" localSheetId="8">#REF!</definedName>
    <definedName name="mcbb">#REF!</definedName>
    <definedName name="MCCs" localSheetId="7">#REF!</definedName>
    <definedName name="MCCs" localSheetId="8">#REF!</definedName>
    <definedName name="MCCs">#REF!</definedName>
    <definedName name="MCVC">#REF!</definedName>
    <definedName name="MDC" localSheetId="7">#REF!</definedName>
    <definedName name="MDC" localSheetId="8">#REF!</definedName>
    <definedName name="MDC">#REF!</definedName>
    <definedName name="mdc2a">#REF!</definedName>
    <definedName name="mdd" localSheetId="3"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hidden="1">{"via1",#N/A,TRUE,"general";"via2",#N/A,TRUE,"general";"via3",#N/A,TRUE,"general"}</definedName>
    <definedName name="MDEO">#N/A</definedName>
    <definedName name="mecanico" localSheetId="3" hidden="1">{"CONCABL1.1",#N/A,FALSE,"1.1.1a1.1.3 ACSR";"AISL1.2",#N/A,FALSE,"1.1.1a1.1.3 ACSR";"torr1.1.3",#N/A,FALSE,"1.1.1a1.1.3 ACSR";"cm1.2",#N/A,FALSE,"1.2 ACSR";"cm2.2",#N/A,FALSE,"1.2 ACSR";#N/A,#N/A,FALSE,"1.3 ACSR";#N/A,#N/A,FALSE,"2.1.1A2.1.3 ACAR";"ac2.1",#N/A,FALSE,"1.2 ACAR";"ac2.2",#N/A,FALSE,"1.2 ACAR";#N/A,#N/A,FALSE,"2.3 ACAR"}</definedName>
    <definedName name="mecanico" localSheetId="7" hidden="1">{"CONCABL1.1",#N/A,FALSE,"1.1.1a1.1.3 ACSR";"AISL1.2",#N/A,FALSE,"1.1.1a1.1.3 ACSR";"torr1.1.3",#N/A,FALSE,"1.1.1a1.1.3 ACSR";"cm1.2",#N/A,FALSE,"1.2 ACSR";"cm2.2",#N/A,FALSE,"1.2 ACSR";#N/A,#N/A,FALSE,"1.3 ACSR";#N/A,#N/A,FALSE,"2.1.1A2.1.3 ACAR";"ac2.1",#N/A,FALSE,"1.2 ACAR";"ac2.2",#N/A,FALSE,"1.2 ACAR";#N/A,#N/A,FALSE,"2.3 ACAR"}</definedName>
    <definedName name="mecanico" localSheetId="8" hidden="1">{"CONCABL1.1",#N/A,FALSE,"1.1.1a1.1.3 ACSR";"AISL1.2",#N/A,FALSE,"1.1.1a1.1.3 ACSR";"torr1.1.3",#N/A,FALSE,"1.1.1a1.1.3 ACSR";"cm1.2",#N/A,FALSE,"1.2 ACSR";"cm2.2",#N/A,FALSE,"1.2 ACSR";#N/A,#N/A,FALSE,"1.3 ACSR";#N/A,#N/A,FALSE,"2.1.1A2.1.3 ACAR";"ac2.1",#N/A,FALSE,"1.2 ACAR";"ac2.2",#N/A,FALSE,"1.2 ACAR";#N/A,#N/A,FALSE,"2.3 ACAR"}</definedName>
    <definedName name="mecanico" hidden="1">{"CONCABL1.1",#N/A,FALSE,"1.1.1a1.1.3 ACSR";"AISL1.2",#N/A,FALSE,"1.1.1a1.1.3 ACSR";"torr1.1.3",#N/A,FALSE,"1.1.1a1.1.3 ACSR";"cm1.2",#N/A,FALSE,"1.2 ACSR";"cm2.2",#N/A,FALSE,"1.2 ACSR";#N/A,#N/A,FALSE,"1.3 ACSR";#N/A,#N/A,FALSE,"2.1.1A2.1.3 ACAR";"ac2.1",#N/A,FALSE,"1.2 ACAR";"ac2.2",#N/A,FALSE,"1.2 ACAR";#N/A,#N/A,FALSE,"2.3 ACAR"}</definedName>
    <definedName name="med">#REF!</definedName>
    <definedName name="mediah_reposo_comida" localSheetId="7">#REF!</definedName>
    <definedName name="mediah_reposo_comida" localSheetId="8">#REF!</definedName>
    <definedName name="mediah_reposo_comida">#REF!</definedName>
    <definedName name="MEDID" localSheetId="7">#REF!</definedName>
    <definedName name="MEDID" localSheetId="8">#REF!</definedName>
    <definedName name="MEDID">#REF!</definedName>
    <definedName name="meg" localSheetId="3"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m" localSheetId="3" hidden="1">{#N/A,#N/A,FALSE,"Costos Productos 6A";#N/A,#N/A,FALSE,"Costo Unitario Total H-94-12"}</definedName>
    <definedName name="mem" localSheetId="7" hidden="1">{#N/A,#N/A,FALSE,"Costos Productos 6A";#N/A,#N/A,FALSE,"Costo Unitario Total H-94-12"}</definedName>
    <definedName name="mem" localSheetId="8" hidden="1">{#N/A,#N/A,FALSE,"Costos Productos 6A";#N/A,#N/A,FALSE,"Costo Unitario Total H-94-12"}</definedName>
    <definedName name="mem" hidden="1">{#N/A,#N/A,FALSE,"Costos Productos 6A";#N/A,#N/A,FALSE,"Costo Unitario Total H-94-12"}</definedName>
    <definedName name="memoria2">#REF!</definedName>
    <definedName name="memorias" localSheetId="3" hidden="1">{#N/A,#N/A,FALSE,"CIBHA05A";#N/A,#N/A,FALSE,"CIBHA05B"}</definedName>
    <definedName name="memorias" localSheetId="7" hidden="1">{#N/A,#N/A,FALSE,"CIBHA05A";#N/A,#N/A,FALSE,"CIBHA05B"}</definedName>
    <definedName name="memorias" localSheetId="8" hidden="1">{#N/A,#N/A,FALSE,"CIBHA05A";#N/A,#N/A,FALSE,"CIBHA05B"}</definedName>
    <definedName name="memorias" hidden="1">{#N/A,#N/A,FALSE,"CIBHA05A";#N/A,#N/A,FALSE,"CIBHA05B"}</definedName>
    <definedName name="MEMPYGH" localSheetId="3" hidden="1">{#N/A,#N/A,FALSE,"Costos Productos 6A";#N/A,#N/A,FALSE,"Costo Unitario Total H-94-12"}</definedName>
    <definedName name="MEMPYGH" localSheetId="7" hidden="1">{#N/A,#N/A,FALSE,"Costos Productos 6A";#N/A,#N/A,FALSE,"Costo Unitario Total H-94-12"}</definedName>
    <definedName name="MEMPYGH" localSheetId="8" hidden="1">{#N/A,#N/A,FALSE,"Costos Productos 6A";#N/A,#N/A,FALSE,"Costo Unitario Total H-94-12"}</definedName>
    <definedName name="MEMPYGH" hidden="1">{#N/A,#N/A,FALSE,"Costos Productos 6A";#N/A,#N/A,FALSE,"Costo Unitario Total H-94-12"}</definedName>
    <definedName name="MEMPYGHIS" localSheetId="3" hidden="1">{#N/A,#N/A,FALSE,"VOL695";#N/A,#N/A,FALSE,"anexo1";#N/A,#N/A,FALSE,"anexo2";#N/A,#N/A,FALSE,"anexo3";#N/A,#N/A,FALSE,"anexo4";#N/A,#N/A,FALSE,"anexo5a";#N/A,#N/A,FALSE,"anexo5b";#N/A,#N/A,FALSE,"anexo6a";#N/A,#N/A,FALSE,"anexo6a";#N/A,#N/A,FALSE,"anexo6c";#N/A,#N/A,FALSE,"anexo7a";#N/A,#N/A,FALSE,"anexo7b";#N/A,#N/A,FALSE,"anexo7c"}</definedName>
    <definedName name="MEMPYGHIS" localSheetId="7" hidden="1">{#N/A,#N/A,FALSE,"VOL695";#N/A,#N/A,FALSE,"anexo1";#N/A,#N/A,FALSE,"anexo2";#N/A,#N/A,FALSE,"anexo3";#N/A,#N/A,FALSE,"anexo4";#N/A,#N/A,FALSE,"anexo5a";#N/A,#N/A,FALSE,"anexo5b";#N/A,#N/A,FALSE,"anexo6a";#N/A,#N/A,FALSE,"anexo6a";#N/A,#N/A,FALSE,"anexo6c";#N/A,#N/A,FALSE,"anexo7a";#N/A,#N/A,FALSE,"anexo7b";#N/A,#N/A,FALSE,"anexo7c"}</definedName>
    <definedName name="MEMPYGHIS" localSheetId="8"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1">#REF!</definedName>
    <definedName name="MENU2">#REF!</definedName>
    <definedName name="MENU3">#REF!</definedName>
    <definedName name="MENU4">#REF!</definedName>
    <definedName name="MENU5">#REF!</definedName>
    <definedName name="MENU6">#REF!</definedName>
    <definedName name="merchandCostos">#REF!</definedName>
    <definedName name="Merchandisig">#REF!</definedName>
    <definedName name="MES" localSheetId="7">#REF!</definedName>
    <definedName name="MES" localSheetId="8">#REF!</definedName>
    <definedName name="MES">#REF!</definedName>
    <definedName name="MesCotiz">#REF!</definedName>
    <definedName name="MesCotizacion">#REF!</definedName>
    <definedName name="meses" localSheetId="9">#REF!</definedName>
    <definedName name="meses" localSheetId="10">#REF!</definedName>
    <definedName name="meses" localSheetId="7">#REF!</definedName>
    <definedName name="meses" localSheetId="8">#REF!</definedName>
    <definedName name="meses">#REF!</definedName>
    <definedName name="MESESL" localSheetId="7">#REF!</definedName>
    <definedName name="MESESL" localSheetId="8">#REF!</definedName>
    <definedName name="MESESL">#REF!</definedName>
    <definedName name="MesesMora">#REF!</definedName>
    <definedName name="met_dep">#REF!</definedName>
    <definedName name="Meta1" localSheetId="7">#REF!</definedName>
    <definedName name="Meta1" localSheetId="8">#REF!</definedName>
    <definedName name="Meta1">#REF!</definedName>
    <definedName name="Meta2" localSheetId="7">#REF!</definedName>
    <definedName name="Meta2">#REF!</definedName>
    <definedName name="Meta3" localSheetId="7">#REF!</definedName>
    <definedName name="Meta3">#REF!</definedName>
    <definedName name="METORS_CUBICOS_OFICIALES">#REF!</definedName>
    <definedName name="METROS_CUBICOS">#REF!</definedName>
    <definedName name="METROS_CUBICOS...">#REF!</definedName>
    <definedName name="METROS_CUBICOS_COMERCIALES">#REF!</definedName>
    <definedName name="METROS_CUBICOS_INDUSTRIALES">#REF!</definedName>
    <definedName name="METROS_CUBICOS_OFICIALES">#REF!</definedName>
    <definedName name="MEZCLADORA">#REF!</definedName>
    <definedName name="mf">#REF!</definedName>
    <definedName name="mfgjrdt" localSheetId="3"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ll_Head_H2O.Total_Volume">#REF!</definedName>
    <definedName name="Mill_Screen_H2O.Total_Volume">#REF!</definedName>
    <definedName name="Mill_Weight">#REF!</definedName>
    <definedName name="MIN_MAX_sma">#REF!</definedName>
    <definedName name="MINI">#REF!</definedName>
    <definedName name="Mínimo">#REF!</definedName>
    <definedName name="ministerios">#REF!</definedName>
    <definedName name="mj" localSheetId="7">#REF!</definedName>
    <definedName name="mj" localSheetId="8">#REF!</definedName>
    <definedName name="mj">#REF!</definedName>
    <definedName name="mjk" localSheetId="7">#REF!&lt;2.5</definedName>
    <definedName name="mjk" localSheetId="8">#REF!&lt;2.5</definedName>
    <definedName name="mjk">#REF!&lt;2.5</definedName>
    <definedName name="mjmj" localSheetId="3"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hidden="1">{"via1",#N/A,TRUE,"general";"via2",#N/A,TRUE,"general";"via3",#N/A,TRUE,"general"}</definedName>
    <definedName name="mju" localSheetId="7">#REF!</definedName>
    <definedName name="mju" localSheetId="8">#REF!</definedName>
    <definedName name="mju">#REF!</definedName>
    <definedName name="MK" localSheetId="7">#REF!</definedName>
    <definedName name="MK" localSheetId="8">#REF!</definedName>
    <definedName name="MK">#REF!</definedName>
    <definedName name="mku" localSheetId="7">#REF!</definedName>
    <definedName name="mku" localSheetId="8">#REF!</definedName>
    <definedName name="mku">#REF!</definedName>
    <definedName name="MLKJ" localSheetId="3" hidden="1">{#N/A,#N/A,FALSE,"Costos Productos 6A";#N/A,#N/A,FALSE,"Costo Unitario Total H-94-12"}</definedName>
    <definedName name="MLKJ" localSheetId="7" hidden="1">{#N/A,#N/A,FALSE,"Costos Productos 6A";#N/A,#N/A,FALSE,"Costo Unitario Total H-94-12"}</definedName>
    <definedName name="MLKJ" localSheetId="8" hidden="1">{#N/A,#N/A,FALSE,"Costos Productos 6A";#N/A,#N/A,FALSE,"Costo Unitario Total H-94-12"}</definedName>
    <definedName name="MLKJ" hidden="1">{#N/A,#N/A,FALSE,"Costos Productos 6A";#N/A,#N/A,FALSE,"Costo Unitario Total H-94-12"}</definedName>
    <definedName name="mlogmacros">#REF!</definedName>
    <definedName name="mm" localSheetId="7">#REF!</definedName>
    <definedName name="mm" localSheetId="8">#REF!</definedName>
    <definedName name="mm">#REF!</definedName>
    <definedName name="MMHBS" localSheetId="7">#REF!</definedName>
    <definedName name="MMHBS" localSheetId="8">#REF!</definedName>
    <definedName name="MMHBS">#REF!</definedName>
    <definedName name="MMHJUN02">#REF!</definedName>
    <definedName name="mmhmarch2000">#REF!</definedName>
    <definedName name="mmjmjh" localSheetId="3"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hidden="1">{"TAB1",#N/A,TRUE,"GENERAL";"TAB2",#N/A,TRUE,"GENERAL";"TAB3",#N/A,TRUE,"GENERAL";"TAB4",#N/A,TRUE,"GENERAL";"TAB5",#N/A,TRUE,"GENERAL"}</definedName>
    <definedName name="MMJV">#REF!</definedName>
    <definedName name="mmm" localSheetId="7">#REF!</definedName>
    <definedName name="mmm" localSheetId="8">#REF!</definedName>
    <definedName name="mmm">#REF!</definedName>
    <definedName name="mmmh" localSheetId="3"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hidden="1">{"via1",#N/A,TRUE,"general";"via2",#N/A,TRUE,"general";"via3",#N/A,TRUE,"general"}</definedName>
    <definedName name="mmmmm" localSheetId="3" hidden="1">{#N/A,#N/A,FALSE,"CCTV"}</definedName>
    <definedName name="mmmmm" localSheetId="7" hidden="1">{#N/A,#N/A,FALSE,"CCTV"}</definedName>
    <definedName name="mmmmm" localSheetId="8" hidden="1">{#N/A,#N/A,FALSE,"CCTV"}</definedName>
    <definedName name="mmmmm" hidden="1">{#N/A,#N/A,FALSE,"CCTV"}</definedName>
    <definedName name="mmmmmjyt" localSheetId="3"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hidden="1">{"via1",#N/A,TRUE,"general";"via2",#N/A,TRUE,"general";"via3",#N/A,TRUE,"general"}</definedName>
    <definedName name="Mmto">#REF!</definedName>
    <definedName name="MN" localSheetId="3"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hidden="1">{"via1",#N/A,TRUE,"general";"via2",#N/A,TRUE,"general";"via3",#N/A,TRUE,"general"}</definedName>
    <definedName name="MNO">#REF!</definedName>
    <definedName name="MO">#REF!</definedName>
    <definedName name="MO_INTERNA">#REF!</definedName>
    <definedName name="MO120K" localSheetId="7">#REF!</definedName>
    <definedName name="MO120K" localSheetId="8">#REF!</definedName>
    <definedName name="MO120K">#REF!</definedName>
    <definedName name="MO240K" localSheetId="7">#REF!</definedName>
    <definedName name="MO240K" localSheetId="8">#REF!</definedName>
    <definedName name="MO240K">#REF!</definedName>
    <definedName name="MO280K" localSheetId="7">#REF!</definedName>
    <definedName name="MO280K" localSheetId="8">#REF!</definedName>
    <definedName name="MO280K">#REF!</definedName>
    <definedName name="MOA" localSheetId="3" hidden="1">{#N/A,#N/A,FALSE,"Hoja1";#N/A,#N/A,FALSE,"Hoja2"}</definedName>
    <definedName name="MOA" localSheetId="7" hidden="1">{#N/A,#N/A,FALSE,"Hoja1";#N/A,#N/A,FALSE,"Hoja2"}</definedName>
    <definedName name="MOA" localSheetId="8" hidden="1">{#N/A,#N/A,FALSE,"Hoja1";#N/A,#N/A,FALSE,"Hoja2"}</definedName>
    <definedName name="MOA" hidden="1">{#N/A,#N/A,FALSE,"Hoja1";#N/A,#N/A,FALSE,"Hoja2"}</definedName>
    <definedName name="mobra">#REF!</definedName>
    <definedName name="MOCARG" localSheetId="7">#REF!</definedName>
    <definedName name="MOCARG" localSheetId="8">#REF!</definedName>
    <definedName name="MOCARG">#REF!</definedName>
    <definedName name="MOD" localSheetId="7">#REF!</definedName>
    <definedName name="MOD" localSheetId="8">#REF!</definedName>
    <definedName name="MOD">#REF!</definedName>
    <definedName name="MOD_EXTERNA">#REF!</definedName>
    <definedName name="MODIF">#REF!</definedName>
    <definedName name="MODIF1" localSheetId="7">#REF!</definedName>
    <definedName name="MODIF1" localSheetId="8">#REF!</definedName>
    <definedName name="MODIF1">#REF!</definedName>
    <definedName name="MODIF1_2" localSheetId="7">#REF!</definedName>
    <definedName name="MODIF1_2" localSheetId="8">#REF!</definedName>
    <definedName name="MODIF1_2">#REF!</definedName>
    <definedName name="MODIF1_7" localSheetId="7">#REF!</definedName>
    <definedName name="MODIF1_7" localSheetId="8">#REF!</definedName>
    <definedName name="MODIF1_7">#REF!</definedName>
    <definedName name="MODIFICATORIO">#REF!</definedName>
    <definedName name="MODIVejec" localSheetId="3" hidden="1">{#N/A,#N/A,FALSE,"Hoja1";#N/A,#N/A,FALSE,"Hoja2"}</definedName>
    <definedName name="MODIVejec" localSheetId="7" hidden="1">{#N/A,#N/A,FALSE,"Hoja1";#N/A,#N/A,FALSE,"Hoja2"}</definedName>
    <definedName name="MODIVejec" localSheetId="8" hidden="1">{#N/A,#N/A,FALSE,"Hoja1";#N/A,#N/A,FALSE,"Hoja2"}</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localSheetId="3" hidden="1">{#N/A,#N/A,FALSE,"Hoja1";#N/A,#N/A,FALSE,"Hoja2"}</definedName>
    <definedName name="MOE" localSheetId="7" hidden="1">{#N/A,#N/A,FALSE,"Hoja1";#N/A,#N/A,FALSE,"Hoja2"}</definedName>
    <definedName name="MOE" localSheetId="8" hidden="1">{#N/A,#N/A,FALSE,"Hoja1";#N/A,#N/A,FALSE,"Hoja2"}</definedName>
    <definedName name="MOE" hidden="1">{#N/A,#N/A,FALSE,"Hoja1";#N/A,#N/A,FALSE,"Hoja2"}</definedName>
    <definedName name="MOENC">#REF!</definedName>
    <definedName name="MOIHF">#REF!</definedName>
    <definedName name="MOMATECA">#REF!</definedName>
    <definedName name="MONEDA">#REF!</definedName>
    <definedName name="MONETARY" localSheetId="7">#REF!</definedName>
    <definedName name="MONETARY" localSheetId="8">#REF!</definedName>
    <definedName name="MONETARY">#REF!</definedName>
    <definedName name="MONGUI" localSheetId="7">#REF!</definedName>
    <definedName name="MONGUI" localSheetId="8">#REF!</definedName>
    <definedName name="MONGUI">#REF!</definedName>
    <definedName name="monmec">#REF!</definedName>
    <definedName name="mono" localSheetId="7">#REF!</definedName>
    <definedName name="mono" localSheetId="8">#REF!</definedName>
    <definedName name="mono">#REF!</definedName>
    <definedName name="Month_Curr" localSheetId="7">#REF!</definedName>
    <definedName name="Month_Curr" localSheetId="8">#REF!</definedName>
    <definedName name="Month_Curr">#REF!</definedName>
    <definedName name="Month_next" localSheetId="7">#REF!</definedName>
    <definedName name="Month_next">#REF!</definedName>
    <definedName name="Month_Prev_1">#REF!</definedName>
    <definedName name="Month_prev_2">#REF!</definedName>
    <definedName name="MontoVigenciasA1">#REF!</definedName>
    <definedName name="MontoVigenciasA2">#REF!</definedName>
    <definedName name="MontoVigenciasA3">#REF!</definedName>
    <definedName name="MontoVigenciasA4">#REF!</definedName>
    <definedName name="MontoVigenciasA5">#REF!</definedName>
    <definedName name="montub">#REF!</definedName>
    <definedName name="MOPRE" localSheetId="7">#REF!</definedName>
    <definedName name="MOPRE" localSheetId="8">#REF!</definedName>
    <definedName name="MOPRE">#REF!</definedName>
    <definedName name="Mora">#REF!</definedName>
    <definedName name="MORON" localSheetId="7">#REF!</definedName>
    <definedName name="MORON" localSheetId="8">#REF!</definedName>
    <definedName name="MORON">#REF!</definedName>
    <definedName name="MOTO" localSheetId="7">#REF!</definedName>
    <definedName name="MOTO" localSheetId="8">#REF!</definedName>
    <definedName name="MOTO">#REF!</definedName>
    <definedName name="MOTOBOMBA" localSheetId="7">#REF!</definedName>
    <definedName name="MOTOBOMBA">#REF!</definedName>
    <definedName name="MOTON">#REF!</definedName>
    <definedName name="MOTOP">#REF!</definedName>
    <definedName name="motosierra">#REF!</definedName>
    <definedName name="MOVOL">#REF!</definedName>
    <definedName name="MPA" localSheetId="3" hidden="1">{"'Sheet1'!$A$1:$G$85"}</definedName>
    <definedName name="MPA" localSheetId="7" hidden="1">{"'Sheet1'!$A$1:$G$85"}</definedName>
    <definedName name="MPA" localSheetId="8" hidden="1">{"'Sheet1'!$A$1:$G$85"}</definedName>
    <definedName name="MPA" hidden="1">{"'Sheet1'!$A$1:$G$85"}</definedName>
    <definedName name="mpio">#REF!</definedName>
    <definedName name="MPMOB">#REF!</definedName>
    <definedName name="MPsc">#REF!</definedName>
    <definedName name="mr">#REF!</definedName>
    <definedName name="MR_DESCRIPTION">#REF!</definedName>
    <definedName name="MRLART">#REF!</definedName>
    <definedName name="MRNumber" localSheetId="7">#REF!</definedName>
    <definedName name="MRNumber" localSheetId="8">#REF!</definedName>
    <definedName name="MRNumber">#REF!</definedName>
    <definedName name="MRSUPDET" localSheetId="7">#REF!</definedName>
    <definedName name="MRSUPDET" localSheetId="8">#REF!</definedName>
    <definedName name="MRSUPDET">#REF!</definedName>
    <definedName name="MTD.ROM1_PercentFed" localSheetId="7">#REF!</definedName>
    <definedName name="MTD.ROM1_PercentFed" localSheetId="8">#REF!</definedName>
    <definedName name="MTD.ROM1_PercentFed">#REF!</definedName>
    <definedName name="MTD.ROM2_PercentFed" localSheetId="7">#REF!</definedName>
    <definedName name="MTD.ROM2_PercentFed" localSheetId="8">#REF!</definedName>
    <definedName name="MTD.ROM2_PercentFed">#REF!</definedName>
    <definedName name="MTD.ROM3_PercentFed" localSheetId="7">#REF!</definedName>
    <definedName name="MTD.ROM3_PercentFed" localSheetId="8">#REF!</definedName>
    <definedName name="MTD.ROM3_PercentFed">#REF!</definedName>
    <definedName name="MTD.ROM4_PercentFed">#REF!</definedName>
    <definedName name="MTD.ROM5_PercentFed">#REF!</definedName>
    <definedName name="MTD_Days">#REF!</definedName>
    <definedName name="MTL">#REF!</definedName>
    <definedName name="Mtz_Avance">#REF!</definedName>
    <definedName name="MU">#REF!</definedName>
    <definedName name="MULTIPLICADOR" localSheetId="7">#REF!</definedName>
    <definedName name="MULTIPLICADOR" localSheetId="8">#REF!</definedName>
    <definedName name="MULTIPLICADOR">#REF!</definedName>
    <definedName name="MunicipioPrestacion" localSheetId="7">#REF!</definedName>
    <definedName name="MunicipioPrestacion" localSheetId="8">#REF!</definedName>
    <definedName name="MunicipioPrestacion">#REF!</definedName>
    <definedName name="municipios1">#REF!</definedName>
    <definedName name="Mv" localSheetId="7">#REF!</definedName>
    <definedName name="Mv" localSheetId="8">#REF!</definedName>
    <definedName name="Mv">#REF!</definedName>
    <definedName name="MXSMAR" localSheetId="7">#REF!</definedName>
    <definedName name="MXSMAR" localSheetId="8">#REF!</definedName>
    <definedName name="MXSMAR">#REF!</definedName>
    <definedName name="MZ" localSheetId="7">#REF!</definedName>
    <definedName name="MZ" localSheetId="8">#REF!</definedName>
    <definedName name="MZ">#REF!</definedName>
    <definedName name="n" localSheetId="7">#REF!</definedName>
    <definedName name="n" localSheetId="8">#REF!</definedName>
    <definedName name="n">#REF!</definedName>
    <definedName name="N_metal">#REF!</definedName>
    <definedName name="Na" localSheetId="7">#REF!</definedName>
    <definedName name="Na" localSheetId="8">#REF!</definedName>
    <definedName name="Na">#REF!</definedName>
    <definedName name="Nada">#REF!</definedName>
    <definedName name="Nafta_2">#REF!</definedName>
    <definedName name="Nafta1">#N/A</definedName>
    <definedName name="Nafta2">#REF!</definedName>
    <definedName name="Nafta3">#REF!</definedName>
    <definedName name="NANDO" localSheetId="7">#REF!</definedName>
    <definedName name="NANDO" localSheetId="8">#REF!</definedName>
    <definedName name="NANDO">#REF!</definedName>
    <definedName name="nb" localSheetId="7">#REF!</definedName>
    <definedName name="nb" localSheetId="8">#REF!</definedName>
    <definedName name="nb">#REF!</definedName>
    <definedName name="NBM" localSheetId="7">#REF!</definedName>
    <definedName name="NBM" localSheetId="8">#REF!</definedName>
    <definedName name="NBM">#REF!</definedName>
    <definedName name="nbnbv">#REF!</definedName>
    <definedName name="nbv">#REF!</definedName>
    <definedName name="nbvnv" localSheetId="3"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hidden="1">{"via1",#N/A,TRUE,"general";"via2",#N/A,TRUE,"general";"via3",#N/A,TRUE,"general"}</definedName>
    <definedName name="Nc">#REF!</definedName>
    <definedName name="Nd">#REF!</definedName>
    <definedName name="NDHS" localSheetId="3"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sidad_entorchado_Zonas">#REF!</definedName>
    <definedName name="needle">#REF!</definedName>
    <definedName name="NEWNAME" localSheetId="3" hidden="1">{#N/A,#N/A,FALSE,"CCTV"}</definedName>
    <definedName name="NEWNAME" localSheetId="7" hidden="1">{#N/A,#N/A,FALSE,"CCTV"}</definedName>
    <definedName name="NEWNAME" localSheetId="8" hidden="1">{#N/A,#N/A,FALSE,"CCTV"}</definedName>
    <definedName name="NEWNAME" hidden="1">{#N/A,#N/A,FALSE,"CCTV"}</definedName>
    <definedName name="nf" localSheetId="3"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hidden="1">{"via1",#N/A,TRUE,"general";"via2",#N/A,TRUE,"general";"via3",#N/A,TRUE,"general"}</definedName>
    <definedName name="ng" localSheetId="7">#REF!</definedName>
    <definedName name="ng">#REF!</definedName>
    <definedName name="NG.T1" localSheetId="7">#REF!</definedName>
    <definedName name="NG.T1" localSheetId="8">#REF!</definedName>
    <definedName name="NG.T1">#REF!</definedName>
    <definedName name="NG.T2" localSheetId="7">#REF!</definedName>
    <definedName name="NG.T2">#REF!</definedName>
    <definedName name="ngdn" localSheetId="3"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hidden="1">{"via1",#N/A,TRUE,"general";"via2",#N/A,TRUE,"general";"via3",#N/A,TRUE,"general"}</definedName>
    <definedName name="NH" localSheetId="7">#REF!</definedName>
    <definedName name="NH">#REF!</definedName>
    <definedName name="NHG" localSheetId="7">#REF!</definedName>
    <definedName name="NHG" localSheetId="8">#REF!</definedName>
    <definedName name="NHG">#REF!</definedName>
    <definedName name="nhn" localSheetId="3"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hidden="1">{"via1",#N/A,TRUE,"general";"via2",#N/A,TRUE,"general";"via3",#N/A,TRUE,"general"}</definedName>
    <definedName name="ninguno">#REF!</definedName>
    <definedName name="NIPP">#REF!</definedName>
    <definedName name="Niqui">#REF!</definedName>
    <definedName name="Nit">#REF!</definedName>
    <definedName name="NJH" localSheetId="7">#REF!</definedName>
    <definedName name="NJH" localSheetId="8">#REF!</definedName>
    <definedName name="NJH">#REF!</definedName>
    <definedName name="nkknk" localSheetId="3" hidden="1">{#N/A,#N/A,FALSE,"CCTV"}</definedName>
    <definedName name="nkknk" localSheetId="7" hidden="1">{#N/A,#N/A,FALSE,"CCTV"}</definedName>
    <definedName name="nkknk" localSheetId="8" hidden="1">{#N/A,#N/A,FALSE,"CCTV"}</definedName>
    <definedName name="nkknk" hidden="1">{#N/A,#N/A,FALSE,"CCTV"}</definedName>
    <definedName name="nm" localSheetId="7">#REF!</definedName>
    <definedName name="nm" localSheetId="8">#REF!</definedName>
    <definedName name="nm">#REF!</definedName>
    <definedName name="Nmax" localSheetId="7">#REF!</definedName>
    <definedName name="Nmax" localSheetId="8">#REF!</definedName>
    <definedName name="Nmax">#REF!</definedName>
    <definedName name="nmdlf" localSheetId="7">#REF!</definedName>
    <definedName name="nmdlf">#REF!</definedName>
    <definedName name="nmmmm" localSheetId="3"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hidden="1">{"via1",#N/A,TRUE,"general";"via2",#N/A,TRUE,"general";"via3",#N/A,TRUE,"general"}</definedName>
    <definedName name="nn" localSheetId="7">#REF!</definedName>
    <definedName name="nn" localSheetId="8">#REF!</definedName>
    <definedName name="nn">#REF!</definedName>
    <definedName name="nndng" localSheetId="3"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hidden="1">{"TAB1",#N/A,TRUE,"GENERAL";"TAB2",#N/A,TRUE,"GENERAL";"TAB3",#N/A,TRUE,"GENERAL";"TAB4",#N/A,TRUE,"GENERAL";"TAB5",#N/A,TRUE,"GENERAL"}</definedName>
    <definedName name="nnn" localSheetId="7">#REF!</definedName>
    <definedName name="nnn" localSheetId="8">#REF!</definedName>
    <definedName name="nnn">#REF!</definedName>
    <definedName name="nnnhd" localSheetId="3"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hidden="1">{"via1",#N/A,TRUE,"general";"via2",#N/A,TRUE,"general";"via3",#N/A,TRUE,"general"}</definedName>
    <definedName name="NNNNNN">#REF!</definedName>
    <definedName name="no" localSheetId="3" hidden="1">{#N/A,#N/A,FALSE,"Hoja1";#N/A,#N/A,FALSE,"Hoja2"}</definedName>
    <definedName name="no" localSheetId="7" hidden="1">{#N/A,#N/A,FALSE,"Hoja1";#N/A,#N/A,FALSE,"Hoja2"}</definedName>
    <definedName name="no" localSheetId="8" hidden="1">{#N/A,#N/A,FALSE,"Hoja1";#N/A,#N/A,FALSE,"Hoja2"}</definedName>
    <definedName name="no" hidden="1">{#N/A,#N/A,FALSE,"Hoja1";#N/A,#N/A,FALSE,"Hoja2"}</definedName>
    <definedName name="No_desarrolladas">#REF!,#REF!,#REF!,#REF!</definedName>
    <definedName name="NOA_4" localSheetId="7">#REF!</definedName>
    <definedName name="NOA_4" localSheetId="8">#REF!</definedName>
    <definedName name="NOA_4">#REF!</definedName>
    <definedName name="NOA_7" localSheetId="7">#REF!</definedName>
    <definedName name="NOA_7" localSheetId="8">#REF!</definedName>
    <definedName name="NOA_7">#REF!</definedName>
    <definedName name="noemi" localSheetId="3" hidden="1">{#N/A,#N/A,FALSE,"Costos Productos 6A";#N/A,#N/A,FALSE,"Costo Unitario Total H-94-12"}</definedName>
    <definedName name="noemi" localSheetId="7" hidden="1">{#N/A,#N/A,FALSE,"Costos Productos 6A";#N/A,#N/A,FALSE,"Costo Unitario Total H-94-12"}</definedName>
    <definedName name="noemi" localSheetId="8" hidden="1">{#N/A,#N/A,FALSE,"Costos Productos 6A";#N/A,#N/A,FALSE,"Costo Unitario Total H-94-12"}</definedName>
    <definedName name="noemi" hidden="1">{#N/A,#N/A,FALSE,"Costos Productos 6A";#N/A,#N/A,FALSE,"Costo Unitario Total H-94-12"}</definedName>
    <definedName name="NoFacturable">#REF!</definedName>
    <definedName name="NOMBRE" localSheetId="7">#REF!</definedName>
    <definedName name="NOMBRE" localSheetId="8">#REF!</definedName>
    <definedName name="NOMBRE">#REF!</definedName>
    <definedName name="NombreCoordinador" localSheetId="7">#REF!</definedName>
    <definedName name="NombreCoordinador">#REF!</definedName>
    <definedName name="NombreDependencia">#REF!</definedName>
    <definedName name="NombrePrestador">#REF!</definedName>
    <definedName name="NombreProyecto">#REF!</definedName>
    <definedName name="NombreVicepresidencia">#REF!</definedName>
    <definedName name="NOMINA">#REF!</definedName>
    <definedName name="NOMU">#REF!</definedName>
    <definedName name="NoRepAtEnd">#REF!</definedName>
    <definedName name="NORMAL">#REF!</definedName>
    <definedName name="Norte">#REF!</definedName>
    <definedName name="NORTE_DE_SANTANDER">#REF!</definedName>
    <definedName name="NoSuscriptores">#REF!</definedName>
    <definedName name="NotAvailable">#REF!</definedName>
    <definedName name="NOV" localSheetId="7">#REF!</definedName>
    <definedName name="NOV" localSheetId="8">#REF!</definedName>
    <definedName name="NOV">#REF!</definedName>
    <definedName name="NovDic">#REF!</definedName>
    <definedName name="NPAGE" localSheetId="7">#REF!</definedName>
    <definedName name="NPAGE" localSheetId="8">#REF!</definedName>
    <definedName name="NPAGE">#REF!</definedName>
    <definedName name="npPOR" localSheetId="7">#REF!</definedName>
    <definedName name="npPOR" localSheetId="8">#REF!</definedName>
    <definedName name="npPOR">#REF!</definedName>
    <definedName name="npPOR2">#REF!</definedName>
    <definedName name="npPOR3">#REF!</definedName>
    <definedName name="nr" localSheetId="7">#REF!</definedName>
    <definedName name="nr" localSheetId="8">#REF!</definedName>
    <definedName name="nr">#REF!</definedName>
    <definedName name="NS" localSheetId="7">#REF!</definedName>
    <definedName name="NS" localSheetId="8">#REF!</definedName>
    <definedName name="NS">#REF!</definedName>
    <definedName name="NSEM">#REF!</definedName>
    <definedName name="nt" localSheetId="7">#REF!</definedName>
    <definedName name="nt" localSheetId="8">#REF!</definedName>
    <definedName name="nt">#REF!</definedName>
    <definedName name="nuevo" localSheetId="7" hidden="1">#REF!</definedName>
    <definedName name="nuevo" localSheetId="8" hidden="1">#REF!</definedName>
    <definedName name="nuevo" hidden="1">#REF!</definedName>
    <definedName name="Num_Pmt_Per_Year" localSheetId="7">#REF!</definedName>
    <definedName name="Num_Pmt_Per_Year">#REF!</definedName>
    <definedName name="Number_of_Payments" localSheetId="3">MATCH(0.01,End_Bal,-1)+1</definedName>
    <definedName name="Number_of_Payments" localSheetId="7">MATCH(0.01,SALARIOS!End_Bal,-1)+1</definedName>
    <definedName name="Number_of_Payments" localSheetId="8">MATCH(0.01,End_Bal,-1)+1</definedName>
    <definedName name="Number_of_Payments">MATCH(0.01,End_Bal,-1)+1</definedName>
    <definedName name="NUNI">#REF!</definedName>
    <definedName name="nxn" localSheetId="3"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hidden="1">{"via1",#N/A,TRUE,"general";"via2",#N/A,TRUE,"general";"via3",#N/A,TRUE,"general"}</definedName>
    <definedName name="NZAPATAS">#REF!</definedName>
    <definedName name="ñ" localSheetId="7">#REF!</definedName>
    <definedName name="ñ" localSheetId="8">#REF!</definedName>
    <definedName name="ñ">#REF!</definedName>
    <definedName name="ÑACE" localSheetId="7">#REF!</definedName>
    <definedName name="ÑACE" localSheetId="8">#REF!</definedName>
    <definedName name="ÑACE">#REF!</definedName>
    <definedName name="ñl" localSheetId="7">#REF!</definedName>
    <definedName name="ñl" localSheetId="8">#REF!</definedName>
    <definedName name="ñl">#REF!</definedName>
    <definedName name="ññ">#REF!</definedName>
    <definedName name="ÑÑÑ">#REF!</definedName>
    <definedName name="ñok">#REF!</definedName>
    <definedName name="ñp">#REF!</definedName>
    <definedName name="ñpñpñ" localSheetId="3"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hidden="1">{"via1",#N/A,TRUE,"general";"via2",#N/A,TRUE,"general";"via3",#N/A,TRUE,"general"}</definedName>
    <definedName name="ñpo">#REF!</definedName>
    <definedName name="O">#REF!</definedName>
    <definedName name="º1" localSheetId="7">#REF!</definedName>
    <definedName name="º1">#REF!</definedName>
    <definedName name="o9o9" localSheetId="3"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hidden="1">{"via1",#N/A,TRUE,"general";"via2",#N/A,TRUE,"general";"via3",#N/A,TRUE,"general"}</definedName>
    <definedName name="OAP">#REF!</definedName>
    <definedName name="OAPC">#REF!</definedName>
    <definedName name="OATITLE">#REF!</definedName>
    <definedName name="ob" localSheetId="7">#REF!</definedName>
    <definedName name="ob">#REF!</definedName>
    <definedName name="OBJ">#REF!</definedName>
    <definedName name="ObjetivoProyecto" localSheetId="7">#REF!</definedName>
    <definedName name="ObjetivoProyecto" localSheetId="8">#REF!</definedName>
    <definedName name="ObjetivoProyecto">#REF!</definedName>
    <definedName name="objetivospolítica">#REF!</definedName>
    <definedName name="OBJETO">#REF!</definedName>
    <definedName name="OBRA" localSheetId="7">#REF!</definedName>
    <definedName name="OBRA" localSheetId="8">#REF!</definedName>
    <definedName name="OBRA">#REF!</definedName>
    <definedName name="OBRA1" localSheetId="7">#REF!</definedName>
    <definedName name="OBRA1" localSheetId="8">#REF!</definedName>
    <definedName name="OBRA1">#REF!</definedName>
    <definedName name="obras" localSheetId="7" hidden="1">#REF!</definedName>
    <definedName name="obras" hidden="1">#REF!</definedName>
    <definedName name="obras1" localSheetId="3">DATE(YEAR(#REF!),MONTH(#REF!)+[0]!costo2,DAY(#REF!))</definedName>
    <definedName name="obras1" localSheetId="7">DATE(YEAR(#REF!),MONTH(#REF!)+SALARIOS!costo2,DAY(#REF!))</definedName>
    <definedName name="obras1" localSheetId="8">DATE(YEAR(#REF!),MONTH(#REF!)+'SALARIOS Y PRESTACIONES'!costo2,DAY(#REF!))</definedName>
    <definedName name="obras1">DATE(YEAR(#REF!),MONTH(#REF!)+[0]!costo2,DAY(#REF!))</definedName>
    <definedName name="obras11" localSheetId="7" hidden="1">#REF!</definedName>
    <definedName name="obras11" localSheetId="8" hidden="1">#REF!</definedName>
    <definedName name="obras11" hidden="1">#REF!</definedName>
    <definedName name="obras111" localSheetId="3">DATE(YEAR(#REF!),MONTH(#REF!)+[0]!costo2,DAY(#REF!))</definedName>
    <definedName name="obras111" localSheetId="7">DATE(YEAR(#REF!),MONTH(#REF!)+SALARIOS!costo2,DAY(#REF!))</definedName>
    <definedName name="obras111" localSheetId="8">DATE(YEAR(#REF!),MONTH(#REF!)+'SALARIOS Y PRESTACIONES'!costo2,DAY(#REF!))</definedName>
    <definedName name="obras111">DATE(YEAR(#REF!),MONTH(#REF!)+[0]!costo2,DAY(#REF!))</definedName>
    <definedName name="obre">#REF!</definedName>
    <definedName name="OBS_Data_Col" localSheetId="7" hidden="1">#REF!</definedName>
    <definedName name="OBS_Data_Col" localSheetId="8" hidden="1">#REF!</definedName>
    <definedName name="OBS_Data_Col" hidden="1">#REF!</definedName>
    <definedName name="Observaciones" localSheetId="7">#REF!</definedName>
    <definedName name="Observaciones" localSheetId="8">#REF!</definedName>
    <definedName name="Observaciones">#REF!</definedName>
    <definedName name="OCD" localSheetId="7">#REF!</definedName>
    <definedName name="OCD" localSheetId="8">#REF!</definedName>
    <definedName name="OCD">#REF!</definedName>
    <definedName name="OCD1_1" localSheetId="7">#REF!</definedName>
    <definedName name="OCD1_1" localSheetId="8">#REF!</definedName>
    <definedName name="OCD1_1">#REF!</definedName>
    <definedName name="OCD1_1_1">#REF!</definedName>
    <definedName name="OCEquipData" localSheetId="7">#REF!</definedName>
    <definedName name="OCEquipData" localSheetId="8">#REF!</definedName>
    <definedName name="OCEquipData">#REF!</definedName>
    <definedName name="OCI" localSheetId="7">#REF!</definedName>
    <definedName name="OCI" localSheetId="8">#REF!</definedName>
    <definedName name="OCI">#REF!</definedName>
    <definedName name="OCI1_1" localSheetId="7">#REF!</definedName>
    <definedName name="OCI1_1" localSheetId="8">#REF!</definedName>
    <definedName name="OCI1_1">#REF!</definedName>
    <definedName name="OCI1_1_1">#REF!</definedName>
    <definedName name="OCiviles" localSheetId="7">#REF!</definedName>
    <definedName name="OCiviles" localSheetId="8">#REF!</definedName>
    <definedName name="OCiviles">#REF!</definedName>
    <definedName name="OCT" localSheetId="7">#REF!</definedName>
    <definedName name="OCT" localSheetId="8">#REF!</definedName>
    <definedName name="OCT">#REF!</definedName>
    <definedName name="OCTUBRE" localSheetId="3" hidden="1">{#N/A,#N/A,FALSE,"orthoflow";#N/A,#N/A,FALSE,"Miscelaneos";#N/A,#N/A,FALSE,"Instrumentacio";#N/A,#N/A,FALSE,"Electrico";#N/A,#N/A,FALSE,"Valv. Seguridad"}</definedName>
    <definedName name="OCTUBRE" localSheetId="7" hidden="1">{#N/A,#N/A,FALSE,"orthoflow";#N/A,#N/A,FALSE,"Miscelaneos";#N/A,#N/A,FALSE,"Instrumentacio";#N/A,#N/A,FALSE,"Electrico";#N/A,#N/A,FALSE,"Valv. Seguridad"}</definedName>
    <definedName name="OCTUBRE" localSheetId="8"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7">#REF!</definedName>
    <definedName name="OD">#REF!</definedName>
    <definedName name="ODH" localSheetId="7" hidden="1">#REF!</definedName>
    <definedName name="ODH" localSheetId="8" hidden="1">#REF!</definedName>
    <definedName name="ODH" hidden="1">#REF!</definedName>
    <definedName name="OFFICE_ENTITY" localSheetId="7">#REF!</definedName>
    <definedName name="OFFICE_ENTITY">#REF!</definedName>
    <definedName name="OFI">#REF!</definedName>
    <definedName name="OFICI">#REF!</definedName>
    <definedName name="OFICI_">#REF!</definedName>
    <definedName name="ofici1">#REF!</definedName>
    <definedName name="oficial" localSheetId="3" hidden="1">{#N/A,#N/A,FALSE,"CIBHA05A";#N/A,#N/A,FALSE,"CIBHA05B"}</definedName>
    <definedName name="oficial" localSheetId="7" hidden="1">{#N/A,#N/A,FALSE,"CIBHA05A";#N/A,#N/A,FALSE,"CIBHA05B"}</definedName>
    <definedName name="oficial" localSheetId="8" hidden="1">{#N/A,#N/A,FALSE,"CIBHA05A";#N/A,#N/A,FALSE,"CIBHA05B"}</definedName>
    <definedName name="oficial" hidden="1">{#N/A,#N/A,FALSE,"CIBHA05A";#N/A,#N/A,FALSE,"CIBHA05B"}</definedName>
    <definedName name="Oficina">#REF!</definedName>
    <definedName name="OHaulCostOutput">#REF!</definedName>
    <definedName name="Oil">#REF!</definedName>
    <definedName name="oililui" localSheetId="3" hidden="1">{#N/A,#N/A,FALSE,"CCTV"}</definedName>
    <definedName name="oililui" localSheetId="7" hidden="1">{#N/A,#N/A,FALSE,"CCTV"}</definedName>
    <definedName name="oililui" localSheetId="8" hidden="1">{#N/A,#N/A,FALSE,"CCTV"}</definedName>
    <definedName name="oililui" hidden="1">{#N/A,#N/A,FALSE,"CCTV"}</definedName>
    <definedName name="oiret" localSheetId="3"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hidden="1">{"via1",#N/A,TRUE,"general";"via2",#N/A,TRUE,"general";"via3",#N/A,TRUE,"general"}</definedName>
    <definedName name="OJO" hidden="1">#REF!</definedName>
    <definedName name="ojuojoijojoijdlf">#REF!</definedName>
    <definedName name="omsv" hidden="1">#REF!</definedName>
    <definedName name="OnceThru">0</definedName>
    <definedName name="OÑ">#REF!</definedName>
    <definedName name="OO">#REF!</definedName>
    <definedName name="ooo" localSheetId="7" hidden="1">#REF!</definedName>
    <definedName name="ooo" localSheetId="8" hidden="1">#REF!</definedName>
    <definedName name="ooo" hidden="1">#REF!</definedName>
    <definedName name="ooooiii" localSheetId="3"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hidden="1">{"via1",#N/A,TRUE,"general";"via2",#N/A,TRUE,"general";"via3",#N/A,TRUE,"general"}</definedName>
    <definedName name="OP">#REF!</definedName>
    <definedName name="opcion" localSheetId="7">#REF!</definedName>
    <definedName name="opcion">#REF!</definedName>
    <definedName name="Openingpb" localSheetId="7" hidden="1">#REF!</definedName>
    <definedName name="Openingpb" hidden="1">#REF!</definedName>
    <definedName name="OpEquip">#REF!</definedName>
    <definedName name="OPERACION">#REF!</definedName>
    <definedName name="OPERADOR">#REF!</definedName>
    <definedName name="Operario" localSheetId="7">#REF!</definedName>
    <definedName name="Operario" localSheetId="8">#REF!</definedName>
    <definedName name="Operario">#REF!</definedName>
    <definedName name="OR" localSheetId="7">#REF!</definedName>
    <definedName name="OR">#REF!</definedName>
    <definedName name="OreToStorage.Check_tonne_error" localSheetId="7">#REF!</definedName>
    <definedName name="OreToStorage.Check_tonne_error">#REF!</definedName>
    <definedName name="OreToStorage.Check_Tonnes">#REF!</definedName>
    <definedName name="OreToStorage.Check_Volume">#REF!</definedName>
    <definedName name="OreToStorage.Pulp_Density">#REF!</definedName>
    <definedName name="Organization">#REF!</definedName>
    <definedName name="ORIGEN">#REF!</definedName>
    <definedName name="OrigenConsultoria">#REF!</definedName>
    <definedName name="OrigenObra">#REF!</definedName>
    <definedName name="ORIGINAL" localSheetId="3" hidden="1">{#N/A,#N/A,FALSE,"orthoflow";#N/A,#N/A,FALSE,"Miscelaneos";#N/A,#N/A,FALSE,"Instrumentacio";#N/A,#N/A,FALSE,"Electrico";#N/A,#N/A,FALSE,"Valv. Seguridad"}</definedName>
    <definedName name="ORIGINAL" localSheetId="7" hidden="1">{#N/A,#N/A,FALSE,"orthoflow";#N/A,#N/A,FALSE,"Miscelaneos";#N/A,#N/A,FALSE,"Instrumentacio";#N/A,#N/A,FALSE,"Electrico";#N/A,#N/A,FALSE,"Valv. Seguridad"}</definedName>
    <definedName name="ORIGINAL" localSheetId="8"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#REF!</definedName>
    <definedName name="OROZCO" localSheetId="7" hidden="1">#REF!</definedName>
    <definedName name="OROZCO" localSheetId="8" hidden="1">#REF!</definedName>
    <definedName name="OROZCO" hidden="1">#REF!</definedName>
    <definedName name="os" localSheetId="7">#REF!</definedName>
    <definedName name="os" localSheetId="8">#REF!</definedName>
    <definedName name="os">#REF!</definedName>
    <definedName name="OSCAR" localSheetId="7">#REF!</definedName>
    <definedName name="OSCAR" localSheetId="8">#REF!</definedName>
    <definedName name="OSCAR">#REF!</definedName>
    <definedName name="OtherCosts" localSheetId="7">#REF!</definedName>
    <definedName name="OtherCosts" localSheetId="8">#REF!</definedName>
    <definedName name="OtherCosts">#REF!</definedName>
    <definedName name="OTRO">#REF!</definedName>
    <definedName name="otros" localSheetId="9">#REF!</definedName>
    <definedName name="otros" localSheetId="10">#REF!</definedName>
    <definedName name="otros" localSheetId="7">#REF!</definedName>
    <definedName name="otros" localSheetId="8">#REF!</definedName>
    <definedName name="otros">#REF!</definedName>
    <definedName name="OTROS_2" localSheetId="9">#REF!</definedName>
    <definedName name="OTROS_2" localSheetId="10">#REF!</definedName>
    <definedName name="OTROS_2" localSheetId="7">#REF!</definedName>
    <definedName name="OTROS_2" localSheetId="8">#REF!</definedName>
    <definedName name="OTROS_2">#REF!</definedName>
    <definedName name="OTROS1" localSheetId="7">#REF!</definedName>
    <definedName name="OTROS1" localSheetId="8">#REF!</definedName>
    <definedName name="OTROS1">#REF!</definedName>
    <definedName name="OtrosServicios">#REF!</definedName>
    <definedName name="OtrosServiciosCostos">#REF!</definedName>
    <definedName name="OUT">#REF!</definedName>
    <definedName name="OUTPUT">#N/A</definedName>
    <definedName name="Output_Q">#REF!</definedName>
    <definedName name="OUTPUTE">#N/A</definedName>
    <definedName name="OUTPUTPR">#N/A</definedName>
    <definedName name="OutputRange">#REF!</definedName>
    <definedName name="OVER">#REF!</definedName>
    <definedName name="Override">#REF!</definedName>
    <definedName name="OWNER" localSheetId="7" hidden="1">#REF!</definedName>
    <definedName name="OWNER" localSheetId="8" hidden="1">#REF!</definedName>
    <definedName name="OWNER" hidden="1">#REF!</definedName>
    <definedName name="p" localSheetId="7">#REF!</definedName>
    <definedName name="p" localSheetId="8">#REF!</definedName>
    <definedName name="p">#REF!</definedName>
    <definedName name="p.BS" localSheetId="7" hidden="1">#REF!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1">#N/A</definedName>
    <definedName name="P_2">#REF!</definedName>
    <definedName name="P_EQUIP">#REF!</definedName>
    <definedName name="P_FORPU">#REF!</definedName>
    <definedName name="P_MACRO">#REF!</definedName>
    <definedName name="P_RESUMEN">#REF!</definedName>
    <definedName name="P_Yacimiento" localSheetId="7">#REF!</definedName>
    <definedName name="P_Yacimiento" localSheetId="8">#REF!</definedName>
    <definedName name="P_Yacimiento">#REF!</definedName>
    <definedName name="p0p0" localSheetId="3"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hidden="1">{"via1",#N/A,TRUE,"general";"via2",#N/A,TRUE,"general";"via3",#N/A,TRUE,"general"}</definedName>
    <definedName name="P150X240">#REF!</definedName>
    <definedName name="P1T">#REF!</definedName>
    <definedName name="P1TC">#REF!</definedName>
    <definedName name="P2T">#REF!</definedName>
    <definedName name="P2TC">#REF!</definedName>
    <definedName name="P3T">#REF!</definedName>
    <definedName name="P3TC">#REF!</definedName>
    <definedName name="P80X200" localSheetId="7">#REF!</definedName>
    <definedName name="P80X200" localSheetId="8">#REF!</definedName>
    <definedName name="P80X200">#REF!</definedName>
    <definedName name="P90X200" localSheetId="7">#REF!</definedName>
    <definedName name="P90X200" localSheetId="8">#REF!</definedName>
    <definedName name="P90X200">#REF!</definedName>
    <definedName name="Pa" localSheetId="7">#REF!</definedName>
    <definedName name="Pa" localSheetId="8">#REF!</definedName>
    <definedName name="Pa">#REF!</definedName>
    <definedName name="PA14X">#REF!</definedName>
    <definedName name="PAC.T1">#REF!</definedName>
    <definedName name="PACHON">#REF!</definedName>
    <definedName name="PAG">#N/A</definedName>
    <definedName name="Page____1____of____2" localSheetId="7">#REF!</definedName>
    <definedName name="Page____1____of____2">#REF!</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goFinanciero" localSheetId="7">#REF!</definedName>
    <definedName name="PagoFinanciero" localSheetId="8">#REF!</definedName>
    <definedName name="PagoFinanciero">#REF!</definedName>
    <definedName name="pagos" localSheetId="7">#REF!</definedName>
    <definedName name="pagos" localSheetId="8">#REF!</definedName>
    <definedName name="pagos">#REF!</definedName>
    <definedName name="paint" localSheetId="7">#REF!</definedName>
    <definedName name="paint" localSheetId="8">#REF!</definedName>
    <definedName name="paint">#REF!</definedName>
    <definedName name="PAJARITA">#REF!</definedName>
    <definedName name="Pant_NC">#REF!</definedName>
    <definedName name="paola" localSheetId="7" hidden="1">#REF!</definedName>
    <definedName name="paola" localSheetId="8" hidden="1">#REF!</definedName>
    <definedName name="paola" hidden="1">#REF!</definedName>
    <definedName name="PAPA" localSheetId="7">#REF!</definedName>
    <definedName name="PAPA" localSheetId="8">#REF!</definedName>
    <definedName name="PAPA">#REF!</definedName>
    <definedName name="par">#REF!</definedName>
    <definedName name="Parametro_Peso">#REF!</definedName>
    <definedName name="PARAMETROS">#N/A</definedName>
    <definedName name="PARQUE" localSheetId="9">#REF!</definedName>
    <definedName name="PARQUE" localSheetId="7">#REF!</definedName>
    <definedName name="PARQUE" localSheetId="8">#REF!</definedName>
    <definedName name="PARQUE">#REF!</definedName>
    <definedName name="PART_PROD_USUARIO" localSheetId="7">#REF!</definedName>
    <definedName name="PART_PROD_USUARIO" localSheetId="8">#REF!</definedName>
    <definedName name="PART_PROD_USUARIO">#REF!</definedName>
    <definedName name="pasamanos" localSheetId="7">#REF!</definedName>
    <definedName name="pasamanos" localSheetId="8">#REF!</definedName>
    <definedName name="pasamanos">#REF!</definedName>
    <definedName name="pasav">#REF!</definedName>
    <definedName name="pasavia" localSheetId="7">#REF!</definedName>
    <definedName name="pasavia" localSheetId="8">#REF!</definedName>
    <definedName name="pasavia">#REF!</definedName>
    <definedName name="pavimento" localSheetId="7">#REF!</definedName>
    <definedName name="pavimento" localSheetId="8">#REF!</definedName>
    <definedName name="pavimento">#REF!</definedName>
    <definedName name="Pay_Date" localSheetId="7">#REF!</definedName>
    <definedName name="Pay_Date">#REF!</definedName>
    <definedName name="Pay_Num">#REF!</definedName>
    <definedName name="Payment_Date" localSheetId="3">DATE(YEAR([0]!Aq),MONTH([0]!Aq)+[0]!costo2,DAY([0]!Aq))</definedName>
    <definedName name="Payment_Date" localSheetId="7">DATE(YEAR(SALARIOS!Aq),MONTH(SALARIOS!Aq)+SALARIOS!costo2,DAY(SALARIOS!Aq))</definedName>
    <definedName name="Payment_Date" localSheetId="8">DATE(YEAR('SALARIOS Y PRESTACIONES'!Aq),MONTH('SALARIOS Y PRESTACIONES'!Aq)+'SALARIOS Y PRESTACIONES'!costo2,DAY('SALARIOS Y PRESTACIONES'!Aq))</definedName>
    <definedName name="Payment_Date">DATE(YEAR([0]!Aq),MONTH([0]!Aq)+[0]!costo2,DAY([0]!Aq))</definedName>
    <definedName name="Payment_Date1" localSheetId="3">DATE(YEAR(#REF!),MONTH(#REF!)+[0]!costo2,DAY(#REF!))</definedName>
    <definedName name="Payment_Date1" localSheetId="7">DATE(YEAR(#REF!),MONTH(#REF!)+SALARIOS!costo2,DAY(#REF!))</definedName>
    <definedName name="Payment_Date1" localSheetId="8">DATE(YEAR(#REF!),MONTH(#REF!)+'SALARIOS Y PRESTACIONES'!costo2,DAY(#REF!))</definedName>
    <definedName name="Payment_Date1">DATE(YEAR(#REF!),MONTH(#REF!)+[0]!costo2,DAY(#REF!))</definedName>
    <definedName name="Payment_Needed">"Pago necesario"</definedName>
    <definedName name="payment_terms">#REF!</definedName>
    <definedName name="PAZ">#REF!</definedName>
    <definedName name="Pb" localSheetId="7">#REF!</definedName>
    <definedName name="Pb">#REF!</definedName>
    <definedName name="Pc">#REF!</definedName>
    <definedName name="PCC">#REF!</definedName>
    <definedName name="PCTC60">#REF!</definedName>
    <definedName name="Pd" localSheetId="7">#REF!</definedName>
    <definedName name="Pd" localSheetId="8">#REF!</definedName>
    <definedName name="Pd">#REF!</definedName>
    <definedName name="pDDDJ" localSheetId="7" hidden="1">#REF!</definedName>
    <definedName name="pDDDJ" localSheetId="8" hidden="1">#REF!</definedName>
    <definedName name="pDDDJ" hidden="1">#REF!</definedName>
    <definedName name="Pe" localSheetId="7">#REF!</definedName>
    <definedName name="Pe">#REF!</definedName>
    <definedName name="PEDR">#REF!</definedName>
    <definedName name="pedro" localSheetId="7">#REF!</definedName>
    <definedName name="pedro" localSheetId="8">#REF!</definedName>
    <definedName name="pedro">#REF!</definedName>
    <definedName name="pedrrr">#REF!</definedName>
    <definedName name="PEGCO" localSheetId="7">#REF!</definedName>
    <definedName name="PEGCO" localSheetId="8">#REF!</definedName>
    <definedName name="PEGCO">#REF!</definedName>
    <definedName name="Peldaño" localSheetId="7">#REF!</definedName>
    <definedName name="Peldaño" localSheetId="8">#REF!</definedName>
    <definedName name="Peldaño">#REF!</definedName>
    <definedName name="PEPE">#N/A</definedName>
    <definedName name="PER" localSheetId="7">#REF!</definedName>
    <definedName name="PER" localSheetId="8">#REF!</definedName>
    <definedName name="PER">#REF!</definedName>
    <definedName name="PERFIL_DEL_TRAMO" localSheetId="7">#REF!</definedName>
    <definedName name="PERFIL_DEL_TRAMO" localSheetId="8">#REF!</definedName>
    <definedName name="PERFIL_DEL_TRAMO">#REF!</definedName>
    <definedName name="PERIODO">#REF!</definedName>
    <definedName name="PeriodoPago">#REF!</definedName>
    <definedName name="PeriodoRepago" localSheetId="7">#REF!</definedName>
    <definedName name="PeriodoRepago" localSheetId="8">#REF!</definedName>
    <definedName name="PeriodoRepago">#REF!</definedName>
    <definedName name="PeriodoRepagoCCP" localSheetId="7">#REF!</definedName>
    <definedName name="PeriodoRepagoCCP">#REF!</definedName>
    <definedName name="PERNO" localSheetId="7">#REF!</definedName>
    <definedName name="PERNO">#REF!</definedName>
    <definedName name="PERS" hidden="1">#REF!</definedName>
    <definedName name="PERSONAL" hidden="1">#REF!</definedName>
    <definedName name="personalito" hidden="1">#REF!</definedName>
    <definedName name="PersonalProfesional">#REF!</definedName>
    <definedName name="PersonalTecnico">#REF!</definedName>
    <definedName name="PESO_CHILENO">#REF!</definedName>
    <definedName name="Peso_Estructura" localSheetId="7">#REF!</definedName>
    <definedName name="Peso_Estructura" localSheetId="8">#REF!</definedName>
    <definedName name="Peso_Estructura">#REF!</definedName>
    <definedName name="PESO14.2" localSheetId="7">#REF!</definedName>
    <definedName name="PESO14.2" localSheetId="8">#REF!</definedName>
    <definedName name="PESO14.2">#REF!</definedName>
    <definedName name="PESO14.3" localSheetId="7">#REF!</definedName>
    <definedName name="PESO14.3" localSheetId="8">#REF!</definedName>
    <definedName name="PESO14.3">#REF!</definedName>
    <definedName name="PESO14.4">#REF!</definedName>
    <definedName name="Pgh" hidden="1">#REF!</definedName>
    <definedName name="phed" localSheetId="7">#REF!</definedName>
    <definedName name="phed" localSheetId="8">#REF!</definedName>
    <definedName name="phed">#REF!</definedName>
    <definedName name="phen" localSheetId="7">#REF!</definedName>
    <definedName name="phen" localSheetId="8">#REF!</definedName>
    <definedName name="phen">#REF!</definedName>
    <definedName name="PHILC">#REF!</definedName>
    <definedName name="PHILC1">#REF!</definedName>
    <definedName name="PHILC2" localSheetId="7">#REF!</definedName>
    <definedName name="PHILC2" localSheetId="8">#REF!</definedName>
    <definedName name="PHILC2">#REF!</definedName>
    <definedName name="PICA" localSheetId="7">#REF!</definedName>
    <definedName name="PICA" localSheetId="8">#REF!</definedName>
    <definedName name="PICA">#REF!</definedName>
    <definedName name="PICA1" localSheetId="7">#REF!</definedName>
    <definedName name="PICA1" localSheetId="8">#REF!</definedName>
    <definedName name="PICA1">#REF!</definedName>
    <definedName name="PIE4A6">#REF!</definedName>
    <definedName name="PIECR">#REF!</definedName>
    <definedName name="pied">#REF!</definedName>
    <definedName name="PIEDR">#REF!</definedName>
    <definedName name="Piedra" localSheetId="7">#REF!</definedName>
    <definedName name="Piedra" localSheetId="8">#REF!</definedName>
    <definedName name="Piedra">#REF!</definedName>
    <definedName name="piedragav">#REF!</definedName>
    <definedName name="PILOTE" localSheetId="7">#REF!</definedName>
    <definedName name="PILOTE" localSheetId="8">#REF!</definedName>
    <definedName name="PILOTE">#REF!</definedName>
    <definedName name="Pin">#REF!</definedName>
    <definedName name="PINBAR" localSheetId="7">#REF!</definedName>
    <definedName name="PINBAR" localSheetId="8">#REF!</definedName>
    <definedName name="PINBAR">#REF!</definedName>
    <definedName name="PINBLA" localSheetId="7">#REF!</definedName>
    <definedName name="PINBLA" localSheetId="8">#REF!</definedName>
    <definedName name="PINBLA">#REF!</definedName>
    <definedName name="Pindis" localSheetId="7">#REF!</definedName>
    <definedName name="Pindis">#REF!</definedName>
    <definedName name="pint" localSheetId="7">#REF!</definedName>
    <definedName name="pint">#REF!</definedName>
    <definedName name="pintura" localSheetId="7">#REF!</definedName>
    <definedName name="pintura">#REF!</definedName>
    <definedName name="pintyura" localSheetId="7">#REF!</definedName>
    <definedName name="pintyura">#REF!</definedName>
    <definedName name="PIP" localSheetId="7">#REF!</definedName>
    <definedName name="PIP" localSheetId="8">#REF!</definedName>
    <definedName name="PIP">#REF!</definedName>
    <definedName name="PIPE" localSheetId="7">#REF!</definedName>
    <definedName name="PIPE" localSheetId="8">#REF!</definedName>
    <definedName name="PIPE">#REF!</definedName>
    <definedName name="Piscinas" localSheetId="7">#REF!</definedName>
    <definedName name="Piscinas">#REF!</definedName>
    <definedName name="PKHK" localSheetId="3"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hidden="1">{"TAB1",#N/A,TRUE,"GENERAL";"TAB2",#N/A,TRUE,"GENERAL";"TAB3",#N/A,TRUE,"GENERAL";"TAB4",#N/A,TRUE,"GENERAL";"TAB5",#N/A,TRUE,"GENERAL"}</definedName>
    <definedName name="pkwsem" localSheetId="7">#REF!</definedName>
    <definedName name="pkwsem">#REF!</definedName>
    <definedName name="PL" localSheetId="7">#REF!</definedName>
    <definedName name="PL" localSheetId="8">#REF!</definedName>
    <definedName name="PL">#REF!</definedName>
    <definedName name="PL2T">#REF!</definedName>
    <definedName name="PL51TZ">#REF!</definedName>
    <definedName name="PLAD" localSheetId="3"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hidden="1">{"TAB1",#N/A,TRUE,"GENERAL";"TAB2",#N/A,TRUE,"GENERAL";"TAB3",#N/A,TRUE,"GENERAL";"TAB4",#N/A,TRUE,"GENERAL";"TAB5",#N/A,TRUE,"GENERAL"}</definedName>
    <definedName name="PLAELE">#REF!</definedName>
    <definedName name="plan">#REF!</definedName>
    <definedName name="PLAN_DE_INVERSION">#REF!</definedName>
    <definedName name="PLAN_DE_INVERSIONES">#REF!</definedName>
    <definedName name="Planea">#REF!</definedName>
    <definedName name="PLANI_06">#REF!</definedName>
    <definedName name="PLANI_07">#REF!</definedName>
    <definedName name="PLANTASTRATAMIENTOTABLA5.2" localSheetId="7">#REF!</definedName>
    <definedName name="PLANTASTRATAMIENTOTABLA5.2" localSheetId="8">#REF!</definedName>
    <definedName name="PLANTASTRATAMIENTOTABLA5.2">#REF!</definedName>
    <definedName name="PlanVallejo" localSheetId="7">#REF!</definedName>
    <definedName name="PlanVallejo" localSheetId="8">#REF!</definedName>
    <definedName name="PlanVallejo">#REF!</definedName>
    <definedName name="PLAST">#REF!</definedName>
    <definedName name="plat1">#REF!</definedName>
    <definedName name="plat2">#REF!</definedName>
    <definedName name="plat3">#REF!</definedName>
    <definedName name="Platinas" localSheetId="7">#REF!</definedName>
    <definedName name="Platinas" localSheetId="8">#REF!</definedName>
    <definedName name="Platinas">#REF!</definedName>
    <definedName name="Plazo" localSheetId="7">#REF!</definedName>
    <definedName name="Plazo" localSheetId="8">#REF!</definedName>
    <definedName name="Plazo">#REF!</definedName>
    <definedName name="PlazoAIU" localSheetId="7">#REF!</definedName>
    <definedName name="PlazoAIU" localSheetId="8">#REF!</definedName>
    <definedName name="PlazoAIU">#REF!</definedName>
    <definedName name="PlazoEnMeses">#REF!</definedName>
    <definedName name="PLC">#REF!</definedName>
    <definedName name="Plegable" localSheetId="7">#REF!</definedName>
    <definedName name="Plegable" localSheetId="8">#REF!</definedName>
    <definedName name="Plegable">#REF!</definedName>
    <definedName name="PLPLUNN" localSheetId="3"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hidden="1">{"TAB1",#N/A,TRUE,"GENERAL";"TAB2",#N/A,TRUE,"GENERAL";"TAB3",#N/A,TRUE,"GENERAL";"TAB4",#N/A,TRUE,"GENERAL";"TAB5",#N/A,TRUE,"GENERAL"}</definedName>
    <definedName name="PLT">#REF!</definedName>
    <definedName name="PLtTZ">#REF!</definedName>
    <definedName name="PLUG" localSheetId="7" hidden="1">#REF!</definedName>
    <definedName name="PLUG" localSheetId="8" hidden="1">#REF!</definedName>
    <definedName name="PLUG" hidden="1">#REF!</definedName>
    <definedName name="PMP" localSheetId="7">#REF!</definedName>
    <definedName name="PMP" localSheetId="8">#REF!</definedName>
    <definedName name="PMP">#REF!</definedName>
    <definedName name="PMT" localSheetId="7">#REF!</definedName>
    <definedName name="PMT">#REF!</definedName>
    <definedName name="pñ">#REF!</definedName>
    <definedName name="pñsm" hidden="1">#REF!</definedName>
    <definedName name="po">#REF!</definedName>
    <definedName name="poa1RTRTpoa2RTRT">#REF!</definedName>
    <definedName name="poaaRTRTpobbRTRT">#REF!</definedName>
    <definedName name="POARTM0TB0TB0TB0TB4.8TB55TB200R">#REF!</definedName>
    <definedName name="POARTSQKS15C5LRTRT">#REF!</definedName>
    <definedName name="poblado">#REF!</definedName>
    <definedName name="POCETAS">#REF!</definedName>
    <definedName name="Pogh" hidden="1">#REF!</definedName>
    <definedName name="poi">#REF!</definedName>
    <definedName name="POIUP" localSheetId="3"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hidden="1">{"via1",#N/A,TRUE,"general";"via2",#N/A,TRUE,"general";"via3",#N/A,TRUE,"general"}</definedName>
    <definedName name="POL" localSheetId="3" hidden="1">{#N/A,#N/A,FALSE,"Hoja1";#N/A,#N/A,FALSE,"Hoja2"}</definedName>
    <definedName name="POL" localSheetId="7" hidden="1">{#N/A,#N/A,FALSE,"Hoja1";#N/A,#N/A,FALSE,"Hoja2"}</definedName>
    <definedName name="POL" localSheetId="8" hidden="1">{#N/A,#N/A,FALSE,"Hoja1";#N/A,#N/A,FALSE,"Hoja2"}</definedName>
    <definedName name="POL" hidden="1">{#N/A,#N/A,FALSE,"Hoja1";#N/A,#N/A,FALSE,"Hoja2"}</definedName>
    <definedName name="POLINOMIAL1">#REF!</definedName>
    <definedName name="Polynomial" localSheetId="7">#REF!</definedName>
    <definedName name="Polynomial" localSheetId="8">#REF!</definedName>
    <definedName name="Polynomial">#REF!</definedName>
    <definedName name="PoMede" localSheetId="7">#REF!</definedName>
    <definedName name="PoMede" localSheetId="8">#REF!</definedName>
    <definedName name="PoMede">#REF!</definedName>
    <definedName name="POO" localSheetId="7">#REF!</definedName>
    <definedName name="POO" localSheetId="8">#REF!</definedName>
    <definedName name="POO">#REF!</definedName>
    <definedName name="popop" localSheetId="3"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hidden="1">{"via1",#N/A,TRUE,"general";"via2",#N/A,TRUE,"general";"via3",#N/A,TRUE,"general"}</definedName>
    <definedName name="popu" localSheetId="7">#REF!</definedName>
    <definedName name="popu">#REF!</definedName>
    <definedName name="popvds" localSheetId="3"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hidden="1">{"TAB1",#N/A,TRUE,"GENERAL";"TAB2",#N/A,TRUE,"GENERAL";"TAB3",#N/A,TRUE,"GENERAL";"TAB4",#N/A,TRUE,"GENERAL";"TAB5",#N/A,TRUE,"GENERAL"}</definedName>
    <definedName name="porc" localSheetId="7">#REF!</definedName>
    <definedName name="porc">#REF!</definedName>
    <definedName name="PORC._DOLAR" localSheetId="7">#REF!</definedName>
    <definedName name="PORC._DOLAR" localSheetId="8">#REF!</definedName>
    <definedName name="PORC._DOLAR">#REF!</definedName>
    <definedName name="PorcAdicCostoLlantasCliente" localSheetId="7">#REF!</definedName>
    <definedName name="PorcAdicCostoLlantasCliente" localSheetId="8">#REF!</definedName>
    <definedName name="PorcAdicCostoLlantasCliente">#REF!</definedName>
    <definedName name="PorcAdicCostoMtto" localSheetId="7">#REF!</definedName>
    <definedName name="PorcAdicCostoMtto" localSheetId="8">#REF!</definedName>
    <definedName name="PorcAdicCostoMtto">#REF!</definedName>
    <definedName name="PorcCostosOcultos" localSheetId="7">#REF!</definedName>
    <definedName name="PorcCostosOcultos" localSheetId="8">#REF!</definedName>
    <definedName name="PorcCostosOcultos">#REF!</definedName>
    <definedName name="PORCE" localSheetId="7">#REF!</definedName>
    <definedName name="PORCE" localSheetId="8">#REF!</definedName>
    <definedName name="PORCE">#REF!</definedName>
    <definedName name="PORCENTAJE" localSheetId="7">#REF!</definedName>
    <definedName name="PORCENTAJE" localSheetId="8">#REF!</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DIV">#REF!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DA2">#REF!</definedName>
    <definedName name="PorTasaImpoPagoImptoRenta" localSheetId="7">#REF!</definedName>
    <definedName name="PorTasaImpoPagoImptoRenta" localSheetId="8">#REF!</definedName>
    <definedName name="PorTasaImpoPagoImptoRenta">#REF!</definedName>
    <definedName name="PorTasaMensualDesctarVPN" localSheetId="7">#REF!</definedName>
    <definedName name="PorTasaMensualDesctarVPN" localSheetId="8">#REF!</definedName>
    <definedName name="PorTasaMensualDesctarVPN">#REF!</definedName>
    <definedName name="PorTasaSeguro" localSheetId="7">#REF!</definedName>
    <definedName name="PorTasaSeguro" localSheetId="8">#REF!</definedName>
    <definedName name="PorTasaSeguro">#REF!</definedName>
    <definedName name="PorTasaSgro">#REF!</definedName>
    <definedName name="PorUtilidadDesctoCompra">#REF!</definedName>
    <definedName name="PorUtilidadFinanciera">#REF!</definedName>
    <definedName name="pos">#REF!</definedName>
    <definedName name="POSICION_PRESUP" localSheetId="7">#REF!</definedName>
    <definedName name="POSICION_PRESUP" localSheetId="8">#REF!</definedName>
    <definedName name="POSICION_PRESUP">#REF!</definedName>
    <definedName name="POSICIONES" localSheetId="7">#REF!</definedName>
    <definedName name="POSICIONES" localSheetId="8">#REF!</definedName>
    <definedName name="POSICIONES">#REF!</definedName>
    <definedName name="post">#REF!</definedName>
    <definedName name="poste">#REF!</definedName>
    <definedName name="pouig" localSheetId="3"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hidden="1">{"via1",#N/A,TRUE,"general";"via2",#N/A,TRUE,"general";"via3",#N/A,TRUE,"general"}</definedName>
    <definedName name="pound">#REF!</definedName>
    <definedName name="POZO">#REF!</definedName>
    <definedName name="pp" localSheetId="7">#REF!</definedName>
    <definedName name="pp" localSheetId="8">#REF!</definedName>
    <definedName name="pp">#REF!</definedName>
    <definedName name="ppñ" localSheetId="7" hidden="1">#REF!</definedName>
    <definedName name="ppñ" localSheetId="8" hidden="1">#REF!</definedName>
    <definedName name="ppñ" hidden="1">#REF!</definedName>
    <definedName name="ppoi" localSheetId="7">#REF!</definedName>
    <definedName name="ppoi" localSheetId="8">#REF!</definedName>
    <definedName name="ppoi">#REF!</definedName>
    <definedName name="PPP" localSheetId="3" hidden="1">{#N/A,#N/A,FALSE,"CCTV"}</definedName>
    <definedName name="PPP" localSheetId="7" hidden="1">{#N/A,#N/A,FALSE,"CCTV"}</definedName>
    <definedName name="PPP" localSheetId="8" hidden="1">{#N/A,#N/A,FALSE,"CCTV"}</definedName>
    <definedName name="PPP" hidden="1">{#N/A,#N/A,FALSE,"CCTV"}</definedName>
    <definedName name="PPPP" localSheetId="3" hidden="1">{#N/A,#N/A,FALSE,"orthoflow";#N/A,#N/A,FALSE,"Miscelaneos";#N/A,#N/A,FALSE,"Instrumentacio";#N/A,#N/A,FALSE,"Electrico";#N/A,#N/A,FALSE,"Valv. Seguridad"}</definedName>
    <definedName name="PPPP" localSheetId="7" hidden="1">{#N/A,#N/A,FALSE,"orthoflow";#N/A,#N/A,FALSE,"Miscelaneos";#N/A,#N/A,FALSE,"Instrumentacio";#N/A,#N/A,FALSE,"Electrico";#N/A,#N/A,FALSE,"Valv. Seguridad"}</definedName>
    <definedName name="PPPP" localSheetId="8"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hidden="1">{"TAB1",#N/A,TRUE,"GENERAL";"TAB2",#N/A,TRUE,"GENERAL";"TAB3",#N/A,TRUE,"GENERAL";"TAB4",#N/A,TRUE,"GENERAL";"TAB5",#N/A,TRUE,"GENERAL"}</definedName>
    <definedName name="pppppp">#N/A</definedName>
    <definedName name="pppppppppppp">#REF!</definedName>
    <definedName name="PPPPPPPPPPPPEE">#REF!</definedName>
    <definedName name="PPT" hidden="1">#N/A</definedName>
    <definedName name="PPTO" localSheetId="7">#REF!</definedName>
    <definedName name="PPTO" localSheetId="8">#REF!</definedName>
    <definedName name="PPTO">#REF!</definedName>
    <definedName name="PPtoNorte" localSheetId="7">#REF!</definedName>
    <definedName name="PPtoNorte" localSheetId="8">#REF!</definedName>
    <definedName name="PPtoNorte">#REF!</definedName>
    <definedName name="pqroj" localSheetId="3"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hidden="1">{"via1",#N/A,TRUE,"general";"via2",#N/A,TRUE,"general";"via3",#N/A,TRUE,"general"}</definedName>
    <definedName name="Pr">#REF!</definedName>
    <definedName name="PRCSO_EXTERNO">#REF!</definedName>
    <definedName name="PRDump" localSheetId="7">#REF!</definedName>
    <definedName name="PRDump" localSheetId="8">#REF!</definedName>
    <definedName name="PRDump">#REF!</definedName>
    <definedName name="PRE" localSheetId="7">#REF!</definedName>
    <definedName name="PRE" localSheetId="8">#REF!</definedName>
    <definedName name="PRE">#REF!</definedName>
    <definedName name="PRECIO" localSheetId="7">#REF!</definedName>
    <definedName name="PRECIO">#REF!</definedName>
    <definedName name="precio2">#REF!</definedName>
    <definedName name="precios">#REF!</definedName>
    <definedName name="PRES" localSheetId="7">#REF!</definedName>
    <definedName name="PRES" localSheetId="8">#REF!</definedName>
    <definedName name="PRES">#REF!</definedName>
    <definedName name="PRES.AGRI" localSheetId="7">#REF!</definedName>
    <definedName name="PRES.AGRI" localSheetId="8">#REF!</definedName>
    <definedName name="PRES.AGRI">#REF!</definedName>
    <definedName name="PRESIPISTO" localSheetId="7">#REF!</definedName>
    <definedName name="PRESIPISTO" localSheetId="8">#REF!</definedName>
    <definedName name="PRESIPISTO">#REF!</definedName>
    <definedName name="pressure">#REF!</definedName>
    <definedName name="PREST">#REF!</definedName>
    <definedName name="presta">#REF!</definedName>
    <definedName name="PrestacionesSeguridadOtros" localSheetId="7">#REF!</definedName>
    <definedName name="PrestacionesSeguridadOtros" localSheetId="8">#REF!</definedName>
    <definedName name="PrestacionesSeguridadOtros">#REF!</definedName>
    <definedName name="PRESTTOT" localSheetId="7">#REF!</definedName>
    <definedName name="PRESTTOT" localSheetId="8">#REF!</definedName>
    <definedName name="PRESTTOT">#REF!</definedName>
    <definedName name="PRESUP" localSheetId="7">#REF!</definedName>
    <definedName name="PRESUP" localSheetId="8">#REF!</definedName>
    <definedName name="PRESUP">#REF!</definedName>
    <definedName name="Presupuest">#REF!</definedName>
    <definedName name="PRESUPUESTADO">#REF!</definedName>
    <definedName name="PRESUPUESTO">#REF!</definedName>
    <definedName name="pretub">#REF!</definedName>
    <definedName name="PrevFleet" localSheetId="7">#REF!</definedName>
    <definedName name="PrevFleet" localSheetId="8">#REF!</definedName>
    <definedName name="PrevFleet">#REF!</definedName>
    <definedName name="PRICES_FIRM" localSheetId="7">#REF!</definedName>
    <definedName name="PRICES_FIRM" localSheetId="8">#REF!</definedName>
    <definedName name="PRICES_FIRM">#REF!</definedName>
    <definedName name="PRIMER" localSheetId="3"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hidden="1">{"via1",#N/A,TRUE,"general";"via2",#N/A,TRUE,"general";"via3",#N/A,TRUE,"general"}</definedName>
    <definedName name="PRIMERO">#REF!</definedName>
    <definedName name="PRIMET" localSheetId="3"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hidden="1">{"TAB1",#N/A,TRUE,"GENERAL";"TAB2",#N/A,TRUE,"GENERAL";"TAB3",#N/A,TRUE,"GENERAL";"TAB4",#N/A,TRUE,"GENERAL";"TAB5",#N/A,TRUE,"GENERAL"}</definedName>
    <definedName name="Princ" localSheetId="7">#REF!</definedName>
    <definedName name="Princ">#REF!</definedName>
    <definedName name="PRINT_AREA">#N/A</definedName>
    <definedName name="PRINT_AREA_MI">#N/A</definedName>
    <definedName name="PRINT_AREA_MI1" localSheetId="7">#REF!</definedName>
    <definedName name="PRINT_AREA_MI1" localSheetId="8">#REF!</definedName>
    <definedName name="PRINT_AREA_MI1">#REF!</definedName>
    <definedName name="Print_Area_Mi2" localSheetId="7">#REF!</definedName>
    <definedName name="Print_Area_Mi2" localSheetId="8">#REF!</definedName>
    <definedName name="Print_Area_Mi2">#REF!</definedName>
    <definedName name="Print_Area_Reset" localSheetId="3">OFFSET([0]!__key31,0,0,anexo12)</definedName>
    <definedName name="Print_Area_Reset" localSheetId="7">OFFSET(SALARIOS!__key31,0,0,anexo12)</definedName>
    <definedName name="Print_Area_Reset" localSheetId="8">OFFSET([0]!__key31,0,0,anexo12)</definedName>
    <definedName name="Print_Area_Reset">OFFSET([0]!__key31,0,0,anexo12)</definedName>
    <definedName name="PRINT_TITLE" localSheetId="7">#REF!</definedName>
    <definedName name="PRINT_TITLE" localSheetId="8">#REF!</definedName>
    <definedName name="PRINT_TITLE">#REF!</definedName>
    <definedName name="PRINT_TITLES">#N/A</definedName>
    <definedName name="PRINT_TITLES_MI">#N/A</definedName>
    <definedName name="PRINT1" localSheetId="7">#REF!</definedName>
    <definedName name="PRINT1" localSheetId="8">#REF!</definedName>
    <definedName name="PRINT1">#REF!</definedName>
    <definedName name="PRINT2" localSheetId="7">#REF!</definedName>
    <definedName name="PRINT2" localSheetId="8">#REF!</definedName>
    <definedName name="PRINT2">#REF!</definedName>
    <definedName name="PrintEnd" localSheetId="7" hidden="1">#REF!</definedName>
    <definedName name="PrintEnd" localSheetId="8" hidden="1">#REF!</definedName>
    <definedName name="PrintEnd" hidden="1">#REF!</definedName>
    <definedName name="PrintStart" localSheetId="7" hidden="1">#REF!</definedName>
    <definedName name="PrintStart" localSheetId="8" hidden="1">#REF!</definedName>
    <definedName name="PrintStart" hidden="1">#REF!</definedName>
    <definedName name="PrintTitle" localSheetId="7">#REF!</definedName>
    <definedName name="PrintTitle" localSheetId="8">#REF!</definedName>
    <definedName name="PrintTitle">#REF!</definedName>
    <definedName name="PRIVADO">#REF!</definedName>
    <definedName name="prn" localSheetId="7">#REF!</definedName>
    <definedName name="prn" localSheetId="8">#REF!</definedName>
    <definedName name="prn">#REF!</definedName>
    <definedName name="prnf" localSheetId="7">#REF!</definedName>
    <definedName name="prnf" localSheetId="8">#REF!</definedName>
    <definedName name="prnf">#REF!</definedName>
    <definedName name="ProbRange">0</definedName>
    <definedName name="ProbRangeMit">0</definedName>
    <definedName name="PROC" localSheetId="7">#REF!</definedName>
    <definedName name="PROC" localSheetId="8">#REF!</definedName>
    <definedName name="PROC">#REF!</definedName>
    <definedName name="PROCEDIM_SELECC">#REF!</definedName>
    <definedName name="proceso">#REF!</definedName>
    <definedName name="PRODUCTCARB" localSheetId="7">#REF!</definedName>
    <definedName name="PRODUCTCARB" localSheetId="8">#REF!</definedName>
    <definedName name="PRODUCTCARB">#REF!</definedName>
    <definedName name="PRODUCTEST" localSheetId="7">#REF!</definedName>
    <definedName name="PRODUCTEST" localSheetId="8">#REF!</definedName>
    <definedName name="PRODUCTEST">#REF!</definedName>
    <definedName name="PRODUCTO" localSheetId="7">#REF!</definedName>
    <definedName name="PRODUCTO">#REF!</definedName>
    <definedName name="PRODUCTOS">#REF!</definedName>
    <definedName name="PROF" localSheetId="7">#REF!</definedName>
    <definedName name="PROF" localSheetId="8">#REF!</definedName>
    <definedName name="PROF">#REF!</definedName>
    <definedName name="Profesional" localSheetId="7">#REF!</definedName>
    <definedName name="Profesional" localSheetId="8">#REF!</definedName>
    <definedName name="Profesional">#REF!</definedName>
    <definedName name="PrOfic" localSheetId="7">#REF!</definedName>
    <definedName name="PrOfic" localSheetId="8">#REF!</definedName>
    <definedName name="PrOfic">#REF!</definedName>
    <definedName name="profit_margin" localSheetId="7">#REF!</definedName>
    <definedName name="profit_margin" localSheetId="8">#REF!</definedName>
    <definedName name="profit_margin">#REF!</definedName>
    <definedName name="Profundidad" localSheetId="7">#REF!</definedName>
    <definedName name="Profundidad" localSheetId="8">#REF!</definedName>
    <definedName name="Profundidad">#REF!</definedName>
    <definedName name="PROGDES">#REF!</definedName>
    <definedName name="Programa">#REF!</definedName>
    <definedName name="programainv">#N/A</definedName>
    <definedName name="projec">#REF!</definedName>
    <definedName name="Project" localSheetId="7">#REF!</definedName>
    <definedName name="Project" localSheetId="8">#REF!</definedName>
    <definedName name="Project">#REF!</definedName>
    <definedName name="PROJECT_CURRENCY" localSheetId="7">#REF!</definedName>
    <definedName name="PROJECT_CURRENCY" localSheetId="8">#REF!</definedName>
    <definedName name="PROJECT_CURRENCY">#REF!</definedName>
    <definedName name="Project_Name" localSheetId="7">#REF!</definedName>
    <definedName name="Project_Name" localSheetId="8">#REF!</definedName>
    <definedName name="Project_Name">#REF!</definedName>
    <definedName name="Project_name_1">#REF!</definedName>
    <definedName name="Project_name_2">#REF!</definedName>
    <definedName name="PROP" localSheetId="7">#REF!</definedName>
    <definedName name="PROP">#REF!</definedName>
    <definedName name="PROPONE" localSheetId="7">#REF!</definedName>
    <definedName name="PROPONE">#REF!</definedName>
    <definedName name="PROPONENTE">#REF!</definedName>
    <definedName name="prospfyu">#REF!</definedName>
    <definedName name="prospindic">#REF!</definedName>
    <definedName name="PROYECCION">#REF!</definedName>
    <definedName name="proyecto">#REF!</definedName>
    <definedName name="Prueb" localSheetId="7">#REF!</definedName>
    <definedName name="Prueb" localSheetId="8">#REF!</definedName>
    <definedName name="Prueb">#REF!</definedName>
    <definedName name="PRUEBA">#N/A</definedName>
    <definedName name="prueba1">#REF!</definedName>
    <definedName name="PRUEBA2" localSheetId="7">#REF!</definedName>
    <definedName name="PRUEBA2" localSheetId="8">#REF!</definedName>
    <definedName name="PRUEBA2">#REF!</definedName>
    <definedName name="ps" localSheetId="7">#REF!</definedName>
    <definedName name="ps">#REF!</definedName>
    <definedName name="PSTRESS_RELIEVI" localSheetId="7">#REF!</definedName>
    <definedName name="PSTRESS_RELIEVI">#REF!</definedName>
    <definedName name="psv">#REF!</definedName>
    <definedName name="PTA">#REF!</definedName>
    <definedName name="PTAP">#REF!</definedName>
    <definedName name="PTAR" localSheetId="3" hidden="1">{#N/A,#N/A,FALSE,"Estatico";#N/A,#N/A,FALSE,"Tuberia";#N/A,#N/A,FALSE,"Instrumentación";#N/A,#N/A,FALSE,"Mecanica";#N/A,#N/A,FALSE,"Electrico";#N/A,#N/A,FALSE,"Ofic.Civiles"}</definedName>
    <definedName name="PTAR" localSheetId="7" hidden="1">{#N/A,#N/A,FALSE,"Estatico";#N/A,#N/A,FALSE,"Tuberia";#N/A,#N/A,FALSE,"Instrumentación";#N/A,#N/A,FALSE,"Mecanica";#N/A,#N/A,FALSE,"Electrico";#N/A,#N/A,FALSE,"Ofic.Civiles"}</definedName>
    <definedName name="PTAR" localSheetId="8"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hidden="1">{"via1",#N/A,TRUE,"general";"via2",#N/A,TRUE,"general";"via3",#N/A,TRUE,"general"}</definedName>
    <definedName name="PU">#REF!</definedName>
    <definedName name="PUL" localSheetId="3" hidden="1">{#N/A,#N/A,FALSE,"Hoja1";#N/A,#N/A,FALSE,"Hoja2"}</definedName>
    <definedName name="PUL" localSheetId="7" hidden="1">{#N/A,#N/A,FALSE,"Hoja1";#N/A,#N/A,FALSE,"Hoja2"}</definedName>
    <definedName name="PUL" localSheetId="8" hidden="1">{#N/A,#N/A,FALSE,"Hoja1";#N/A,#N/A,FALSE,"Hoja2"}</definedName>
    <definedName name="PUL" hidden="1">{#N/A,#N/A,FALSE,"Hoja1";#N/A,#N/A,FALSE,"Hoja2"}</definedName>
    <definedName name="PUNT">#REF!</definedName>
    <definedName name="PUNTI">#REF!</definedName>
    <definedName name="PuntosRentabilidad" localSheetId="7">#REF!</definedName>
    <definedName name="PuntosRentabilidad" localSheetId="8">#REF!</definedName>
    <definedName name="PuntosRentabilidad">#REF!</definedName>
    <definedName name="Purchase" localSheetId="7">#REF!</definedName>
    <definedName name="Purchase" localSheetId="8">#REF!</definedName>
    <definedName name="Purchase">#REF!</definedName>
    <definedName name="pvC">#REF!</definedName>
    <definedName name="PvT">#REF!</definedName>
    <definedName name="PvTc">#REF!</definedName>
    <definedName name="PvTZ">#REF!</definedName>
    <definedName name="PW" localSheetId="7">#REF!</definedName>
    <definedName name="PW" localSheetId="8">#REF!</definedName>
    <definedName name="PW">#REF!</definedName>
    <definedName name="Pwf">#REF!</definedName>
    <definedName name="Pwf_actual">#REF!</definedName>
    <definedName name="Pwf_i">#REF!</definedName>
    <definedName name="Pwf_min">#REF!</definedName>
    <definedName name="Pwfd" localSheetId="7">#REF!</definedName>
    <definedName name="Pwfd" localSheetId="8">#REF!</definedName>
    <definedName name="Pwfd">#REF!</definedName>
    <definedName name="PWPW" localSheetId="7">#REF!</definedName>
    <definedName name="PWPW" localSheetId="8">#REF!</definedName>
    <definedName name="PWPW">#REF!</definedName>
    <definedName name="pyg" localSheetId="3" hidden="1">{#N/A,#N/A,FALSE,"Costos Productos 6A";#N/A,#N/A,FALSE,"Costo Unitario Total H-94-12"}</definedName>
    <definedName name="pyg" localSheetId="7" hidden="1">{#N/A,#N/A,FALSE,"Costos Productos 6A";#N/A,#N/A,FALSE,"Costo Unitario Total H-94-12"}</definedName>
    <definedName name="pyg" localSheetId="8" hidden="1">{#N/A,#N/A,FALSE,"Costos Productos 6A";#N/A,#N/A,FALSE,"Costo Unitario Total H-94-12"}</definedName>
    <definedName name="pyg" hidden="1">{#N/A,#N/A,FALSE,"Costos Productos 6A";#N/A,#N/A,FALSE,"Costo Unitario Total H-94-12"}</definedName>
    <definedName name="PYGAJ" localSheetId="3" hidden="1">{#N/A,#N/A,FALSE,"VOL695";#N/A,#N/A,FALSE,"anexo1";#N/A,#N/A,FALSE,"anexo2";#N/A,#N/A,FALSE,"anexo3";#N/A,#N/A,FALSE,"anexo4";#N/A,#N/A,FALSE,"anexo5a";#N/A,#N/A,FALSE,"anexo5b";#N/A,#N/A,FALSE,"anexo6a";#N/A,#N/A,FALSE,"anexo6a";#N/A,#N/A,FALSE,"anexo6c";#N/A,#N/A,FALSE,"anexo7a";#N/A,#N/A,FALSE,"anexo7b";#N/A,#N/A,FALSE,"anexo7c"}</definedName>
    <definedName name="PYGAJ" localSheetId="7" hidden="1">{#N/A,#N/A,FALSE,"VOL695";#N/A,#N/A,FALSE,"anexo1";#N/A,#N/A,FALSE,"anexo2";#N/A,#N/A,FALSE,"anexo3";#N/A,#N/A,FALSE,"anexo4";#N/A,#N/A,FALSE,"anexo5a";#N/A,#N/A,FALSE,"anexo5b";#N/A,#N/A,FALSE,"anexo6a";#N/A,#N/A,FALSE,"anexo6a";#N/A,#N/A,FALSE,"anexo6c";#N/A,#N/A,FALSE,"anexo7a";#N/A,#N/A,FALSE,"anexo7b";#N/A,#N/A,FALSE,"anexo7c"}</definedName>
    <definedName name="PYGAJ" localSheetId="8"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3" hidden="1">{#N/A,#N/A,FALSE,"Costos Productos 6A";#N/A,#N/A,FALSE,"Costo Unitario Total H-94-12"}</definedName>
    <definedName name="PYGCON" localSheetId="7" hidden="1">{#N/A,#N/A,FALSE,"Costos Productos 6A";#N/A,#N/A,FALSE,"Costo Unitario Total H-94-12"}</definedName>
    <definedName name="PYGCON" localSheetId="8" hidden="1">{#N/A,#N/A,FALSE,"Costos Productos 6A";#N/A,#N/A,FALSE,"Costo Unitario Total H-94-12"}</definedName>
    <definedName name="PYGCON" hidden="1">{#N/A,#N/A,FALSE,"Costos Productos 6A";#N/A,#N/A,FALSE,"Costo Unitario Total H-94-12"}</definedName>
    <definedName name="PYGCONTABLE" localSheetId="3" hidden="1">{#N/A,#N/A,FALSE,"Costos Productos 6A";#N/A,#N/A,FALSE,"Costo Unitario Total H-94-12"}</definedName>
    <definedName name="PYGCONTABLE" localSheetId="7" hidden="1">{#N/A,#N/A,FALSE,"Costos Productos 6A";#N/A,#N/A,FALSE,"Costo Unitario Total H-94-12"}</definedName>
    <definedName name="PYGCONTABLE" localSheetId="8" hidden="1">{#N/A,#N/A,FALSE,"Costos Productos 6A";#N/A,#N/A,FALSE,"Costo Unitario Total H-94-12"}</definedName>
    <definedName name="PYGCONTABLE" hidden="1">{#N/A,#N/A,FALSE,"Costos Productos 6A";#N/A,#N/A,FALSE,"Costo Unitario Total H-94-12"}</definedName>
    <definedName name="PYGCONTBLCRUDO" localSheetId="3" hidden="1">{#N/A,#N/A,FALSE,"Costos Productos 6A";#N/A,#N/A,FALSE,"Costo Unitario Total H-94-12"}</definedName>
    <definedName name="PYGCONTBLCRUDO" localSheetId="7" hidden="1">{#N/A,#N/A,FALSE,"Costos Productos 6A";#N/A,#N/A,FALSE,"Costo Unitario Total H-94-12"}</definedName>
    <definedName name="PYGCONTBLCRUDO" localSheetId="8" hidden="1">{#N/A,#N/A,FALSE,"Costos Productos 6A";#N/A,#N/A,FALSE,"Costo Unitario Total H-94-12"}</definedName>
    <definedName name="PYGCONTBLCRUDO" hidden="1">{#N/A,#N/A,FALSE,"Costos Productos 6A";#N/A,#N/A,FALSE,"Costo Unitario Total H-94-12"}</definedName>
    <definedName name="PYGCONTPTO" localSheetId="3" hidden="1">{#N/A,#N/A,FALSE,"Costos Productos 6A";#N/A,#N/A,FALSE,"Costo Unitario Total H-94-12"}</definedName>
    <definedName name="PYGCONTPTO" localSheetId="7" hidden="1">{#N/A,#N/A,FALSE,"Costos Productos 6A";#N/A,#N/A,FALSE,"Costo Unitario Total H-94-12"}</definedName>
    <definedName name="PYGCONTPTO" localSheetId="8" hidden="1">{#N/A,#N/A,FALSE,"Costos Productos 6A";#N/A,#N/A,FALSE,"Costo Unitario Total H-94-12"}</definedName>
    <definedName name="PYGCONTPTO" hidden="1">{#N/A,#N/A,FALSE,"Costos Productos 6A";#N/A,#N/A,FALSE,"Costo Unitario Total H-94-12"}</definedName>
    <definedName name="PYGGRCAJ" localSheetId="3" hidden="1">{#N/A,#N/A,FALSE,"Costos Productos 6A";#N/A,#N/A,FALSE,"Costo Unitario Total H-94-12"}</definedName>
    <definedName name="PYGGRCAJ" localSheetId="7" hidden="1">{#N/A,#N/A,FALSE,"Costos Productos 6A";#N/A,#N/A,FALSE,"Costo Unitario Total H-94-12"}</definedName>
    <definedName name="PYGGRCAJ" localSheetId="8" hidden="1">{#N/A,#N/A,FALSE,"Costos Productos 6A";#N/A,#N/A,FALSE,"Costo Unitario Total H-94-12"}</definedName>
    <definedName name="PYGGRCAJ" hidden="1">{#N/A,#N/A,FALSE,"Costos Productos 6A";#N/A,#N/A,FALSE,"Costo Unitario Total H-94-12"}</definedName>
    <definedName name="PYGHGRC" localSheetId="3" hidden="1">{#N/A,#N/A,FALSE,"Costos Productos 6A";#N/A,#N/A,FALSE,"Costo Unitario Total H-94-12"}</definedName>
    <definedName name="PYGHGRC" localSheetId="7" hidden="1">{#N/A,#N/A,FALSE,"Costos Productos 6A";#N/A,#N/A,FALSE,"Costo Unitario Total H-94-12"}</definedName>
    <definedName name="PYGHGRC" localSheetId="8" hidden="1">{#N/A,#N/A,FALSE,"Costos Productos 6A";#N/A,#N/A,FALSE,"Costo Unitario Total H-94-12"}</definedName>
    <definedName name="PYGHGRC" hidden="1">{#N/A,#N/A,FALSE,"Costos Productos 6A";#N/A,#N/A,FALSE,"Costo Unitario Total H-94-12"}</definedName>
    <definedName name="PYGRC" localSheetId="3" hidden="1">{#N/A,#N/A,FALSE,"VOL695";#N/A,#N/A,FALSE,"anexo1";#N/A,#N/A,FALSE,"anexo2";#N/A,#N/A,FALSE,"anexo3";#N/A,#N/A,FALSE,"anexo4";#N/A,#N/A,FALSE,"anexo5a";#N/A,#N/A,FALSE,"anexo5b";#N/A,#N/A,FALSE,"anexo6a";#N/A,#N/A,FALSE,"anexo6a";#N/A,#N/A,FALSE,"anexo6c";#N/A,#N/A,FALSE,"anexo7a";#N/A,#N/A,FALSE,"anexo7b";#N/A,#N/A,FALSE,"anexo7c"}</definedName>
    <definedName name="PYGRC" localSheetId="7" hidden="1">{#N/A,#N/A,FALSE,"VOL695";#N/A,#N/A,FALSE,"anexo1";#N/A,#N/A,FALSE,"anexo2";#N/A,#N/A,FALSE,"anexo3";#N/A,#N/A,FALSE,"anexo4";#N/A,#N/A,FALSE,"anexo5a";#N/A,#N/A,FALSE,"anexo5b";#N/A,#N/A,FALSE,"anexo6a";#N/A,#N/A,FALSE,"anexo6a";#N/A,#N/A,FALSE,"anexo6c";#N/A,#N/A,FALSE,"anexo7a";#N/A,#N/A,FALSE,"anexo7b";#N/A,#N/A,FALSE,"anexo7c"}</definedName>
    <definedName name="PYGRC" localSheetId="8"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7">#REF!</definedName>
    <definedName name="Q">#REF!</definedName>
    <definedName name="Q_actual">#REF!</definedName>
    <definedName name="Q_BRUTO" localSheetId="7">#REF!</definedName>
    <definedName name="Q_BRUTO" localSheetId="8">#REF!</definedName>
    <definedName name="Q_BRUTO">#REF!</definedName>
    <definedName name="q1q1q" localSheetId="3"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hidden="1">{"via1",#N/A,TRUE,"general";"via2",#N/A,TRUE,"general";"via3",#N/A,TRUE,"general"}</definedName>
    <definedName name="q1u">#REF!</definedName>
    <definedName name="Q91A">#REF!</definedName>
    <definedName name="q91b">#REF!</definedName>
    <definedName name="qaedtguj" localSheetId="3"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hidden="1">{"via1",#N/A,TRUE,"general";"via2",#N/A,TRUE,"general";"via3",#N/A,TRUE,"general"}</definedName>
    <definedName name="qaz" localSheetId="7">#REF!</definedName>
    <definedName name="qaz">#REF!</definedName>
    <definedName name="qdefqfqwreqwerqw" localSheetId="7">#REF!</definedName>
    <definedName name="qdefqfqwreqwerqw" localSheetId="8">#REF!</definedName>
    <definedName name="qdefqfqwreqwerqw">#REF!</definedName>
    <definedName name="QE" localSheetId="3" hidden="1">{#N/A,#N/A,FALSE,"Costos Productos 6A";#N/A,#N/A,FALSE,"Costo Unitario Total H-94-12"}</definedName>
    <definedName name="QE" localSheetId="7" hidden="1">{#N/A,#N/A,FALSE,"Costos Productos 6A";#N/A,#N/A,FALSE,"Costo Unitario Total H-94-12"}</definedName>
    <definedName name="QE" localSheetId="8" hidden="1">{#N/A,#N/A,FALSE,"Costos Productos 6A";#N/A,#N/A,FALSE,"Costo Unitario Total H-94-12"}</definedName>
    <definedName name="QE" hidden="1">{#N/A,#N/A,FALSE,"Costos Productos 6A";#N/A,#N/A,FALSE,"Costo Unitario Total H-94-12"}</definedName>
    <definedName name="qedcd" localSheetId="3"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hidden="1">{"TAB1",#N/A,TRUE,"GENERAL";"TAB2",#N/A,TRUE,"GENERAL";"TAB3",#N/A,TRUE,"GENERAL";"TAB4",#N/A,TRUE,"GENERAL";"TAB5",#N/A,TRUE,"GENERAL"}</definedName>
    <definedName name="QERQIYIY">#REF!</definedName>
    <definedName name="qewj" localSheetId="3"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hidden="1">{"via1",#N/A,TRUE,"general";"via2",#N/A,TRUE,"general";"via3",#N/A,TRUE,"general"}</definedName>
    <definedName name="Qmax">#REF!</definedName>
    <definedName name="QQ" localSheetId="7">#REF!</definedName>
    <definedName name="QQ" localSheetId="8">#REF!</definedName>
    <definedName name="QQ">#REF!</definedName>
    <definedName name="qqq" localSheetId="7">#REF!</definedName>
    <definedName name="qqq" localSheetId="8">#REF!</definedName>
    <definedName name="qqq">#REF!</definedName>
    <definedName name="qqqqqqqqqqqqqqqq" localSheetId="7">#REF!</definedName>
    <definedName name="qqqqqqqqqqqqqqqq" localSheetId="8">#REF!</definedName>
    <definedName name="qqqqqqqqqqqqqqqq">#REF!</definedName>
    <definedName name="qqqqqw" localSheetId="3"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hidden="1">{"via1",#N/A,TRUE,"general";"via2",#N/A,TRUE,"general";"via3",#N/A,TRUE,"general"}</definedName>
    <definedName name="QR" localSheetId="3" hidden="1">{#N/A,#N/A,FALSE,"Costos Productos 6A";#N/A,#N/A,FALSE,"Costo Unitario Total H-94-12"}</definedName>
    <definedName name="QR" localSheetId="7" hidden="1">{#N/A,#N/A,FALSE,"Costos Productos 6A";#N/A,#N/A,FALSE,"Costo Unitario Total H-94-12"}</definedName>
    <definedName name="QR" localSheetId="8" hidden="1">{#N/A,#N/A,FALSE,"Costos Productos 6A";#N/A,#N/A,FALSE,"Costo Unitario Total H-94-12"}</definedName>
    <definedName name="QR" hidden="1">{#N/A,#N/A,FALSE,"Costos Productos 6A";#N/A,#N/A,FALSE,"Costo Unitario Total H-94-12"}</definedName>
    <definedName name="QRS">#REF!</definedName>
    <definedName name="qryVentasxOficina">#REF!</definedName>
    <definedName name="QS" localSheetId="7">#REF!</definedName>
    <definedName name="QS">#REF!</definedName>
    <definedName name="Qt">#REF!</definedName>
    <definedName name="QTIES" localSheetId="7">#REF!</definedName>
    <definedName name="QTIES" localSheetId="8">#REF!</definedName>
    <definedName name="QTIES">#REF!</definedName>
    <definedName name="QTY" localSheetId="7">#REF!</definedName>
    <definedName name="QTY">#REF!</definedName>
    <definedName name="QU" localSheetId="3" hidden="1">{#N/A,#N/A,FALSE,"Costos Productos 6A";#N/A,#N/A,FALSE,"Costo Unitario Total H-94-12"}</definedName>
    <definedName name="QU" localSheetId="7" hidden="1">{#N/A,#N/A,FALSE,"Costos Productos 6A";#N/A,#N/A,FALSE,"Costo Unitario Total H-94-12"}</definedName>
    <definedName name="QU" localSheetId="8" hidden="1">{#N/A,#N/A,FALSE,"Costos Productos 6A";#N/A,#N/A,FALSE,"Costo Unitario Total H-94-12"}</definedName>
    <definedName name="QU" hidden="1">{#N/A,#N/A,FALSE,"Costos Productos 6A";#N/A,#N/A,FALSE,"Costo Unitario Total H-94-12"}</definedName>
    <definedName name="Quality_PvT">#REF!</definedName>
    <definedName name="QualityF">#REF!</definedName>
    <definedName name="quantity">#REF!</definedName>
    <definedName name="QUINDIO">#REF!</definedName>
    <definedName name="qw" localSheetId="7">#REF!</definedName>
    <definedName name="qw" localSheetId="8">#REF!</definedName>
    <definedName name="qw">#REF!</definedName>
    <definedName name="qwdas2" localSheetId="3"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hidden="1">{"via1",#N/A,TRUE,"general";"via2",#N/A,TRUE,"general";"via3",#N/A,TRUE,"general"}</definedName>
    <definedName name="QWE" localSheetId="7" hidden="1">#REF!</definedName>
    <definedName name="QWE" localSheetId="8" hidden="1">#REF!</definedName>
    <definedName name="QWE" hidden="1">#REF!</definedName>
    <definedName name="qweqe" localSheetId="3"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hidden="1">{"TAB1",#N/A,TRUE,"GENERAL";"TAB2",#N/A,TRUE,"GENERAL";"TAB3",#N/A,TRUE,"GENERAL";"TAB4",#N/A,TRUE,"GENERAL";"TAB5",#N/A,TRUE,"GENERAL"}</definedName>
    <definedName name="QWEQW">#REF!</definedName>
    <definedName name="qweqwe">#REF!</definedName>
    <definedName name="QWERTY" localSheetId="7">#REF!</definedName>
    <definedName name="QWERTY" localSheetId="8">#REF!</definedName>
    <definedName name="QWERTY">#REF!</definedName>
    <definedName name="qwewertet" localSheetId="3" hidden="1">{#N/A,#N/A,TRUE,"1842CWN0"}</definedName>
    <definedName name="qwewertet" localSheetId="7" hidden="1">{#N/A,#N/A,TRUE,"1842CWN0"}</definedName>
    <definedName name="qwewertet" localSheetId="8" hidden="1">{#N/A,#N/A,TRUE,"1842CWN0"}</definedName>
    <definedName name="qwewertet" hidden="1">{#N/A,#N/A,TRUE,"1842CWN0"}</definedName>
    <definedName name="qwqw">#REF!</definedName>
    <definedName name="qwqwas">#REF!</definedName>
    <definedName name="qwqwqwj" localSheetId="3"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hidden="1">{"TAB1",#N/A,TRUE,"GENERAL";"TAB2",#N/A,TRUE,"GENERAL";"TAB3",#N/A,TRUE,"GENERAL";"TAB4",#N/A,TRUE,"GENERAL";"TAB5",#N/A,TRUE,"GENERAL"}</definedName>
    <definedName name="R._SECO" localSheetId="7">#REF!</definedName>
    <definedName name="R._SECO">#REF!</definedName>
    <definedName name="R.1" localSheetId="7">#REF!</definedName>
    <definedName name="R.1" localSheetId="8">#REF!</definedName>
    <definedName name="R.1">#REF!</definedName>
    <definedName name="R.10" localSheetId="7">#REF!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_I_Q_A_S">#N/A</definedName>
    <definedName name="Ra">#REF!</definedName>
    <definedName name="raa">#REF!</definedName>
    <definedName name="rack">#REF!</definedName>
    <definedName name="RACK1" localSheetId="7">#REF!</definedName>
    <definedName name="RACK1" localSheetId="8">#REF!</definedName>
    <definedName name="RACK1">#REF!</definedName>
    <definedName name="RAJON" localSheetId="7">#REF!</definedName>
    <definedName name="RAJON" localSheetId="8">#REF!</definedName>
    <definedName name="RAJON">#REF!</definedName>
    <definedName name="rango" localSheetId="7">#REF!</definedName>
    <definedName name="rango" localSheetId="8">#REF!</definedName>
    <definedName name="rango">#REF!</definedName>
    <definedName name="RANGO_FECHA">#REF!</definedName>
    <definedName name="rarewt" localSheetId="3" hidden="1">{#N/A,#N/A,FALSE,"CCTV"}</definedName>
    <definedName name="rarewt" localSheetId="7" hidden="1">{#N/A,#N/A,FALSE,"CCTV"}</definedName>
    <definedName name="rarewt" localSheetId="8" hidden="1">{#N/A,#N/A,FALSE,"CCTV"}</definedName>
    <definedName name="rarewt" hidden="1">{#N/A,#N/A,FALSE,"CCTV"}</definedName>
    <definedName name="Rasante">#REF!</definedName>
    <definedName name="RASCO__3">#N/A</definedName>
    <definedName name="RASCO__A">#N/A</definedName>
    <definedName name="Rates" localSheetId="7">#REF!</definedName>
    <definedName name="Rates">#REF!</definedName>
    <definedName name="ratio" localSheetId="7">#REF!</definedName>
    <definedName name="ratio" localSheetId="8">#REF!</definedName>
    <definedName name="ratio">#REF!</definedName>
    <definedName name="RawAgencyPrice" localSheetId="7">#REF!</definedName>
    <definedName name="RawAgencyPrice">#REF!</definedName>
    <definedName name="Rb">#REF!</definedName>
    <definedName name="RBData">#REF!</definedName>
    <definedName name="Rd">#REF!</definedName>
    <definedName name="rdq">#REF!</definedName>
    <definedName name="rds">#REF!</definedName>
    <definedName name="RE" localSheetId="3" hidden="1">{#N/A,#N/A,FALSE,"Hoja1";#N/A,#N/A,FALSE,"Hoja2"}</definedName>
    <definedName name="RE" localSheetId="7" hidden="1">{#N/A,#N/A,FALSE,"Hoja1";#N/A,#N/A,FALSE,"Hoja2"}</definedName>
    <definedName name="RE" localSheetId="8" hidden="1">{#N/A,#N/A,FALSE,"Hoja1";#N/A,#N/A,FALSE,"Hoja2"}</definedName>
    <definedName name="RE" hidden="1">{#N/A,#N/A,FALSE,"Hoja1";#N/A,#N/A,FALSE,"Hoja2"}</definedName>
    <definedName name="RE_SIZE">#REF!</definedName>
    <definedName name="RE4NTA">#REF!</definedName>
    <definedName name="Reactores" localSheetId="7">#REF!</definedName>
    <definedName name="Reactores" localSheetId="8">#REF!</definedName>
    <definedName name="Reactores">#REF!</definedName>
    <definedName name="REALES" localSheetId="7">#REF!</definedName>
    <definedName name="REALES" localSheetId="8">#REF!</definedName>
    <definedName name="REALES">#REF!</definedName>
    <definedName name="rec" localSheetId="7">#REF!</definedName>
    <definedName name="rec" localSheetId="8">#REF!</definedName>
    <definedName name="rec">#REF!</definedName>
    <definedName name="RECALL">#N/A</definedName>
    <definedName name="Recall_2">#REF!</definedName>
    <definedName name="Recall_3">#REF!</definedName>
    <definedName name="RECEBO" localSheetId="7">#REF!</definedName>
    <definedName name="RECEBO" localSheetId="8">#REF!</definedName>
    <definedName name="RECEBO">#REF!</definedName>
    <definedName name="Recorder" localSheetId="7">#REF!</definedName>
    <definedName name="Recorder" localSheetId="8">#REF!</definedName>
    <definedName name="Recorder">#REF!</definedName>
    <definedName name="RECOUT">#N/A</definedName>
    <definedName name="recursos">#REF!</definedName>
    <definedName name="recursos_general">#REF!</definedName>
    <definedName name="RED" localSheetId="7">#REF!</definedName>
    <definedName name="RED" localSheetId="8">#REF!</definedName>
    <definedName name="RED">#REF!</definedName>
    <definedName name="REDESALCANTARILLADOTABLA1.5" localSheetId="7">#REF!</definedName>
    <definedName name="REDESALCANTARILLADOTABLA1.5" localSheetId="8">#REF!</definedName>
    <definedName name="REDESALCANTARILLADOTABLA1.5">#REF!</definedName>
    <definedName name="RefAdquisición">#REF!</definedName>
    <definedName name="RefCompañía">#REF!</definedName>
    <definedName name="refEntidades">#REF!</definedName>
    <definedName name="REFMAR" localSheetId="7">#REF!</definedName>
    <definedName name="REFMAR" localSheetId="8">#REF!</definedName>
    <definedName name="REFMAR">#REF!</definedName>
    <definedName name="refTipoOrdenes">#REF!</definedName>
    <definedName name="REG" localSheetId="7">#REF!</definedName>
    <definedName name="REG" localSheetId="8">#REF!</definedName>
    <definedName name="REG">#REF!</definedName>
    <definedName name="REGBT">#N/A</definedName>
    <definedName name="rege" localSheetId="3"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 localSheetId="7">#REF!</definedName>
    <definedName name="Regional" localSheetId="8">#REF!</definedName>
    <definedName name="Regional">#REF!</definedName>
    <definedName name="regiones" localSheetId="7">#REF!</definedName>
    <definedName name="regiones" localSheetId="8">#REF!</definedName>
    <definedName name="regiones">#REF!</definedName>
    <definedName name="RegistroCoordinador" localSheetId="7">#REF!</definedName>
    <definedName name="RegistroCoordinador">#REF!</definedName>
    <definedName name="REGRESA">#REF!</definedName>
    <definedName name="regresd" localSheetId="3"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CIO">#N/A</definedName>
    <definedName name="Reimbursement">"Reembolso"</definedName>
    <definedName name="reinicio">#N/A</definedName>
    <definedName name="REJHE" localSheetId="3"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hidden="1">{"via1",#N/A,TRUE,"general";"via2",#N/A,TRUE,"general";"via3",#N/A,TRUE,"general"}</definedName>
    <definedName name="REJILLA">#REF!</definedName>
    <definedName name="REL">#REF!</definedName>
    <definedName name="RELACION_GASTOS_A.O.M" localSheetId="7">#REF!</definedName>
    <definedName name="RELACION_GASTOS_A.O.M" localSheetId="8">#REF!</definedName>
    <definedName name="RELACION_GASTOS_A.O.M">#REF!</definedName>
    <definedName name="RELACION_GASTOS_A.O.M_TOTAL" localSheetId="7">#REF!</definedName>
    <definedName name="RELACION_GASTOS_A.O.M_TOTAL" localSheetId="8">#REF!</definedName>
    <definedName name="RELACION_GASTOS_A.O.M_TOTAL">#REF!</definedName>
    <definedName name="rell" localSheetId="7">#REF!</definedName>
    <definedName name="rell">#REF!</definedName>
    <definedName name="RELLENO">#REF!</definedName>
    <definedName name="RELLG" localSheetId="7">#REF!</definedName>
    <definedName name="RELLG" localSheetId="8">#REF!</definedName>
    <definedName name="RELLG">#REF!</definedName>
    <definedName name="remanentes">#REF!,#REF!,#REF!,#REF!</definedName>
    <definedName name="rendimiento" localSheetId="7">#REF!</definedName>
    <definedName name="rendimiento" localSheetId="8">#REF!</definedName>
    <definedName name="rendimiento">#REF!</definedName>
    <definedName name="RENDIMIENTO____CARGA" localSheetId="7">#REF!</definedName>
    <definedName name="RENDIMIENTO____CARGA">#REF!</definedName>
    <definedName name="RENTAL" localSheetId="7">#REF!</definedName>
    <definedName name="RENTAL">#REF!</definedName>
    <definedName name="REPDIV">#REF!</definedName>
    <definedName name="REPOCALC">#REF!</definedName>
    <definedName name="REPOPRO">#REF!</definedName>
    <definedName name="REPORTE">#REF!</definedName>
    <definedName name="REPSUB" localSheetId="7">#REF!</definedName>
    <definedName name="REPSUB" localSheetId="8">#REF!</definedName>
    <definedName name="REPSUB">#REF!</definedName>
    <definedName name="repuestos2" localSheetId="3"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7"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8"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XXX" localSheetId="7">#REF!</definedName>
    <definedName name="REPXXX">#REF!</definedName>
    <definedName name="req" localSheetId="7">#REF!</definedName>
    <definedName name="req" localSheetId="8">#REF!</definedName>
    <definedName name="req">#REF!</definedName>
    <definedName name="Requerimiento" localSheetId="7">#REF!</definedName>
    <definedName name="Requerimiento">#REF!</definedName>
    <definedName name="Requerimientos">#REF!</definedName>
    <definedName name="Required_Delivery">#REF!</definedName>
    <definedName name="rer" localSheetId="3"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hidden="1">{"TAB1",#N/A,TRUE,"GENERAL";"TAB2",#N/A,TRUE,"GENERAL";"TAB3",#N/A,TRUE,"GENERAL";"TAB4",#N/A,TRUE,"GENERAL";"TAB5",#N/A,TRUE,"GENERAL"}</definedName>
    <definedName name="RES" localSheetId="7">#REF!</definedName>
    <definedName name="RES">#REF!</definedName>
    <definedName name="RESBCE" localSheetId="7">#REF!</definedName>
    <definedName name="RESBCE" localSheetId="8">#REF!</definedName>
    <definedName name="RESBCE">#REF!</definedName>
    <definedName name="Reselects" localSheetId="7">#REF!</definedName>
    <definedName name="Reselects">#REF!</definedName>
    <definedName name="RESFYU">#REF!</definedName>
    <definedName name="residente">#REF!</definedName>
    <definedName name="resist_cond">#REF!</definedName>
    <definedName name="Resistenciaconductor">#REF!</definedName>
    <definedName name="Resistividad" localSheetId="7">#REF!</definedName>
    <definedName name="Resistividad" localSheetId="8">#REF!</definedName>
    <definedName name="Resistividad">#REF!</definedName>
    <definedName name="RESP">#REF!</definedName>
    <definedName name="Responsible">#REF!</definedName>
    <definedName name="RESPYG" localSheetId="7">#REF!</definedName>
    <definedName name="RESPYG" localSheetId="8">#REF!</definedName>
    <definedName name="RESPYG">#REF!</definedName>
    <definedName name="RESREL" localSheetId="7">#REF!</definedName>
    <definedName name="RESREL" localSheetId="8">#REF!</definedName>
    <definedName name="RESREL">#REF!</definedName>
    <definedName name="RESU" localSheetId="7">#REF!</definedName>
    <definedName name="RESU">#REF!</definedName>
    <definedName name="resu8">#REF!</definedName>
    <definedName name="resufi" localSheetId="7">#REF!</definedName>
    <definedName name="resufi" localSheetId="8">#REF!</definedName>
    <definedName name="resufi">#REF!</definedName>
    <definedName name="resufi1" localSheetId="7">#REF!</definedName>
    <definedName name="resufi1">#REF!</definedName>
    <definedName name="resumen" localSheetId="7">#REF!</definedName>
    <definedName name="resumen">#REF!</definedName>
    <definedName name="resumen_final">#REF!</definedName>
    <definedName name="resumen_final1">#REF!</definedName>
    <definedName name="RESUMENALCANTARILLADO">#REF!</definedName>
    <definedName name="RESUMENMODELODEMANDA">#REF!</definedName>
    <definedName name="ret" hidden="1">#REF!</definedName>
    <definedName name="Retenc" localSheetId="7">#REF!</definedName>
    <definedName name="Retenc" localSheetId="8">#REF!</definedName>
    <definedName name="Retenc">#REF!</definedName>
    <definedName name="RETIROV" localSheetId="7">#REF!</definedName>
    <definedName name="RETIROV" localSheetId="8">#REF!</definedName>
    <definedName name="RETIROV">#REF!</definedName>
    <definedName name="retr" localSheetId="7">#REF!</definedName>
    <definedName name="retr" localSheetId="8">#REF!</definedName>
    <definedName name="retr">#REF!</definedName>
    <definedName name="RETRO">#REF!</definedName>
    <definedName name="RETTRE" localSheetId="3"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hidden="1">{"TAB1",#N/A,TRUE,"GENERAL";"TAB2",#N/A,TRUE,"GENERAL";"TAB3",#N/A,TRUE,"GENERAL";"TAB4",#N/A,TRUE,"GENERAL";"TAB5",#N/A,TRUE,"GENERAL"}</definedName>
    <definedName name="rev">#REF!</definedName>
    <definedName name="rewfreg" localSheetId="3"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hidden="1">{"via1",#N/A,TRUE,"general";"via2",#N/A,TRUE,"general";"via3",#N/A,TRUE,"general"}</definedName>
    <definedName name="REWQ">#REF!</definedName>
    <definedName name="rewq1">#REF!</definedName>
    <definedName name="rewr" localSheetId="3"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3"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hidden="1">{"via1",#N/A,TRUE,"general";"via2",#N/A,TRUE,"general";"via3",#N/A,TRUE,"general"}</definedName>
    <definedName name="Rf">#REF!</definedName>
    <definedName name="RFA">#REF!</definedName>
    <definedName name="RFB">#REF!</definedName>
    <definedName name="RFC">#REF!</definedName>
    <definedName name="RFE">#REF!</definedName>
    <definedName name="RFF">#REF!</definedName>
    <definedName name="RFG">#REF!</definedName>
    <definedName name="rfhnhjyu" localSheetId="3"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hidden="1">{"TAB1",#N/A,TRUE,"GENERAL";"TAB2",#N/A,TRUE,"GENERAL";"TAB3",#N/A,TRUE,"GENERAL";"TAB4",#N/A,TRUE,"GENERAL";"TAB5",#N/A,TRUE,"GENERAL"}</definedName>
    <definedName name="RFP">#REF!</definedName>
    <definedName name="RFP003A">#REF!</definedName>
    <definedName name="RFP003B">#REF!</definedName>
    <definedName name="RFP003C">#REF!</definedName>
    <definedName name="RFP003D">#REF!</definedName>
    <definedName name="RFP003E">#REF!</definedName>
    <definedName name="RFP003F">#REF!</definedName>
    <definedName name="RFPC">#REF!</definedName>
    <definedName name="rfref">#REF!</definedName>
    <definedName name="rfrf" localSheetId="3"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hidden="1">{"via1",#N/A,TRUE,"general";"via2",#N/A,TRUE,"general";"via3",#N/A,TRUE,"general"}</definedName>
    <definedName name="RFTITLE">#REF!</definedName>
    <definedName name="RFV" localSheetId="7">#REF!</definedName>
    <definedName name="RFV">#REF!</definedName>
    <definedName name="Rg" localSheetId="7">#REF!</definedName>
    <definedName name="Rg">#REF!</definedName>
    <definedName name="rge" localSheetId="3"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hidden="1">{"via1",#N/A,TRUE,"general";"via2",#N/A,TRUE,"general";"via3",#N/A,TRUE,"general"}</definedName>
    <definedName name="Rh">#REF!</definedName>
    <definedName name="rhh" localSheetId="3"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 localSheetId="7">#REF!,#REF!,#REF!,#REF!,#REF!,#REF!,#REF!,#REF!,#REF!</definedName>
    <definedName name="RICARDO" localSheetId="8">#REF!,#REF!,#REF!,#REF!,#REF!,#REF!,#REF!,#REF!,#REF!</definedName>
    <definedName name="RICARDO">#REF!,#REF!,#REF!,#REF!,#REF!,#REF!,#REF!,#REF!,#REF!</definedName>
    <definedName name="RID" localSheetId="7">#REF!</definedName>
    <definedName name="RID" localSheetId="8">#REF!</definedName>
    <definedName name="RID">#REF!</definedName>
    <definedName name="RIO" localSheetId="7" hidden="1">#REF!</definedName>
    <definedName name="RIO" localSheetId="8" hidden="1">#REF!</definedName>
    <definedName name="RIO" hidden="1">#REF!</definedName>
    <definedName name="Ripio" localSheetId="7">#REF!</definedName>
    <definedName name="Ripio" localSheetId="8">#REF!</definedName>
    <definedName name="Ripio">#REF!</definedName>
    <definedName name="RISARALDA" localSheetId="7">#REF!</definedName>
    <definedName name="RISARALDA" localSheetId="8">#REF!</definedName>
    <definedName name="RISARALDA">#REF!</definedName>
    <definedName name="RISP" localSheetId="7">#REF!</definedName>
    <definedName name="RISP" localSheetId="8">#REF!</definedName>
    <definedName name="RISP">#REF!</definedName>
    <definedName name="rj" localSheetId="3"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hidden="1">{"via1",#N/A,TRUE,"general";"via2",#N/A,TRUE,"general";"via3",#N/A,TRUE,"general"}</definedName>
    <definedName name="Rk">#REF!</definedName>
    <definedName name="rkjyk" localSheetId="3"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IGA">#REF!</definedName>
    <definedName name="rlo">#REF!</definedName>
    <definedName name="rm">#REF!</definedName>
    <definedName name="RMCostOutput">#REF!</definedName>
    <definedName name="Rmm">#REF!</definedName>
    <definedName name="Rn">#REF!</definedName>
    <definedName name="rnf" localSheetId="7">#REF!</definedName>
    <definedName name="rnf" localSheetId="8">#REF!</definedName>
    <definedName name="rnf">#REF!</definedName>
    <definedName name="rñ" localSheetId="7">#REF!</definedName>
    <definedName name="rñ" localSheetId="8">#REF!</definedName>
    <definedName name="rñ">#REF!</definedName>
    <definedName name="RO" hidden="1">#REF!</definedName>
    <definedName name="RODILLO" localSheetId="7">#REF!</definedName>
    <definedName name="RODILLO" localSheetId="8">#REF!</definedName>
    <definedName name="RODILLO">#REF!</definedName>
    <definedName name="rolando" localSheetId="7">#REF!</definedName>
    <definedName name="rolando" localSheetId="8">#REF!</definedName>
    <definedName name="rolando">#REF!</definedName>
    <definedName name="Rows2Unhide" localSheetId="7" hidden="1">#REF!</definedName>
    <definedName name="Rows2Unhide" localSheetId="8" hidden="1">#REF!</definedName>
    <definedName name="Rows2Unhide" hidden="1">#REF!</definedName>
    <definedName name="Rp">#REF!</definedName>
    <definedName name="Rq">#REF!</definedName>
    <definedName name="rr" localSheetId="7" hidden="1">#REF!</definedName>
    <definedName name="rr" localSheetId="8" hidden="1">#REF!</definedName>
    <definedName name="rr" hidden="1">#REF!</definedName>
    <definedName name="RRR" localSheetId="7">#REF!</definedName>
    <definedName name="RRR" localSheetId="8">#REF!</definedName>
    <definedName name="RRR">#REF!</definedName>
    <definedName name="RRRR" localSheetId="7">#REF!</definedName>
    <definedName name="RRRR" localSheetId="8">#REF!</definedName>
    <definedName name="RRRR">#REF!</definedName>
    <definedName name="rrrrr" localSheetId="3" hidden="1">{"'Sheet1'!$A$1:$G$85"}</definedName>
    <definedName name="rrrrr" localSheetId="7" hidden="1">{"'Sheet1'!$A$1:$G$85"}</definedName>
    <definedName name="rrrrr" localSheetId="8" hidden="1">{"'Sheet1'!$A$1:$G$85"}</definedName>
    <definedName name="rrrrr" hidden="1">{"'Sheet1'!$A$1:$G$85"}</definedName>
    <definedName name="rrrrrb" localSheetId="3"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hidden="1">{"via1",#N/A,TRUE,"general";"via2",#N/A,TRUE,"general";"via3",#N/A,TRUE,"general"}</definedName>
    <definedName name="RRRRRRR" localSheetId="3" hidden="1">{"'Sheet1'!$A$1:$G$85"}</definedName>
    <definedName name="RRRRRRR" localSheetId="7" hidden="1">{"'Sheet1'!$A$1:$G$85"}</definedName>
    <definedName name="RRRRRRR" localSheetId="8" hidden="1">{"'Sheet1'!$A$1:$G$85"}</definedName>
    <definedName name="RRRRRRR" hidden="1">{"'Sheet1'!$A$1:$G$85"}</definedName>
    <definedName name="rrrrrrre" localSheetId="3"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hidden="1">{"TAB1",#N/A,TRUE,"GENERAL";"TAB2",#N/A,TRUE,"GENERAL";"TAB3",#N/A,TRUE,"GENERAL";"TAB4",#N/A,TRUE,"GENERAL";"TAB5",#N/A,TRUE,"GENERAL"}</definedName>
    <definedName name="rrrrrrrr">#REF!</definedName>
    <definedName name="rrrrt" localSheetId="3"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hidden="1">{"via1",#N/A,TRUE,"general";"via2",#N/A,TRUE,"general";"via3",#N/A,TRUE,"general"}</definedName>
    <definedName name="Rs" localSheetId="7">#REF!</definedName>
    <definedName name="Rs" localSheetId="8">#REF!</definedName>
    <definedName name="Rs">#REF!</definedName>
    <definedName name="rsdgsd5" localSheetId="3"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hidden="1">{"TAB1",#N/A,TRUE,"GENERAL";"TAB2",#N/A,TRUE,"GENERAL";"TAB3",#N/A,TRUE,"GENERAL";"TAB4",#N/A,TRUE,"GENERAL";"TAB5",#N/A,TRUE,"GENERAL"}</definedName>
    <definedName name="RSS" localSheetId="7">#REF!</definedName>
    <definedName name="RSS">#REF!</definedName>
    <definedName name="rt" localSheetId="7">#REF!</definedName>
    <definedName name="rt" localSheetId="8">#REF!</definedName>
    <definedName name="rt">#REF!</definedName>
    <definedName name="rte" localSheetId="7">#REF!</definedName>
    <definedName name="rte" localSheetId="8">#REF!</definedName>
    <definedName name="rte">#REF!</definedName>
    <definedName name="rteg" localSheetId="3"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hidden="1">{"via1",#N/A,TRUE,"general";"via2",#N/A,TRUE,"general";"via3",#N/A,TRUE,"general"}</definedName>
    <definedName name="rter" localSheetId="7">#REF!</definedName>
    <definedName name="rter" localSheetId="8">#REF!</definedName>
    <definedName name="rter">#REF!</definedName>
    <definedName name="rtert" localSheetId="3"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hidden="1">{"via1",#N/A,TRUE,"general";"via2",#N/A,TRUE,"general";"via3",#N/A,TRUE,"general"}</definedName>
    <definedName name="rty">#REF!</definedName>
    <definedName name="rtyhr" localSheetId="3"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hidden="1">{"via1",#N/A,TRUE,"general";"via2",#N/A,TRUE,"general";"via3",#N/A,TRUE,"general"}</definedName>
    <definedName name="ruir">#REF!</definedName>
    <definedName name="ruru" localSheetId="3"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hidden="1">{"TAB1",#N/A,TRUE,"GENERAL";"TAB2",#N/A,TRUE,"GENERAL";"TAB3",#N/A,TRUE,"GENERAL";"TAB4",#N/A,TRUE,"GENERAL";"TAB5",#N/A,TRUE,"GENERAL"}</definedName>
    <definedName name="RUT" localSheetId="7">#REF!</definedName>
    <definedName name="RUT">#REF!</definedName>
    <definedName name="rutu" localSheetId="3"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hidden="1">{"via1",#N/A,TRUE,"general";"via2",#N/A,TRUE,"general";"via3",#N/A,TRUE,"general"}</definedName>
    <definedName name="Rv">#REF!</definedName>
    <definedName name="RVS">#REF!</definedName>
    <definedName name="RW">#REF!</definedName>
    <definedName name="rwt" localSheetId="3"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hidden="1">{"via1",#N/A,TRUE,"general";"via2",#N/A,TRUE,"general";"via3",#N/A,TRUE,"general"}</definedName>
    <definedName name="Rx">#REF!</definedName>
    <definedName name="ry" localSheetId="7">#REF!</definedName>
    <definedName name="ry" localSheetId="8">#REF!</definedName>
    <definedName name="ry">#REF!</definedName>
    <definedName name="ryeryb" localSheetId="3"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hidden="1">{"via1",#N/A,TRUE,"general";"via2",#N/A,TRUE,"general";"via3",#N/A,TRUE,"general"}</definedName>
    <definedName name="Rz">#REF!</definedName>
    <definedName name="s" localSheetId="9">#REF!</definedName>
    <definedName name="s" localSheetId="7">#REF!</definedName>
    <definedName name="s" localSheetId="8">#REF!</definedName>
    <definedName name="s">#REF!</definedName>
    <definedName name="S_M_D_S">#N/A</definedName>
    <definedName name="s220TT" localSheetId="7">#REF!</definedName>
    <definedName name="s220TT" localSheetId="8">#REF!</definedName>
    <definedName name="s220TT">#REF!</definedName>
    <definedName name="s60PR" localSheetId="7">#REF!</definedName>
    <definedName name="s60PR" localSheetId="8">#REF!</definedName>
    <definedName name="s60PR">#REF!</definedName>
    <definedName name="s60TT" localSheetId="7">#REF!</definedName>
    <definedName name="s60TT" localSheetId="8">#REF!</definedName>
    <definedName name="s60TT">#REF!</definedName>
    <definedName name="Sa" localSheetId="7">#REF!</definedName>
    <definedName name="Sa" localSheetId="8">#REF!</definedName>
    <definedName name="Sa">#REF!</definedName>
    <definedName name="saa" localSheetId="3"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hidden="1">{"via1",#N/A,TRUE,"general";"via2",#N/A,TRUE,"general";"via3",#N/A,TRUE,"general"}</definedName>
    <definedName name="Sabaneta">#REF!</definedName>
    <definedName name="sac" localSheetId="7">#REF!</definedName>
    <definedName name="sac" localSheetId="8">#REF!</definedName>
    <definedName name="sac">#REF!</definedName>
    <definedName name="sac1a">#REF!</definedName>
    <definedName name="saca">#REF!</definedName>
    <definedName name="SAD" localSheetId="3"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hidden="1">{"via1",#N/A,TRUE,"general";"via2",#N/A,TRUE,"general";"via3",#N/A,TRUE,"general"}</definedName>
    <definedName name="SADASDFSDF">#REF!</definedName>
    <definedName name="SADF" localSheetId="3"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hidden="1">{"via1",#N/A,TRUE,"general";"via2",#N/A,TRUE,"general";"via3",#N/A,TRUE,"general"}</definedName>
    <definedName name="saf" localSheetId="3">{"Book1","my ddc.xls"}</definedName>
    <definedName name="saf" localSheetId="7">{"Book1","my ddc.xls"}</definedName>
    <definedName name="saf" localSheetId="8">{"Book1","my ddc.xls"}</definedName>
    <definedName name="saf">{"Book1","my ddc.xls"}</definedName>
    <definedName name="safdp" localSheetId="3"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hidden="1">{"TAB1",#N/A,TRUE,"GENERAL";"TAB2",#N/A,TRUE,"GENERAL";"TAB3",#N/A,TRUE,"GENERAL";"TAB4",#N/A,TRUE,"GENERAL";"TAB5",#N/A,TRUE,"GENERAL"}</definedName>
    <definedName name="SAL">#REF!</definedName>
    <definedName name="Salarios" localSheetId="7">#REF!</definedName>
    <definedName name="Salarios" localSheetId="8">#REF!</definedName>
    <definedName name="Salarios">#REF!</definedName>
    <definedName name="SalConv">#REF!</definedName>
    <definedName name="Saldo_Capital" localSheetId="7">#REF!</definedName>
    <definedName name="Saldo_Capital" localSheetId="8">#REF!</definedName>
    <definedName name="Saldo_Capital">#REF!</definedName>
    <definedName name="SALESPLAN" localSheetId="7">#REF!</definedName>
    <definedName name="SALESPLAN" localSheetId="8">#REF!</definedName>
    <definedName name="SALESPLAN">#REF!</definedName>
    <definedName name="SALID1" localSheetId="7">#REF!</definedName>
    <definedName name="SALID1">#REF!</definedName>
    <definedName name="SalMinimo" localSheetId="7">#REF!</definedName>
    <definedName name="SalMinimo" localSheetId="8">#REF!</definedName>
    <definedName name="SalMinimo">#REF!</definedName>
    <definedName name="SALUD">#REF!</definedName>
    <definedName name="SAOG7" localSheetId="7">#REF!</definedName>
    <definedName name="SAOG7" localSheetId="8">#REF!</definedName>
    <definedName name="SAOG7">#REF!</definedName>
    <definedName name="SAOG7OCTUBRE" localSheetId="7">#REF!</definedName>
    <definedName name="SAOG7OCTUBRE" localSheetId="8">#REF!</definedName>
    <definedName name="SAOG7OCTUBRE">#REF!</definedName>
    <definedName name="sap" localSheetId="7">#REF!</definedName>
    <definedName name="sap" localSheetId="8">#REF!</definedName>
    <definedName name="sap">#REF!</definedName>
    <definedName name="SARDINELV">#REF!</definedName>
    <definedName name="Sb">#REF!</definedName>
    <definedName name="sbe">#REF!</definedName>
    <definedName name="sbg">#REF!</definedName>
    <definedName name="sbgfbgdr" localSheetId="3"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hidden="1">{"via1",#N/A,TRUE,"general";"via2",#N/A,TRUE,"general";"via3",#N/A,TRUE,"general"}</definedName>
    <definedName name="SBS" localSheetId="7">#REF!</definedName>
    <definedName name="SBS">#REF!</definedName>
    <definedName name="sc" localSheetId="7">#REF!</definedName>
    <definedName name="sc" localSheetId="8">#REF!</definedName>
    <definedName name="sc">#REF!</definedName>
    <definedName name="scft" localSheetId="7">#REF!</definedName>
    <definedName name="scft" localSheetId="8">#REF!</definedName>
    <definedName name="scft">#REF!</definedName>
    <definedName name="Sched_Pay" localSheetId="7">#REF!</definedName>
    <definedName name="Sched_Pay" localSheetId="8">#REF!</definedName>
    <definedName name="Sched_Pay">#REF!</definedName>
    <definedName name="Scheduled_Extra_Payments" localSheetId="7">#REF!</definedName>
    <definedName name="Scheduled_Extra_Payments">#REF!</definedName>
    <definedName name="Scheduled_Interest_Rate" localSheetId="7">#REF!</definedName>
    <definedName name="Scheduled_Interest_Rate">#REF!</definedName>
    <definedName name="Scheduled_Monthly_Payment">#REF!</definedName>
    <definedName name="SContLab">#REF!</definedName>
    <definedName name="SContParts">#REF!</definedName>
    <definedName name="scope">#REF!</definedName>
    <definedName name="SCREEN">#REF!</definedName>
    <definedName name="scT">#REF!</definedName>
    <definedName name="sd" localSheetId="7">#REF!</definedName>
    <definedName name="sd" localSheetId="8">#REF!</definedName>
    <definedName name="sd">#REF!</definedName>
    <definedName name="sdad" localSheetId="7">#REF!</definedName>
    <definedName name="sdad" localSheetId="8">#REF!</definedName>
    <definedName name="sdad">#REF!</definedName>
    <definedName name="sdaf" localSheetId="3"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hidden="1">{"via1",#N/A,TRUE,"general";"via2",#N/A,TRUE,"general";"via3",#N/A,TRUE,"general"}</definedName>
    <definedName name="sdasd">#REF!</definedName>
    <definedName name="sdasdf" localSheetId="3"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hidden="1">{"via1",#N/A,TRUE,"general";"via2",#N/A,TRUE,"general";"via3",#N/A,TRUE,"general"}</definedName>
    <definedName name="sdc">#REF!</definedName>
    <definedName name="SDCDSCT" localSheetId="3"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hidden="1">{"TAB1",#N/A,TRUE,"GENERAL";"TAB2",#N/A,TRUE,"GENERAL";"TAB3",#N/A,TRUE,"GENERAL";"TAB4",#N/A,TRUE,"GENERAL";"TAB5",#N/A,TRUE,"GENERAL"}</definedName>
    <definedName name="sdddd" hidden="1">#REF!</definedName>
    <definedName name="SDDSAFF" localSheetId="3" hidden="1">{#N/A,#N/A,TRUE,"1842CWN0"}</definedName>
    <definedName name="SDDSAFF" localSheetId="7" hidden="1">{#N/A,#N/A,TRUE,"1842CWN0"}</definedName>
    <definedName name="SDDSAFF" localSheetId="8" hidden="1">{#N/A,#N/A,TRUE,"1842CWN0"}</definedName>
    <definedName name="SDDSAFF" hidden="1">{#N/A,#N/A,TRUE,"1842CWN0"}</definedName>
    <definedName name="SDE">#REF!</definedName>
    <definedName name="sdess" hidden="1">#REF!</definedName>
    <definedName name="sdf">#REF!</definedName>
    <definedName name="SDFASDFDSDF">#REF!</definedName>
    <definedName name="SDFCE" localSheetId="3"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hidden="1">{"via1",#N/A,TRUE,"general";"via2",#N/A,TRUE,"general";"via3",#N/A,TRUE,"general"}</definedName>
    <definedName name="SDFDG" localSheetId="3" hidden="1">{#N/A,#N/A,TRUE,"1842CWN0"}</definedName>
    <definedName name="SDFDG" localSheetId="7" hidden="1">{#N/A,#N/A,TRUE,"1842CWN0"}</definedName>
    <definedName name="SDFDG" localSheetId="8" hidden="1">{#N/A,#N/A,TRUE,"1842CWN0"}</definedName>
    <definedName name="SDFDG" hidden="1">{#N/A,#N/A,TRUE,"1842CWN0"}</definedName>
    <definedName name="sdfds" localSheetId="3"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hidden="1">{"TAB1",#N/A,TRUE,"GENERAL";"TAB2",#N/A,TRUE,"GENERAL";"TAB3",#N/A,TRUE,"GENERAL";"TAB4",#N/A,TRUE,"GENERAL";"TAB5",#N/A,TRUE,"GENERAL"}</definedName>
    <definedName name="sdfsd" localSheetId="7">#REF!</definedName>
    <definedName name="sdfsd" localSheetId="8">#REF!</definedName>
    <definedName name="sdfsd">#REF!</definedName>
    <definedName name="sdfsd4" localSheetId="3"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hidden="1">{"via1",#N/A,TRUE,"general";"via2",#N/A,TRUE,"general";"via3",#N/A,TRUE,"general"}</definedName>
    <definedName name="sdfsdgg" localSheetId="3" hidden="1">{#N/A,#N/A,TRUE,"INGENIERIA";#N/A,#N/A,TRUE,"COMPRAS";#N/A,#N/A,TRUE,"DIRECCION";#N/A,#N/A,TRUE,"RESUMEN"}</definedName>
    <definedName name="sdfsdgg" localSheetId="7" hidden="1">{#N/A,#N/A,TRUE,"INGENIERIA";#N/A,#N/A,TRUE,"COMPRAS";#N/A,#N/A,TRUE,"DIRECCION";#N/A,#N/A,TRUE,"RESUMEN"}</definedName>
    <definedName name="sdfsdgg" localSheetId="8" hidden="1">{#N/A,#N/A,TRUE,"INGENIERIA";#N/A,#N/A,TRUE,"COMPRAS";#N/A,#N/A,TRUE,"DIRECCION";#N/A,#N/A,TRUE,"RESUMEN"}</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hidden="1">{"TAB1",#N/A,TRUE,"GENERAL";"TAB2",#N/A,TRUE,"GENERAL";"TAB3",#N/A,TRUE,"GENERAL";"TAB4",#N/A,TRUE,"GENERAL";"TAB5",#N/A,TRUE,"GENERAL"}</definedName>
    <definedName name="sdft">#REF!</definedName>
    <definedName name="sdgfd" localSheetId="3"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hidden="1">{"TAB1",#N/A,TRUE,"GENERAL";"TAB2",#N/A,TRUE,"GENERAL";"TAB3",#N/A,TRUE,"GENERAL";"TAB4",#N/A,TRUE,"GENERAL";"TAB5",#N/A,TRUE,"GENERAL"}</definedName>
    <definedName name="sdsad">#REF!</definedName>
    <definedName name="sdsd">#REF!</definedName>
    <definedName name="sdsdfh" localSheetId="3"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hidden="1">{"via1",#N/A,TRUE,"general";"via2",#N/A,TRUE,"general";"via3",#N/A,TRUE,"general"}</definedName>
    <definedName name="sdsdfsdff" localSheetId="3" hidden="1">{#N/A,#N/A,TRUE,"1842CWN0"}</definedName>
    <definedName name="sdsdfsdff" localSheetId="7" hidden="1">{#N/A,#N/A,TRUE,"1842CWN0"}</definedName>
    <definedName name="sdsdfsdff" localSheetId="8" hidden="1">{#N/A,#N/A,TRUE,"1842CWN0"}</definedName>
    <definedName name="sdsdfsdff" hidden="1">{#N/A,#N/A,TRUE,"1842CWN0"}</definedName>
    <definedName name="SDSDSD">#REF!</definedName>
    <definedName name="Se">#REF!</definedName>
    <definedName name="SECTOR" localSheetId="7">#REF!</definedName>
    <definedName name="SECTOR">#REF!</definedName>
    <definedName name="Seguro">#REF!</definedName>
    <definedName name="SeguroCostos">#REF!</definedName>
    <definedName name="selalternativas">#REF!</definedName>
    <definedName name="sem">#REF!</definedName>
    <definedName name="SEM_DEL_MES" localSheetId="7">#REF!</definedName>
    <definedName name="SEM_DEL_MES" localSheetId="8">#REF!</definedName>
    <definedName name="SEM_DEL_MES">#REF!</definedName>
    <definedName name="SEMANA">#REF!</definedName>
    <definedName name="SEMANA_C3" localSheetId="7">#REF!</definedName>
    <definedName name="SEMANA_C3" localSheetId="8">#REF!</definedName>
    <definedName name="SEMANA_C3">#REF!</definedName>
    <definedName name="semanal">#REF!</definedName>
    <definedName name="Semanas_mes" localSheetId="7">#REF!</definedName>
    <definedName name="Semanas_mes" localSheetId="8">#REF!</definedName>
    <definedName name="Semanas_mes">#REF!</definedName>
    <definedName name="semilla" localSheetId="7">#REF!</definedName>
    <definedName name="semilla" localSheetId="8">#REF!</definedName>
    <definedName name="semilla">#REF!</definedName>
    <definedName name="SEN" localSheetId="7">#REF!</definedName>
    <definedName name="SEN" localSheetId="8">#REF!</definedName>
    <definedName name="SEN">#REF!</definedName>
    <definedName name="SENA">#REF!</definedName>
    <definedName name="sencount" hidden="1">1</definedName>
    <definedName name="SENSIBILIDADES">#REF!</definedName>
    <definedName name="señv">#REF!</definedName>
    <definedName name="SEP" localSheetId="7">#REF!</definedName>
    <definedName name="SEP" localSheetId="8">#REF!</definedName>
    <definedName name="SEP">#REF!</definedName>
    <definedName name="Sepjv2" localSheetId="7">#REF!</definedName>
    <definedName name="Sepjv2" localSheetId="8">#REF!</definedName>
    <definedName name="Sepjv2">#REF!</definedName>
    <definedName name="SepOct">#REF!</definedName>
    <definedName name="SepOct_C">#REF!</definedName>
    <definedName name="septdetail" localSheetId="7">#REF!</definedName>
    <definedName name="septdetail" localSheetId="8">#REF!</definedName>
    <definedName name="septdetail">#REF!</definedName>
    <definedName name="septico" localSheetId="7">#REF!</definedName>
    <definedName name="septico" localSheetId="8">#REF!</definedName>
    <definedName name="septico">#REF!</definedName>
    <definedName name="septtb" localSheetId="7">#REF!</definedName>
    <definedName name="septtb" localSheetId="8">#REF!</definedName>
    <definedName name="septtb">#REF!</definedName>
    <definedName name="SequenceF">#REF!</definedName>
    <definedName name="ser">#REF!</definedName>
    <definedName name="SERO">#N/A</definedName>
    <definedName name="ServerName" localSheetId="7">#REF!</definedName>
    <definedName name="ServerName" localSheetId="8">#REF!</definedName>
    <definedName name="ServerName">#REF!</definedName>
    <definedName name="servicio">#REF!</definedName>
    <definedName name="servicioingreso" localSheetId="7">#REF!</definedName>
    <definedName name="servicioingreso" localSheetId="8">#REF!</definedName>
    <definedName name="servicioingreso">#REF!</definedName>
    <definedName name="ServicioSurentingExpress" localSheetId="7">#REF!</definedName>
    <definedName name="ServicioSurentingExpress" localSheetId="8">#REF!</definedName>
    <definedName name="ServicioSurentingExpress">#REF!</definedName>
    <definedName name="servicioutilidad" localSheetId="7">#REF!</definedName>
    <definedName name="servicioutilidad" localSheetId="8">#REF!</definedName>
    <definedName name="servicioutilidad">#REF!</definedName>
    <definedName name="ServicioVehSustituto">#REF!</definedName>
    <definedName name="setrj" localSheetId="3"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hidden="1">{"via1",#N/A,TRUE,"general";"via2",#N/A,TRUE,"general";"via3",#N/A,TRUE,"general"}</definedName>
    <definedName name="sf" localSheetId="7">#REF!</definedName>
    <definedName name="sf" localSheetId="8">#REF!</definedName>
    <definedName name="sf">#REF!</definedName>
    <definedName name="SFA" localSheetId="7">#REF!</definedName>
    <definedName name="SFA" localSheetId="8">#REF!</definedName>
    <definedName name="SFA">#REF!</definedName>
    <definedName name="sfasf" localSheetId="3"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hidden="1">{"TAB1",#N/A,TRUE,"GENERAL";"TAB2",#N/A,TRUE,"GENERAL";"TAB3",#N/A,TRUE,"GENERAL";"TAB4",#N/A,TRUE,"GENERAL";"TAB5",#N/A,TRUE,"GENERAL"}</definedName>
    <definedName name="sfb">#REF!</definedName>
    <definedName name="SFC" localSheetId="7">#REF!</definedName>
    <definedName name="SFC" localSheetId="8">#REF!</definedName>
    <definedName name="SFC">#REF!</definedName>
    <definedName name="sffsaf" localSheetId="7">#REF!</definedName>
    <definedName name="sffsaf" localSheetId="8">#REF!</definedName>
    <definedName name="sffsaf">#REF!</definedName>
    <definedName name="SFHSGFH" localSheetId="3"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ET">#REF!</definedName>
    <definedName name="SGI_V_INDICES_CIRCUITO_CAUSA">#REF!</definedName>
    <definedName name="Sh">#REF!</definedName>
    <definedName name="SHA">#REF!</definedName>
    <definedName name="SHARED_FORMULA_0">#N/A</definedName>
    <definedName name="SHARED_FORMULA_1">#N/A</definedName>
    <definedName name="SHARED_FORMULA_21">#N/A</definedName>
    <definedName name="SHEE_INT">#REF!</definedName>
    <definedName name="SHEET">#REF!</definedName>
    <definedName name="SHEET_KP">#REF!</definedName>
    <definedName name="SHEET_MR">#REF!</definedName>
    <definedName name="SHEET1" localSheetId="7">#REF!</definedName>
    <definedName name="SHEET1" localSheetId="8">#REF!</definedName>
    <definedName name="SHEET1">#REF!</definedName>
    <definedName name="SHEET10" localSheetId="7">#REF!</definedName>
    <definedName name="SHEET10">#REF!</definedName>
    <definedName name="SHEET11" localSheetId="7">#REF!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i" localSheetId="3" hidden="1">{"'A21005'!$A$3:$M$5"}</definedName>
    <definedName name="si" localSheetId="7" hidden="1">{"'A21005'!$A$3:$M$5"}</definedName>
    <definedName name="si" localSheetId="8" hidden="1">{"'A21005'!$A$3:$M$5"}</definedName>
    <definedName name="si" hidden="1">{"'A21005'!$A$3:$M$5"}</definedName>
    <definedName name="si60KV">#REF!</definedName>
    <definedName name="SiglaPrestador" localSheetId="7">#REF!</definedName>
    <definedName name="SiglaPrestador" localSheetId="8">#REF!</definedName>
    <definedName name="SiglaPrestador">#REF!</definedName>
    <definedName name="SIKAD" localSheetId="7">#REF!</definedName>
    <definedName name="SIKAD" localSheetId="8">#REF!</definedName>
    <definedName name="SIKAD">#REF!</definedName>
    <definedName name="sIN">#REF!</definedName>
    <definedName name="Sin_nombre" localSheetId="7">#REF!</definedName>
    <definedName name="Sin_nombre" localSheetId="8">#REF!</definedName>
    <definedName name="Sin_nombre">#REF!</definedName>
    <definedName name="SINGOLO" localSheetId="7">#REF!</definedName>
    <definedName name="SINGOLO" localSheetId="8">#REF!</definedName>
    <definedName name="SINGOLO">#REF!</definedName>
    <definedName name="Sinnombre" localSheetId="7">#REF!</definedName>
    <definedName name="Sinnombre" localSheetId="8">#REF!</definedName>
    <definedName name="Sinnombre">#REF!</definedName>
    <definedName name="SISISIS">#N/A</definedName>
    <definedName name="SITIO" localSheetId="7">#REF!</definedName>
    <definedName name="SITIO" localSheetId="8">#REF!</definedName>
    <definedName name="SITIO">#REF!</definedName>
    <definedName name="SIZE" localSheetId="7">#REF!</definedName>
    <definedName name="SIZE" localSheetId="8">#REF!</definedName>
    <definedName name="SIZE">#REF!</definedName>
    <definedName name="SIZEC" localSheetId="7">#REF!</definedName>
    <definedName name="SIZEC" localSheetId="8">#REF!</definedName>
    <definedName name="SIZEC">#REF!</definedName>
    <definedName name="SJ" localSheetId="7">#REF!</definedName>
    <definedName name="SJ" localSheetId="8">#REF!</definedName>
    <definedName name="SJ">#REF!</definedName>
    <definedName name="sk" localSheetId="7">#REF!</definedName>
    <definedName name="sk" localSheetId="8">#REF!</definedName>
    <definedName name="sk">#REF!</definedName>
    <definedName name="SL" localSheetId="7">#REF!</definedName>
    <definedName name="SL" localSheetId="8">#REF!</definedName>
    <definedName name="SL">#REF!</definedName>
    <definedName name="SLPVC" localSheetId="7">#REF!</definedName>
    <definedName name="SLPVC" localSheetId="8">#REF!</definedName>
    <definedName name="SLPVC">#REF!</definedName>
    <definedName name="SLube" localSheetId="7">#REF!</definedName>
    <definedName name="SLube" localSheetId="8">#REF!</definedName>
    <definedName name="SLube">#REF!</definedName>
    <definedName name="sm" localSheetId="7">#REF!</definedName>
    <definedName name="sm" localSheetId="8">#REF!</definedName>
    <definedName name="sm">#REF!</definedName>
    <definedName name="SMLTOOLS">#REF!</definedName>
    <definedName name="Smlv">#REF!</definedName>
    <definedName name="smlv01">#REF!</definedName>
    <definedName name="smlv2001">#REF!</definedName>
    <definedName name="SMML">#REF!</definedName>
    <definedName name="SMMLV">#REF!</definedName>
    <definedName name="sn" localSheetId="7">#REF!</definedName>
    <definedName name="sn" localSheetId="8">#REF!</definedName>
    <definedName name="sn">#REF!</definedName>
    <definedName name="sncls" localSheetId="7" hidden="1">#REF!</definedName>
    <definedName name="sncls" localSheetId="8" hidden="1">#REF!</definedName>
    <definedName name="sncls" hidden="1">#REF!</definedName>
    <definedName name="snw" localSheetId="7">#REF!</definedName>
    <definedName name="snw" localSheetId="8">#REF!</definedName>
    <definedName name="snw">#REF!</definedName>
    <definedName name="sñ">#REF!</definedName>
    <definedName name="so">#REF!</definedName>
    <definedName name="Soat">#REF!</definedName>
    <definedName name="SoatCostos">#REF!</definedName>
    <definedName name="SOCIAL">#REF!</definedName>
    <definedName name="SOFT">#REF!</definedName>
    <definedName name="SOHaul">#REF!</definedName>
    <definedName name="SOL">#REF!</definedName>
    <definedName name="soladov">#REF!</definedName>
    <definedName name="solb2">#REF!</definedName>
    <definedName name="solC">#REF!</definedName>
    <definedName name="solC1">#REF!</definedName>
    <definedName name="solC2" localSheetId="7">#REF!</definedName>
    <definedName name="solC2" localSheetId="8">#REF!</definedName>
    <definedName name="solC2">#REF!</definedName>
    <definedName name="SOLCASETA">#REF!</definedName>
    <definedName name="SOLD._4_" localSheetId="7">#REF!</definedName>
    <definedName name="SOLD._4_" localSheetId="8">#REF!</definedName>
    <definedName name="SOLD._4_">#REF!</definedName>
    <definedName name="SOLD._6_" localSheetId="7">#REF!</definedName>
    <definedName name="SOLD._6_">#REF!</definedName>
    <definedName name="SOLD._8_" localSheetId="7">#REF!</definedName>
    <definedName name="SOLD._8_">#REF!</definedName>
    <definedName name="SOLDA">#REF!</definedName>
    <definedName name="Solids.SG">#REF!</definedName>
    <definedName name="SOLPVC">#REF!</definedName>
    <definedName name="SORGT" hidden="1">#REF!</definedName>
    <definedName name="SOSO" hidden="1">#REF!</definedName>
    <definedName name="soT">#REF!</definedName>
    <definedName name="sP">#REF!</definedName>
    <definedName name="SP.T1">#REF!</definedName>
    <definedName name="SP.T2">#REF!</definedName>
    <definedName name="SP.T3">#REF!</definedName>
    <definedName name="SPOR" localSheetId="7">#REF!</definedName>
    <definedName name="SPOR" localSheetId="8">#REF!</definedName>
    <definedName name="SPOR">#REF!</definedName>
    <definedName name="SPOR2">#REF!</definedName>
    <definedName name="sPOR3">#REF!</definedName>
    <definedName name="spread" localSheetId="7">#REF!</definedName>
    <definedName name="spread" localSheetId="8">#REF!</definedName>
    <definedName name="spread">#REF!</definedName>
    <definedName name="SpreadDesctos" localSheetId="7">#REF!</definedName>
    <definedName name="SpreadDesctos" localSheetId="8">#REF!</definedName>
    <definedName name="SpreadDesctos">#REF!</definedName>
    <definedName name="SpreadFcro" localSheetId="7">#REF!</definedName>
    <definedName name="SpreadFcro" localSheetId="8">#REF!</definedName>
    <definedName name="SpreadFcro">#REF!</definedName>
    <definedName name="SpreadServicios">#REF!</definedName>
    <definedName name="Spreadsheet_name">#REF!</definedName>
    <definedName name="SpreadTotal">#REF!</definedName>
    <definedName name="sr">#REF!</definedName>
    <definedName name="SRandM">#REF!</definedName>
    <definedName name="srwrwr" localSheetId="3"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hidden="1">{"TAB1",#N/A,TRUE,"GENERAL";"TAB2",#N/A,TRUE,"GENERAL";"TAB3",#N/A,TRUE,"GENERAL";"TAB4",#N/A,TRUE,"GENERAL";"TAB5",#N/A,TRUE,"GENERAL"}</definedName>
    <definedName name="ss" localSheetId="7" hidden="1">#REF!</definedName>
    <definedName name="ss" hidden="1">#REF!</definedName>
    <definedName name="SS_AVG_SIZE" localSheetId="7">#REF!</definedName>
    <definedName name="SS_AVG_SIZE">#REF!</definedName>
    <definedName name="SS_WELDING" localSheetId="7">#REF!</definedName>
    <definedName name="SS_WELDING">#REF!</definedName>
    <definedName name="sS60kv" localSheetId="7">#REF!</definedName>
    <definedName name="sS60kv">#REF!</definedName>
    <definedName name="ssa" localSheetId="7">#REF!</definedName>
    <definedName name="ssa" localSheetId="8">#REF!</definedName>
    <definedName name="ssa">#REF!</definedName>
    <definedName name="SSDSD" localSheetId="7">#REF!</definedName>
    <definedName name="SSDSD" localSheetId="8">#REF!</definedName>
    <definedName name="SSDSD">#REF!</definedName>
    <definedName name="sSEC">#REF!</definedName>
    <definedName name="ssh" localSheetId="7">#REF!</definedName>
    <definedName name="ssh" localSheetId="8">#REF!</definedName>
    <definedName name="ssh">#REF!</definedName>
    <definedName name="sshhhh" localSheetId="7" hidden="1">#REF!</definedName>
    <definedName name="sshhhh" localSheetId="8" hidden="1">#REF!</definedName>
    <definedName name="sshhhh" hidden="1">#REF!</definedName>
    <definedName name="SSIZE" localSheetId="7">#REF!</definedName>
    <definedName name="SSIZE" localSheetId="8">#REF!</definedName>
    <definedName name="SSIZE">#REF!</definedName>
    <definedName name="SSS" localSheetId="7" hidden="1">#REF!</definedName>
    <definedName name="SSS" localSheetId="8" hidden="1">#REF!</definedName>
    <definedName name="SSS" hidden="1">#REF!</definedName>
    <definedName name="ssss" localSheetId="7" hidden="1">#REF!</definedName>
    <definedName name="ssss" localSheetId="8" hidden="1">#REF!</definedName>
    <definedName name="ssss" hidden="1">#REF!</definedName>
    <definedName name="sssss" localSheetId="7">#REF!</definedName>
    <definedName name="sssss" localSheetId="8">#REF!</definedName>
    <definedName name="sssss">#REF!</definedName>
    <definedName name="sssss7" localSheetId="3"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hidden="1">{"TAB1",#N/A,TRUE,"GENERAL";"TAB2",#N/A,TRUE,"GENERAL";"TAB3",#N/A,TRUE,"GENERAL";"TAB4",#N/A,TRUE,"GENERAL";"TAB5",#N/A,TRUE,"GENERAL"}</definedName>
    <definedName name="ssssssssss">#REF!</definedName>
    <definedName name="sssssssssss">#REF!</definedName>
    <definedName name="ssssssssssssssssssss">#REF!</definedName>
    <definedName name="sssssy" localSheetId="3"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hidden="1">{"via1",#N/A,TRUE,"general";"via2",#N/A,TRUE,"general";"via3",#N/A,TRUE,"general"}</definedName>
    <definedName name="st" localSheetId="7">#REF!</definedName>
    <definedName name="st">#REF!</definedName>
    <definedName name="ST_BLDG" localSheetId="7">#REF!</definedName>
    <definedName name="ST_BLDG">#REF!</definedName>
    <definedName name="ST_CW" localSheetId="7">#REF!</definedName>
    <definedName name="ST_CW" localSheetId="8">#REF!</definedName>
    <definedName name="ST_CW">#REF!</definedName>
    <definedName name="STALO1" localSheetId="7">#REF!</definedName>
    <definedName name="STALO1" localSheetId="8">#REF!</definedName>
    <definedName name="STALO1">#REF!</definedName>
    <definedName name="STAMPA" localSheetId="7">#REF!</definedName>
    <definedName name="STAMPA" localSheetId="8">#REF!</definedName>
    <definedName name="STAMPA">#REF!</definedName>
    <definedName name="Standby" localSheetId="7">#REF!</definedName>
    <definedName name="Standby" localSheetId="8">#REF!</definedName>
    <definedName name="Standby">#REF!</definedName>
    <definedName name="StandbyCostos" localSheetId="7">#REF!</definedName>
    <definedName name="StandbyCostos">#REF!</definedName>
    <definedName name="STANU" localSheetId="7">#REF!</definedName>
    <definedName name="STANU">#REF!</definedName>
    <definedName name="START" localSheetId="7">#REF!</definedName>
    <definedName name="START">#REF!</definedName>
    <definedName name="START1" localSheetId="7">#REF!</definedName>
    <definedName name="START1">#REF!</definedName>
    <definedName name="StartBid" localSheetId="7">#REF!</definedName>
    <definedName name="StartBid" localSheetId="8">#REF!</definedName>
    <definedName name="StartBid">#REF!</definedName>
    <definedName name="StartItems" localSheetId="7">#REF!</definedName>
    <definedName name="StartItems" localSheetId="8">#REF!</definedName>
    <definedName name="StartItems">#REF!</definedName>
    <definedName name="StartRates" localSheetId="7">#REF!</definedName>
    <definedName name="StartRates" localSheetId="8">#REF!</definedName>
    <definedName name="StartRates">#REF!</definedName>
    <definedName name="StartTags">#REF!</definedName>
    <definedName name="StartTime">#REF!</definedName>
    <definedName name="statusofexecution">#REF!</definedName>
    <definedName name="sTC">#REF!</definedName>
    <definedName name="steam_trap" localSheetId="7">#REF!</definedName>
    <definedName name="steam_trap" localSheetId="8">#REF!</definedName>
    <definedName name="steam_trap">#REF!</definedName>
    <definedName name="STENU" localSheetId="7">#REF!</definedName>
    <definedName name="STENU" localSheetId="8">#REF!</definedName>
    <definedName name="STENU">#REF!</definedName>
    <definedName name="STHK" localSheetId="7">#REF!</definedName>
    <definedName name="STHK" localSheetId="8">#REF!</definedName>
    <definedName name="STHK">#REF!</definedName>
    <definedName name="Stm" localSheetId="7">#REF!</definedName>
    <definedName name="Stm" localSheetId="8">#REF!</definedName>
    <definedName name="Stm">#REF!</definedName>
    <definedName name="Stock" localSheetId="7">#REF!</definedName>
    <definedName name="Stock" localSheetId="8">#REF!</definedName>
    <definedName name="Stock">#REF!</definedName>
    <definedName name="STOCK_CODE" localSheetId="7">#REF!</definedName>
    <definedName name="STOCK_CODE" localSheetId="8">#REF!</definedName>
    <definedName name="STOCK_CODE">#REF!</definedName>
    <definedName name="STONU" localSheetId="7">#REF!</definedName>
    <definedName name="STONU" localSheetId="8">#REF!</definedName>
    <definedName name="STONU">#REF!</definedName>
    <definedName name="StorageTank_Height" localSheetId="7">#REF!</definedName>
    <definedName name="StorageTank_Height" localSheetId="8">#REF!</definedName>
    <definedName name="StorageTank_Height">#REF!</definedName>
    <definedName name="StorageTank_Radius" localSheetId="7">#REF!</definedName>
    <definedName name="StorageTank_Radius" localSheetId="8">#REF!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P">#REF!</definedName>
    <definedName name="str">#REF!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ke">#REF!</definedName>
    <definedName name="StrImpDosXMil" localSheetId="7">#REF!</definedName>
    <definedName name="StrImpDosXMil" localSheetId="8">#REF!</definedName>
    <definedName name="StrImpDosXMil">#REF!</definedName>
    <definedName name="StrMarcaVehicModelo" localSheetId="7">#REF!</definedName>
    <definedName name="StrMarcaVehicModelo" localSheetId="8">#REF!</definedName>
    <definedName name="StrMarcaVehicModelo">#REF!</definedName>
    <definedName name="StrMarcaVehícModelo" localSheetId="7">#REF!</definedName>
    <definedName name="StrMarcaVehícModelo" localSheetId="8">#REF!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SUMM">#REF!</definedName>
    <definedName name="stt" localSheetId="3"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hidden="1">{"via1",#N/A,TRUE,"general";"via2",#N/A,TRUE,"general";"via3",#N/A,TRUE,"general"}</definedName>
    <definedName name="sTTO">#REF!</definedName>
    <definedName name="Stub" hidden="1">#REF!</definedName>
    <definedName name="Stub_Header1" hidden="1">#REF!</definedName>
    <definedName name="Stub_Header2" hidden="1">#REF!</definedName>
    <definedName name="Stub_Header3" hidden="1">#REF!</definedName>
    <definedName name="STyre">#REF!</definedName>
    <definedName name="sTZ">#REF!</definedName>
    <definedName name="SU">#REF!</definedName>
    <definedName name="SUBA">#REF!</definedName>
    <definedName name="SUBBASE" localSheetId="7">#REF!</definedName>
    <definedName name="SUBBASE" localSheetId="8">#REF!</definedName>
    <definedName name="SUBBASE">#REF!</definedName>
    <definedName name="SUBCUENTA" localSheetId="7">#REF!</definedName>
    <definedName name="SUBCUENTA" localSheetId="8">#REF!</definedName>
    <definedName name="SUBCUENTA">#REF!</definedName>
    <definedName name="SUBESTACIONES" localSheetId="7">#REF!</definedName>
    <definedName name="SUBESTACIONES" localSheetId="8">#REF!</definedName>
    <definedName name="SUBESTACIONES">#REF!</definedName>
    <definedName name="SUBPRODUCTOS" localSheetId="7">#REF!</definedName>
    <definedName name="SUBPRODUCTOS" localSheetId="8">#REF!</definedName>
    <definedName name="SUBPRODUCTOS">#REF!</definedName>
    <definedName name="subprograma">#REF!</definedName>
    <definedName name="subregiones">#REF!</definedName>
    <definedName name="SUBSUELO" localSheetId="7">#REF!</definedName>
    <definedName name="SUBSUELO" localSheetId="8">#REF!</definedName>
    <definedName name="SUBSUELO">#REF!</definedName>
    <definedName name="Subtotal" localSheetId="7">#REF!</definedName>
    <definedName name="Subtotal">#REF!</definedName>
    <definedName name="SUBTOTALMAT" localSheetId="7">#REF!</definedName>
    <definedName name="SUBTOTALMAT">#REF!</definedName>
    <definedName name="SUELDO">#REF!</definedName>
    <definedName name="sum">#REF!</definedName>
    <definedName name="suma">#REF!</definedName>
    <definedName name="SUMARY" localSheetId="7">#REF!</definedName>
    <definedName name="SUMARY" localSheetId="8">#REF!</definedName>
    <definedName name="SUMARY">#REF!</definedName>
    <definedName name="SUMIN" localSheetId="7">#REF!</definedName>
    <definedName name="SUMIN" localSheetId="8">#REF!</definedName>
    <definedName name="SUMIN">#REF!</definedName>
    <definedName name="SUMINISTRO" localSheetId="7">#REF!</definedName>
    <definedName name="SUMINISTRO" localSheetId="8">#REF!</definedName>
    <definedName name="SUMINISTRO">#REF!</definedName>
    <definedName name="suministros">#REF!</definedName>
    <definedName name="Summary">#REF!</definedName>
    <definedName name="summec">#REF!</definedName>
    <definedName name="sumtub">#REF!</definedName>
    <definedName name="SUP_ART" localSheetId="7">#REF!</definedName>
    <definedName name="SUP_ART" localSheetId="8">#REF!</definedName>
    <definedName name="SUP_ART">#REF!</definedName>
    <definedName name="SUP_VEX" localSheetId="7">#REF!</definedName>
    <definedName name="SUP_VEX" localSheetId="8">#REF!</definedName>
    <definedName name="SUP_VEX">#REF!</definedName>
    <definedName name="SUP_VPR" localSheetId="7">#REF!</definedName>
    <definedName name="SUP_VPR">#REF!</definedName>
    <definedName name="SUP_VPR_GEC" localSheetId="7">#REF!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 localSheetId="7">#REF!</definedName>
    <definedName name="SUP_VPR_NA" localSheetId="8">#REF!</definedName>
    <definedName name="SUP_VPR_NA">#REF!</definedName>
    <definedName name="SUPER">#REF!</definedName>
    <definedName name="SUPERFICIE" localSheetId="7">#REF!</definedName>
    <definedName name="SUPERFICIE" localSheetId="8">#REF!</definedName>
    <definedName name="SUPERFICIE">#REF!</definedName>
    <definedName name="Supervía" localSheetId="3" hidden="1">{#N/A,#N/A,TRUE,"0001";#N/A,#N/A,TRUE,"0002";#N/A,#N/A,TRUE,"0003";#N/A,#N/A,TRUE,"0004";#N/A,#N/A,TRUE,"0005";#N/A,#N/A,TRUE,"0006";#N/A,#N/A,TRUE,"0007";#N/A,#N/A,TRUE,"0008";#N/A,#N/A,TRUE,"0009";#N/A,#N/A,TRUE,"0010"}</definedName>
    <definedName name="Supervía" localSheetId="7" hidden="1">{#N/A,#N/A,TRUE,"0001";#N/A,#N/A,TRUE,"0002";#N/A,#N/A,TRUE,"0003";#N/A,#N/A,TRUE,"0004";#N/A,#N/A,TRUE,"0005";#N/A,#N/A,TRUE,"0006";#N/A,#N/A,TRUE,"0007";#N/A,#N/A,TRUE,"0008";#N/A,#N/A,TRUE,"0009";#N/A,#N/A,TRUE,"0010"}</definedName>
    <definedName name="Supervía" localSheetId="8"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upues">#REF!</definedName>
    <definedName name="sw">#N/A</definedName>
    <definedName name="swssdecs" localSheetId="7">#REF!</definedName>
    <definedName name="swssdecs" localSheetId="8">#REF!</definedName>
    <definedName name="swssdecs">#REF!</definedName>
    <definedName name="swsw" localSheetId="3"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sxc" hidden="1">#REF!</definedName>
    <definedName name="sxd" hidden="1">#REF!</definedName>
    <definedName name="SYS">#REF!</definedName>
    <definedName name="T" localSheetId="7">#REF!</definedName>
    <definedName name="T" localSheetId="8">#REF!</definedName>
    <definedName name="T">#REF!</definedName>
    <definedName name="T.1" localSheetId="7">#REF!</definedName>
    <definedName name="T.1" localSheetId="8">#REF!</definedName>
    <definedName name="T.1">#REF!</definedName>
    <definedName name="T.10" localSheetId="7">#REF!</definedName>
    <definedName name="T.10" localSheetId="8">#REF!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3">'APUs ACT 2'!erte+[0]!_____ane8</definedName>
    <definedName name="t_1" localSheetId="7">SALARIOS!erte+[0]!_____ane8</definedName>
    <definedName name="t_1" localSheetId="8">'SALARIOS Y PRESTACIONES'!erte+[0]!_____ane8</definedName>
    <definedName name="t_1">[0]!erte+[0]!_____ane8</definedName>
    <definedName name="T_2">#N/A</definedName>
    <definedName name="T_3">#N/A</definedName>
    <definedName name="T_4">#N/A</definedName>
    <definedName name="T_RMG">#REF!</definedName>
    <definedName name="T2_">#N/A</definedName>
    <definedName name="T220TT">#REF!</definedName>
    <definedName name="T22JH" localSheetId="7">#REF!</definedName>
    <definedName name="T22JH" localSheetId="8">#REF!</definedName>
    <definedName name="T22JH">#REF!</definedName>
    <definedName name="T32JH" localSheetId="7">#REF!</definedName>
    <definedName name="T32JH" localSheetId="8">#REF!</definedName>
    <definedName name="T32JH">#REF!</definedName>
    <definedName name="T33JH" localSheetId="7">#REF!</definedName>
    <definedName name="T33JH" localSheetId="8">#REF!</definedName>
    <definedName name="T33JH">#REF!</definedName>
    <definedName name="T42JH">#REF!</definedName>
    <definedName name="T43JH">#REF!</definedName>
    <definedName name="T44JH">#REF!</definedName>
    <definedName name="t5576574567">#REF!</definedName>
    <definedName name="t5t5" localSheetId="3"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hidden="1">{"TAB1",#N/A,TRUE,"GENERAL";"TAB2",#N/A,TRUE,"GENERAL";"TAB3",#N/A,TRUE,"GENERAL";"TAB4",#N/A,TRUE,"GENERAL";"TAB5",#N/A,TRUE,"GENERAL"}</definedName>
    <definedName name="T60PR">#REF!</definedName>
    <definedName name="T60TT">#REF!</definedName>
    <definedName name="T62JH" localSheetId="7">#REF!</definedName>
    <definedName name="T62JH" localSheetId="8">#REF!</definedName>
    <definedName name="T62JH">#REF!</definedName>
    <definedName name="T63JH" localSheetId="7">#REF!</definedName>
    <definedName name="T63JH" localSheetId="8">#REF!</definedName>
    <definedName name="T63JH">#REF!</definedName>
    <definedName name="T64JH" localSheetId="7">#REF!</definedName>
    <definedName name="T64JH" localSheetId="8">#REF!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88JH">#REF!</definedName>
    <definedName name="Ta" localSheetId="7">#REF!</definedName>
    <definedName name="Ta" localSheetId="8">#REF!</definedName>
    <definedName name="Ta">#REF!</definedName>
    <definedName name="tab" localSheetId="3" hidden="1">{"CONCABL1.1",#N/A,FALSE,"1.1.1a1.1.3 ACSR";"AISL1.2",#N/A,FALSE,"1.1.1a1.1.3 ACSR";"torr1.1.3",#N/A,FALSE,"1.1.1a1.1.3 ACSR";"cm1.2",#N/A,FALSE,"1.2 ACSR";"cm2.2",#N/A,FALSE,"1.2 ACSR";#N/A,#N/A,FALSE,"1.3 ACSR";#N/A,#N/A,FALSE,"2.1.1A2.1.3 ACAR";"ac2.1",#N/A,FALSE,"1.2 ACAR";"ac2.2",#N/A,FALSE,"1.2 ACAR";#N/A,#N/A,FALSE,"2.3 ACAR"}</definedName>
    <definedName name="tab" localSheetId="7" hidden="1">{"CONCABL1.1",#N/A,FALSE,"1.1.1a1.1.3 ACSR";"AISL1.2",#N/A,FALSE,"1.1.1a1.1.3 ACSR";"torr1.1.3",#N/A,FALSE,"1.1.1a1.1.3 ACSR";"cm1.2",#N/A,FALSE,"1.2 ACSR";"cm2.2",#N/A,FALSE,"1.2 ACSR";#N/A,#N/A,FALSE,"1.3 ACSR";#N/A,#N/A,FALSE,"2.1.1A2.1.3 ACAR";"ac2.1",#N/A,FALSE,"1.2 ACAR";"ac2.2",#N/A,FALSE,"1.2 ACAR";#N/A,#N/A,FALSE,"2.3 ACAR"}</definedName>
    <definedName name="tab" localSheetId="8" hidden="1">{"CONCABL1.1",#N/A,FALSE,"1.1.1a1.1.3 ACSR";"AISL1.2",#N/A,FALSE,"1.1.1a1.1.3 ACSR";"torr1.1.3",#N/A,FALSE,"1.1.1a1.1.3 ACSR";"cm1.2",#N/A,FALSE,"1.2 ACSR";"cm2.2",#N/A,FALSE,"1.2 ACSR";#N/A,#N/A,FALSE,"1.3 ACSR";#N/A,#N/A,FALSE,"2.1.1A2.1.3 ACAR";"ac2.1",#N/A,FALSE,"1.2 ACAR";"ac2.2",#N/A,FALSE,"1.2 ACAR";#N/A,#N/A,FALSE,"2.3 ACAR"}</definedName>
    <definedName name="tab" hidden="1">{"CONCABL1.1",#N/A,FALSE,"1.1.1a1.1.3 ACSR";"AISL1.2",#N/A,FALSE,"1.1.1a1.1.3 ACSR";"torr1.1.3",#N/A,FALSE,"1.1.1a1.1.3 ACSR";"cm1.2",#N/A,FALSE,"1.2 ACSR";"cm2.2",#N/A,FALSE,"1.2 ACSR";#N/A,#N/A,FALSE,"1.3 ACSR";#N/A,#N/A,FALSE,"2.1.1A2.1.3 ACAR";"ac2.1",#N/A,FALSE,"1.2 ACAR";"ac2.2",#N/A,FALSE,"1.2 ACAR";#N/A,#N/A,FALSE,"2.3 ACAR"}</definedName>
    <definedName name="TAB_FECHA">#REF!</definedName>
    <definedName name="TABLA">#REF!</definedName>
    <definedName name="TABLA_DE_CONTENIDO__A1" localSheetId="7">#REF!</definedName>
    <definedName name="TABLA_DE_CONTENIDO__A1" localSheetId="8">#REF!</definedName>
    <definedName name="TABLA_DE_CONTENIDO__A1">#REF!</definedName>
    <definedName name="TABLA1" localSheetId="7">#REF!</definedName>
    <definedName name="TABLA1" localSheetId="8">#REF!</definedName>
    <definedName name="TABLA1">#REF!</definedName>
    <definedName name="tabla2" localSheetId="7">#REF!</definedName>
    <definedName name="tabla2" localSheetId="8">#REF!</definedName>
    <definedName name="tabla2">#REF!</definedName>
    <definedName name="TABLA3" localSheetId="7">#REF!</definedName>
    <definedName name="TABLA3" localSheetId="8">#REF!</definedName>
    <definedName name="TABLA3">#REF!</definedName>
    <definedName name="tabla4">#REF!</definedName>
    <definedName name="tablaDeDTFS">#REF!</definedName>
    <definedName name="TablaR">#REF!</definedName>
    <definedName name="Table">#REF!</definedName>
    <definedName name="Table1">#REF!</definedName>
    <definedName name="TABLEKP">#REF!</definedName>
    <definedName name="TABLEPRI" localSheetId="7">#REF!</definedName>
    <definedName name="TABLEPRI">#REF!</definedName>
    <definedName name="TABLILLA">#REF!</definedName>
    <definedName name="TAc" localSheetId="7">#REF!</definedName>
    <definedName name="TAc" localSheetId="8">#REF!</definedName>
    <definedName name="TAc">#REF!</definedName>
    <definedName name="tacha">#REF!</definedName>
    <definedName name="TACOM">#REF!</definedName>
    <definedName name="TACOM1">#REF!</definedName>
    <definedName name="TACOR">#REF!</definedName>
    <definedName name="Tag_no." localSheetId="7">#REF!</definedName>
    <definedName name="Tag_no." localSheetId="8">#REF!</definedName>
    <definedName name="Tag_no.">#REF!</definedName>
    <definedName name="TagBid1" localSheetId="7">#REF!</definedName>
    <definedName name="TagBid1" localSheetId="8">#REF!</definedName>
    <definedName name="TagBid1">#REF!</definedName>
    <definedName name="tagbid1ext" localSheetId="7">#REF!</definedName>
    <definedName name="tagbid1ext" localSheetId="8">#REF!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ange">#REF!</definedName>
    <definedName name="TagRefer">#REF!</definedName>
    <definedName name="TagTable">#REF!</definedName>
    <definedName name="tagunit">#REF!</definedName>
    <definedName name="Tambores">#REF!</definedName>
    <definedName name="TANQUE">#REF!</definedName>
    <definedName name="Tanques">#REF!</definedName>
    <definedName name="TANQUES4.1">#REF!</definedName>
    <definedName name="TAPAM">#REF!</definedName>
    <definedName name="TAREAS_INICIALES">#REF!</definedName>
    <definedName name="TARIFA">#REF!</definedName>
    <definedName name="TARIFA_CONSUMO_ALCANTARILLADO">#REF!</definedName>
    <definedName name="TARIFA_POR_CONSUMO">#REF!</definedName>
    <definedName name="TarifaPension">#REF!</definedName>
    <definedName name="TARIFAS" localSheetId="7">#REF!</definedName>
    <definedName name="TARIFAS" localSheetId="8">#REF!</definedName>
    <definedName name="TARIFAS">#REF!</definedName>
    <definedName name="TARIFAS_SUBSIDIOS" localSheetId="7">#REF!</definedName>
    <definedName name="TARIFAS_SUBSIDIOS" localSheetId="8">#REF!</definedName>
    <definedName name="TARIFAS_SUBSIDIOS">#REF!</definedName>
    <definedName name="TARIFAS1" localSheetId="7">#REF!</definedName>
    <definedName name="TARIFAS1" localSheetId="8">#REF!</definedName>
    <definedName name="TARIFAS1">#REF!</definedName>
    <definedName name="TarifaSalud">#REF!</definedName>
    <definedName name="Tasa" localSheetId="7">#REF!</definedName>
    <definedName name="Tasa" localSheetId="8">#REF!</definedName>
    <definedName name="Tasa">#REF!</definedName>
    <definedName name="TASA_DE_CAMBIO" localSheetId="7">#REF!</definedName>
    <definedName name="TASA_DE_CAMBIO">#REF!</definedName>
    <definedName name="Tasa_Efectiva_Mensual_Fondeo" localSheetId="7">#REF!</definedName>
    <definedName name="Tasa_Efectiva_Mensual_Fondeo">#REF!</definedName>
    <definedName name="Tasa1">#REF!</definedName>
    <definedName name="TasaCCP" localSheetId="7">#REF!</definedName>
    <definedName name="TasaCCP" localSheetId="8">#REF!</definedName>
    <definedName name="TasaCCP">#REF!</definedName>
    <definedName name="TASATOT" localSheetId="7">#REF!</definedName>
    <definedName name="TASATOT" localSheetId="8">#REF!</definedName>
    <definedName name="TASATOT">#REF!</definedName>
    <definedName name="TASH2_">#REF!</definedName>
    <definedName name="TASH4_">#REF!</definedName>
    <definedName name="TASP1" localSheetId="7">#REF!</definedName>
    <definedName name="TASP1" localSheetId="8">#REF!</definedName>
    <definedName name="TASP1">#REF!</definedName>
    <definedName name="TASP2" localSheetId="7">#REF!</definedName>
    <definedName name="TASP2" localSheetId="8">#REF!</definedName>
    <definedName name="TASP2">#REF!</definedName>
    <definedName name="TASP3" localSheetId="7">#REF!</definedName>
    <definedName name="TASP3" localSheetId="8">#REF!</definedName>
    <definedName name="TASP3">#REF!</definedName>
    <definedName name="TASP4">#REF!</definedName>
    <definedName name="TASR4">#REF!</definedName>
    <definedName name="Tax">#REF!</definedName>
    <definedName name="Taxpb" hidden="1">#REF!</definedName>
    <definedName name="tb">#REF!</definedName>
    <definedName name="TB_EVENTOS_OTS_ANUAL">#REF!</definedName>
    <definedName name="tblUnidades">#REF!</definedName>
    <definedName name="TBMAYINT">#REF!</definedName>
    <definedName name="tbres">#REF!</definedName>
    <definedName name="TBV1A">#REF!</definedName>
    <definedName name="Tc">#REF!</definedName>
    <definedName name="Td">#REF!</definedName>
    <definedName name="tdy" localSheetId="3"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hAccept">#REF!</definedName>
    <definedName name="Tecnico">#REF!</definedName>
    <definedName name="TEE">#REF!</definedName>
    <definedName name="TEJAB">#REF!</definedName>
    <definedName name="TEJAJ">#REF!</definedName>
    <definedName name="TEJBAR">#REF!</definedName>
    <definedName name="telefono">#REF!</definedName>
    <definedName name="TELEP">#REF!</definedName>
    <definedName name="TEMA1" localSheetId="7">#REF!</definedName>
    <definedName name="TEMA1" localSheetId="8">#REF!</definedName>
    <definedName name="TEMA1">#REF!</definedName>
    <definedName name="TEMA10" localSheetId="7">#REF!</definedName>
    <definedName name="TEMA10">#REF!</definedName>
    <definedName name="TEMA2" localSheetId="7">#REF!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#REF!</definedName>
    <definedName name="temp_strainer">#REF!</definedName>
    <definedName name="TEMPORAL">#REF!</definedName>
    <definedName name="TER">#N/A</definedName>
    <definedName name="TERM">#N/A</definedName>
    <definedName name="TERMINADORA" localSheetId="7">#REF!</definedName>
    <definedName name="TERMINADORA" localSheetId="8">#REF!</definedName>
    <definedName name="TERMINADORA">#REF!</definedName>
    <definedName name="terminales" localSheetId="7">#REF!</definedName>
    <definedName name="terminales" localSheetId="8">#REF!</definedName>
    <definedName name="terminales">#REF!</definedName>
    <definedName name="TÉRMINOS">#N/A</definedName>
    <definedName name="TERR">#REF!</definedName>
    <definedName name="test" localSheetId="7">#REF!</definedName>
    <definedName name="test" localSheetId="8">#REF!</definedName>
    <definedName name="test">#REF!</definedName>
    <definedName name="TEST0" localSheetId="7">#REF!</definedName>
    <definedName name="TEST0" localSheetId="8">#REF!</definedName>
    <definedName name="TEST0">#REF!</definedName>
    <definedName name="TESTHKEY" localSheetId="7">#REF!</definedName>
    <definedName name="TESTHKEY" localSheetId="8">#REF!</definedName>
    <definedName name="TESTHKEY">#REF!</definedName>
    <definedName name="TESTKEYS">#REF!</definedName>
    <definedName name="testtt">#REF!</definedName>
    <definedName name="TESTVKEY">#REF!</definedName>
    <definedName name="tewst" localSheetId="3"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hidden="1">{"via1",#N/A,TRUE,"general";"via2",#N/A,TRUE,"general";"via3",#N/A,TRUE,"general"}</definedName>
    <definedName name="Tf">#REF!</definedName>
    <definedName name="Tg">#REF!</definedName>
    <definedName name="TGALV">#REF!</definedName>
    <definedName name="TGB">#REF!</definedName>
    <definedName name="TGRASA">#REF!</definedName>
    <definedName name="th" localSheetId="7">#REF!</definedName>
    <definedName name="th" localSheetId="8">#REF!</definedName>
    <definedName name="th">#REF!</definedName>
    <definedName name="TH10J" localSheetId="7">#REF!</definedName>
    <definedName name="TH10J" localSheetId="8">#REF!</definedName>
    <definedName name="TH10J">#REF!</definedName>
    <definedName name="thdh" localSheetId="3"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hidden="1">{"TAB1",#N/A,TRUE,"GENERAL";"TAB2",#N/A,TRUE,"GENERAL";"TAB3",#N/A,TRUE,"GENERAL";"TAB4",#N/A,TRUE,"GENERAL";"TAB5",#N/A,TRUE,"GENERAL"}</definedName>
    <definedName name="THF6JH">#REF!</definedName>
    <definedName name="THF6RO">#REF!</definedName>
    <definedName name="THF8JH">#REF!</definedName>
    <definedName name="THK">#REF!</definedName>
    <definedName name="THP">#REF!</definedName>
    <definedName name="thtj" localSheetId="3"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hidden="1">{"via1",#N/A,TRUE,"general";"via2",#N/A,TRUE,"general";"via3",#N/A,TRUE,"general"}</definedName>
    <definedName name="Ti">#REF!</definedName>
    <definedName name="TI60kv">#REF!</definedName>
    <definedName name="TIEMPO" localSheetId="7">#REF!</definedName>
    <definedName name="TIEMPO" localSheetId="8">#REF!</definedName>
    <definedName name="TIEMPO">#REF!</definedName>
    <definedName name="TIME1" localSheetId="7">#REF!</definedName>
    <definedName name="TIME1" localSheetId="8">#REF!</definedName>
    <definedName name="TIME1">#REF!</definedName>
    <definedName name="TIME2" localSheetId="7">#REF!</definedName>
    <definedName name="TIME2" localSheetId="8">#REF!</definedName>
    <definedName name="TIME2">#REF!</definedName>
    <definedName name="TimeRange">#REF!</definedName>
    <definedName name="TIN">#REF!</definedName>
    <definedName name="tipo" localSheetId="9">#REF!</definedName>
    <definedName name="tipo" localSheetId="10">#REF!</definedName>
    <definedName name="TIPO" localSheetId="7">#REF!</definedName>
    <definedName name="TIPO" localSheetId="8">#REF!</definedName>
    <definedName name="TIPO">#REF!</definedName>
    <definedName name="TIPO_GRUPO" localSheetId="7">#REF!</definedName>
    <definedName name="TIPO_GRUPO" localSheetId="8">#REF!</definedName>
    <definedName name="TIPO_GRUPO">#REF!</definedName>
    <definedName name="tipo_pintura" localSheetId="7">#REF!</definedName>
    <definedName name="tipo_pintura">#REF!</definedName>
    <definedName name="Tipocimentacion">#REF!</definedName>
    <definedName name="TipoCosteo">#REF!</definedName>
    <definedName name="TipoCosteoNivelRiesgo">#REF!</definedName>
    <definedName name="TipoGC">#REF!</definedName>
    <definedName name="TipoNeces">#REF!</definedName>
    <definedName name="TipoPro" localSheetId="7">#REF!</definedName>
    <definedName name="TipoPro" localSheetId="8">#REF!</definedName>
    <definedName name="TipoPro">#REF!</definedName>
    <definedName name="Tipoproceso" localSheetId="7">#REF!</definedName>
    <definedName name="Tipoproceso">#REF!</definedName>
    <definedName name="tipos_entidad">#REF!</definedName>
    <definedName name="TiposCampamentos" localSheetId="7">#REF!</definedName>
    <definedName name="TiposCampamentos" localSheetId="8">#REF!</definedName>
    <definedName name="TiposCampamentos">#REF!</definedName>
    <definedName name="TiposEnsayos" localSheetId="7">#REF!</definedName>
    <definedName name="TiposEnsayos" localSheetId="8">#REF!</definedName>
    <definedName name="TiposEnsayos">#REF!</definedName>
    <definedName name="TiposEquipos" localSheetId="7">#REF!</definedName>
    <definedName name="TiposEquipos" localSheetId="8">#REF!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T">#REF!</definedName>
    <definedName name="TITLE">#REF!</definedName>
    <definedName name="TITLE1">#REF!</definedName>
    <definedName name="Titlepb" hidden="1">#REF!</definedName>
    <definedName name="TITU">#REF!</definedName>
    <definedName name="titu2">#REF!</definedName>
    <definedName name="TITULO">#REF!</definedName>
    <definedName name="titulo1">#REF!</definedName>
    <definedName name="TÍTULOS_A_IMPRI">#REF!</definedName>
    <definedName name="Titulos_a_imprimir">#REF!</definedName>
    <definedName name="_xlnm.Print_Titles">#N/A</definedName>
    <definedName name="Títulos_a_imprimir_IM" localSheetId="7">#REF!</definedName>
    <definedName name="Títulos_a_imprimir_IM">#REF!</definedName>
    <definedName name="tj" localSheetId="7">#REF!</definedName>
    <definedName name="tj" localSheetId="8">#REF!</definedName>
    <definedName name="tj">#REF!</definedName>
    <definedName name="Tk" localSheetId="7">#REF!</definedName>
    <definedName name="Tk" localSheetId="8">#REF!</definedName>
    <definedName name="Tk">#REF!</definedName>
    <definedName name="TK_1" localSheetId="7" hidden="1">#REF!</definedName>
    <definedName name="TK_1" localSheetId="8" hidden="1">#REF!</definedName>
    <definedName name="TK_1" hidden="1">#REF!</definedName>
    <definedName name="TKSLCI07">#REF!</definedName>
    <definedName name="tl" localSheetId="7">#REF!</definedName>
    <definedName name="tl" localSheetId="8">#REF!</definedName>
    <definedName name="tl">#REF!</definedName>
    <definedName name="TLc" localSheetId="7">#REF!</definedName>
    <definedName name="TLc" localSheetId="8">#REF!</definedName>
    <definedName name="TLc">#REF!</definedName>
    <definedName name="tld" localSheetId="7">#REF!</definedName>
    <definedName name="tld" localSheetId="8">#REF!</definedName>
    <definedName name="tld">#REF!</definedName>
    <definedName name="Tll" localSheetId="7">#REF!</definedName>
    <definedName name="Tll" localSheetId="8">#REF!</definedName>
    <definedName name="Tll">#REF!</definedName>
    <definedName name="Tm" localSheetId="7">#REF!</definedName>
    <definedName name="Tm" localSheetId="8">#REF!</definedName>
    <definedName name="Tm">#REF!</definedName>
    <definedName name="tn">#REF!</definedName>
    <definedName name="TNOV10">#REF!</definedName>
    <definedName name="TNOV12">#REF!</definedName>
    <definedName name="TNOV16">#REF!</definedName>
    <definedName name="TNOV18">#REF!</definedName>
    <definedName name="TNOV20">#REF!</definedName>
    <definedName name="TNOV6">#REF!</definedName>
    <definedName name="TNOV8">#REF!</definedName>
    <definedName name="Tñ" localSheetId="7">#REF!</definedName>
    <definedName name="Tñ" localSheetId="8">#REF!</definedName>
    <definedName name="Tñ">#REF!</definedName>
    <definedName name="To" localSheetId="7">#REF!</definedName>
    <definedName name="To" localSheetId="8">#REF!</definedName>
    <definedName name="To">#REF!</definedName>
    <definedName name="TO_MAT">#REF!</definedName>
    <definedName name="TODOANA">#REF!</definedName>
    <definedName name="TODOINSU">#REF!</definedName>
    <definedName name="TODOITEM">#REF!</definedName>
    <definedName name="TOL" localSheetId="7">#REF!</definedName>
    <definedName name="TOL" localSheetId="8">#REF!</definedName>
    <definedName name="TOL">#REF!</definedName>
    <definedName name="TOLIMA" localSheetId="7">#REF!</definedName>
    <definedName name="TOLIMA" localSheetId="8">#REF!</definedName>
    <definedName name="TOLIMA">#REF!</definedName>
    <definedName name="TollEquipment" localSheetId="7">#REF!</definedName>
    <definedName name="TollEquipment" localSheetId="8">#REF!</definedName>
    <definedName name="TollEquipment">#REF!</definedName>
    <definedName name="TopEncargado" localSheetId="7">#REF!</definedName>
    <definedName name="TopEncargado" localSheetId="8">#REF!</definedName>
    <definedName name="TopEncargado">#REF!</definedName>
    <definedName name="TOPGENER" localSheetId="7">#REF!</definedName>
    <definedName name="TOPGENER" localSheetId="8">#REF!</definedName>
    <definedName name="TOPGENER">#REF!</definedName>
    <definedName name="TOPGENER1" localSheetId="7">#REF!</definedName>
    <definedName name="TOPGENER1">#REF!</definedName>
    <definedName name="TOPMENU">#REF!</definedName>
    <definedName name="TOPO">#REF!</definedName>
    <definedName name="TORNI">#REF!</definedName>
    <definedName name="Torres">#REF!</definedName>
    <definedName name="tortas" localSheetId="3"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hidden="1">{"via1",#N/A,TRUE,"general";"via2",#N/A,TRUE,"general";"via3",#N/A,TRUE,"general"}</definedName>
    <definedName name="TOT" localSheetId="7">#REF!</definedName>
    <definedName name="TOT" localSheetId="8">#REF!</definedName>
    <definedName name="TOT">#REF!</definedName>
    <definedName name="Tot_Act01" localSheetId="7">#REF!</definedName>
    <definedName name="Tot_Act01" localSheetId="8">#REF!</definedName>
    <definedName name="Tot_Act01">#REF!</definedName>
    <definedName name="Tot_Act02" localSheetId="7">#REF!</definedName>
    <definedName name="Tot_Act02" localSheetId="8">#REF!</definedName>
    <definedName name="Tot_Act02">#REF!</definedName>
    <definedName name="Tot_Act03">#REF!</definedName>
    <definedName name="TOTA">#REF!</definedName>
    <definedName name="TOTAL">#REF!</definedName>
    <definedName name="TOTAL_CIVIL">#REF!</definedName>
    <definedName name="TOTAL_ING_ALCANT_NETO_SUB">#REF!</definedName>
    <definedName name="TOTAL_INGRESO_ACUEDUCTO_NETO_SUBSIDIO">#REF!</definedName>
    <definedName name="TOTAL_INGRESOS">#REF!</definedName>
    <definedName name="TOTAL_INGRESOS_ACUEDUCTO">#REF!</definedName>
    <definedName name="TOTAL_INGRESOS_ALCANTARILLADO">#REF!</definedName>
    <definedName name="TOTAL_INGRESOS_POR_ALCANTARILLADO">#REF!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 localSheetId="7">#REF!</definedName>
    <definedName name="Total_Pay" localSheetId="8">#REF!</definedName>
    <definedName name="Total_Pay">#REF!</definedName>
    <definedName name="Total_Payment" localSheetId="3">'APUs ACT 2'!erte+[0]!_____ane8</definedName>
    <definedName name="Total_Payment" localSheetId="7">SALARIOS!erte+[0]!_____ane8</definedName>
    <definedName name="Total_Payment" localSheetId="8">'SALARIOS Y PRESTACIONES'!erte+[0]!_____ane8</definedName>
    <definedName name="Total_Payment">[0]!erte+[0]!_____ane8</definedName>
    <definedName name="Total_Payment1" localSheetId="3">'APUs ACT 2'!erte+[0]!_____ane8</definedName>
    <definedName name="Total_Payment1" localSheetId="7">SALARIOS!erte+[0]!_____ane8</definedName>
    <definedName name="Total_Payment1" localSheetId="8">'SALARIOS Y PRESTACIONES'!erte+[0]!_____ane8</definedName>
    <definedName name="Total_Payment1">[0]!erte+[0]!_____ane8</definedName>
    <definedName name="TOTAL_SERVICIOS" localSheetId="7">#REF!</definedName>
    <definedName name="TOTAL_SERVICIOS" localSheetId="8">#REF!</definedName>
    <definedName name="TOTAL_SERVICIOS">#REF!</definedName>
    <definedName name="total1" localSheetId="7">#REF!</definedName>
    <definedName name="total1" localSheetId="8">#REF!</definedName>
    <definedName name="total1">#REF!</definedName>
    <definedName name="TotalBidCost" localSheetId="7">#REF!</definedName>
    <definedName name="TotalBidCost">#REF!</definedName>
    <definedName name="TotalCalidad">#REF!</definedName>
    <definedName name="TotalCam">#REF!</definedName>
    <definedName name="TotalCesantias">#REF!</definedName>
    <definedName name="TotalContratoConIva" localSheetId="7">#REF!</definedName>
    <definedName name="TotalContratoConIva" localSheetId="8">#REF!</definedName>
    <definedName name="TotalContratoConIva">#REF!</definedName>
    <definedName name="TotalContratoSinIVA" localSheetId="7">#REF!</definedName>
    <definedName name="TotalContratoSinIVA" localSheetId="8">#REF!</definedName>
    <definedName name="TotalContratoSinIVA">#REF!</definedName>
    <definedName name="TotalCost" localSheetId="7">#REF!</definedName>
    <definedName name="TotalCost" localSheetId="8">#REF!</definedName>
    <definedName name="TotalCost">#REF!</definedName>
    <definedName name="TotalCostosDirectos">#REF!</definedName>
    <definedName name="TotalEns">#REF!</definedName>
    <definedName name="TotalEqu">#REF!</definedName>
    <definedName name="totales">#REF!</definedName>
    <definedName name="TOTALHH">#REF!</definedName>
    <definedName name="TOTALHH1">#REF!</definedName>
    <definedName name="TotalImpuestosObra">#REF!</definedName>
    <definedName name="TotalItemsCost">#REF!</definedName>
    <definedName name="TotalNoFacturable">#REF!</definedName>
    <definedName name="TotalOfi">#REF!</definedName>
    <definedName name="TotalOpti">#REF!</definedName>
    <definedName name="TOTALOPTIM">#REF!</definedName>
    <definedName name="TOTALOPTIMIZACION">#REF!</definedName>
    <definedName name="TotalPaginaPersonal" localSheetId="7">#REF!</definedName>
    <definedName name="TotalPaginaPersonal" localSheetId="8">#REF!</definedName>
    <definedName name="TotalPaginaPersonal">#REF!</definedName>
    <definedName name="TotalPickedCost" localSheetId="7">#REF!</definedName>
    <definedName name="TotalPickedCost" localSheetId="8">#REF!</definedName>
    <definedName name="TotalPickedCost">#REF!</definedName>
    <definedName name="TotalPro" localSheetId="7">#REF!</definedName>
    <definedName name="TotalPro" localSheetId="8">#REF!</definedName>
    <definedName name="TotalPro">#REF!</definedName>
    <definedName name="TOTALREPOS">#REF!</definedName>
    <definedName name="TOTALREPOSICION">#REF!</definedName>
    <definedName name="TotalTec" localSheetId="7">#REF!</definedName>
    <definedName name="TotalTec" localSheetId="8">#REF!</definedName>
    <definedName name="TotalTec">#REF!</definedName>
    <definedName name="TotalTram" localSheetId="7">#REF!</definedName>
    <definedName name="TotalTram" localSheetId="8">#REF!</definedName>
    <definedName name="TotalTram">#REF!</definedName>
    <definedName name="TotalVacaciones">#REF!</definedName>
    <definedName name="TotalVia" localSheetId="7">#REF!</definedName>
    <definedName name="TotalVia" localSheetId="8">#REF!</definedName>
    <definedName name="TotalVia">#REF!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dir31">#REF!</definedName>
    <definedName name="TotEquipos1.1.3" localSheetId="7">#REF!</definedName>
    <definedName name="TotEquipos1.1.3" localSheetId="8">#REF!</definedName>
    <definedName name="TotEquipos1.1.3">#REF!</definedName>
    <definedName name="TotEquipos1.2.2.10" localSheetId="7">#REF!</definedName>
    <definedName name="TotEquipos1.2.2.10" localSheetId="8">#REF!</definedName>
    <definedName name="TotEquipos1.2.2.10">#REF!</definedName>
    <definedName name="TotEquipos1.2.2.11" localSheetId="7">#REF!</definedName>
    <definedName name="TotEquipos1.2.2.11" localSheetId="8">#REF!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#REF!</definedName>
    <definedName name="TotIntercesantias">#REF!</definedName>
    <definedName name="TotManodeobra1.1.3" localSheetId="7">#REF!</definedName>
    <definedName name="TotManodeobra1.1.3" localSheetId="8">#REF!</definedName>
    <definedName name="TotManodeobra1.1.3">#REF!</definedName>
    <definedName name="TotManodeobra1.2.2.10" localSheetId="7">#REF!</definedName>
    <definedName name="TotManodeobra1.2.2.10" localSheetId="8">#REF!</definedName>
    <definedName name="TotManodeobra1.2.2.10">#REF!</definedName>
    <definedName name="TotManodeobra1.2.2.11" localSheetId="7">#REF!</definedName>
    <definedName name="TotManodeobra1.2.2.11" localSheetId="8">#REF!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roca" localSheetId="7">#REF!</definedName>
    <definedName name="totroca" localSheetId="8">#REF!</definedName>
    <definedName name="totroca">#REF!</definedName>
    <definedName name="TOTSHE1" localSheetId="7">#REF!</definedName>
    <definedName name="TOTSHE1" localSheetId="8">#REF!</definedName>
    <definedName name="TOTSHE1">#REF!</definedName>
    <definedName name="TOTSHE10" localSheetId="7">#REF!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#REF!</definedName>
    <definedName name="Tp" localSheetId="7">#REF!</definedName>
    <definedName name="Tp" localSheetId="8">#REF!</definedName>
    <definedName name="Tp">#REF!</definedName>
    <definedName name="TPOR" localSheetId="7">#REF!</definedName>
    <definedName name="TPOR" localSheetId="8">#REF!</definedName>
    <definedName name="TPOR">#REF!</definedName>
    <definedName name="TPOR2">#REF!</definedName>
    <definedName name="TPOR3">#REF!</definedName>
    <definedName name="tpte" localSheetId="7">#REF!</definedName>
    <definedName name="tpte" localSheetId="8">#REF!</definedName>
    <definedName name="tpte">#REF!</definedName>
    <definedName name="tptee" localSheetId="7">#REF!</definedName>
    <definedName name="tptee" localSheetId="8">#REF!</definedName>
    <definedName name="tptee">#REF!</definedName>
    <definedName name="TPVCME" localSheetId="7">#REF!</definedName>
    <definedName name="TPVCME" localSheetId="8">#REF!</definedName>
    <definedName name="TPVCME">#REF!</definedName>
    <definedName name="TPVCP1">#REF!</definedName>
    <definedName name="TPVCS3">#REF!</definedName>
    <definedName name="TPVCS4" localSheetId="7">#REF!</definedName>
    <definedName name="TPVCS4" localSheetId="8">#REF!</definedName>
    <definedName name="TPVCS4">#REF!</definedName>
    <definedName name="Tq" localSheetId="7">#REF!</definedName>
    <definedName name="Tq" localSheetId="8">#REF!</definedName>
    <definedName name="Tq">#REF!</definedName>
    <definedName name="Tr" localSheetId="7">#REF!</definedName>
    <definedName name="Tr" localSheetId="8">#REF!</definedName>
    <definedName name="Tr">#REF!</definedName>
    <definedName name="TRA" localSheetId="7">#REF!</definedName>
    <definedName name="TRA" localSheetId="8">#REF!</definedName>
    <definedName name="TRA">#REF!</definedName>
    <definedName name="TRAB">#REF!</definedName>
    <definedName name="TRAFO">#N/A</definedName>
    <definedName name="TrainSpec" localSheetId="7">#REF!</definedName>
    <definedName name="TrainSpec">#REF!</definedName>
    <definedName name="Tramite" localSheetId="7">#REF!</definedName>
    <definedName name="Tramite" localSheetId="8">#REF!</definedName>
    <definedName name="Tramite">#REF!</definedName>
    <definedName name="Tramites" localSheetId="7">#REF!</definedName>
    <definedName name="Tramites">#REF!</definedName>
    <definedName name="TramitesCostos">#REF!</definedName>
    <definedName name="Tramo3">#REF!</definedName>
    <definedName name="Tramo4">#REF!</definedName>
    <definedName name="tramos">#REF!</definedName>
    <definedName name="TRANA">#REF!</definedName>
    <definedName name="TRANAG">#REF!</definedName>
    <definedName name="TRANAR">#REF!</definedName>
    <definedName name="TRANS">#REF!</definedName>
    <definedName name="TRANS_">#REF!</definedName>
    <definedName name="Transmisores" localSheetId="7">#REF!</definedName>
    <definedName name="Transmisores" localSheetId="8">#REF!</definedName>
    <definedName name="Transmisores">#REF!</definedName>
    <definedName name="transporte" localSheetId="9">#REF!</definedName>
    <definedName name="TRANSPORTE" localSheetId="7">#REF!</definedName>
    <definedName name="TRANSPORTE" localSheetId="8">#REF!</definedName>
    <definedName name="TRANSPORTE">#REF!</definedName>
    <definedName name="TRAT">#REF!</definedName>
    <definedName name="TREM" localSheetId="7">#REF!</definedName>
    <definedName name="TREM" localSheetId="8">#REF!</definedName>
    <definedName name="TREM">#REF!</definedName>
    <definedName name="Trend_avg" localSheetId="7">#REF!</definedName>
    <definedName name="Trend_avg" localSheetId="8">#REF!</definedName>
    <definedName name="Trend_avg">#REF!</definedName>
    <definedName name="Trend_Avg_Q" localSheetId="7">#REF!</definedName>
    <definedName name="Trend_Avg_Q">#REF!</definedName>
    <definedName name="Trend_Avg_T">#REF!</definedName>
    <definedName name="Trend_total">#REF!</definedName>
    <definedName name="trend_total_q">#REF!</definedName>
    <definedName name="Trenes">#REF!</definedName>
    <definedName name="TRES">#REF!</definedName>
    <definedName name="trest" localSheetId="3"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hidden="1">{"via1",#N/A,TRUE,"general";"via2",#N/A,TRUE,"general";"via3",#N/A,TRUE,"general"}</definedName>
    <definedName name="tri" localSheetId="7">#REF!</definedName>
    <definedName name="tri">#REF!</definedName>
    <definedName name="Trimestre1" localSheetId="7">#REF!</definedName>
    <definedName name="Trimestre1">#REF!</definedName>
    <definedName name="Trimestre2" localSheetId="7">#REF!</definedName>
    <definedName name="Trimestre2">#REF!</definedName>
    <definedName name="Trimestre3">#REF!</definedName>
    <definedName name="Trimestre4">#REF!</definedName>
    <definedName name="trit">#REF!</definedName>
    <definedName name="TRITM" localSheetId="7">#REF!</definedName>
    <definedName name="TRITM" localSheetId="8">#REF!</definedName>
    <definedName name="TRITM">#REF!</definedName>
    <definedName name="TRITU">#REF!</definedName>
    <definedName name="trjfgjh" localSheetId="3"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hidden="1">{"via1",#N/A,TRUE,"general";"via2",#N/A,TRUE,"general";"via3",#N/A,TRUE,"general"}</definedName>
    <definedName name="TRM">#REF!</definedName>
    <definedName name="TRM25sep97">#REF!</definedName>
    <definedName name="tru" localSheetId="3"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hidden="1">{"via1",#N/A,TRUE,"general";"via2",#N/A,TRUE,"general";"via3",#N/A,TRUE,"general"}</definedName>
    <definedName name="Ts">#REF!</definedName>
    <definedName name="TS60kv">#REF!</definedName>
    <definedName name="TSEC">#REF!</definedName>
    <definedName name="tsert" localSheetId="3"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hidden="1">{"TAB1",#N/A,TRUE,"GENERAL";"TAB2",#N/A,TRUE,"GENERAL";"TAB3",#N/A,TRUE,"GENERAL";"TAB4",#N/A,TRUE,"GENERAL";"TAB5",#N/A,TRUE,"GENERAL"}</definedName>
    <definedName name="TSFR2">#REF!</definedName>
    <definedName name="TSFR3">#REF!</definedName>
    <definedName name="tt">#REF!</definedName>
    <definedName name="TTA">#REF!</definedName>
    <definedName name="TTB">#REF!</definedName>
    <definedName name="TTC">#REF!</definedName>
    <definedName name="TtCD" localSheetId="7">#REF!</definedName>
    <definedName name="TtCD" localSheetId="8">#REF!</definedName>
    <definedName name="TtCD">#REF!</definedName>
    <definedName name="TTCostOutput" localSheetId="7">#REF!</definedName>
    <definedName name="TTCostOutput" localSheetId="8">#REF!</definedName>
    <definedName name="TTCostOutput">#REF!</definedName>
    <definedName name="TTE" localSheetId="7">#REF!</definedName>
    <definedName name="TTE" localSheetId="8">#REF!</definedName>
    <definedName name="TTE">#REF!</definedName>
    <definedName name="TTL" localSheetId="7">#REF!</definedName>
    <definedName name="TTL" localSheetId="8">#REF!</definedName>
    <definedName name="TTL">#REF!</definedName>
    <definedName name="TtlCD">#REF!</definedName>
    <definedName name="TTO" localSheetId="7">#REF!</definedName>
    <definedName name="TTO" localSheetId="8">#REF!</definedName>
    <definedName name="TTO">#REF!</definedName>
    <definedName name="TTP" localSheetId="7">#REF!</definedName>
    <definedName name="TTP" localSheetId="8">#REF!</definedName>
    <definedName name="TTP">#REF!</definedName>
    <definedName name="TTR" localSheetId="3"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hidden="1">{"via1",#N/A,TRUE,"general";"via2",#N/A,TRUE,"general";"via3",#N/A,TRUE,"general"}</definedName>
    <definedName name="TTT" localSheetId="7">#REF!</definedName>
    <definedName name="TTT" localSheetId="8">#REF!</definedName>
    <definedName name="TTT">#REF!</definedName>
    <definedName name="TTTT" localSheetId="7">#REF!</definedName>
    <definedName name="TTTT" localSheetId="8">#REF!</definedName>
    <definedName name="TTTT">#REF!</definedName>
    <definedName name="tttt7" localSheetId="3"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hidden="1">{"via1",#N/A,TRUE,"general";"via2",#N/A,TRUE,"general";"via3",#N/A,TRUE,"general"}</definedName>
    <definedName name="ttttt">#REF!</definedName>
    <definedName name="TTTTTT" localSheetId="7">#REF!</definedName>
    <definedName name="TTTTTT" localSheetId="8">#REF!</definedName>
    <definedName name="TTTTTT">#REF!</definedName>
    <definedName name="TTTTTTTT" localSheetId="7">#REF!</definedName>
    <definedName name="TTTTTTTT" localSheetId="8">#REF!</definedName>
    <definedName name="TTTTTTTT">#REF!</definedName>
    <definedName name="ttttttttttuy" localSheetId="7">#REF!</definedName>
    <definedName name="ttttttttttuy" localSheetId="8">#REF!</definedName>
    <definedName name="ttttttttttuy">#REF!</definedName>
    <definedName name="Tu" localSheetId="7">#REF!</definedName>
    <definedName name="Tu" localSheetId="8">#REF!</definedName>
    <definedName name="Tu">#REF!</definedName>
    <definedName name="TUAC10" localSheetId="7">#REF!</definedName>
    <definedName name="TUAC10" localSheetId="8">#REF!</definedName>
    <definedName name="TUAC10">#REF!</definedName>
    <definedName name="TUAC12" localSheetId="7">#REF!</definedName>
    <definedName name="TUAC12" localSheetId="8">#REF!</definedName>
    <definedName name="TUAC12">#REF!</definedName>
    <definedName name="TUAC16" localSheetId="7">#REF!</definedName>
    <definedName name="TUAC16" localSheetId="8">#REF!</definedName>
    <definedName name="TUAC16">#REF!</definedName>
    <definedName name="TUB8AC" localSheetId="7">#REF!</definedName>
    <definedName name="TUB8AC" localSheetId="8">#REF!</definedName>
    <definedName name="TUB8AC">#REF!</definedName>
    <definedName name="TUBERIA" localSheetId="7" hidden="1">#REF!</definedName>
    <definedName name="TUBERIA" localSheetId="8" hidden="1">#REF!</definedName>
    <definedName name="TUBERIA" hidden="1">#REF!</definedName>
    <definedName name="Tubería" localSheetId="7">#REF!</definedName>
    <definedName name="Tubería">#REF!</definedName>
    <definedName name="TUBERIA1" hidden="1">#REF!</definedName>
    <definedName name="tuberia36">#REF!</definedName>
    <definedName name="TUBNE" localSheetId="7">#REF!</definedName>
    <definedName name="TUBNE" localSheetId="8">#REF!</definedName>
    <definedName name="TUBNE">#REF!</definedName>
    <definedName name="TUBO" localSheetId="7">#REF!</definedName>
    <definedName name="TUBO" localSheetId="8">#REF!</definedName>
    <definedName name="TUBO">#REF!</definedName>
    <definedName name="TUBS2" localSheetId="7">#REF!</definedName>
    <definedName name="TUBS2" localSheetId="8">#REF!</definedName>
    <definedName name="TUBS2">#REF!</definedName>
    <definedName name="TUBS3">#REF!</definedName>
    <definedName name="TUBS4">#REF!</definedName>
    <definedName name="TUBS6">#REF!</definedName>
    <definedName name="TUHD10">#REF!</definedName>
    <definedName name="TUHD16">#REF!</definedName>
    <definedName name="tur" localSheetId="3"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 localSheetId="7">#REF!</definedName>
    <definedName name="Tw" localSheetId="8">#REF!</definedName>
    <definedName name="Tw">#REF!</definedName>
    <definedName name="twer" localSheetId="3"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7">#REF!</definedName>
    <definedName name="ty" localSheetId="8">#REF!</definedName>
    <definedName name="ty">#REF!</definedName>
    <definedName name="tyery" localSheetId="3"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hidden="1">{"via1",#N/A,TRUE,"general";"via2",#N/A,TRUE,"general";"via3",#N/A,TRUE,"general"}</definedName>
    <definedName name="TYPE">#REF!</definedName>
    <definedName name="typeofcommittment">#REF!</definedName>
    <definedName name="tyr" localSheetId="3"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hidden="1">{"via1",#N/A,TRUE,"general";"via2",#N/A,TRUE,"general";"via3",#N/A,TRUE,"general"}</definedName>
    <definedName name="tys">#REF!</definedName>
    <definedName name="tytfy" localSheetId="7">#REF!</definedName>
    <definedName name="tytfy" localSheetId="8">#REF!</definedName>
    <definedName name="tytfy">#REF!</definedName>
    <definedName name="tytgfhgfh" localSheetId="3"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3"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hidden="1">{"via1",#N/A,TRUE,"general";"via2",#N/A,TRUE,"general";"via3",#N/A,TRUE,"general"}</definedName>
    <definedName name="Tz">#REF!</definedName>
    <definedName name="tz214_">#REF!</definedName>
    <definedName name="u" localSheetId="7">#REF!</definedName>
    <definedName name="u" localSheetId="8">#REF!</definedName>
    <definedName name="u">#REF!</definedName>
    <definedName name="U_Z" localSheetId="7">#REF!</definedName>
    <definedName name="U_Z" localSheetId="8">#REF!</definedName>
    <definedName name="U_Z">#REF!</definedName>
    <definedName name="u3u" localSheetId="3"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ALU">#REF!</definedName>
    <definedName name="uat">#REF!</definedName>
    <definedName name="Ub" localSheetId="7">#REF!</definedName>
    <definedName name="Ub" localSheetId="8">#REF!</definedName>
    <definedName name="Ub">#REF!</definedName>
    <definedName name="Ubicación" localSheetId="7">#REF!</definedName>
    <definedName name="Ubicación" localSheetId="8">#REF!</definedName>
    <definedName name="Ubicación">#REF!</definedName>
    <definedName name="Uc" localSheetId="7">#REF!</definedName>
    <definedName name="Uc">#REF!</definedName>
    <definedName name="Ud">#REF!</definedName>
    <definedName name="Ue">#REF!</definedName>
    <definedName name="ue____I¨￡">#N/A</definedName>
    <definedName name="ue____Iª">#N/A</definedName>
    <definedName name="ùê____Íª">#N/A</definedName>
    <definedName name="Uf">#REF!</definedName>
    <definedName name="UFrm2InUse">1</definedName>
    <definedName name="Ug">#REF!</definedName>
    <definedName name="UGEquipData">#REF!</definedName>
    <definedName name="Uh">#REF!</definedName>
    <definedName name="ui" localSheetId="7">#REF!</definedName>
    <definedName name="ui" localSheetId="8">#REF!</definedName>
    <definedName name="ui">#REF!</definedName>
    <definedName name="UIC" localSheetId="7">#REF!</definedName>
    <definedName name="UIC" localSheetId="8">#REF!</definedName>
    <definedName name="UIC">#REF!</definedName>
    <definedName name="uijhj" localSheetId="3"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jyyu">#REF!</definedName>
    <definedName name="Uk" localSheetId="7">#REF!</definedName>
    <definedName name="Uk">#REF!</definedName>
    <definedName name="ul">#REF!</definedName>
    <definedName name="Ull">#REF!</definedName>
    <definedName name="ultima">#REF!</definedName>
    <definedName name="Um">#REF!</definedName>
    <definedName name="Un">#REF!</definedName>
    <definedName name="UN_PRI">#REF!</definedName>
    <definedName name="Unidad">#REF!</definedName>
    <definedName name="UNIDAD1" localSheetId="7">#REF!</definedName>
    <definedName name="UNIDAD1" localSheetId="8">#REF!</definedName>
    <definedName name="UNIDAD1">#REF!</definedName>
    <definedName name="UNIDAD521" localSheetId="7">#REF!</definedName>
    <definedName name="UNIDAD521" localSheetId="8">#REF!</definedName>
    <definedName name="UNIDAD521">#REF!</definedName>
    <definedName name="Unidades">#REF!</definedName>
    <definedName name="UNION" localSheetId="7">#REF!</definedName>
    <definedName name="UNION" localSheetId="8">#REF!</definedName>
    <definedName name="UNION">#REF!</definedName>
    <definedName name="UNION_Z" localSheetId="7">#REF!</definedName>
    <definedName name="UNION_Z" localSheetId="8">#REF!</definedName>
    <definedName name="UNION_Z">#REF!</definedName>
    <definedName name="Unit" localSheetId="7" hidden="1">#REF!</definedName>
    <definedName name="Unit" localSheetId="8" hidden="1">#REF!</definedName>
    <definedName name="Unit" hidden="1">#REF!</definedName>
    <definedName name="UNITARIO">#REF!</definedName>
    <definedName name="Unitarios" localSheetId="7">#REF!</definedName>
    <definedName name="Unitarios" localSheetId="8">#REF!</definedName>
    <definedName name="Unitarios">#REF!</definedName>
    <definedName name="unj" localSheetId="7" hidden="1">#REF!</definedName>
    <definedName name="unj" localSheetId="8" hidden="1">#REF!</definedName>
    <definedName name="unj" hidden="1">#REF!</definedName>
    <definedName name="uno">#N/A</definedName>
    <definedName name="Uñ" localSheetId="7">#REF!</definedName>
    <definedName name="Uñ" localSheetId="8">#REF!</definedName>
    <definedName name="Uñ">#REF!</definedName>
    <definedName name="Uo" localSheetId="7">#REF!</definedName>
    <definedName name="Uo" localSheetId="8">#REF!</definedName>
    <definedName name="Uo">#REF!</definedName>
    <definedName name="uopg" localSheetId="7" hidden="1">#REF!</definedName>
    <definedName name="uopg" localSheetId="8" hidden="1">#REF!</definedName>
    <definedName name="uopg" hidden="1">#REF!</definedName>
    <definedName name="UOUIV" localSheetId="3"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PVC">#REF!</definedName>
    <definedName name="Uq">#REF!</definedName>
    <definedName name="Ur">#REF!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#N/A</definedName>
    <definedName name="uryur" localSheetId="3"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xCOL" localSheetId="7">#REF!</definedName>
    <definedName name="USxCOL">#REF!</definedName>
    <definedName name="ut" localSheetId="7">#REF!</definedName>
    <definedName name="ut" localSheetId="8">#REF!</definedName>
    <definedName name="ut">#REF!</definedName>
    <definedName name="Ut_Un" localSheetId="7">#REF!</definedName>
    <definedName name="Ut_Un" localSheetId="8">#REF!</definedName>
    <definedName name="Ut_Un">#REF!</definedName>
    <definedName name="Uti" localSheetId="7">#REF!</definedName>
    <definedName name="Uti" localSheetId="8">#REF!</definedName>
    <definedName name="Uti">#REF!</definedName>
    <definedName name="UTIL">#REF!</definedName>
    <definedName name="UTILIDAD">#REF!</definedName>
    <definedName name="UtilidadMensual" localSheetId="7">#REF!</definedName>
    <definedName name="UtilidadMensual" localSheetId="8">#REF!</definedName>
    <definedName name="UtilidadMensual">#REF!</definedName>
    <definedName name="UtilidadObra" localSheetId="7">#REF!</definedName>
    <definedName name="UtilidadObra" localSheetId="8">#REF!</definedName>
    <definedName name="UtilidadObra">#REF!</definedName>
    <definedName name="UTL">#REF!</definedName>
    <definedName name="UTMAR" localSheetId="7">#REF!</definedName>
    <definedName name="UTMAR" localSheetId="8">#REF!</definedName>
    <definedName name="UTMAR">#REF!</definedName>
    <definedName name="uu" localSheetId="7">#REF!</definedName>
    <definedName name="uu" localSheetId="8">#REF!</definedName>
    <definedName name="uu">#REF!</definedName>
    <definedName name="uuu" localSheetId="3"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hidden="1">{"TAB1",#N/A,TRUE,"GENERAL";"TAB2",#N/A,TRUE,"GENERAL";"TAB3",#N/A,TRUE,"GENERAL";"TAB4",#N/A,TRUE,"GENERAL";"TAB5",#N/A,TRUE,"GENERAL"}</definedName>
    <definedName name="uuuu" hidden="1">#REF!</definedName>
    <definedName name="uuuuo" localSheetId="3"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hidden="1">{"via1",#N/A,TRUE,"general";"via2",#N/A,TRUE,"general";"via3",#N/A,TRUE,"general"}</definedName>
    <definedName name="uuuuutiyt">#REF!</definedName>
    <definedName name="uuuuuu">#REF!</definedName>
    <definedName name="uuuuuuuuuu">#REF!</definedName>
    <definedName name="uv">375000</definedName>
    <definedName name="Uw">#REF!</definedName>
    <definedName name="uwkap" localSheetId="3"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hidden="1">{"TAB1",#N/A,TRUE,"GENERAL";"TAB2",#N/A,TRUE,"GENERAL";"TAB3",#N/A,TRUE,"GENERAL";"TAB4",#N/A,TRUE,"GENERAL";"TAB5",#N/A,TRUE,"GENERAL"}</definedName>
    <definedName name="UWT">#REF!</definedName>
    <definedName name="uxd">#REF!</definedName>
    <definedName name="uy">#REF!</definedName>
    <definedName name="uyiyiy" localSheetId="3"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hidden="1">{"via1",#N/A,TRUE,"general";"via2",#N/A,TRUE,"general";"via3",#N/A,TRUE,"general"}</definedName>
    <definedName name="Uz">#REF!</definedName>
    <definedName name="v" localSheetId="7">#REF!</definedName>
    <definedName name="v" localSheetId="8">#REF!</definedName>
    <definedName name="v">#REF!</definedName>
    <definedName name="V.M.CV1_Moisture" localSheetId="7">#REF!</definedName>
    <definedName name="V.M.CV1_Moisture" localSheetId="8">#REF!</definedName>
    <definedName name="V.M.CV1_Moisture">#REF!</definedName>
    <definedName name="V.M.CV2_Al" localSheetId="7">#REF!</definedName>
    <definedName name="V.M.CV2_Al" localSheetId="8">#REF!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_a">#REF!</definedName>
    <definedName name="V_ab">#REF!</definedName>
    <definedName name="V_ac">#REF!</definedName>
    <definedName name="V_Acb">#REF!</definedName>
    <definedName name="V_as">#REF!</definedName>
    <definedName name="V_Asb">#REF!</definedName>
    <definedName name="V_Asmax">#REF!</definedName>
    <definedName name="V_Asmin">#REF!</definedName>
    <definedName name="V_b">#REF!</definedName>
    <definedName name="v_B1">#REF!</definedName>
    <definedName name="V_c">#REF!</definedName>
    <definedName name="V_d">#REF!</definedName>
    <definedName name="V_dc">#REF!</definedName>
    <definedName name="V_dt">#REF!</definedName>
    <definedName name="V_Es">#REF!</definedName>
    <definedName name="V_fc">#REF!</definedName>
    <definedName name="V_fy">#REF!</definedName>
    <definedName name="V_h">#REF!</definedName>
    <definedName name="V_r">#REF!</definedName>
    <definedName name="V_rec">#REF!</definedName>
    <definedName name="V_z">#REF!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DES_8a">#REF!</definedName>
    <definedName name="VALMA3">#REF!</definedName>
    <definedName name="VALMA4">#REF!</definedName>
    <definedName name="VALOR_ACTIVOS_ACUED_POR_PROD">#REF!</definedName>
    <definedName name="VALOR_ACTIVOS_ACUED_X_PROD">#REF!</definedName>
    <definedName name="VALOR_ACTIVOS_ACUEDUCTO">#REF!</definedName>
    <definedName name="VALOR_ACTIVOS_ACUEDUCTO...">#REF!</definedName>
    <definedName name="VALOR_ACTIVOS_ALCANT_X_PROD">#REF!</definedName>
    <definedName name="VALOR_ACTIVOS_ALCANTARILLADO">#REF!</definedName>
    <definedName name="VALOR_ACTIVOS_ALCANTARILLADO...">#REF!</definedName>
    <definedName name="VALOR_ALCANT_POR_PROD">#REF!</definedName>
    <definedName name="VALOR_CMI">#REF!</definedName>
    <definedName name="VALOR_CMI_ALCANTARILLADO">#REF!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#REF!</definedName>
    <definedName name="valor2">#REF!</definedName>
    <definedName name="VALOR3">#REF!</definedName>
    <definedName name="Valoracion">#REF!</definedName>
    <definedName name="VALORACIÓN">#REF!</definedName>
    <definedName name="VALORACION_ACTIVOS_ACUEDUCTO">#REF!</definedName>
    <definedName name="VALORACION_ACTIVOS_ALCANTAR.">#REF!</definedName>
    <definedName name="ValorCto">#REF!</definedName>
    <definedName name="ValorEjecutado" localSheetId="7">#REF!</definedName>
    <definedName name="ValorEjecutado" localSheetId="8">#REF!</definedName>
    <definedName name="ValorEjecutado">#REF!</definedName>
    <definedName name="valores" localSheetId="7">#REF!</definedName>
    <definedName name="valores" localSheetId="8">#REF!</definedName>
    <definedName name="valores">#REF!</definedName>
    <definedName name="ValoresCanon" localSheetId="7">#REF!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Consultoria">#REF!</definedName>
    <definedName name="valparaiso">#REF!</definedName>
    <definedName name="Values_Entered" localSheetId="3">IF([0]!Aq*'APUs ACT 2'!_o7*[0]!Aq*[0]!Aq&gt;0,1,0)</definedName>
    <definedName name="Values_Entered" localSheetId="7">IF(SALARIOS!Aq*SALARIOS!_o7*SALARIOS!Aq*SALARIOS!Aq&gt;0,1,0)</definedName>
    <definedName name="Values_Entered" localSheetId="8">IF('SALARIOS Y PRESTACIONES'!Aq*'SALARIOS Y PRESTACIONES'!_o7*'SALARIOS Y PRESTACIONES'!Aq*'SALARIOS Y PRESTACIONES'!Aq&gt;0,1,0)</definedName>
    <definedName name="Values_Entered">IF([0]!Aq*[0]!_o7*[0]!Aq*[0]!Aq&gt;0,1,0)</definedName>
    <definedName name="valves" localSheetId="7">#REF!</definedName>
    <definedName name="valves" localSheetId="8">#REF!</definedName>
    <definedName name="valves">#REF!</definedName>
    <definedName name="Válvulas" localSheetId="7">#REF!</definedName>
    <definedName name="Válvulas" localSheetId="8">#REF!</definedName>
    <definedName name="Válvulas">#REF!</definedName>
    <definedName name="Var">#REF!</definedName>
    <definedName name="variacion" localSheetId="7">#REF!</definedName>
    <definedName name="variacion" localSheetId="8">#REF!</definedName>
    <definedName name="variacion">#REF!</definedName>
    <definedName name="VARIACION1" localSheetId="7">#REF!</definedName>
    <definedName name="VARIACION1" localSheetId="8">#REF!</definedName>
    <definedName name="VARIACION1">#REF!</definedName>
    <definedName name="Varios" localSheetId="7">#REF!</definedName>
    <definedName name="Varios">#REF!</definedName>
    <definedName name="Varios2">#REF!</definedName>
    <definedName name="VAT">#REF!</definedName>
    <definedName name="vb">#REF!</definedName>
    <definedName name="vbcn" hidden="1">#REF!</definedName>
    <definedName name="VBV">#REF!</definedName>
    <definedName name="VBV.1" localSheetId="7">#REF!</definedName>
    <definedName name="VBV.1" localSheetId="8">#REF!</definedName>
    <definedName name="VBV.1">#REF!</definedName>
    <definedName name="VBV_1">#N/A</definedName>
    <definedName name="vbvbvbvb" localSheetId="3"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hidden="1">{"TAB1",#N/A,TRUE,"GENERAL";"TAB2",#N/A,TRUE,"GENERAL";"TAB3",#N/A,TRUE,"GENERAL";"TAB4",#N/A,TRUE,"GENERAL";"TAB5",#N/A,TRUE,"GENERAL"}</definedName>
    <definedName name="vc" localSheetId="7">#REF!</definedName>
    <definedName name="vc">#REF!</definedName>
    <definedName name="VCBB8" localSheetId="7">#REF!</definedName>
    <definedName name="VCBB8" localSheetId="8">#REF!</definedName>
    <definedName name="VCBB8">#REF!</definedName>
    <definedName name="VCEL1" localSheetId="7">#REF!</definedName>
    <definedName name="VCEL1">#REF!</definedName>
    <definedName name="VCEL2">#REF!</definedName>
    <definedName name="VCEL3">#REF!</definedName>
    <definedName name="VCEL4">#REF!</definedName>
    <definedName name="VCEL6">#REF!</definedName>
    <definedName name="VCEL8">#REF!</definedName>
    <definedName name="VCELA2" localSheetId="7">#REF!</definedName>
    <definedName name="VCELA2" localSheetId="8">#REF!</definedName>
    <definedName name="VCELA2">#REF!</definedName>
    <definedName name="VCELA3" localSheetId="7">#REF!</definedName>
    <definedName name="VCELA3" localSheetId="8">#REF!</definedName>
    <definedName name="VCELA3">#REF!</definedName>
    <definedName name="VCELA4" localSheetId="7">#REF!</definedName>
    <definedName name="VCELA4" localSheetId="8">#REF!</definedName>
    <definedName name="VCELA4">#REF!</definedName>
    <definedName name="VCELA6">#REF!</definedName>
    <definedName name="vck">#REF!</definedName>
    <definedName name="vct">#REF!</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3"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hidden="1">{"via1",#N/A,TRUE,"general";"via2",#N/A,TRUE,"general";"via3",#N/A,TRUE,"general"}</definedName>
    <definedName name="vDiastólica" localSheetId="7">#REF!</definedName>
    <definedName name="vDiastólica" localSheetId="8">#REF!</definedName>
    <definedName name="vDiastólica">#REF!</definedName>
    <definedName name="vds" localSheetId="7">#REF!</definedName>
    <definedName name="vds" localSheetId="8">#REF!</definedName>
    <definedName name="vds">#REF!</definedName>
    <definedName name="vdsvnj" localSheetId="3"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hidden="1">{"via1",#N/A,TRUE,"general";"via2",#N/A,TRUE,"general";"via3",#N/A,TRUE,"general"}</definedName>
    <definedName name="Ve">#REF!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I">#REF!</definedName>
    <definedName name="Verifier">#REF!</definedName>
    <definedName name="VEX">#REF!</definedName>
    <definedName name="VEX_ON" localSheetId="7">#REF!</definedName>
    <definedName name="VEX_ON" localSheetId="8">#REF!</definedName>
    <definedName name="VEX_ON">#REF!</definedName>
    <definedName name="VEX1_1" localSheetId="7">#REF!</definedName>
    <definedName name="VEX1_1" localSheetId="8">#REF!</definedName>
    <definedName name="VEX1_1">#REF!</definedName>
    <definedName name="VEX1_1_1" localSheetId="7">#REF!</definedName>
    <definedName name="VEX1_1_1">#REF!</definedName>
    <definedName name="VEX1_1_2">#REF!</definedName>
    <definedName name="VEX1_1_3">#REF!</definedName>
    <definedName name="VEX1_1_4">#REF!</definedName>
    <definedName name="VEX1_2">#REF!</definedName>
    <definedName name="VEX1_3">#REF!</definedName>
    <definedName name="Vf" localSheetId="7">#REF!</definedName>
    <definedName name="Vf" localSheetId="8">#REF!</definedName>
    <definedName name="Vf">#REF!</definedName>
    <definedName name="VFA" localSheetId="7">#REF!</definedName>
    <definedName name="VFA" localSheetId="8">#REF!</definedName>
    <definedName name="VFA">#REF!</definedName>
    <definedName name="VFA1_1" localSheetId="7">#REF!</definedName>
    <definedName name="VFA1_1" localSheetId="8">#REF!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3"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hidden="1">{"via1",#N/A,TRUE,"general";"via2",#N/A,TRUE,"general";"via3",#N/A,TRUE,"general"}</definedName>
    <definedName name="vFechaHora" localSheetId="7">#REF!</definedName>
    <definedName name="vFechaHora" localSheetId="8">#REF!</definedName>
    <definedName name="vFechaHora">#REF!</definedName>
    <definedName name="vfggchbh" localSheetId="7">#REF!</definedName>
    <definedName name="vfggchbh" localSheetId="8">#REF!</definedName>
    <definedName name="vfggchbh">#REF!</definedName>
    <definedName name="vfgtfgvfgv" localSheetId="7">#REF!</definedName>
    <definedName name="vfgtfgvfgv" localSheetId="8">#REF!</definedName>
    <definedName name="vfgtfgvfgv">#REF!</definedName>
    <definedName name="vfh" localSheetId="7">#REF!</definedName>
    <definedName name="vfh" localSheetId="8">#REF!</definedName>
    <definedName name="vfh">#REF!</definedName>
    <definedName name="vfn" localSheetId="7">#REF!</definedName>
    <definedName name="vfn" localSheetId="8">#REF!</definedName>
    <definedName name="vfn">#REF!</definedName>
    <definedName name="VFR" localSheetId="7">#REF!</definedName>
    <definedName name="VFR" localSheetId="8">#REF!</definedName>
    <definedName name="VFR">#REF!</definedName>
    <definedName name="vfvdv" localSheetId="3"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#REF!</definedName>
    <definedName name="via" localSheetId="3" hidden="1">{"via1",#N/A,TRUE,"general";"via2",#N/A,TRUE,"general";"via3",#N/A,TRUE,"general"}</definedName>
    <definedName name="via" localSheetId="7" hidden="1">{"via1",#N/A,TRUE,"general";"via2",#N/A,TRUE,"general";"via3",#N/A,TRUE,"general"}</definedName>
    <definedName name="via" localSheetId="8" hidden="1">{"via1",#N/A,TRUE,"general";"via2",#N/A,TRUE,"general";"via3",#N/A,TRUE,"general"}</definedName>
    <definedName name="via" hidden="1">{"via1",#N/A,TRUE,"general";"via2",#N/A,TRUE,"general";"via3",#N/A,TRUE,"general"}</definedName>
    <definedName name="Viaje">#REF!</definedName>
    <definedName name="VIAJE_">#REF!</definedName>
    <definedName name="Viajes" localSheetId="7">#REF!</definedName>
    <definedName name="Viajes" localSheetId="8">#REF!</definedName>
    <definedName name="Viajes">#REF!</definedName>
    <definedName name="VIBGA">#REF!</definedName>
    <definedName name="VIBGA_">#REF!</definedName>
    <definedName name="vibr">#REF!</definedName>
    <definedName name="VIBRA">#REF!</definedName>
    <definedName name="VIBRADOR" localSheetId="7">#REF!</definedName>
    <definedName name="VIBRADOR" localSheetId="8">#REF!</definedName>
    <definedName name="VIBRADOR">#REF!</definedName>
    <definedName name="VIBRCOM" localSheetId="7">#REF!</definedName>
    <definedName name="VIBRCOM" localSheetId="8">#REF!</definedName>
    <definedName name="VIBRCOM">#REF!</definedName>
    <definedName name="VIBRE">#REF!</definedName>
    <definedName name="VIBRO" localSheetId="7">#REF!</definedName>
    <definedName name="VIBRO" localSheetId="8">#REF!</definedName>
    <definedName name="VIBRO">#REF!</definedName>
    <definedName name="VICEP_DIRECC">#REF!</definedName>
    <definedName name="VIDA_UITL_ACTIVOS" localSheetId="7">#REF!</definedName>
    <definedName name="VIDA_UITL_ACTIVOS" localSheetId="8">#REF!</definedName>
    <definedName name="VIDA_UITL_ACTIVOS">#REF!</definedName>
    <definedName name="VIDA_UITL_ACTIVOS_DISPONIBLE.." localSheetId="7">#REF!</definedName>
    <definedName name="VIDA_UITL_ACTIVOS_DISPONIBLE.." localSheetId="8">#REF!</definedName>
    <definedName name="VIDA_UITL_ACTIVOS_DISPONIBLE..">#REF!</definedName>
    <definedName name="VIDA_UTIL..." localSheetId="7">#REF!</definedName>
    <definedName name="VIDA_UTIL..." localSheetId="8">#REF!</definedName>
    <definedName name="VIDA_UTIL...">#REF!</definedName>
    <definedName name="VIDA_UTIL_DISPONIBLE_ACUEDUCTO">#REF!</definedName>
    <definedName name="VIDA_UTIL_DISPONIBLE_ALCANT">#REF!</definedName>
    <definedName name="VIDRI">#REF!</definedName>
    <definedName name="VigenciaDolares">#REF!</definedName>
    <definedName name="VigenciaPesos">#REF!</definedName>
    <definedName name="VIGFUTURA">#REF!</definedName>
    <definedName name="viscosidad" localSheetId="7">#REF!</definedName>
    <definedName name="viscosidad" localSheetId="8">#REF!</definedName>
    <definedName name="viscosidad">#REF!</definedName>
    <definedName name="VIT" localSheetId="7">#REF!</definedName>
    <definedName name="VIT" localSheetId="8">#REF!</definedName>
    <definedName name="VIT">#REF!</definedName>
    <definedName name="VIT1_1" localSheetId="7">#REF!</definedName>
    <definedName name="VIT1_1" localSheetId="8">#REF!</definedName>
    <definedName name="VIT1_1">#REF!</definedName>
    <definedName name="VIT1_1_1" localSheetId="7">#REF!</definedName>
    <definedName name="VIT1_1_1" localSheetId="8">#REF!</definedName>
    <definedName name="VIT1_1_1">#REF!</definedName>
    <definedName name="VIT1_1_10" localSheetId="7">#REF!</definedName>
    <definedName name="VIT1_1_10" localSheetId="8">#REF!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3"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hidden="1">{"via1",#N/A,TRUE,"general";"via2",#N/A,TRUE,"general";"via3",#N/A,TRUE,"general"}</definedName>
    <definedName name="vlvlist_vlvlist_List">#REF!</definedName>
    <definedName name="vm">#REF!</definedName>
    <definedName name="vnbvxb" localSheetId="3"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hidden="1">{"via1",#N/A,TRUE,"general";"via2",#N/A,TRUE,"general";"via3",#N/A,TRUE,"general"}</definedName>
    <definedName name="vnms" hidden="1">#REF!</definedName>
    <definedName name="vnoi" hidden="1">#REF!</definedName>
    <definedName name="VNVBN" localSheetId="3"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hidden="1">{"TAB1",#N/A,TRUE,"GENERAL";"TAB2",#N/A,TRUE,"GENERAL";"TAB3",#N/A,TRUE,"GENERAL";"TAB4",#N/A,TRUE,"GENERAL";"TAB5",#N/A,TRUE,"GENERAL"}</definedName>
    <definedName name="vol">#REF!</definedName>
    <definedName name="VOLM3COL">#REF!</definedName>
    <definedName name="volm3km">#REF!</definedName>
    <definedName name="VOLQUET" localSheetId="7">#REF!</definedName>
    <definedName name="VOLQUET" localSheetId="8">#REF!</definedName>
    <definedName name="VOLQUET">#REF!</definedName>
    <definedName name="VOLQUETA" localSheetId="7">#REF!</definedName>
    <definedName name="VOLQUETA" localSheetId="8">#REF!</definedName>
    <definedName name="VOLQUETA">#REF!</definedName>
    <definedName name="VOLTA" localSheetId="7">#REF!</definedName>
    <definedName name="VOLTA" localSheetId="8">#REF!</definedName>
    <definedName name="VOLTA">#REF!</definedName>
    <definedName name="VOLVIGA">#REF!</definedName>
    <definedName name="VOLVIGA2" localSheetId="7">#REF!</definedName>
    <definedName name="VOLVIGA2" localSheetId="8">#REF!</definedName>
    <definedName name="VOLVIGA2">#REF!</definedName>
    <definedName name="VOtrosIngresosYEgresos">#REF!</definedName>
    <definedName name="vp" localSheetId="7">#REF!</definedName>
    <definedName name="vp" localSheetId="8">#REF!</definedName>
    <definedName name="vp">#REF!</definedName>
    <definedName name="VPDACUE" localSheetId="7">#REF!</definedName>
    <definedName name="VPDACUE" localSheetId="8">#REF!</definedName>
    <definedName name="VPDACUE">#REF!</definedName>
    <definedName name="VPN" localSheetId="7">#REF!</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 localSheetId="7">#REF!</definedName>
    <definedName name="vpt" localSheetId="8">#REF!</definedName>
    <definedName name="vpt">#REF!</definedName>
    <definedName name="VPVC2" localSheetId="7">#REF!</definedName>
    <definedName name="VPVC2" localSheetId="8">#REF!</definedName>
    <definedName name="VPVC2">#REF!</definedName>
    <definedName name="vr_equipos" localSheetId="7">#REF!</definedName>
    <definedName name="vr_equipos">#REF!</definedName>
    <definedName name="VR_UN_PPTO" localSheetId="9">IF(LG&lt;9,"",IF(#REF!="18",H_AA,IF(#REF!="15",H_EL,IF(#REF!="14",H_HI,SUMIF(#REF!,#REF!,#REF!)/2))))</definedName>
    <definedName name="VR_UN_PPTO" localSheetId="10">IF(LG&lt;9,"",IF(#REF!="18",H_AA,IF(#REF!="15",H_EL,IF(#REF!="14",H_HI,SUMIF(#REF!,#REF!,#REF!)/2))))</definedName>
    <definedName name="VR_UN_PPTO">IF(LG&lt;9,"",IF(#REF!="18",H_AA,IF(#REF!="15",H_EL,IF(#REF!="14",H_HI,SUMIF(#REF!,#REF!,#REF!)/2))))</definedName>
    <definedName name="vRitmo" localSheetId="7">#REF!</definedName>
    <definedName name="vRitmo" localSheetId="8">#REF!</definedName>
    <definedName name="vRitmo">#REF!</definedName>
    <definedName name="VRP" localSheetId="7">#REF!</definedName>
    <definedName name="VRP" localSheetId="8">#REF!</definedName>
    <definedName name="VRP">#REF!</definedName>
    <definedName name="VRP_PETROQ" localSheetId="7">#REF!</definedName>
    <definedName name="VRP_PETROQ" localSheetId="8">#REF!</definedName>
    <definedName name="VRP_PETROQ">#REF!</definedName>
    <definedName name="VRP1_1" localSheetId="7">#REF!</definedName>
    <definedName name="VRP1_1" localSheetId="8">#REF!</definedName>
    <definedName name="VRP1_1">#REF!</definedName>
    <definedName name="VRP1_1_1" localSheetId="7">#REF!</definedName>
    <definedName name="VRP1_1_1" localSheetId="8">#REF!</definedName>
    <definedName name="VRP1_1_1">#REF!</definedName>
    <definedName name="VRP1_1_10" localSheetId="7">#REF!</definedName>
    <definedName name="VRP1_1_10" localSheetId="8">#REF!</definedName>
    <definedName name="VRP1_1_10">#REF!</definedName>
    <definedName name="VRP1_1_11" localSheetId="7">#REF!</definedName>
    <definedName name="VRP1_1_11" localSheetId="8">#REF!</definedName>
    <definedName name="VRP1_1_11">#REF!</definedName>
    <definedName name="VRP1_1_12" localSheetId="7">#REF!</definedName>
    <definedName name="VRP1_1_12" localSheetId="8">#REF!</definedName>
    <definedName name="VRP1_1_12">#REF!</definedName>
    <definedName name="VRP1_1_13" localSheetId="7">#REF!</definedName>
    <definedName name="VRP1_1_13" localSheetId="8">#REF!</definedName>
    <definedName name="VRP1_1_13">#REF!</definedName>
    <definedName name="VRP1_1_14" localSheetId="7">#REF!</definedName>
    <definedName name="VRP1_1_14" localSheetId="8">#REF!</definedName>
    <definedName name="VRP1_1_14">#REF!</definedName>
    <definedName name="VRP1_1_15" localSheetId="7">#REF!</definedName>
    <definedName name="VRP1_1_15" localSheetId="8">#REF!</definedName>
    <definedName name="VRP1_1_15">#REF!</definedName>
    <definedName name="VRP1_1_16" localSheetId="7">#REF!</definedName>
    <definedName name="VRP1_1_16" localSheetId="8">#REF!</definedName>
    <definedName name="VRP1_1_16">#REF!</definedName>
    <definedName name="VRP1_1_17" localSheetId="7">#REF!</definedName>
    <definedName name="VRP1_1_17" localSheetId="8">#REF!</definedName>
    <definedName name="VRP1_1_17">#REF!</definedName>
    <definedName name="VRP1_1_18" localSheetId="7">#REF!</definedName>
    <definedName name="VRP1_1_18" localSheetId="8">#REF!</definedName>
    <definedName name="VRP1_1_18">#REF!</definedName>
    <definedName name="VRP1_1_19" localSheetId="7">#REF!</definedName>
    <definedName name="VRP1_1_19" localSheetId="8">#REF!</definedName>
    <definedName name="VRP1_1_19">#REF!</definedName>
    <definedName name="VRP1_1_2" localSheetId="7">#REF!</definedName>
    <definedName name="VRP1_1_2" localSheetId="8">#REF!</definedName>
    <definedName name="VRP1_1_2">#REF!</definedName>
    <definedName name="VRP1_1_20" localSheetId="7">#REF!</definedName>
    <definedName name="VRP1_1_20" localSheetId="8">#REF!</definedName>
    <definedName name="VRP1_1_20">#REF!</definedName>
    <definedName name="VRP1_1_21" localSheetId="7">#REF!</definedName>
    <definedName name="VRP1_1_21" localSheetId="8">#REF!</definedName>
    <definedName name="VRP1_1_21">#REF!</definedName>
    <definedName name="VRP1_1_22" localSheetId="7">#REF!</definedName>
    <definedName name="VRP1_1_22" localSheetId="8">#REF!</definedName>
    <definedName name="VRP1_1_22">#REF!</definedName>
    <definedName name="VRP1_1_23" localSheetId="7">#REF!</definedName>
    <definedName name="VRP1_1_23" localSheetId="8">#REF!</definedName>
    <definedName name="VRP1_1_23">#REF!</definedName>
    <definedName name="VRP1_1_3" localSheetId="7">#REF!</definedName>
    <definedName name="VRP1_1_3" localSheetId="8">#REF!</definedName>
    <definedName name="VRP1_1_3">#REF!</definedName>
    <definedName name="VRP1_1_4" localSheetId="7">#REF!</definedName>
    <definedName name="VRP1_1_4" localSheetId="8">#REF!</definedName>
    <definedName name="VRP1_1_4">#REF!</definedName>
    <definedName name="VRP1_1_5" localSheetId="7">#REF!</definedName>
    <definedName name="VRP1_1_5" localSheetId="8">#REF!</definedName>
    <definedName name="VRP1_1_5">#REF!</definedName>
    <definedName name="VRP1_1_6" localSheetId="7">#REF!</definedName>
    <definedName name="VRP1_1_6" localSheetId="8">#REF!</definedName>
    <definedName name="VRP1_1_6">#REF!</definedName>
    <definedName name="VRP1_1_7" localSheetId="7">#REF!</definedName>
    <definedName name="VRP1_1_7" localSheetId="8">#REF!</definedName>
    <definedName name="VRP1_1_7">#REF!</definedName>
    <definedName name="VRP1_1_8" localSheetId="7">#REF!</definedName>
    <definedName name="VRP1_1_8" localSheetId="8">#REF!</definedName>
    <definedName name="VRP1_1_8">#REF!</definedName>
    <definedName name="VRP1_1_9" localSheetId="7">#REF!</definedName>
    <definedName name="VRP1_1_9" localSheetId="8">#REF!</definedName>
    <definedName name="VRP1_1_9">#REF!</definedName>
    <definedName name="VRP1_2" localSheetId="7">#REF!</definedName>
    <definedName name="VRP1_2" localSheetId="8">#REF!</definedName>
    <definedName name="VRP1_2">#REF!</definedName>
    <definedName name="VRP1_3" localSheetId="7">#REF!</definedName>
    <definedName name="VRP1_3" localSheetId="8">#REF!</definedName>
    <definedName name="VRP1_3">#REF!</definedName>
    <definedName name="VRP1_4" localSheetId="7">#REF!</definedName>
    <definedName name="VRP1_4" localSheetId="8">#REF!</definedName>
    <definedName name="VRP1_4">#REF!</definedName>
    <definedName name="VSCanonTotal" localSheetId="7">#REF!</definedName>
    <definedName name="VSCanonTotal" localSheetId="8">#REF!</definedName>
    <definedName name="VSCanonTotal">#REF!</definedName>
    <definedName name="vsdfj" localSheetId="3"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hidden="1">{"via1",#N/A,TRUE,"general";"via2",#N/A,TRUE,"general";"via3",#N/A,TRUE,"general"}</definedName>
    <definedName name="vSistólica" localSheetId="7">#REF!</definedName>
    <definedName name="vSistólica" localSheetId="8">#REF!</definedName>
    <definedName name="vSistólica">#REF!</definedName>
    <definedName name="VSM" localSheetId="7">#REF!</definedName>
    <definedName name="VSM" localSheetId="8">#REF!</definedName>
    <definedName name="VSM">#REF!</definedName>
    <definedName name="VSM1_1" localSheetId="7">#REF!</definedName>
    <definedName name="VSM1_1" localSheetId="8">#REF!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 localSheetId="7">#REF!</definedName>
    <definedName name="vsp" localSheetId="8">#REF!</definedName>
    <definedName name="vsp">#REF!</definedName>
    <definedName name="VSPunRentabilidad" localSheetId="7">#REF!</definedName>
    <definedName name="VSPunRentabilidad" localSheetId="8">#REF!</definedName>
    <definedName name="VSPunRentabilidad">#REF!</definedName>
    <definedName name="VSTablaDTF" localSheetId="7">#REF!</definedName>
    <definedName name="VSTablaDTF">#REF!</definedName>
    <definedName name="VSTablaDTFDatos">#REF!</definedName>
    <definedName name="VSUtilidadMensual">#REF!</definedName>
    <definedName name="VSVariablesRenting">#REF!</definedName>
    <definedName name="vt" localSheetId="3"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hidden="1">{"via1",#N/A,TRUE,"general";"via2",#N/A,TRUE,"general";"via3",#N/A,TRUE,"general"}</definedName>
    <definedName name="vutil" localSheetId="7">#REF!</definedName>
    <definedName name="vutil">#REF!</definedName>
    <definedName name="vuyhj" localSheetId="7">#REF!</definedName>
    <definedName name="vuyhj" localSheetId="8">#REF!</definedName>
    <definedName name="vuyhj">#REF!</definedName>
    <definedName name="vv" localSheetId="7">#REF!</definedName>
    <definedName name="vv">#REF!</definedName>
    <definedName name="vvcxv" localSheetId="3"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hidden="1">{"TAB1",#N/A,TRUE,"GENERAL";"TAB2",#N/A,TRUE,"GENERAL";"TAB3",#N/A,TRUE,"GENERAL";"TAB4",#N/A,TRUE,"GENERAL";"TAB5",#N/A,TRUE,"GENERAL"}</definedName>
    <definedName name="Vvkmh" localSheetId="7">#REF!</definedName>
    <definedName name="Vvkmh">#REF!</definedName>
    <definedName name="Vvmph" localSheetId="7">#REF!</definedName>
    <definedName name="Vvmph">#REF!</definedName>
    <definedName name="VVV" localSheetId="7">#REF!</definedName>
    <definedName name="VVV">#REF!</definedName>
    <definedName name="vvvv" localSheetId="3" hidden="1">{"'Sheet1'!$A$1:$G$85"}</definedName>
    <definedName name="vvvv" localSheetId="7" hidden="1">{"'Sheet1'!$A$1:$G$85"}</definedName>
    <definedName name="vvvv" localSheetId="8" hidden="1">{"'Sheet1'!$A$1:$G$85"}</definedName>
    <definedName name="vvvv" hidden="1">{"'Sheet1'!$A$1:$G$85"}</definedName>
    <definedName name="vvvvt" localSheetId="3"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hidden="1">{"via1",#N/A,TRUE,"general";"via2",#N/A,TRUE,"general";"via3",#N/A,TRUE,"general"}</definedName>
    <definedName name="vvvvvv" localSheetId="3" hidden="1">{#N/A,#N/A,FALSE,"Costos Productos 6A";#N/A,#N/A,FALSE,"Costo Unitario Total H-94-12"}</definedName>
    <definedName name="vvvvvv" localSheetId="7" hidden="1">{#N/A,#N/A,FALSE,"Costos Productos 6A";#N/A,#N/A,FALSE,"Costo Unitario Total H-94-12"}</definedName>
    <definedName name="vvvvvv" localSheetId="8" hidden="1">{#N/A,#N/A,FALSE,"Costos Productos 6A";#N/A,#N/A,FALSE,"Costo Unitario Total H-94-12"}</definedName>
    <definedName name="vvvvvv" hidden="1">{#N/A,#N/A,FALSE,"Costos Productos 6A";#N/A,#N/A,FALSE,"Costo Unitario Total H-94-12"}</definedName>
    <definedName name="vvvvvvf" localSheetId="3"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hidden="1">{"TAB1",#N/A,TRUE,"GENERAL";"TAB2",#N/A,TRUE,"GENERAL";"TAB3",#N/A,TRUE,"GENERAL";"TAB4",#N/A,TRUE,"GENERAL";"TAB5",#N/A,TRUE,"GENERAL"}</definedName>
    <definedName name="VZCASA">#REF!</definedName>
    <definedName name="w" localSheetId="7">#REF!,#REF!,#REF!,#REF!,#REF!,#REF!,#REF!,#REF!,#REF!</definedName>
    <definedName name="w" localSheetId="8">#REF!,#REF!,#REF!,#REF!,#REF!,#REF!,#REF!,#REF!,#REF!</definedName>
    <definedName name="w">#REF!,#REF!,#REF!,#REF!,#REF!,#REF!,#REF!,#REF!,#REF!</definedName>
    <definedName name="w2w2w" localSheetId="3"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hidden="1">{"via1",#N/A,TRUE,"general";"via2",#N/A,TRUE,"general";"via3",#N/A,TRUE,"general"}</definedName>
    <definedName name="WACC">#REF!</definedName>
    <definedName name="WAGE_RATE" localSheetId="7">#REF!</definedName>
    <definedName name="WAGE_RATE" localSheetId="8">#REF!</definedName>
    <definedName name="WAGE_RATE">#REF!</definedName>
    <definedName name="Wage0100" localSheetId="7">#REF!</definedName>
    <definedName name="Wage0100">#REF!</definedName>
    <definedName name="Wage0200" localSheetId="7">#REF!</definedName>
    <definedName name="Wage0200">#REF!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BS">#REF!</definedName>
    <definedName name="WContLab" localSheetId="7">#REF!</definedName>
    <definedName name="WContLab" localSheetId="8">#REF!</definedName>
    <definedName name="WContLab">#REF!</definedName>
    <definedName name="WContParts" localSheetId="7">#REF!</definedName>
    <definedName name="WContParts" localSheetId="8">#REF!</definedName>
    <definedName name="WContParts">#REF!</definedName>
    <definedName name="Wcut" localSheetId="7">#REF!</definedName>
    <definedName name="Wcut">#REF!</definedName>
    <definedName name="WD">#REF!</definedName>
    <definedName name="WDD" localSheetId="3" hidden="1">{#N/A,#N/A,FALSE,"orthoflow";#N/A,#N/A,FALSE,"Miscelaneos";#N/A,#N/A,FALSE,"Instrumentacio";#N/A,#N/A,FALSE,"Electrico";#N/A,#N/A,FALSE,"Valv. Seguridad"}</definedName>
    <definedName name="WDD" localSheetId="7" hidden="1">{#N/A,#N/A,FALSE,"orthoflow";#N/A,#N/A,FALSE,"Miscelaneos";#N/A,#N/A,FALSE,"Instrumentacio";#N/A,#N/A,FALSE,"Electrico";#N/A,#N/A,FALSE,"Valv. Seguridad"}</definedName>
    <definedName name="WDD" localSheetId="8"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#REF!</definedName>
    <definedName name="we" localSheetId="7">#REF!</definedName>
    <definedName name="we" localSheetId="8">#REF!</definedName>
    <definedName name="we">#REF!</definedName>
    <definedName name="wedw" localSheetId="7">#REF!</definedName>
    <definedName name="wedw" localSheetId="8">#REF!</definedName>
    <definedName name="wedw">#REF!</definedName>
    <definedName name="WEERTEG" localSheetId="7">#REF!</definedName>
    <definedName name="WEERTEG">#REF!</definedName>
    <definedName name="WEFWE" localSheetId="7">#REF!</definedName>
    <definedName name="WEFWE">#REF!</definedName>
    <definedName name="weight" localSheetId="7">#REF!</definedName>
    <definedName name="weight" localSheetId="8">#REF!</definedName>
    <definedName name="weight">#REF!</definedName>
    <definedName name="WEIGHT_UNIT" localSheetId="7">#REF!</definedName>
    <definedName name="WEIGHT_UNIT" localSheetId="8">#REF!</definedName>
    <definedName name="WEIGHT_UNIT">#REF!</definedName>
    <definedName name="weqf">#REF!</definedName>
    <definedName name="WER">#REF!</definedName>
    <definedName name="werew" localSheetId="3"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hidden="1">{"via1",#N/A,TRUE,"general";"via2",#N/A,TRUE,"general";"via3",#N/A,TRUE,"general"}</definedName>
    <definedName name="WFEFWE">#N/A</definedName>
    <definedName name="wffag" localSheetId="3"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hidden="1">{"via1",#N/A,TRUE,"general";"via2",#N/A,TRUE,"general";"via3",#N/A,TRUE,"general"}</definedName>
    <definedName name="WGET">#REF!</definedName>
    <definedName name="WH">#REF!</definedName>
    <definedName name="will">#REF!</definedName>
    <definedName name="WILSON" localSheetId="7">#REF!</definedName>
    <definedName name="WILSON">#REF!</definedName>
    <definedName name="wj" localSheetId="7">#REF!</definedName>
    <definedName name="wj" localSheetId="8">#REF!</definedName>
    <definedName name="wj">#REF!</definedName>
    <definedName name="wl" localSheetId="7">#REF!</definedName>
    <definedName name="wl" localSheetId="8">#REF!</definedName>
    <definedName name="wl">#REF!</definedName>
    <definedName name="WLube" localSheetId="7">#REF!</definedName>
    <definedName name="WLube" localSheetId="8">#REF!</definedName>
    <definedName name="WLube">#REF!</definedName>
    <definedName name="WOHaul">#REF!</definedName>
    <definedName name="WOL">#REF!</definedName>
    <definedName name="working_area_1">#REF!</definedName>
    <definedName name="Working_Area_2">#REF!</definedName>
    <definedName name="WORKSHEET">#REF!</definedName>
    <definedName name="WP">#REF!</definedName>
    <definedName name="WQ">#REF!</definedName>
    <definedName name="WQEEWQ" localSheetId="3"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andM">#REF!</definedName>
    <definedName name="WRITE" localSheetId="3" hidden="1">{#N/A,#N/A,FALSE,"CCTV"}</definedName>
    <definedName name="WRITE" localSheetId="7" hidden="1">{#N/A,#N/A,FALSE,"CCTV"}</definedName>
    <definedName name="WRITE" localSheetId="8" hidden="1">{#N/A,#N/A,FALSE,"CCTV"}</definedName>
    <definedName name="WRITE" hidden="1">{#N/A,#N/A,FALSE,"CCTV"}</definedName>
    <definedName name="wrn.actafabi." localSheetId="3"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7"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8"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NEXO1." localSheetId="3" hidden="1">{#N/A,#N/A,FALSE,"Costos Contables CIB A 12 1994";#N/A,#N/A,FALSE,"Cuadre Contab. y C. OP"}</definedName>
    <definedName name="wrn.ANEXO1." localSheetId="7" hidden="1">{#N/A,#N/A,FALSE,"Costos Contables CIB A 12 1994";#N/A,#N/A,FALSE,"Cuadre Contab. y C. OP"}</definedName>
    <definedName name="wrn.ANEXO1." localSheetId="8" hidden="1">{#N/A,#N/A,FALSE,"Costos Contables CIB A 12 1994";#N/A,#N/A,FALSE,"Cuadre Contab. y C. OP"}</definedName>
    <definedName name="wrn.ANEXO1." hidden="1">{#N/A,#N/A,FALSE,"Costos Contables CIB A 12 1994";#N/A,#N/A,FALSE,"Cuadre Contab. y C. OP"}</definedName>
    <definedName name="wrn.anexo5." localSheetId="3" hidden="1">{#N/A,#N/A,FALSE,"CIBHA05A";#N/A,#N/A,FALSE,"CIBHA05B"}</definedName>
    <definedName name="wrn.anexo5." localSheetId="7" hidden="1">{#N/A,#N/A,FALSE,"CIBHA05A";#N/A,#N/A,FALSE,"CIBHA05B"}</definedName>
    <definedName name="wrn.anexo5." localSheetId="8" hidden="1">{#N/A,#N/A,FALSE,"CIBHA05A";#N/A,#N/A,FALSE,"CIBHA05B"}</definedName>
    <definedName name="wrn.anexo5." hidden="1">{#N/A,#N/A,FALSE,"CIBHA05A";#N/A,#N/A,FALSE,"CIBHA05B"}</definedName>
    <definedName name="wrn.anexo6." localSheetId="3" hidden="1">{#N/A,#N/A,FALSE,"Costos Productos 6A";#N/A,#N/A,FALSE,"Costo Unitario Total H-94-12"}</definedName>
    <definedName name="wrn.anexo6." localSheetId="7" hidden="1">{#N/A,#N/A,FALSE,"Costos Productos 6A";#N/A,#N/A,FALSE,"Costo Unitario Total H-94-12"}</definedName>
    <definedName name="wrn.anexo6." localSheetId="8" hidden="1">{#N/A,#N/A,FALSE,"Costos Productos 6A";#N/A,#N/A,FALSE,"Costo Unitario Total H-94-12"}</definedName>
    <definedName name="wrn.anexo6." hidden="1">{#N/A,#N/A,FALSE,"Costos Productos 6A";#N/A,#N/A,FALSE,"Costo Unitario Total H-94-12"}</definedName>
    <definedName name="wrn.ar." localSheetId="3" hidden="1">{#N/A,#N/A,TRUE,"CODIGO DEPENDENCIA"}</definedName>
    <definedName name="wrn.ar." localSheetId="7" hidden="1">{#N/A,#N/A,TRUE,"CODIGO DEPENDENCIA"}</definedName>
    <definedName name="wrn.ar." localSheetId="8" hidden="1">{#N/A,#N/A,TRUE,"CODIGO DEPENDENCIA"}</definedName>
    <definedName name="wrn.ar." hidden="1">{#N/A,#N/A,TRUE,"CODIGO DEPENDENCIA"}</definedName>
    <definedName name="wrn.BM." localSheetId="3" hidden="1">{#N/A,#N/A,FALSE,"CCTV"}</definedName>
    <definedName name="wrn.BM." localSheetId="7" hidden="1">{#N/A,#N/A,FALSE,"CCTV"}</definedName>
    <definedName name="wrn.BM." localSheetId="8" hidden="1">{#N/A,#N/A,FALSE,"CCTV"}</definedName>
    <definedName name="wrn.BM." hidden="1">{#N/A,#N/A,FALSE,"CCTV"}</definedName>
    <definedName name="wrn.CAR." localSheetId="3" hidden="1">{#N/A,#N/A,FALSE,"a1";#N/A,#N/A,FALSE,"a2";#N/A,#N/A,FALSE,"a3";#N/A,#N/A,FALSE,"a4a";#N/A,#N/A,FALSE,"a4B";#N/A,#N/A,FALSE,"a4C";#N/A,#N/A,FALSE,"a4D";#N/A,#N/A,FALSE,"A5a ";#N/A,#N/A,FALSE,"A5b";#N/A,#N/A,FALSE,"A6A";#N/A,#N/A,FALSE,"A6B";#N/A,#N/A,FALSE,"A6C";#N/A,#N/A,FALSE,"A6D";#N/A,#N/A,FALSE,"INV"}</definedName>
    <definedName name="wrn.CAR." localSheetId="7" hidden="1">{#N/A,#N/A,FALSE,"a1";#N/A,#N/A,FALSE,"a2";#N/A,#N/A,FALSE,"a3";#N/A,#N/A,FALSE,"a4a";#N/A,#N/A,FALSE,"a4B";#N/A,#N/A,FALSE,"a4C";#N/A,#N/A,FALSE,"a4D";#N/A,#N/A,FALSE,"A5a ";#N/A,#N/A,FALSE,"A5b";#N/A,#N/A,FALSE,"A6A";#N/A,#N/A,FALSE,"A6B";#N/A,#N/A,FALSE,"A6C";#N/A,#N/A,FALSE,"A6D";#N/A,#N/A,FALSE,"INV"}</definedName>
    <definedName name="wrn.CAR." localSheetId="8"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ivil._.works." localSheetId="3" hidden="1">{#N/A,#N/A,TRUE,"1842CWN0"}</definedName>
    <definedName name="wrn.civil._.works." localSheetId="7" hidden="1">{#N/A,#N/A,TRUE,"1842CWN0"}</definedName>
    <definedName name="wrn.civil._.works." localSheetId="8" hidden="1">{#N/A,#N/A,TRUE,"1842CWN0"}</definedName>
    <definedName name="wrn.civil._.works." hidden="1">{#N/A,#N/A,TRUE,"1842CWN0"}</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localSheetId="3"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7"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8"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3" hidden="1">{"VIA1",#N/A,TRUE,"formul";"VIA2",#N/A,TRUE,"formul";"VIA3",#N/A,TRUE,"formul"}</definedName>
    <definedName name="wrn.formu." localSheetId="7" hidden="1">{"VIA1",#N/A,TRUE,"formul";"VIA2",#N/A,TRUE,"formul";"VIA3",#N/A,TRUE,"formul"}</definedName>
    <definedName name="wrn.formu." localSheetId="8" hidden="1">{"VIA1",#N/A,TRUE,"formul";"VIA2",#N/A,TRUE,"formul";"VIA3",#N/A,TRUE,"formul"}</definedName>
    <definedName name="wrn.formu." hidden="1">{"VIA1",#N/A,TRUE,"formul";"VIA2",#N/A,TRUE,"formul";"VIA3",#N/A,TRUE,"formul"}</definedName>
    <definedName name="wrn.FUll._.Model." localSheetId="3"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7"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8"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3"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hidden="1">{"TAB1",#N/A,TRUE,"GENERAL";"TAB2",#N/A,TRUE,"GENERAL";"TAB3",#N/A,TRUE,"GENERAL";"TAB4",#N/A,TRUE,"GENERAL";"TAB5",#N/A,TRUE,"GENERAL"}</definedName>
    <definedName name="wrn.GERENCIA." localSheetId="3" hidden="1">{#N/A,#N/A,TRUE,"INGENIERIA";#N/A,#N/A,TRUE,"COMPRAS";#N/A,#N/A,TRUE,"DIRECCION";#N/A,#N/A,TRUE,"RESUMEN"}</definedName>
    <definedName name="wrn.GERENCIA." localSheetId="7" hidden="1">{#N/A,#N/A,TRUE,"INGENIERIA";#N/A,#N/A,TRUE,"COMPRAS";#N/A,#N/A,TRUE,"DIRECCION";#N/A,#N/A,TRUE,"RESUMEN"}</definedName>
    <definedName name="wrn.GERENCIA." localSheetId="8" hidden="1">{#N/A,#N/A,TRUE,"INGENIERIA";#N/A,#N/A,TRUE,"COMPRAS";#N/A,#N/A,TRUE,"DIRECCION";#N/A,#N/A,TRUE,"RESUMEN"}</definedName>
    <definedName name="wrn.GERENCIA." hidden="1">{#N/A,#N/A,TRUE,"INGENIERIA";#N/A,#N/A,TRUE,"COMPRAS";#N/A,#N/A,TRUE,"DIRECCION";#N/A,#N/A,TRUE,"RESUMEN"}</definedName>
    <definedName name="wrn.INFOCIB." localSheetId="3" hidden="1">{#N/A,#N/A,FALSE,"VOL695";#N/A,#N/A,FALSE,"anexo1";#N/A,#N/A,FALSE,"anexo2";#N/A,#N/A,FALSE,"anexo3";#N/A,#N/A,FALSE,"anexo4";#N/A,#N/A,FALSE,"anexo5a";#N/A,#N/A,FALSE,"anexo5b";#N/A,#N/A,FALSE,"anexo6a";#N/A,#N/A,FALSE,"anexo6a";#N/A,#N/A,FALSE,"anexo6c";#N/A,#N/A,FALSE,"anexo7a";#N/A,#N/A,FALSE,"anexo7b";#N/A,#N/A,FALSE,"anexo7c"}</definedName>
    <definedName name="wrn.INFOCIB." localSheetId="7" hidden="1">{#N/A,#N/A,FALSE,"VOL695";#N/A,#N/A,FALSE,"anexo1";#N/A,#N/A,FALSE,"anexo2";#N/A,#N/A,FALSE,"anexo3";#N/A,#N/A,FALSE,"anexo4";#N/A,#N/A,FALSE,"anexo5a";#N/A,#N/A,FALSE,"anexo5b";#N/A,#N/A,FALSE,"anexo6a";#N/A,#N/A,FALSE,"anexo6a";#N/A,#N/A,FALSE,"anexo6c";#N/A,#N/A,FALSE,"anexo7a";#N/A,#N/A,FALSE,"anexo7b";#N/A,#N/A,FALSE,"anexo7c"}</definedName>
    <definedName name="wrn.INFOCIB." localSheetId="8"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OPERADORES." localSheetId="3" hidden="1">{#N/A,#N/A,TRUE,"T1"}</definedName>
    <definedName name="wrn.OPERADORES." localSheetId="7" hidden="1">{#N/A,#N/A,TRUE,"T1"}</definedName>
    <definedName name="wrn.OPERADORES." localSheetId="8" hidden="1">{#N/A,#N/A,TRUE,"T1"}</definedName>
    <definedName name="wrn.OPERADORES." hidden="1">{#N/A,#N/A,TRUE,"T1"}</definedName>
    <definedName name="wrn.precios." localSheetId="3" hidden="1">{"CONCABL1.1",#N/A,FALSE,"1.1.1a1.1.3 ACSR";"AISL1.2",#N/A,FALSE,"1.1.1a1.1.3 ACSR";"torr1.1.3",#N/A,FALSE,"1.1.1a1.1.3 ACSR";"cm1.2",#N/A,FALSE,"1.2 ACSR";"cm2.2",#N/A,FALSE,"1.2 ACSR";#N/A,#N/A,FALSE,"1.3 ACSR";#N/A,#N/A,FALSE,"2.1.1A2.1.3 ACAR";"ac2.1",#N/A,FALSE,"1.2 ACAR";"ac2.2",#N/A,FALSE,"1.2 ACAR";#N/A,#N/A,FALSE,"2.3 ACAR"}</definedName>
    <definedName name="wrn.precios." localSheetId="7" hidden="1">{"CONCABL1.1",#N/A,FALSE,"1.1.1a1.1.3 ACSR";"AISL1.2",#N/A,FALSE,"1.1.1a1.1.3 ACSR";"torr1.1.3",#N/A,FALSE,"1.1.1a1.1.3 ACSR";"cm1.2",#N/A,FALSE,"1.2 ACSR";"cm2.2",#N/A,FALSE,"1.2 ACSR";#N/A,#N/A,FALSE,"1.3 ACSR";#N/A,#N/A,FALSE,"2.1.1A2.1.3 ACAR";"ac2.1",#N/A,FALSE,"1.2 ACAR";"ac2.2",#N/A,FALSE,"1.2 ACAR";#N/A,#N/A,FALSE,"2.3 ACAR"}</definedName>
    <definedName name="wrn.precios." localSheetId="8" hidden="1">{"CONCABL1.1",#N/A,FALSE,"1.1.1a1.1.3 ACSR";"AISL1.2",#N/A,FALSE,"1.1.1a1.1.3 ACSR";"torr1.1.3",#N/A,FALSE,"1.1.1a1.1.3 ACSR";"cm1.2",#N/A,FALSE,"1.2 ACSR";"cm2.2",#N/A,FALSE,"1.2 ACSR";#N/A,#N/A,FALSE,"1.3 ACSR";#N/A,#N/A,FALSE,"2.1.1A2.1.3 ACAR";"ac2.1",#N/A,FALSE,"1.2 ACAR";"ac2.2",#N/A,FALSE,"1.2 ACAR";#N/A,#N/A,FALSE,"2.3 ACAR"}</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localSheetId="3"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7"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8"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3" hidden="1">{#N/A,#N/A,FALSE,"Sheet1";#N/A,#N/A,FALSE,"Sheet2";#N/A,#N/A,FALSE,"Sheet3";#N/A,#N/A,FALSE,"Sheet4";#N/A,#N/A,FALSE,"Sheet5";#N/A,#N/A,FALSE,"Sheet6";#N/A,#N/A,FALSE,"Sheet7";#N/A,#N/A,FALSE,"Sheet8";#N/A,#N/A,FALSE,"Sheet9"}</definedName>
    <definedName name="wrn.PrintAll." localSheetId="7" hidden="1">{#N/A,#N/A,FALSE,"Sheet1";#N/A,#N/A,FALSE,"Sheet2";#N/A,#N/A,FALSE,"Sheet3";#N/A,#N/A,FALSE,"Sheet4";#N/A,#N/A,FALSE,"Sheet5";#N/A,#N/A,FALSE,"Sheet6";#N/A,#N/A,FALSE,"Sheet7";#N/A,#N/A,FALSE,"Sheet8";#N/A,#N/A,FALSE,"Sheet9"}</definedName>
    <definedName name="wrn.PrintAll." localSheetId="8" hidden="1">{#N/A,#N/A,FALSE,"Sheet1";#N/A,#N/A,FALSE,"Sheet2";#N/A,#N/A,FALSE,"Sheet3";#N/A,#N/A,FALSE,"Sheet4";#N/A,#N/A,FALSE,"Sheet5";#N/A,#N/A,FALSE,"Sheet6";#N/A,#N/A,FALSE,"Sheet7";#N/A,#N/A,FALSE,"Sheet8";#N/A,#N/A,FALSE,"Sheet9"}</definedName>
    <definedName name="wrn.PrintAll." hidden="1">{#N/A,#N/A,FALSE,"Sheet1";#N/A,#N/A,FALSE,"Sheet2";#N/A,#N/A,FALSE,"Sheet3";#N/A,#N/A,FALSE,"Sheet4";#N/A,#N/A,FALSE,"Sheet5";#N/A,#N/A,FALSE,"Sheet6";#N/A,#N/A,FALSE,"Sheet7";#N/A,#N/A,FALSE,"Sheet8";#N/A,#N/A,FALSE,"Sheet9"}</definedName>
    <definedName name="wrn.PrintCurr." localSheetId="3" hidden="1">{#N/A,#N/A,FALSE,"Sheet1";#N/A,#N/A,FALSE,"Sheet2";#N/A,#N/A,FALSE,"Sheet3"}</definedName>
    <definedName name="wrn.PrintCurr." localSheetId="7" hidden="1">{#N/A,#N/A,FALSE,"Sheet1";#N/A,#N/A,FALSE,"Sheet2";#N/A,#N/A,FALSE,"Sheet3"}</definedName>
    <definedName name="wrn.PrintCurr." localSheetId="8" hidden="1">{#N/A,#N/A,FALSE,"Sheet1";#N/A,#N/A,FALSE,"Sheet2";#N/A,#N/A,FALSE,"Sheet3"}</definedName>
    <definedName name="wrn.PrintCurr." hidden="1">{#N/A,#N/A,FALSE,"Sheet1";#N/A,#N/A,FALSE,"Sheet2";#N/A,#N/A,FALSE,"Sheet3"}</definedName>
    <definedName name="wrn.PrintPrev1." localSheetId="3" hidden="1">{#N/A,#N/A,FALSE,"Sheet4";#N/A,#N/A,FALSE,"Sheet5";#N/A,#N/A,FALSE,"Sheet6"}</definedName>
    <definedName name="wrn.PrintPrev1." localSheetId="7" hidden="1">{#N/A,#N/A,FALSE,"Sheet4";#N/A,#N/A,FALSE,"Sheet5";#N/A,#N/A,FALSE,"Sheet6"}</definedName>
    <definedName name="wrn.PrintPrev1." localSheetId="8" hidden="1">{#N/A,#N/A,FALSE,"Sheet4";#N/A,#N/A,FALSE,"Sheet5";#N/A,#N/A,FALSE,"Sheet6"}</definedName>
    <definedName name="wrn.PrintPrev1." hidden="1">{#N/A,#N/A,FALSE,"Sheet4";#N/A,#N/A,FALSE,"Sheet5";#N/A,#N/A,FALSE,"Sheet6"}</definedName>
    <definedName name="wrn.PrintPrev2." localSheetId="3" hidden="1">{#N/A,#N/A,FALSE,"Sheet7";#N/A,#N/A,FALSE,"Sheet8";#N/A,#N/A,FALSE,"Sheet9"}</definedName>
    <definedName name="wrn.PrintPrev2." localSheetId="7" hidden="1">{#N/A,#N/A,FALSE,"Sheet7";#N/A,#N/A,FALSE,"Sheet8";#N/A,#N/A,FALSE,"Sheet9"}</definedName>
    <definedName name="wrn.PrintPrev2." localSheetId="8" hidden="1">{#N/A,#N/A,FALSE,"Sheet7";#N/A,#N/A,FALSE,"Sheet8";#N/A,#N/A,FALSE,"Sheet9"}</definedName>
    <definedName name="wrn.PrintPrev2." hidden="1">{#N/A,#N/A,FALSE,"Sheet7";#N/A,#N/A,FALSE,"Sheet8";#N/A,#N/A,FALSE,"Sheet9"}</definedName>
    <definedName name="wrn.res7" localSheetId="3" hidden="1">{#N/A,#N/A,FALSE,"Hoja1";#N/A,#N/A,FALSE,"Hoja2"}</definedName>
    <definedName name="wrn.res7" localSheetId="7" hidden="1">{#N/A,#N/A,FALSE,"Hoja1";#N/A,#N/A,FALSE,"Hoja2"}</definedName>
    <definedName name="wrn.res7" localSheetId="8" hidden="1">{#N/A,#N/A,FALSE,"Hoja1";#N/A,#N/A,FALSE,"Hoja2"}</definedName>
    <definedName name="wrn.res7" hidden="1">{#N/A,#N/A,FALSE,"Hoja1";#N/A,#N/A,FALSE,"Hoja2"}</definedName>
    <definedName name="wrn.Restructuring._.Summaries." localSheetId="3" hidden="1">{#N/A,#N/A,TRUE,"Transaction Summary";#N/A,#N/A,TRUE,"Restructuring Sensitivities";#N/A,#N/A,TRUE,"DCF";#N/A,#N/A,TRUE,"IRR";#N/A,#N/A,TRUE,"Debt Capacity"}</definedName>
    <definedName name="wrn.Restructuring._.Summaries." localSheetId="7" hidden="1">{#N/A,#N/A,TRUE,"Transaction Summary";#N/A,#N/A,TRUE,"Restructuring Sensitivities";#N/A,#N/A,TRUE,"DCF";#N/A,#N/A,TRUE,"IRR";#N/A,#N/A,TRUE,"Debt Capacity"}</definedName>
    <definedName name="wrn.Restructuring._.Summaries." localSheetId="8"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Resumen." localSheetId="3" hidden="1">{#N/A,#N/A,FALSE,"Hoja1";#N/A,#N/A,FALSE,"Hoja2"}</definedName>
    <definedName name="wrn.Resumen." localSheetId="7" hidden="1">{#N/A,#N/A,FALSE,"Hoja1";#N/A,#N/A,FALSE,"Hoja2"}</definedName>
    <definedName name="wrn.Resumen." localSheetId="8" hidden="1">{#N/A,#N/A,FALSE,"Hoja1";#N/A,#N/A,FALSE,"Hoja2"}</definedName>
    <definedName name="wrn.Resumen." hidden="1">{#N/A,#N/A,FALSE,"Hoja1";#N/A,#N/A,FALSE,"Hoja2"}</definedName>
    <definedName name="wrn.tables." localSheetId="3" hidden="1">{"cprgas",#N/A,FALSE,"CPR_E";"cprwat",#N/A,FALSE,"CPR_E";"oilcpr",#N/A,FALSE,"CPR_E";"norwat",#N/A,FALSE,"CPR_E";"norgas",#N/A,FALSE,"CPR_E";"noroil",#N/A,FALSE,"CPR_E";"surwat",#N/A,FALSE,"CPR_E";"surgas",#N/A,FALSE,"CPR_E";"suroil",#N/A,FALSE,"CPR_E";"puriwat",#N/A,FALSE,"CPR_E";"purigas",#N/A,FALSE,"CPR_E";"purioil",#N/A,FALSE,"CPR_E"}</definedName>
    <definedName name="wrn.tables." localSheetId="7" hidden="1">{"cprgas",#N/A,FALSE,"CPR_E";"cprwat",#N/A,FALSE,"CPR_E";"oilcpr",#N/A,FALSE,"CPR_E";"norwat",#N/A,FALSE,"CPR_E";"norgas",#N/A,FALSE,"CPR_E";"noroil",#N/A,FALSE,"CPR_E";"surwat",#N/A,FALSE,"CPR_E";"surgas",#N/A,FALSE,"CPR_E";"suroil",#N/A,FALSE,"CPR_E";"puriwat",#N/A,FALSE,"CPR_E";"purigas",#N/A,FALSE,"CPR_E";"purioil",#N/A,FALSE,"CPR_E"}</definedName>
    <definedName name="wrn.tables." localSheetId="8" hidden="1">{"cprgas",#N/A,FALSE,"CPR_E";"cprwat",#N/A,FALSE,"CPR_E";"oilcpr",#N/A,FALSE,"CPR_E";"norwat",#N/A,FALSE,"CPR_E";"norgas",#N/A,FALSE,"CPR_E";"noroil",#N/A,FALSE,"CPR_E";"surwat",#N/A,FALSE,"CPR_E";"surgas",#N/A,FALSE,"CPR_E";"suroil",#N/A,FALSE,"CPR_E";"puriwat",#N/A,FALSE,"CPR_E";"purigas",#N/A,FALSE,"CPR_E";"purioil",#N/A,FALSE,"CPR_E"}</definedName>
    <definedName name="wrn.tables." hidden="1">{"cprgas",#N/A,FALSE,"CPR_E";"cprwat",#N/A,FALSE,"CPR_E";"oilcpr",#N/A,FALSE,"CPR_E";"norwat",#N/A,FALSE,"CPR_E";"norgas",#N/A,FALSE,"CPR_E";"noroil",#N/A,FALSE,"CPR_E";"surwat",#N/A,FALSE,"CPR_E";"surgas",#N/A,FALSE,"CPR_E";"suroil",#N/A,FALSE,"CPR_E";"puriwat",#N/A,FALSE,"CPR_E";"purigas",#N/A,FALSE,"CPR_E";"purioil",#N/A,FALSE,"CPR_E"}</definedName>
    <definedName name="wrn.TRABFENO." localSheetId="3" hidden="1">{#N/A,#N/A,FALSE,"Estatico";#N/A,#N/A,FALSE,"Tuberia";#N/A,#N/A,FALSE,"Instrumentación";#N/A,#N/A,FALSE,"Mecanica";#N/A,#N/A,FALSE,"Electrico";#N/A,#N/A,FALSE,"Ofic.Civiles"}</definedName>
    <definedName name="wrn.TRABFENO." localSheetId="7" hidden="1">{#N/A,#N/A,FALSE,"Estatico";#N/A,#N/A,FALSE,"Tuberia";#N/A,#N/A,FALSE,"Instrumentación";#N/A,#N/A,FALSE,"Mecanica";#N/A,#N/A,FALSE,"Electrico";#N/A,#N/A,FALSE,"Ofic.Civiles"}</definedName>
    <definedName name="wrn.TRABFENO." localSheetId="8"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hidden="1">{"via1",#N/A,TRUE,"general";"via2",#N/A,TRUE,"general";"via3",#N/A,TRUE,"general"}</definedName>
    <definedName name="wrn.교대." localSheetId="3" hidden="1">{#N/A,#N/A,FALSE,"type1";#N/A,#N/A,FALSE,"지지력";#N/A,#N/A,FALSE,"PILE계산";#N/A,#N/A,FALSE,"PILE ";#N/A,#N/A,FALSE,"철근량";#N/A,#N/A,FALSE,"균열검토";#N/A,#N/A,FALSE,"날개벽";#N/A,#N/A,FALSE,"주철근조립도";#N/A,#N/A,FALSE,"교좌"}</definedName>
    <definedName name="wrn.교대." localSheetId="7" hidden="1">{#N/A,#N/A,FALSE,"type1";#N/A,#N/A,FALSE,"지지력";#N/A,#N/A,FALSE,"PILE계산";#N/A,#N/A,FALSE,"PILE ";#N/A,#N/A,FALSE,"철근량";#N/A,#N/A,FALSE,"균열검토";#N/A,#N/A,FALSE,"날개벽";#N/A,#N/A,FALSE,"주철근조립도";#N/A,#N/A,FALSE,"교좌"}</definedName>
    <definedName name="wrn.교대." localSheetId="8"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s">#REF!</definedName>
    <definedName name="WSERWEER">#REF!</definedName>
    <definedName name="wsnhed" localSheetId="3"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hidden="1">{"via1",#N/A,TRUE,"general";"via2",#N/A,TRUE,"general";"via3",#N/A,TRUE,"general"}</definedName>
    <definedName name="WSX" localSheetId="7">#REF!</definedName>
    <definedName name="WSX">#REF!</definedName>
    <definedName name="Wtot" localSheetId="7">#REF!</definedName>
    <definedName name="Wtot">#REF!</definedName>
    <definedName name="wtr" localSheetId="7">#REF!</definedName>
    <definedName name="wtr">#REF!</definedName>
    <definedName name="wtt" localSheetId="3"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hidden="1">{"TAB1",#N/A,TRUE,"GENERAL";"TAB2",#N/A,TRUE,"GENERAL";"TAB3",#N/A,TRUE,"GENERAL";"TAB4",#N/A,TRUE,"GENERAL";"TAB5",#N/A,TRUE,"GENERAL"}</definedName>
    <definedName name="WTyre">#REF!</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7"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8"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7"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8"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7"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8"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3"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7"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8"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7"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8"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7">#REF!</definedName>
    <definedName name="WW" localSheetId="8">#REF!</definedName>
    <definedName name="WW">#REF!</definedName>
    <definedName name="wwded3" localSheetId="3"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hidden="1">{"via1",#N/A,TRUE,"general";"via2",#N/A,TRUE,"general";"via3",#N/A,TRUE,"general"}</definedName>
    <definedName name="wwn.infocib" localSheetId="3" hidden="1">{#N/A,#N/A,FALSE,"VOL695";#N/A,#N/A,FALSE,"anexo1";#N/A,#N/A,FALSE,"anexo2";#N/A,#N/A,FALSE,"anexo3";#N/A,#N/A,FALSE,"anexo4";#N/A,#N/A,FALSE,"anexo5a";#N/A,#N/A,FALSE,"anexo5b";#N/A,#N/A,FALSE,"anexo6a";#N/A,#N/A,FALSE,"anexo6a";#N/A,#N/A,FALSE,"anexo6c";#N/A,#N/A,FALSE,"anexo7a";#N/A,#N/A,FALSE,"anexo7b";#N/A,#N/A,FALSE,"anexo7c"}</definedName>
    <definedName name="wwn.infocib" localSheetId="7" hidden="1">{#N/A,#N/A,FALSE,"VOL695";#N/A,#N/A,FALSE,"anexo1";#N/A,#N/A,FALSE,"anexo2";#N/A,#N/A,FALSE,"anexo3";#N/A,#N/A,FALSE,"anexo4";#N/A,#N/A,FALSE,"anexo5a";#N/A,#N/A,FALSE,"anexo5b";#N/A,#N/A,FALSE,"anexo6a";#N/A,#N/A,FALSE,"anexo6a";#N/A,#N/A,FALSE,"anexo6c";#N/A,#N/A,FALSE,"anexo7a";#N/A,#N/A,FALSE,"anexo7b";#N/A,#N/A,FALSE,"anexo7c"}</definedName>
    <definedName name="wwn.infocib" localSheetId="8"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hidden="1">#REF!</definedName>
    <definedName name="WWWW">#REF!</definedName>
    <definedName name="wwwwe" localSheetId="3"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hidden="1">{"TAB1",#N/A,TRUE,"GENERAL";"TAB2",#N/A,TRUE,"GENERAL";"TAB3",#N/A,TRUE,"GENERAL";"TAB4",#N/A,TRUE,"GENERAL";"TAB5",#N/A,TRUE,"GENERAL"}</definedName>
    <definedName name="WWWWWW" localSheetId="7">#REF!</definedName>
    <definedName name="WWWWWW" localSheetId="8">#REF!</definedName>
    <definedName name="WWWWWW">#REF!</definedName>
    <definedName name="wwwwwwwwww" localSheetId="7">#REF!</definedName>
    <definedName name="wwwwwwwwww" localSheetId="8">#REF!</definedName>
    <definedName name="wwwwwwwwww">#REF!</definedName>
    <definedName name="wwwwwwwwwwww" localSheetId="7">#REF!</definedName>
    <definedName name="wwwwwwwwwwww" localSheetId="8">#REF!</definedName>
    <definedName name="wwwwwwwwwwww">#REF!</definedName>
    <definedName name="wyty" localSheetId="3"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hidden="1">{"via1",#N/A,TRUE,"general";"via2",#N/A,TRUE,"general";"via3",#N/A,TRUE,"general"}</definedName>
    <definedName name="x" localSheetId="7">#REF!</definedName>
    <definedName name="x">#REF!</definedName>
    <definedName name="xb" localSheetId="7">#REF!</definedName>
    <definedName name="xb" localSheetId="8">#REF!</definedName>
    <definedName name="xb">#REF!</definedName>
    <definedName name="xcbvbs" localSheetId="3"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hidden="1">{"TAB1",#N/A,TRUE,"GENERAL";"TAB2",#N/A,TRUE,"GENERAL";"TAB3",#N/A,TRUE,"GENERAL";"TAB4",#N/A,TRUE,"GENERAL";"TAB5",#N/A,TRUE,"GENERAL"}</definedName>
    <definedName name="XD" localSheetId="7">#REF!</definedName>
    <definedName name="XD">#REF!</definedName>
    <definedName name="xfgytr" localSheetId="7" hidden="1">#REF!</definedName>
    <definedName name="xfgytr" localSheetId="8" hidden="1">#REF!</definedName>
    <definedName name="xfgytr" hidden="1">#REF!</definedName>
    <definedName name="XMesCalidades" localSheetId="7">#REF!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W" localSheetId="3" hidden="1">{#N/A,#N/A,TRUE,"1842CWN0"}</definedName>
    <definedName name="XSW" localSheetId="7" hidden="1">{#N/A,#N/A,TRUE,"1842CWN0"}</definedName>
    <definedName name="XSW" localSheetId="8" hidden="1">{#N/A,#N/A,TRUE,"1842CWN0"}</definedName>
    <definedName name="XSW" hidden="1">{#N/A,#N/A,TRUE,"1842CWN0"}</definedName>
    <definedName name="xsxs" localSheetId="3"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hidden="1">{"TAB1",#N/A,TRUE,"GENERAL";"TAB2",#N/A,TRUE,"GENERAL";"TAB3",#N/A,TRUE,"GENERAL";"TAB4",#N/A,TRUE,"GENERAL";"TAB5",#N/A,TRUE,"GENERAL"}</definedName>
    <definedName name="xvrcsdrasxz">#REF!</definedName>
    <definedName name="xx" localSheetId="7">#REF!</definedName>
    <definedName name="xx">#REF!</definedName>
    <definedName name="xxfg" localSheetId="3"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hidden="1">{"via1",#N/A,TRUE,"general";"via2",#N/A,TRUE,"general";"via3",#N/A,TRUE,"general"}</definedName>
    <definedName name="XXX">#REF!</definedName>
    <definedName name="XXXX" localSheetId="7" hidden="1">#REF!</definedName>
    <definedName name="XXXX" hidden="1">#REF!</definedName>
    <definedName name="xxxxx">#REF!</definedName>
    <definedName name="xxxxxds" localSheetId="3"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hidden="1">{"via1",#N/A,TRUE,"general";"via2",#N/A,TRUE,"general";"via3",#N/A,TRUE,"general"}</definedName>
    <definedName name="XXXXXX" localSheetId="3" hidden="1">{#N/A,#N/A,FALSE,"orthoflow";#N/A,#N/A,FALSE,"Miscelaneos";#N/A,#N/A,FALSE,"Instrumentacio";#N/A,#N/A,FALSE,"Electrico";#N/A,#N/A,FALSE,"Valv. Seguridad"}</definedName>
    <definedName name="XXXXXX" localSheetId="7" hidden="1">{#N/A,#N/A,FALSE,"orthoflow";#N/A,#N/A,FALSE,"Miscelaneos";#N/A,#N/A,FALSE,"Instrumentacio";#N/A,#N/A,FALSE,"Electrico";#N/A,#N/A,FALSE,"Valv. Seguridad"}</definedName>
    <definedName name="XXXXXX" localSheetId="8"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 localSheetId="3" hidden="1">{"via1",#N/A,TRUE,"general";"via2",#N/A,TRUE,"general";"via3",#N/A,TRUE,"general"}</definedName>
    <definedName name="XXXXXXXX" localSheetId="7" hidden="1">{"via1",#N/A,TRUE,"general";"via2",#N/A,TRUE,"general";"via3",#N/A,TRUE,"general"}</definedName>
    <definedName name="XXXXXXXX" localSheetId="8" hidden="1">{"via1",#N/A,TRUE,"general";"via2",#N/A,TRUE,"general";"via3",#N/A,TRUE,"general"}</definedName>
    <definedName name="XXXXXXXX" hidden="1">{"via1",#N/A,TRUE,"general";"via2",#N/A,TRUE,"general";"via3",#N/A,TRUE,"general"}</definedName>
    <definedName name="XXXXXXXXXX" localSheetId="7">#REF!</definedName>
    <definedName name="XXXXXXXXXX">#REF!</definedName>
    <definedName name="xxxxxxxxxx29" localSheetId="3"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hidden="1">{"via1",#N/A,TRUE,"general";"via2",#N/A,TRUE,"general";"via3",#N/A,TRUE,"general"}</definedName>
    <definedName name="XXXXXXXXXXXX" localSheetId="7">#REF!</definedName>
    <definedName name="XXXXXXXXXXXX">#REF!</definedName>
    <definedName name="xyz" localSheetId="7" hidden="1">#REF!</definedName>
    <definedName name="xyz" localSheetId="8" hidden="1">#REF!</definedName>
    <definedName name="xyz" hidden="1">#REF!</definedName>
    <definedName name="xzczxczxc" localSheetId="7">#REF!</definedName>
    <definedName name="xzczxczxc">#REF!</definedName>
    <definedName name="XZS" hidden="1">#REF!</definedName>
    <definedName name="XZXZV" localSheetId="3"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hidden="1">{"via1",#N/A,TRUE,"general";"via2",#N/A,TRUE,"general";"via3",#N/A,TRUE,"general"}</definedName>
    <definedName name="Y" localSheetId="7">#REF!</definedName>
    <definedName name="Y" localSheetId="8">#REF!</definedName>
    <definedName name="Y">#REF!</definedName>
    <definedName name="y_strainer" localSheetId="7">#REF!</definedName>
    <definedName name="y_strainer" localSheetId="8">#REF!</definedName>
    <definedName name="y_strainer">#REF!</definedName>
    <definedName name="Y22EL" localSheetId="7">#REF!</definedName>
    <definedName name="Y22EL" localSheetId="8">#REF!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3"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hidden="1">{"via1",#N/A,TRUE,"general";"via2",#N/A,TRUE,"general";"via3",#N/A,TRUE,"general"}</definedName>
    <definedName name="YA" localSheetId="7">#REF!</definedName>
    <definedName name="YA">#REF!</definedName>
    <definedName name="yEAHHHHHHHH">#N/A</definedName>
    <definedName name="Year" localSheetId="7">#REF!</definedName>
    <definedName name="Year" localSheetId="8">#REF!</definedName>
    <definedName name="Year">#REF!</definedName>
    <definedName name="year_curr" localSheetId="7">#REF!</definedName>
    <definedName name="year_curr" localSheetId="8">#REF!</definedName>
    <definedName name="year_curr">#REF!</definedName>
    <definedName name="Year_next" localSheetId="7">#REF!</definedName>
    <definedName name="Year_next" localSheetId="8">#REF!</definedName>
    <definedName name="Year_next">#REF!</definedName>
    <definedName name="year_prev_1">#REF!</definedName>
    <definedName name="year_prev_2">#REF!</definedName>
    <definedName name="yery" localSheetId="3"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hidden="1">{"via1",#N/A,TRUE,"general";"via2",#N/A,TRUE,"general";"via3",#N/A,TRUE,"general"}</definedName>
    <definedName name="YHN" localSheetId="7">#REF!</definedName>
    <definedName name="YHN">#REF!</definedName>
    <definedName name="yhy" localSheetId="3"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hidden="1">{"TAB1",#N/A,TRUE,"GENERAL";"TAB2",#N/A,TRUE,"GENERAL";"TAB3",#N/A,TRUE,"GENERAL";"TAB4",#N/A,TRUE,"GENERAL";"TAB5",#N/A,TRUE,"GENERAL"}</definedName>
    <definedName name="YJ" localSheetId="7">#REF!</definedName>
    <definedName name="YJ">#REF!</definedName>
    <definedName name="yjyj" localSheetId="3"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#REF!</definedName>
    <definedName name="YOYO">#REF!</definedName>
    <definedName name="yrdtytyt" localSheetId="3" hidden="1">{#N/A,#N/A,FALSE,"CCTV"}</definedName>
    <definedName name="yrdtytyt" localSheetId="7" hidden="1">{#N/A,#N/A,FALSE,"CCTV"}</definedName>
    <definedName name="yrdtytyt" localSheetId="8" hidden="1">{#N/A,#N/A,FALSE,"CCTV"}</definedName>
    <definedName name="yrdtytyt" hidden="1">{#N/A,#N/A,FALSE,"CCTV"}</definedName>
    <definedName name="yrey" localSheetId="3"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hidden="1">{"via1",#N/A,TRUE,"general";"via2",#N/A,TRUE,"general";"via3",#N/A,TRUE,"general"}</definedName>
    <definedName name="ys">#REF!</definedName>
    <definedName name="YT" localSheetId="7">#REF!</definedName>
    <definedName name="YT">#REF!</definedName>
    <definedName name="YTD.ROM1_PercentFed" localSheetId="7">#REF!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 localSheetId="3"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hidden="1">{"TAB1",#N/A,TRUE,"GENERAL";"TAB2",#N/A,TRUE,"GENERAL";"TAB3",#N/A,TRUE,"GENERAL";"TAB4",#N/A,TRUE,"GENERAL";"TAB5",#N/A,TRUE,"GENERAL"}</definedName>
    <definedName name="yu">#REF!</definedName>
    <definedName name="yudre54" localSheetId="3"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3"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hidden="1">{"via1",#N/A,TRUE,"general";"via2",#N/A,TRUE,"general";"via3",#N/A,TRUE,"general"}</definedName>
    <definedName name="yy">#REF!</definedName>
    <definedName name="YYY" localSheetId="7">#REF!</definedName>
    <definedName name="YYY" localSheetId="8">#REF!</definedName>
    <definedName name="YYY">#REF!</definedName>
    <definedName name="yyyuh" localSheetId="3"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hidden="1">{"TAB1",#N/A,TRUE,"GENERAL";"TAB2",#N/A,TRUE,"GENERAL";"TAB3",#N/A,TRUE,"GENERAL";"TAB4",#N/A,TRUE,"GENERAL";"TAB5",#N/A,TRUE,"GENERAL"}</definedName>
    <definedName name="YYYYY" localSheetId="3" hidden="1">{"TAB1",#N/A,TRUE,"GENERAL";"TAB2",#N/A,TRUE,"GENERAL";"TAB3",#N/A,TRUE,"GENERAL";"TAB4",#N/A,TRUE,"GENERAL";"TAB5",#N/A,TRUE,"GENERAL"}</definedName>
    <definedName name="YYYYY" localSheetId="7" hidden="1">{"TAB1",#N/A,TRUE,"GENERAL";"TAB2",#N/A,TRUE,"GENERAL";"TAB3",#N/A,TRUE,"GENERAL";"TAB4",#N/A,TRUE,"GENERAL";"TAB5",#N/A,TRUE,"GENERAL"}</definedName>
    <definedName name="YYYYY" localSheetId="8" hidden="1">{"TAB1",#N/A,TRUE,"GENERAL";"TAB2",#N/A,TRUE,"GENERAL";"TAB3",#N/A,TRUE,"GENERAL";"TAB4",#N/A,TRUE,"GENERAL";"TAB5",#N/A,TRUE,"GENERAL"}</definedName>
    <definedName name="YYYYY" hidden="1">{"TAB1",#N/A,TRUE,"GENERAL";"TAB2",#N/A,TRUE,"GENERAL";"TAB3",#N/A,TRUE,"GENERAL";"TAB4",#N/A,TRUE,"GENERAL";"TAB5",#N/A,TRUE,"GENERAL"}</definedName>
    <definedName name="yyyyyf" localSheetId="3"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hidden="1">{"via1",#N/A,TRUE,"general";"via2",#N/A,TRUE,"general";"via3",#N/A,TRUE,"general"}</definedName>
    <definedName name="yyyyyyyyyyy">#REF!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#REF!</definedName>
    <definedName name="Z_0890F28A_A8C8_451C_A3E6_C3AFDD239B64_.wvu.FilterData" localSheetId="7" hidden="1">#REF!</definedName>
    <definedName name="Z_0890F28A_A8C8_451C_A3E6_C3AFDD239B64_.wvu.FilterData" localSheetId="8" hidden="1">#REF!</definedName>
    <definedName name="Z_0890F28A_A8C8_451C_A3E6_C3AFDD239B64_.wvu.FilterData" hidden="1">#REF!</definedName>
    <definedName name="Z_0890F28A_A8C8_451C_A3E6_C3AFDD239B64_.wvu.PrintArea" localSheetId="7" hidden="1">#REF!</definedName>
    <definedName name="Z_0890F28A_A8C8_451C_A3E6_C3AFDD239B64_.wvu.PrintArea" localSheetId="8" hidden="1">#REF!</definedName>
    <definedName name="Z_0890F28A_A8C8_451C_A3E6_C3AFDD239B64_.wvu.PrintArea" hidden="1">#REF!</definedName>
    <definedName name="Z_0890F28A_A8C8_451C_A3E6_C3AFDD239B64_.wvu.PrintTitles" localSheetId="7" hidden="1">#REF!</definedName>
    <definedName name="Z_0890F28A_A8C8_451C_A3E6_C3AFDD239B64_.wvu.PrintTitles" localSheetId="8"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#REF!</definedName>
    <definedName name="Z_DA4D5A8F_12FA_42F5_A8BB_526600E97433_.wvu.FilterData" localSheetId="7" hidden="1">#REF!</definedName>
    <definedName name="Z_DA4D5A8F_12FA_42F5_A8BB_526600E97433_.wvu.FilterData" localSheetId="8" hidden="1">#REF!</definedName>
    <definedName name="Z_DA4D5A8F_12FA_42F5_A8BB_526600E97433_.wvu.FilterData" hidden="1">#REF!</definedName>
    <definedName name="Z_DA4D5A8F_12FA_42F5_A8BB_526600E97433_.wvu.PrintArea" localSheetId="7" hidden="1">#REF!</definedName>
    <definedName name="Z_DA4D5A8F_12FA_42F5_A8BB_526600E97433_.wvu.PrintArea" localSheetId="8" hidden="1">#REF!</definedName>
    <definedName name="Z_DA4D5A8F_12FA_42F5_A8BB_526600E97433_.wvu.PrintArea" hidden="1">#REF!</definedName>
    <definedName name="Z_DA4D5A8F_12FA_42F5_A8BB_526600E97433_.wvu.PrintTitles" localSheetId="7" hidden="1">#REF!</definedName>
    <definedName name="Z_DA4D5A8F_12FA_42F5_A8BB_526600E97433_.wvu.PrintTitles" localSheetId="8"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#REF!</definedName>
    <definedName name="Z_F9482E1F_92B8_43D8_949A_7DDCF2E63A19_.wvu.FilterData" localSheetId="7" hidden="1">#REF!</definedName>
    <definedName name="Z_F9482E1F_92B8_43D8_949A_7DDCF2E63A19_.wvu.FilterData" localSheetId="8" hidden="1">#REF!</definedName>
    <definedName name="Z_F9482E1F_92B8_43D8_949A_7DDCF2E63A19_.wvu.FilterData" hidden="1">#REF!</definedName>
    <definedName name="Z_F9482E1F_92B8_43D8_949A_7DDCF2E63A19_.wvu.PrintArea" localSheetId="7" hidden="1">#REF!</definedName>
    <definedName name="Z_F9482E1F_92B8_43D8_949A_7DDCF2E63A19_.wvu.PrintArea" localSheetId="8" hidden="1">#REF!</definedName>
    <definedName name="Z_F9482E1F_92B8_43D8_949A_7DDCF2E63A19_.wvu.PrintArea" hidden="1">#REF!</definedName>
    <definedName name="Z_F9482E1F_92B8_43D8_949A_7DDCF2E63A19_.wvu.PrintTitles" localSheetId="7" hidden="1">#REF!</definedName>
    <definedName name="Z_F9482E1F_92B8_43D8_949A_7DDCF2E63A19_.wvu.PrintTitles" localSheetId="8" hidden="1">#REF!</definedName>
    <definedName name="Z_F9482E1F_92B8_43D8_949A_7DDCF2E63A19_.wvu.PrintTitles" hidden="1">#REF!</definedName>
    <definedName name="Z_L_I_T_E_N">#N/A</definedName>
    <definedName name="ZAQ" localSheetId="3" hidden="1">{#N/A,#N/A,TRUE,"INGENIERIA";#N/A,#N/A,TRUE,"COMPRAS";#N/A,#N/A,TRUE,"DIRECCION";#N/A,#N/A,TRUE,"RESUMEN"}</definedName>
    <definedName name="ZAQ" localSheetId="7" hidden="1">{#N/A,#N/A,TRUE,"INGENIERIA";#N/A,#N/A,TRUE,"COMPRAS";#N/A,#N/A,TRUE,"DIRECCION";#N/A,#N/A,TRUE,"RESUMEN"}</definedName>
    <definedName name="ZAQ" localSheetId="8"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3"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hidden="1">{"via1",#N/A,TRUE,"general";"via2",#N/A,TRUE,"general";"via3",#N/A,TRUE,"general"}</definedName>
    <definedName name="ZDF" localSheetId="7">#REF!</definedName>
    <definedName name="ZDF">#REF!</definedName>
    <definedName name="zdr" localSheetId="7">#REF!</definedName>
    <definedName name="zdr" localSheetId="8">#REF!</definedName>
    <definedName name="zdr">#REF!</definedName>
    <definedName name="ZONA1" localSheetId="7">#REF!</definedName>
    <definedName name="ZONA1">#REF!</definedName>
    <definedName name="ZONA3">#REF!</definedName>
    <definedName name="ZONA4">#REF!</definedName>
    <definedName name="zx" localSheetId="7">#REF!</definedName>
    <definedName name="zx" localSheetId="8">#REF!</definedName>
    <definedName name="zx">#REF!</definedName>
    <definedName name="zxczds" localSheetId="3"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hidden="1">{"via1",#N/A,TRUE,"general";"via2",#N/A,TRUE,"general";"via3",#N/A,TRUE,"general"}</definedName>
    <definedName name="zz">#REF!</definedName>
    <definedName name="ZZZ" hidden="1">#REF!</definedName>
    <definedName name="ZZZZZZZZZZZ" localSheetId="7">#REF!</definedName>
    <definedName name="ZZZZZZZZZZZ">#REF!</definedName>
    <definedName name="ㄱ" localSheetId="7">#REF!</definedName>
    <definedName name="ㄱ" localSheetId="8">#REF!</definedName>
    <definedName name="ㄱ">#REF!</definedName>
    <definedName name="강1" localSheetId="7">#REF!</definedName>
    <definedName name="강1" localSheetId="8">#REF!</definedName>
    <definedName name="강1">#REF!</definedName>
    <definedName name="강2" localSheetId="7">#REF!</definedName>
    <definedName name="강2" localSheetId="8">#REF!</definedName>
    <definedName name="강2">#REF!</definedName>
    <definedName name="강3">#REF!</definedName>
    <definedName name="건">#N/A</definedName>
    <definedName name="건축">#REF!</definedName>
    <definedName name="견적비교">#REF!</definedName>
    <definedName name="계획">#REF!</definedName>
    <definedName name="공일">#REF!</definedName>
    <definedName name="기계">#REF!</definedName>
    <definedName name="기계1">#REF!</definedName>
    <definedName name="기타">#REF!</definedName>
    <definedName name="김1">#REF!</definedName>
    <definedName name="김2">#REF!</definedName>
    <definedName name="김3">#REF!</definedName>
    <definedName name="김김김">#REF!</definedName>
    <definedName name="김성배_상무">#REF!</definedName>
    <definedName name="김전진행">#REF!</definedName>
    <definedName name="김전진행2">#REF!</definedName>
    <definedName name="김전청산">#REF!</definedName>
    <definedName name="김희진행">#REF!</definedName>
    <definedName name="김희진행2">#REF!</definedName>
    <definedName name="김희청산">#REF!</definedName>
    <definedName name="ㄴㄴㄴ">#N/A</definedName>
    <definedName name="ㄴㄴㄴㄴㅇ">#N/A</definedName>
    <definedName name="ㄴㅁㅁㄴㄴㅁ">#N/A</definedName>
    <definedName name="ㄴㅁㅇㄹ" localSheetId="3" hidden="1">{#N/A,#N/A,FALSE,"CCTV"}</definedName>
    <definedName name="ㄴㅁㅇㄹ" localSheetId="7" hidden="1">{#N/A,#N/A,FALSE,"CCTV"}</definedName>
    <definedName name="ㄴㅁㅇㄹ" localSheetId="8" hidden="1">{#N/A,#N/A,FALSE,"CCTV"}</definedName>
    <definedName name="ㄴㅁㅇㄹ" hidden="1">{#N/A,#N/A,FALSE,"CCTV"}</definedName>
    <definedName name="내장1">#REF!</definedName>
    <definedName name="내장2">#REF!</definedName>
    <definedName name="내장3">#REF!</definedName>
    <definedName name="내장4">#REF!</definedName>
    <definedName name="내장5">#REF!</definedName>
    <definedName name="내장6">#REF!</definedName>
    <definedName name="내장7">#REF!</definedName>
    <definedName name="년초99">#REF!</definedName>
    <definedName name="ㄷㄷ">#N/A</definedName>
    <definedName name="당초계획" hidden="1">#REF!</definedName>
    <definedName name="ㄹㄹㄹㄹㅀㅎ">#N/A</definedName>
    <definedName name="ㅁ">#N/A</definedName>
    <definedName name="ㅁ139">#REF!</definedName>
    <definedName name="ㅁ835">#REF!</definedName>
    <definedName name="ㅁㄴㅁㅁ">#N/A</definedName>
    <definedName name="ㅁㅁㅁ">#REF!</definedName>
    <definedName name="문1">#REF!</definedName>
    <definedName name="문10">#REF!</definedName>
    <definedName name="문11">#REF!</definedName>
    <definedName name="문12">#REF!</definedName>
    <definedName name="문13">#REF!</definedName>
    <definedName name="문14">#REF!</definedName>
    <definedName name="문15">#REF!</definedName>
    <definedName name="문16">#REF!</definedName>
    <definedName name="문17">#REF!</definedName>
    <definedName name="문18">#REF!</definedName>
    <definedName name="문19">#REF!</definedName>
    <definedName name="문2">#REF!</definedName>
    <definedName name="문20">#REF!</definedName>
    <definedName name="문21">#REF!</definedName>
    <definedName name="문22">#REF!</definedName>
    <definedName name="문3">#REF!</definedName>
    <definedName name="문4">#REF!</definedName>
    <definedName name="문5">#REF!</definedName>
    <definedName name="문7">#REF!</definedName>
    <definedName name="문8">#REF!</definedName>
    <definedName name="문9">#REF!</definedName>
    <definedName name="물품대">#REF!</definedName>
    <definedName name="미장1">#REF!</definedName>
    <definedName name="미장2">#REF!</definedName>
    <definedName name="미장3">#REF!</definedName>
    <definedName name="미장5">#REF!</definedName>
    <definedName name="ㅂ">#N/A</definedName>
    <definedName name="ㅂㅂㅂ">#N/A</definedName>
    <definedName name="ㅂㅂㅂㅂㅂ">#N/A</definedName>
    <definedName name="바보">#REF!</definedName>
    <definedName name="발표양식">#N/A</definedName>
    <definedName name="방수1">#REF!</definedName>
    <definedName name="방수2">#REF!</definedName>
    <definedName name="방수3">#REF!</definedName>
    <definedName name="방수4">#REF!</definedName>
    <definedName name="방수5">#REF!</definedName>
    <definedName name="방수7">#REF!</definedName>
    <definedName name="방수8">#REF!</definedName>
    <definedName name="보고양식1">#REF!</definedName>
    <definedName name="보고양식2">#REF!</definedName>
    <definedName name="보고양식3">#REF!</definedName>
    <definedName name="보충" hidden="1">#REF!</definedName>
    <definedName name="부대공사" hidden="1">#REF!</definedName>
    <definedName name="빈칸">#REF!</definedName>
    <definedName name="사업계획">#REF!</definedName>
    <definedName name="사업부양식2" hidden="1">#REF!</definedName>
    <definedName name="선투입추정">#REF!</definedName>
    <definedName name="소모비">#REF!</definedName>
    <definedName name="손익계산서" hidden="1">#REF!</definedName>
    <definedName name="수">#N/A</definedName>
    <definedName name="수수">#N/A</definedName>
    <definedName name="수수수">#N/A</definedName>
    <definedName name="수수실적7월">#N/A</definedName>
    <definedName name="신규">#REF!</definedName>
    <definedName name="신규계획97">#REF!</definedName>
    <definedName name="신규사업97">#REF!</definedName>
    <definedName name="신진공사">#REF!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#REF!</definedName>
    <definedName name="안성진행2">#REF!</definedName>
    <definedName name="안성청산">#REF!</definedName>
    <definedName name="안효진행">#REF!</definedName>
    <definedName name="안효청산">#REF!</definedName>
    <definedName name="연결1">#REF!</definedName>
    <definedName name="연결2">#REF!</definedName>
    <definedName name="연결3">#REF!</definedName>
    <definedName name="연결4">#REF!</definedName>
    <definedName name="연습">#REF!</definedName>
    <definedName name="오1">#REF!</definedName>
    <definedName name="오2">#REF!</definedName>
    <definedName name="오3">#REF!</definedName>
    <definedName name="완공">#REF!</definedName>
    <definedName name="우성공사">#REF!</definedName>
    <definedName name="월별영업">#REF!</definedName>
    <definedName name="유1">#REF!</definedName>
    <definedName name="유2">#REF!</definedName>
    <definedName name="유3">#REF!</definedName>
    <definedName name="이1">#REF!</definedName>
    <definedName name="이2">#REF!</definedName>
    <definedName name="이3">#REF!</definedName>
    <definedName name="이름" localSheetId="3" hidden="1">{#N/A,#N/A,FALSE,"CCTV"}</definedName>
    <definedName name="이름" localSheetId="7" hidden="1">{#N/A,#N/A,FALSE,"CCTV"}</definedName>
    <definedName name="이름" localSheetId="8" hidden="1">{#N/A,#N/A,FALSE,"CCTV"}</definedName>
    <definedName name="이름" hidden="1">{#N/A,#N/A,FALSE,"CCTV"}</definedName>
    <definedName name="인력투입">#REF!</definedName>
    <definedName name="입찰현장조직">#REF!</definedName>
    <definedName name="ㅈㄷㅈㄷ">#N/A</definedName>
    <definedName name="자금수급">#REF!</definedName>
    <definedName name="작성">#REF!</definedName>
    <definedName name="잡철1">#REF!</definedName>
    <definedName name="잡철2">#REF!</definedName>
    <definedName name="잡철3">#REF!</definedName>
    <definedName name="잡철4">#REF!</definedName>
    <definedName name="잡철5">#REF!</definedName>
    <definedName name="잡철6">#REF!</definedName>
    <definedName name="재정부">#REF!</definedName>
    <definedName name="전">#N/A</definedName>
    <definedName name="전기">#N/A</definedName>
    <definedName name="전기계장">#REF!</definedName>
    <definedName name="전기공사">#REF!</definedName>
    <definedName name="정전무사업">#REF!</definedName>
    <definedName name="정전무사업계획97">#REF!</definedName>
    <definedName name="제목">#REF!</definedName>
    <definedName name="조적1">#REF!</definedName>
    <definedName name="조적2">#REF!</definedName>
    <definedName name="조적3">#REF!</definedName>
    <definedName name="조적4">#REF!</definedName>
    <definedName name="조적5">#REF!</definedName>
    <definedName name="조적6">#REF!</definedName>
    <definedName name="주택사업본부">#REF!</definedName>
    <definedName name="중기">#REF!</definedName>
    <definedName name="중단공사">#REF!</definedName>
    <definedName name="지붕1">#REF!</definedName>
    <definedName name="지붕10">#REF!</definedName>
    <definedName name="지붕11">#REF!</definedName>
    <definedName name="지붕2">#REF!</definedName>
    <definedName name="지붕3">#REF!</definedName>
    <definedName name="지붕4">#REF!</definedName>
    <definedName name="지붕5">#REF!</definedName>
    <definedName name="지붕6">#REF!</definedName>
    <definedName name="지붕7">#REF!</definedName>
    <definedName name="지붕8">#REF!</definedName>
    <definedName name="지붕9">#REF!</definedName>
    <definedName name="진행">#REF!</definedName>
    <definedName name="진행1">#REF!</definedName>
    <definedName name="창1">#REF!</definedName>
    <definedName name="창10">#REF!</definedName>
    <definedName name="창11">#REF!</definedName>
    <definedName name="창2">#REF!</definedName>
    <definedName name="창3">#REF!</definedName>
    <definedName name="창4">#REF!</definedName>
    <definedName name="창5">#REF!</definedName>
    <definedName name="창6">#REF!</definedName>
    <definedName name="창7">#REF!</definedName>
    <definedName name="창8">#REF!</definedName>
    <definedName name="창9">#REF!</definedName>
    <definedName name="철구사업본부">#REF!</definedName>
    <definedName name="청상과부">#REF!</definedName>
    <definedName name="청상과부1">#REF!</definedName>
    <definedName name="최건진행">#REF!</definedName>
    <definedName name="최건청산">#REF!</definedName>
    <definedName name="최건청산2">#REF!</definedName>
    <definedName name="추정사업계획">#REF!</definedName>
    <definedName name="추진">#REF!</definedName>
    <definedName name="칠1">#REF!</definedName>
    <definedName name="칠2">#REF!</definedName>
    <definedName name="칠3">#REF!</definedName>
    <definedName name="칠4">#REF!</definedName>
    <definedName name="칠5">#REF!</definedName>
    <definedName name="칠6">#REF!</definedName>
    <definedName name="칠7">#REF!</definedName>
    <definedName name="칠8">#REF!</definedName>
    <definedName name="클_레_임">#N/A</definedName>
    <definedName name="타일1">#REF!</definedName>
    <definedName name="타일2">#REF!</definedName>
    <definedName name="타일3">#REF!</definedName>
    <definedName name="타일4">#REF!</definedName>
    <definedName name="타일5">#REF!</definedName>
    <definedName name="타일6">#REF!</definedName>
    <definedName name="태광공사">#REF!</definedName>
    <definedName name="토">#N/A</definedName>
    <definedName name="토목">#REF!</definedName>
    <definedName name="토목p">#REF!</definedName>
    <definedName name="토목이월">#REF!</definedName>
    <definedName name="토목이월1">#REF!</definedName>
    <definedName name="ㅍㅍㅍ">#N/A</definedName>
    <definedName name="플">#N/A</definedName>
    <definedName name="ㅎㅎ">#N/A</definedName>
    <definedName name="ㅏㅏ">#REF!</definedName>
    <definedName name="ㅏㅏㅏㅏㅏ">#N/A</definedName>
    <definedName name="ㅐ1236">#REF!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#REF!</definedName>
    <definedName name="ㅣㅣ">#REF!</definedName>
    <definedName name="中斷工事__小計">#REF!</definedName>
    <definedName name="全体">#REF!</definedName>
    <definedName name="全体１">#REF!</definedName>
    <definedName name="合____計">#N/A</definedName>
    <definedName name="完工工事_計">#N/A</definedName>
    <definedName name="新規工事__小計">#REF!</definedName>
    <definedName name="新規工事_小計">#REF!</definedName>
    <definedName name="新規工事_計">#N/A</definedName>
    <definedName name="新規推進__小計">#REF!</definedName>
    <definedName name="有價__券.1.A">#REF!</definedName>
    <definedName name="淸算工事__小計">#REF!</definedName>
    <definedName name="移越工事__小計">#REF!</definedName>
    <definedName name="行見出し">#REF!</definedName>
    <definedName name="進行工事__小計">#REF!</definedName>
    <definedName name="進行工事__小計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7" i="23" l="1"/>
  <c r="G97" i="25"/>
  <c r="D84" i="25"/>
  <c r="P3" i="25"/>
  <c r="G15" i="25"/>
  <c r="P4" i="25"/>
  <c r="G56" i="25"/>
  <c r="P5" i="25"/>
  <c r="D43" i="25"/>
  <c r="D2" i="25"/>
  <c r="E67" i="26"/>
  <c r="G67" i="26"/>
  <c r="G68" i="26"/>
  <c r="E54" i="26"/>
  <c r="G54" i="26"/>
  <c r="C48" i="26"/>
  <c r="C47" i="26"/>
  <c r="G62" i="26"/>
  <c r="A43" i="3"/>
  <c r="C44" i="3"/>
  <c r="B45" i="3"/>
  <c r="C45" i="3"/>
  <c r="J48" i="3"/>
  <c r="K48" i="3"/>
  <c r="K51" i="3"/>
  <c r="K52" i="3"/>
  <c r="K49" i="3"/>
  <c r="J66" i="3"/>
  <c r="K66" i="3"/>
  <c r="K67" i="3"/>
  <c r="K68" i="3"/>
  <c r="I72" i="3"/>
  <c r="J72" i="3"/>
  <c r="K72" i="3"/>
  <c r="K74" i="3"/>
  <c r="K75" i="3"/>
  <c r="I26" i="3"/>
  <c r="H34" i="3"/>
  <c r="H33" i="3"/>
  <c r="C4" i="26"/>
  <c r="J4" i="23"/>
  <c r="E17" i="2" s="1"/>
  <c r="J3" i="23"/>
  <c r="E12" i="2" s="1"/>
  <c r="I12" i="2" s="1"/>
  <c r="J2" i="23"/>
  <c r="E11" i="2" s="1"/>
  <c r="I11" i="2" s="1"/>
  <c r="I13" i="2" s="1"/>
  <c r="E27" i="23"/>
  <c r="E13" i="26"/>
  <c r="E12" i="26"/>
  <c r="J77" i="3"/>
  <c r="F13" i="26"/>
  <c r="G13" i="26"/>
  <c r="F12" i="26"/>
  <c r="G12" i="26"/>
  <c r="E27" i="26"/>
  <c r="G27" i="26"/>
  <c r="F26" i="26"/>
  <c r="B40" i="26"/>
  <c r="E40" i="26"/>
  <c r="G40" i="26"/>
  <c r="B39" i="26"/>
  <c r="E39" i="26"/>
  <c r="G39" i="26"/>
  <c r="I11" i="18"/>
  <c r="I10" i="18"/>
  <c r="I9" i="18"/>
  <c r="I8" i="18"/>
  <c r="I7" i="18"/>
  <c r="I6" i="18"/>
  <c r="I5" i="18"/>
  <c r="I4" i="18"/>
  <c r="I3" i="18"/>
  <c r="F25" i="26"/>
  <c r="F24" i="26"/>
  <c r="G24" i="26"/>
  <c r="F23" i="26"/>
  <c r="G23" i="26"/>
  <c r="E11" i="26"/>
  <c r="I12" i="18"/>
  <c r="G53" i="26"/>
  <c r="G56" i="26"/>
  <c r="G70" i="26"/>
  <c r="G7" i="2"/>
  <c r="I7" i="2"/>
  <c r="E38" i="26"/>
  <c r="G38" i="26"/>
  <c r="E37" i="26"/>
  <c r="G37" i="26"/>
  <c r="G26" i="26"/>
  <c r="G25" i="26"/>
  <c r="G32" i="26"/>
  <c r="G11" i="26"/>
  <c r="G18" i="26"/>
  <c r="H7" i="25"/>
  <c r="G8" i="25"/>
  <c r="H8" i="25" s="1"/>
  <c r="H10" i="25" s="1"/>
  <c r="H40" i="25" s="1"/>
  <c r="I22" i="25" s="1"/>
  <c r="H15" i="25"/>
  <c r="H22" i="25"/>
  <c r="H29" i="25"/>
  <c r="F33" i="25"/>
  <c r="H33" i="25"/>
  <c r="C34" i="25"/>
  <c r="F34" i="25"/>
  <c r="H34" i="25"/>
  <c r="G49" i="25"/>
  <c r="H49" i="25" s="1"/>
  <c r="H51" i="25" s="1"/>
  <c r="H81" i="25" s="1"/>
  <c r="H56" i="25"/>
  <c r="H63" i="25"/>
  <c r="H70" i="25"/>
  <c r="F74" i="25"/>
  <c r="H74" i="25"/>
  <c r="C75" i="25"/>
  <c r="F75" i="25"/>
  <c r="H75" i="25"/>
  <c r="G90" i="25"/>
  <c r="H90" i="25" s="1"/>
  <c r="H92" i="25" s="1"/>
  <c r="H122" i="25" s="1"/>
  <c r="H97" i="25"/>
  <c r="H104" i="25"/>
  <c r="H111" i="25"/>
  <c r="F115" i="25"/>
  <c r="H115" i="25"/>
  <c r="C116" i="25"/>
  <c r="F116" i="25"/>
  <c r="H116" i="25"/>
  <c r="H38" i="25"/>
  <c r="H120" i="25"/>
  <c r="G41" i="26"/>
  <c r="G43" i="26"/>
  <c r="G6" i="2"/>
  <c r="H79" i="25"/>
  <c r="E10" i="26"/>
  <c r="C31" i="16"/>
  <c r="C30" i="16"/>
  <c r="C8" i="16"/>
  <c r="C27" i="16"/>
  <c r="C28" i="16"/>
  <c r="J33" i="3"/>
  <c r="I15" i="18"/>
  <c r="I20" i="18"/>
  <c r="I19" i="18"/>
  <c r="I18" i="18"/>
  <c r="I17" i="18"/>
  <c r="I16" i="18"/>
  <c r="I21" i="18"/>
  <c r="G19" i="2"/>
  <c r="G18" i="2"/>
  <c r="G17" i="2"/>
  <c r="D7" i="16"/>
  <c r="C5" i="16"/>
  <c r="J26" i="3"/>
  <c r="K26" i="3"/>
  <c r="J17" i="3"/>
  <c r="K17" i="3"/>
  <c r="AB21" i="22"/>
  <c r="AD21" i="22"/>
  <c r="AB20" i="22"/>
  <c r="AD20" i="22"/>
  <c r="AB19" i="22"/>
  <c r="AD19" i="22"/>
  <c r="X17" i="22"/>
  <c r="X16" i="22"/>
  <c r="X15" i="22"/>
  <c r="X14" i="22"/>
  <c r="X13" i="22"/>
  <c r="X11" i="22"/>
  <c r="X10" i="22"/>
  <c r="X9" i="22"/>
  <c r="X8" i="22"/>
  <c r="X7" i="22"/>
  <c r="X6" i="22"/>
  <c r="X5" i="22"/>
  <c r="X4" i="22"/>
  <c r="G21" i="16"/>
  <c r="F21" i="16"/>
  <c r="E21" i="16"/>
  <c r="D21" i="16"/>
  <c r="C21" i="16"/>
  <c r="C18" i="16"/>
  <c r="C17" i="16"/>
  <c r="K14" i="16"/>
  <c r="J14" i="16"/>
  <c r="I14" i="16"/>
  <c r="H14" i="16"/>
  <c r="C14" i="16"/>
  <c r="K13" i="16"/>
  <c r="J13" i="16"/>
  <c r="I13" i="16"/>
  <c r="H13" i="16"/>
  <c r="G13" i="16"/>
  <c r="F13" i="16"/>
  <c r="E13" i="16"/>
  <c r="D13" i="16"/>
  <c r="C13" i="16"/>
  <c r="C11" i="16"/>
  <c r="C10" i="16"/>
  <c r="C9" i="16"/>
  <c r="C12" i="16"/>
  <c r="K7" i="16"/>
  <c r="K11" i="16"/>
  <c r="J7" i="16"/>
  <c r="J11" i="16"/>
  <c r="I7" i="16"/>
  <c r="I11" i="16"/>
  <c r="H7" i="16"/>
  <c r="H9" i="16"/>
  <c r="H12" i="16"/>
  <c r="G7" i="16"/>
  <c r="G11" i="16"/>
  <c r="F7" i="16"/>
  <c r="F17" i="16"/>
  <c r="E7" i="16"/>
  <c r="E18" i="16"/>
  <c r="D10" i="16"/>
  <c r="D6" i="16"/>
  <c r="E6" i="16"/>
  <c r="K5" i="16"/>
  <c r="J5" i="16"/>
  <c r="I5" i="16"/>
  <c r="H5" i="16"/>
  <c r="G5" i="16"/>
  <c r="D37" i="16"/>
  <c r="J34" i="3"/>
  <c r="G17" i="16"/>
  <c r="C26" i="16"/>
  <c r="D5" i="16"/>
  <c r="K8" i="16"/>
  <c r="K30" i="16"/>
  <c r="C15" i="16"/>
  <c r="D11" i="16"/>
  <c r="G9" i="16"/>
  <c r="G12" i="16"/>
  <c r="E10" i="16"/>
  <c r="F10" i="16"/>
  <c r="F18" i="16"/>
  <c r="G27" i="16"/>
  <c r="G28" i="16"/>
  <c r="G29" i="16"/>
  <c r="G10" i="16"/>
  <c r="G18" i="16"/>
  <c r="G8" i="16"/>
  <c r="G15" i="16"/>
  <c r="C29" i="16"/>
  <c r="C34" i="16"/>
  <c r="E27" i="16"/>
  <c r="E28" i="16"/>
  <c r="E14" i="16"/>
  <c r="E5" i="16"/>
  <c r="E11" i="16"/>
  <c r="F6" i="16"/>
  <c r="H17" i="16"/>
  <c r="I17" i="16"/>
  <c r="H18" i="16"/>
  <c r="J8" i="16"/>
  <c r="I9" i="16"/>
  <c r="I12" i="16"/>
  <c r="H10" i="16"/>
  <c r="D14" i="16"/>
  <c r="C16" i="16"/>
  <c r="J17" i="16"/>
  <c r="I18" i="16"/>
  <c r="I27" i="16"/>
  <c r="I28" i="16"/>
  <c r="I29" i="16"/>
  <c r="H8" i="16"/>
  <c r="I8" i="16"/>
  <c r="H27" i="16"/>
  <c r="H28" i="16"/>
  <c r="H29" i="16"/>
  <c r="J9" i="16"/>
  <c r="J12" i="16"/>
  <c r="I10" i="16"/>
  <c r="H11" i="16"/>
  <c r="K17" i="16"/>
  <c r="J18" i="16"/>
  <c r="J27" i="16"/>
  <c r="J28" i="16"/>
  <c r="J29" i="16"/>
  <c r="D8" i="16"/>
  <c r="K9" i="16"/>
  <c r="K12" i="16"/>
  <c r="J10" i="16"/>
  <c r="K18" i="16"/>
  <c r="K27" i="16"/>
  <c r="K28" i="16"/>
  <c r="K29" i="16"/>
  <c r="E8" i="16"/>
  <c r="D9" i="16"/>
  <c r="D12" i="16"/>
  <c r="K10" i="16"/>
  <c r="E17" i="16"/>
  <c r="D18" i="16"/>
  <c r="D27" i="16"/>
  <c r="D28" i="16"/>
  <c r="D29" i="16"/>
  <c r="F8" i="16"/>
  <c r="E9" i="16"/>
  <c r="E12" i="16"/>
  <c r="C23" i="16"/>
  <c r="G12" i="2"/>
  <c r="K16" i="16"/>
  <c r="I34" i="3"/>
  <c r="E37" i="16"/>
  <c r="K15" i="16"/>
  <c r="K23" i="16"/>
  <c r="K31" i="16"/>
  <c r="K26" i="16"/>
  <c r="G30" i="16"/>
  <c r="E26" i="16"/>
  <c r="G16" i="16"/>
  <c r="G23" i="16"/>
  <c r="G31" i="16"/>
  <c r="G26" i="16"/>
  <c r="D17" i="16"/>
  <c r="D16" i="16"/>
  <c r="D15" i="16"/>
  <c r="D30" i="16"/>
  <c r="E29" i="16"/>
  <c r="I30" i="16"/>
  <c r="I16" i="16"/>
  <c r="I15" i="16"/>
  <c r="I26" i="16"/>
  <c r="D26" i="16"/>
  <c r="H15" i="16"/>
  <c r="H30" i="16"/>
  <c r="H26" i="16"/>
  <c r="H16" i="16"/>
  <c r="E16" i="16"/>
  <c r="E30" i="16"/>
  <c r="E15" i="16"/>
  <c r="F16" i="16"/>
  <c r="F15" i="16"/>
  <c r="F30" i="16"/>
  <c r="J30" i="16"/>
  <c r="J16" i="16"/>
  <c r="J15" i="16"/>
  <c r="J23" i="16"/>
  <c r="F14" i="16"/>
  <c r="F9" i="16"/>
  <c r="F12" i="16"/>
  <c r="F11" i="16"/>
  <c r="F5" i="16"/>
  <c r="F26" i="16"/>
  <c r="F27" i="16"/>
  <c r="F28" i="16"/>
  <c r="J26" i="16"/>
  <c r="D34" i="16"/>
  <c r="E34" i="16"/>
  <c r="F29" i="16"/>
  <c r="E23" i="16"/>
  <c r="E31" i="16"/>
  <c r="D23" i="16"/>
  <c r="D31" i="16"/>
  <c r="I23" i="16"/>
  <c r="I31" i="16"/>
  <c r="H23" i="16"/>
  <c r="H31" i="16"/>
  <c r="F23" i="16"/>
  <c r="F31" i="16"/>
  <c r="J31" i="16"/>
  <c r="F37" i="16"/>
  <c r="I33" i="3"/>
  <c r="K33" i="3"/>
  <c r="AB33" i="12"/>
  <c r="AD33" i="12"/>
  <c r="AB32" i="12"/>
  <c r="AD32" i="12"/>
  <c r="AB31" i="12"/>
  <c r="AD31" i="12"/>
  <c r="AB30" i="12"/>
  <c r="AD30" i="12"/>
  <c r="AB29" i="12"/>
  <c r="AD29" i="12"/>
  <c r="AB28" i="12"/>
  <c r="AD28" i="12"/>
  <c r="AB27" i="12"/>
  <c r="AD27" i="12"/>
  <c r="AB26" i="12"/>
  <c r="AD26" i="12"/>
  <c r="AB25" i="12"/>
  <c r="AB24" i="12"/>
  <c r="AD24" i="12"/>
  <c r="AD23" i="12"/>
  <c r="AB23" i="12"/>
  <c r="AB22" i="12"/>
  <c r="AD22" i="12"/>
  <c r="AB21" i="12"/>
  <c r="AD21" i="12"/>
  <c r="AB20" i="12"/>
  <c r="AD20" i="12"/>
  <c r="AD19" i="12"/>
  <c r="AB19" i="12"/>
  <c r="AD18" i="12"/>
  <c r="AB18" i="12"/>
  <c r="AD17" i="12"/>
  <c r="AB17" i="12"/>
  <c r="AD16" i="12"/>
  <c r="AB16" i="12"/>
  <c r="AD15" i="12"/>
  <c r="AB15" i="12"/>
  <c r="AD14" i="12"/>
  <c r="AB14" i="12"/>
  <c r="AD13" i="12"/>
  <c r="AB13" i="12"/>
  <c r="AD12" i="12"/>
  <c r="AB12" i="12"/>
  <c r="AD11" i="12"/>
  <c r="AB11" i="12"/>
  <c r="AD10" i="12"/>
  <c r="AB10" i="12"/>
  <c r="AD9" i="12"/>
  <c r="AB9" i="12"/>
  <c r="AD8" i="12"/>
  <c r="AB8" i="12"/>
  <c r="AD7" i="12"/>
  <c r="AB7" i="12"/>
  <c r="AD6" i="12"/>
  <c r="AB6" i="12"/>
  <c r="AB5" i="12"/>
  <c r="AD4" i="12"/>
  <c r="AB4" i="12"/>
  <c r="C5" i="3"/>
  <c r="H28" i="2"/>
  <c r="K19" i="3"/>
  <c r="K20" i="3"/>
  <c r="K21" i="3"/>
  <c r="K22" i="3"/>
  <c r="K28" i="3"/>
  <c r="K29" i="3"/>
  <c r="K34" i="3"/>
  <c r="K36" i="3"/>
  <c r="K37" i="3"/>
  <c r="J10" i="3"/>
  <c r="K10" i="3"/>
  <c r="I24" i="2"/>
  <c r="K12" i="3"/>
  <c r="K13" i="3"/>
  <c r="J39" i="3"/>
  <c r="G11" i="2"/>
  <c r="B28" i="2"/>
  <c r="C6" i="3"/>
  <c r="E18" i="2" l="1"/>
  <c r="I17" i="2"/>
  <c r="E6" i="2"/>
  <c r="I6" i="2" s="1"/>
  <c r="I8" i="2" s="1"/>
  <c r="I18" i="2" l="1"/>
  <c r="I20" i="2" s="1"/>
  <c r="I22" i="2" s="1"/>
  <c r="E19" i="2"/>
  <c r="I19" i="2" s="1"/>
  <c r="I41" i="2" l="1"/>
  <c r="I36" i="2"/>
  <c r="I24" i="18"/>
  <c r="I26" i="18"/>
  <c r="I28" i="18"/>
  <c r="I25" i="18"/>
  <c r="I29" i="2"/>
  <c r="I37" i="2"/>
  <c r="I27" i="18"/>
  <c r="I29" i="18" l="1"/>
  <c r="I31" i="18" s="1"/>
  <c r="I35" i="2" s="1"/>
  <c r="H31" i="18"/>
  <c r="H35" i="2" l="1"/>
  <c r="I39" i="2"/>
  <c r="I43" i="2" s="1"/>
</calcChain>
</file>

<file path=xl/sharedStrings.xml><?xml version="1.0" encoding="utf-8"?>
<sst xmlns="http://schemas.openxmlformats.org/spreadsheetml/2006/main" count="1085" uniqueCount="535">
  <si>
    <t>CORMAGDALENA</t>
  </si>
  <si>
    <t>UND</t>
  </si>
  <si>
    <t>Vr UNIT</t>
  </si>
  <si>
    <t>Vr TOTAL</t>
  </si>
  <si>
    <t>1.1</t>
  </si>
  <si>
    <t>1.1.1</t>
  </si>
  <si>
    <t>1.1.2</t>
  </si>
  <si>
    <t>1.1.3</t>
  </si>
  <si>
    <t>1.2</t>
  </si>
  <si>
    <t>1.2.1</t>
  </si>
  <si>
    <t>m3</t>
  </si>
  <si>
    <t>und</t>
  </si>
  <si>
    <t>Abogado</t>
  </si>
  <si>
    <t>Auxilar Administrativo</t>
  </si>
  <si>
    <t>Costo papeleria, fotocopias, etc</t>
  </si>
  <si>
    <t>Servicios publicos y operacionales</t>
  </si>
  <si>
    <t>mes</t>
  </si>
  <si>
    <t>REPOBLAMIENTO ICTICO</t>
  </si>
  <si>
    <t>1.3</t>
  </si>
  <si>
    <t>Md facctor multiiplicador</t>
  </si>
  <si>
    <t>monitores</t>
  </si>
  <si>
    <t>ANEXO 1 - ANALISIS DE PRECIOS UNITARIOS</t>
  </si>
  <si>
    <t>CONTRATANTE</t>
  </si>
  <si>
    <t>UNIDAD</t>
  </si>
  <si>
    <t>ITEM:</t>
  </si>
  <si>
    <t>I. EQUIPOS/HERRAMIENTAS</t>
  </si>
  <si>
    <t>No. ART.</t>
  </si>
  <si>
    <t>DESCRIPCION</t>
  </si>
  <si>
    <t>UNID.</t>
  </si>
  <si>
    <t>CANT.</t>
  </si>
  <si>
    <t>REND.%</t>
  </si>
  <si>
    <t>VR. UNIT.</t>
  </si>
  <si>
    <t>VR. PARCIAL</t>
  </si>
  <si>
    <t>HERRAMIENTA MENOR</t>
  </si>
  <si>
    <t>15% MO</t>
  </si>
  <si>
    <t>SUBTOTAL EQUIPOS/HERRAMIENTAS</t>
  </si>
  <si>
    <t>VALOR REDONDEADO SUBTOTAL DE EQUIPOS/HERRAMIENTAS</t>
  </si>
  <si>
    <t>II. MATERIALES E INSUMOS</t>
  </si>
  <si>
    <t>REND.</t>
  </si>
  <si>
    <t>METRO</t>
  </si>
  <si>
    <t>SUBTOTAL SIN DESPERDICIO</t>
  </si>
  <si>
    <t>FACTOR DE DESPERDICIO</t>
  </si>
  <si>
    <t>SUBTOTAL DE MATERIALES</t>
  </si>
  <si>
    <t>VALOR REDONDEADO SUBTOTAL DE MATERIALES E INSUMOS</t>
  </si>
  <si>
    <t>III. TRANSPORTE</t>
  </si>
  <si>
    <t>PRECIO</t>
  </si>
  <si>
    <t>DIA</t>
  </si>
  <si>
    <t>SUBTOTAL TRANSPORTE</t>
  </si>
  <si>
    <t>VALOR REDONDEADO SUBTOTAL TRANSPORTE</t>
  </si>
  <si>
    <t>IV. MANO DE OBRA</t>
  </si>
  <si>
    <t>RDTO.</t>
  </si>
  <si>
    <t>%. PREST.</t>
  </si>
  <si>
    <t>P.UNIT</t>
  </si>
  <si>
    <t>OFICIAL</t>
  </si>
  <si>
    <t>AYUDANTES</t>
  </si>
  <si>
    <t/>
  </si>
  <si>
    <t>SUBTOTAL MANO DE OBRA</t>
  </si>
  <si>
    <t>VALOR REDONDEADO SUBTOTAL DE MANO DE OBRA</t>
  </si>
  <si>
    <t>TOTAL COSTO DIRECTO</t>
  </si>
  <si>
    <t xml:space="preserve">CAPATAZ </t>
  </si>
  <si>
    <t>viaje</t>
  </si>
  <si>
    <t>2.1.1</t>
  </si>
  <si>
    <t>2.2.1</t>
  </si>
  <si>
    <t xml:space="preserve">OPERADOR DE MOTOSIERRA </t>
  </si>
  <si>
    <t>INSUMO</t>
  </si>
  <si>
    <t>AMERICANA DE SERVICIOS</t>
  </si>
  <si>
    <t>PROMEDIOS
llevados a ceros</t>
  </si>
  <si>
    <t xml:space="preserve">MOVILIZACION DE MAQUINARIA PERIMETRO URBANO </t>
  </si>
  <si>
    <t xml:space="preserve">VIAJE </t>
  </si>
  <si>
    <t>ANALISIS DE MERCADO</t>
  </si>
  <si>
    <t>AGUAPECES S.A.S</t>
  </si>
  <si>
    <t>PISICOLA SAN SILVESTRE</t>
  </si>
  <si>
    <t>Alevinos de la especie nativa Bocachico (Prochilodus magdalenae)</t>
  </si>
  <si>
    <t>Alevinos de la especie nativa Dorada (Brycon moorei)</t>
  </si>
  <si>
    <t>Alevinos de la especie nativa Blanquillo (Sorubim cuspicaudus)</t>
  </si>
  <si>
    <t>ID</t>
  </si>
  <si>
    <t xml:space="preserve">PISCÍCOLA MORA PEZ.  </t>
  </si>
  <si>
    <t>AFROTARUYA</t>
  </si>
  <si>
    <t>N/N</t>
  </si>
  <si>
    <t>IVANESCA</t>
  </si>
  <si>
    <t>D&amp;E INGENIERIA Y CONTRUCCION</t>
  </si>
  <si>
    <t>INCODEXCA SAS</t>
  </si>
  <si>
    <t>SERVIBOL</t>
  </si>
  <si>
    <t>TECNIAGRO</t>
  </si>
  <si>
    <t>INPROSEG</t>
  </si>
  <si>
    <t>HIERROS Y LAMINAS</t>
  </si>
  <si>
    <t>AGROCOL</t>
  </si>
  <si>
    <t>MATERIALES COLOMBIA LTDA</t>
  </si>
  <si>
    <t xml:space="preserve">R&amp;R GLOBAL </t>
  </si>
  <si>
    <t xml:space="preserve">GLP MULTISERVICIOS </t>
  </si>
  <si>
    <t>E&amp;J</t>
  </si>
  <si>
    <t>MARIA ALEJANDRA ROJAS</t>
  </si>
  <si>
    <t>DORYNEL</t>
  </si>
  <si>
    <t>KREA MONSAING S.A.S</t>
  </si>
  <si>
    <t>INPROTEG S.A.</t>
  </si>
  <si>
    <t>AMSTRA SAS</t>
  </si>
  <si>
    <t>Llitodiseños</t>
  </si>
  <si>
    <t>Sacos en fibra</t>
  </si>
  <si>
    <r>
      <t>Alquiler de volqueta de 8 m</t>
    </r>
    <r>
      <rPr>
        <vertAlign val="superscript"/>
        <sz val="8"/>
        <color theme="1"/>
        <rFont val="Calibri Light"/>
        <family val="2"/>
        <scheme val="major"/>
      </rPr>
      <t>3</t>
    </r>
  </si>
  <si>
    <t>dia</t>
  </si>
  <si>
    <t>Lona tela verde 50 mt largo x 2.10 mt ancho</t>
  </si>
  <si>
    <t>mtr</t>
  </si>
  <si>
    <t>Transporte en motorcanoa  (incluye  combustible)</t>
  </si>
  <si>
    <t>Servicio de motosierra</t>
  </si>
  <si>
    <t>Servicio de guadañadora</t>
  </si>
  <si>
    <t>Soga de 5/8 * 150 mt</t>
  </si>
  <si>
    <t>rollo</t>
  </si>
  <si>
    <t>Lona plastica 6,4 mt x 20 mt</t>
  </si>
  <si>
    <t>Overol impermeable tipo escafranda bajo norma, botas + guantes</t>
  </si>
  <si>
    <t>Transporte canoa (trabajadores)</t>
  </si>
  <si>
    <t>Canoa de pesca fibra de 11 varas, canalete, palanca, chaleco, y operario.</t>
  </si>
  <si>
    <t xml:space="preserve">Elaboracion de valla estructural </t>
  </si>
  <si>
    <t>Excavadora de brazo largo. incluye: operador, combustible, lubricantes y mto.</t>
  </si>
  <si>
    <t>hora</t>
  </si>
  <si>
    <t>minicargador ( incluye combustible )</t>
  </si>
  <si>
    <t>Transporte de residuos a la escombrera (disposicion) - Alquiler de volqueta de 8 m3</t>
  </si>
  <si>
    <t>Transporte excavadora en cama baja</t>
  </si>
  <si>
    <t>FERRI</t>
  </si>
  <si>
    <t>video beam</t>
  </si>
  <si>
    <t>alquiler capata de evetnos 6x4 m</t>
  </si>
  <si>
    <t>alquiler de mesa plegable de 1,80 m de larga</t>
  </si>
  <si>
    <t>alquiler de sillas rimax</t>
  </si>
  <si>
    <t>material didactico por taller(folletos,memoria,etc)</t>
  </si>
  <si>
    <t>REND./HORA</t>
  </si>
  <si>
    <t>HORA</t>
  </si>
  <si>
    <t>5% MO</t>
  </si>
  <si>
    <t>RENDIM</t>
  </si>
  <si>
    <t xml:space="preserve">AYUDANTE </t>
  </si>
  <si>
    <t>CARGO</t>
  </si>
  <si>
    <t>EXCAVADORA DE BRAZO LARGO (ALCANCE HORIZONTAL 18MTS). INCLUYE: OPERADOR, COMBUSTIBLE, LUBRICANTES Y MTO.</t>
  </si>
  <si>
    <t>SUELDOS Y PARAFISCALES PERSONAL POR SALARIO MINIMO</t>
  </si>
  <si>
    <t>VIGILANTE</t>
  </si>
  <si>
    <t xml:space="preserve"> Topografo / Oficial Electricista</t>
  </si>
  <si>
    <t>MAESTRO / SOLDADOR</t>
  </si>
  <si>
    <t>ING. RESIDENTE</t>
  </si>
  <si>
    <t>DIRECTOR OBRA</t>
  </si>
  <si>
    <t>SALARIO ANUAL SMMLV</t>
  </si>
  <si>
    <t>AUX TRANS ANUAL SIN DESC (B*12)</t>
  </si>
  <si>
    <t>(B) AUX TRANS MES</t>
  </si>
  <si>
    <t xml:space="preserve"> (A) SALARIO MES</t>
  </si>
  <si>
    <t>SUELDO ANUAL (Ax 12)</t>
  </si>
  <si>
    <t>(C ) CESANTIAS (A+B)*10%</t>
  </si>
  <si>
    <t>VACACIONES (A+B)</t>
  </si>
  <si>
    <t>PRIMA (A+B)</t>
  </si>
  <si>
    <t>INTERÉS DE CESANTÍA (CX12%)</t>
  </si>
  <si>
    <t>FONDO FORMACIÓN PROFESIONAL DEL SENA (A+12/40)</t>
  </si>
  <si>
    <t>AUX TRANSP CON DESC</t>
  </si>
  <si>
    <t>SALUD (8,5%)</t>
  </si>
  <si>
    <t>PENSION ((A*12)*12%)</t>
  </si>
  <si>
    <t>RIESGOS PROFESIONALES ((A*12)*6,96)</t>
  </si>
  <si>
    <t>CAJA DE COMPENSACIÓN (A*12)*4%)</t>
  </si>
  <si>
    <t>SENA SEGÚN CREE</t>
  </si>
  <si>
    <t>ICBF SEGÚN CREE</t>
  </si>
  <si>
    <t>DOTACIÓN (3,5%)</t>
  </si>
  <si>
    <t>EXAMEN MÉDICO</t>
  </si>
  <si>
    <t>SALARIO ANUAL CON PRESTACIONES</t>
  </si>
  <si>
    <t>SALARIO NOMINAL</t>
  </si>
  <si>
    <t>ANUAL</t>
  </si>
  <si>
    <t>MENSUAL</t>
  </si>
  <si>
    <t>FACTOR PRESTACIONAL</t>
  </si>
  <si>
    <t>CARG</t>
  </si>
  <si>
    <t>DIA + FACTOR PRESTACIONAL</t>
  </si>
  <si>
    <t>VALOR MENSUAL</t>
  </si>
  <si>
    <t xml:space="preserve">CUADRILLAS </t>
  </si>
  <si>
    <t xml:space="preserve">JORNAL </t>
  </si>
  <si>
    <t>F.P</t>
  </si>
  <si>
    <t>JORNAL + PRESTACIONES</t>
  </si>
  <si>
    <t>CAPATAZ</t>
  </si>
  <si>
    <t>CATEGORIA</t>
  </si>
  <si>
    <t>PERFIL ACADEMICO</t>
  </si>
  <si>
    <t>EXPERIENCIA PROFESIONAL</t>
  </si>
  <si>
    <t>DESDE</t>
  </si>
  <si>
    <t>HASTA</t>
  </si>
  <si>
    <t>Maestria</t>
  </si>
  <si>
    <t>Mayor a 5 años</t>
  </si>
  <si>
    <t>De 4 a 5 años</t>
  </si>
  <si>
    <t>De 3 a 4 años</t>
  </si>
  <si>
    <t>1.1.4</t>
  </si>
  <si>
    <t>De 2 a 3 años</t>
  </si>
  <si>
    <t>1.1.5</t>
  </si>
  <si>
    <t>De 1 a 2 años</t>
  </si>
  <si>
    <t>1.1.6</t>
  </si>
  <si>
    <t>De 0 a 1 años</t>
  </si>
  <si>
    <t>1.1.7</t>
  </si>
  <si>
    <t>Especialización</t>
  </si>
  <si>
    <t>1.1.8</t>
  </si>
  <si>
    <t>1.1.9</t>
  </si>
  <si>
    <t>1.1.10</t>
  </si>
  <si>
    <t>1.1.11</t>
  </si>
  <si>
    <t>1.1.12</t>
  </si>
  <si>
    <t>1.2.2</t>
  </si>
  <si>
    <t>1.2.3</t>
  </si>
  <si>
    <t>1.2.4</t>
  </si>
  <si>
    <t>1.2.5</t>
  </si>
  <si>
    <t>1.2.6</t>
  </si>
  <si>
    <t>1.3.1</t>
  </si>
  <si>
    <t xml:space="preserve">Titulo tecnologo con experiencia </t>
  </si>
  <si>
    <t>1.3.2</t>
  </si>
  <si>
    <t xml:space="preserve">Titulo tecnologo </t>
  </si>
  <si>
    <t>De 0 a 5 años</t>
  </si>
  <si>
    <t>1.3.3</t>
  </si>
  <si>
    <t>Titulo de formación técnica</t>
  </si>
  <si>
    <t>No aplica</t>
  </si>
  <si>
    <t>1.3.4</t>
  </si>
  <si>
    <t>Aprobación de 3 años de educación superior</t>
  </si>
  <si>
    <t xml:space="preserve">6 meses de experiencia relacionada o laboral </t>
  </si>
  <si>
    <t>1.3.5</t>
  </si>
  <si>
    <t>Aprobación de 3 años de educación superior en la modalidad de formación tecnológica o profesional universitaria</t>
  </si>
  <si>
    <t>1.4.1</t>
  </si>
  <si>
    <t>Titulo de bachiller en cualquier modalidad</t>
  </si>
  <si>
    <t>Mayor de 2 años</t>
  </si>
  <si>
    <t>1.4.2</t>
  </si>
  <si>
    <t>De 0 a 2 años</t>
  </si>
  <si>
    <t>Mayor de 10 años</t>
  </si>
  <si>
    <t>2.1.2</t>
  </si>
  <si>
    <t>De 8 a 10 años</t>
  </si>
  <si>
    <t>2.1.3</t>
  </si>
  <si>
    <t>De 6 a 8 años</t>
  </si>
  <si>
    <t>2.1.4</t>
  </si>
  <si>
    <t>De 4 a 6 años</t>
  </si>
  <si>
    <t>2.1.5</t>
  </si>
  <si>
    <t>De 2 a 4 años</t>
  </si>
  <si>
    <t>2.1.6</t>
  </si>
  <si>
    <t>EXPERIENCIA RELACIONADA</t>
  </si>
  <si>
    <t>Mas de 5 años</t>
  </si>
  <si>
    <t>2.2.2</t>
  </si>
  <si>
    <t>5 años</t>
  </si>
  <si>
    <t>2.2.3</t>
  </si>
  <si>
    <t>4 años</t>
  </si>
  <si>
    <t>2.2.4</t>
  </si>
  <si>
    <t>3 años</t>
  </si>
  <si>
    <t>2.2.5</t>
  </si>
  <si>
    <t>2 años</t>
  </si>
  <si>
    <t>2.2.6</t>
  </si>
  <si>
    <t>1 año</t>
  </si>
  <si>
    <t>2.2.7</t>
  </si>
  <si>
    <t>N.A.</t>
  </si>
  <si>
    <t>2.2.8</t>
  </si>
  <si>
    <t>2.2.9</t>
  </si>
  <si>
    <t>2.2.10</t>
  </si>
  <si>
    <t>2.2.11</t>
  </si>
  <si>
    <t>2.2.12</t>
  </si>
  <si>
    <t>2.3.1</t>
  </si>
  <si>
    <t>2.3.2</t>
  </si>
  <si>
    <t>2.3.3</t>
  </si>
  <si>
    <t>2.3.4</t>
  </si>
  <si>
    <t>2.3.5</t>
  </si>
  <si>
    <t>2.4.1</t>
  </si>
  <si>
    <t>Mayor de 5 años</t>
  </si>
  <si>
    <t>2.4.2</t>
  </si>
  <si>
    <t>2.4.3</t>
  </si>
  <si>
    <t>2.4.4</t>
  </si>
  <si>
    <t>2.4.5</t>
  </si>
  <si>
    <t>TITULO</t>
  </si>
  <si>
    <t>3.1</t>
  </si>
  <si>
    <t>Persona altamente calificada al haber ejercido en la administración del estado cargos de elección popular</t>
  </si>
  <si>
    <t>NO APLICA</t>
  </si>
  <si>
    <t>Menor de 5 años</t>
  </si>
  <si>
    <t>3.2</t>
  </si>
  <si>
    <t>Persona altamente calificada por su experiencia en la dirección de organizacviones sociales, comunales, sindicales y gremiales.</t>
  </si>
  <si>
    <t>%</t>
  </si>
  <si>
    <t>CONTRATOS SECOP 2022
ALCALDIA DE BARRANCABERMEJA</t>
  </si>
  <si>
    <t>CONTRATO SECOP 2023
ALCALDIA DE BARRANCABERMEJA</t>
  </si>
  <si>
    <t>SEFLULL</t>
  </si>
  <si>
    <t>APALL</t>
  </si>
  <si>
    <t>CORPOSPA</t>
  </si>
  <si>
    <t>SIPESA</t>
  </si>
  <si>
    <t>FERRETERIA LA 20</t>
  </si>
  <si>
    <t>RENTAK</t>
  </si>
  <si>
    <t>AGROTODO</t>
  </si>
  <si>
    <t>AR &amp; SAN</t>
  </si>
  <si>
    <t>CONTRATO 4044-22
U.T. CENAGOSOS</t>
  </si>
  <si>
    <t>CONTRATO 5623-22
U.T. REHABILITACION AMBIENTAL</t>
  </si>
  <si>
    <t>CONTRATO 4051-2023
UNIÓN TEMPORAL CUERPOS HÍDRICOS</t>
  </si>
  <si>
    <t>AR&amp;SAN</t>
  </si>
  <si>
    <t>TRANSPORTE DE MOTOR CANOA (INLCUYE COMBUSTIBLE)</t>
  </si>
  <si>
    <t>TRANSPORTE CANOA (TRABAJADORES)</t>
  </si>
  <si>
    <t>MINICARGADOR CON PALA</t>
  </si>
  <si>
    <t>ALQUILER VOLQUETA</t>
  </si>
  <si>
    <t>EXCAVADORA DE BRAZO LARGO, INCLUYE: OPERADOR,COMBUSTIBLE,LIBURICANTES Y MTO</t>
  </si>
  <si>
    <t>1.4</t>
  </si>
  <si>
    <t>TRANSPORTE EXCAVADORA EN CAMA BAJA</t>
  </si>
  <si>
    <t>1.5</t>
  </si>
  <si>
    <t xml:space="preserve">MOTOSIERRA </t>
  </si>
  <si>
    <t>1.6</t>
  </si>
  <si>
    <t>SERVICIO DE GUADAÑADORA</t>
  </si>
  <si>
    <t>SOGA - MANILA POLIPROPILENO DE 5/8* 150MT</t>
  </si>
  <si>
    <t>m</t>
  </si>
  <si>
    <t>1.7</t>
  </si>
  <si>
    <t>SACOS EN FIBRA</t>
  </si>
  <si>
    <t>1.8</t>
  </si>
  <si>
    <t>LONA TELA VERDE  5,0M LARGO X 3,10 M ANCHO</t>
  </si>
  <si>
    <t>1.9</t>
  </si>
  <si>
    <t>LONA PLASTICA 6,4MX20M</t>
  </si>
  <si>
    <t>1.10</t>
  </si>
  <si>
    <t>OVEROL IMPERMEHABKE TIPO ESCAFRANDA BAJO NORA, BOTAS+GUANTES</t>
  </si>
  <si>
    <t xml:space="preserve">ACUAPECES </t>
  </si>
  <si>
    <t>PISCICOLA S.A.S</t>
  </si>
  <si>
    <t>m2</t>
  </si>
  <si>
    <t>LONA TELA VERDE 50M LARGO x 2.10M ANCHO</t>
  </si>
  <si>
    <t>ALQUILER DE VOLQUETA  8 M3</t>
  </si>
  <si>
    <t>5.1</t>
  </si>
  <si>
    <t>NOMBRE DE LA ACTIVIDAD</t>
  </si>
  <si>
    <r>
      <t xml:space="preserve">OBJETO:  </t>
    </r>
    <r>
      <rPr>
        <sz val="11"/>
        <rFont val="Calibri Light"/>
        <family val="2"/>
        <scheme val="major"/>
      </rPr>
      <t>DESARROLLAR ACCIONES PARA LA RECUPERACIÓN DE LOS CUERPOS DE AGUA DEL DISTRITO DE BARRANCABERMEJA DENTRO DEL MARCO DE INVERSIÓN DE RECURSOS PARA DESCONTAMINACIÓN DEL DISTRITO ESPECIAL DE BARRANCABERMEJA LEY 161 DE 1994</t>
    </r>
  </si>
  <si>
    <t>ACTIVIDAD</t>
  </si>
  <si>
    <t>ACTIVIDAD:</t>
  </si>
  <si>
    <t>VALOR A OFERTAR POR EL PROPONENTE</t>
  </si>
  <si>
    <t>PROMEDIO
redondeado</t>
  </si>
  <si>
    <t>CONTRATO HUMEDALES CESAR</t>
  </si>
  <si>
    <t>CONTRATO ZAMBRANO</t>
  </si>
  <si>
    <t>VALOR TOTAL COSTO DIRECTO</t>
  </si>
  <si>
    <t>ADMINISTRACION</t>
  </si>
  <si>
    <t>UTILIDAD</t>
  </si>
  <si>
    <t>VALOR TOTAL COSTO DIRECTO + AIU</t>
  </si>
  <si>
    <t>DESCRIPCIÓN</t>
  </si>
  <si>
    <t>CANTIDAD</t>
  </si>
  <si>
    <t>VALOR TOTAL</t>
  </si>
  <si>
    <t>Polizas</t>
  </si>
  <si>
    <t>Fiducia</t>
  </si>
  <si>
    <t>Cargo</t>
  </si>
  <si>
    <t>Sub Total Personal</t>
  </si>
  <si>
    <t>I. PERSONAL</t>
  </si>
  <si>
    <t>II. OFICINA</t>
  </si>
  <si>
    <t>Unidad</t>
  </si>
  <si>
    <t>Cantidad</t>
  </si>
  <si>
    <t>persona / mes</t>
  </si>
  <si>
    <t>Meses</t>
  </si>
  <si>
    <t>III. LEGALIZACIÓN E IMPUESTOS</t>
  </si>
  <si>
    <t>Sub Total Oficina</t>
  </si>
  <si>
    <t>Sub Total Legalizacion e impuestos</t>
  </si>
  <si>
    <t>VALOR TOTAL ADMINISTRACION</t>
  </si>
  <si>
    <t>IMPREV ISTOS</t>
  </si>
  <si>
    <t>Repoblamiento ictiológico con alevinos de la especie nativa Bocachico (Prochilodus magdalenae) (incluye permisos, transporte, siembra y acompañamiento de especialista)</t>
  </si>
  <si>
    <t>Repoblamiento ictiológico con alevinos de la especie nativa Dorada (Brycon moorei) (incluye permisos, transporte, siembra y acompañamiento de especialista)</t>
  </si>
  <si>
    <t>Repoblamiento ictiológico con alevinos de la especie nativa Blanquillo (Sorubim cuspicaudus) (incluye permisos, transporte, siembra y acompañamiento de especialista)</t>
  </si>
  <si>
    <t>Estampilla contratos de obra</t>
  </si>
  <si>
    <t>Fosecon</t>
  </si>
  <si>
    <t>Industria y Comercio</t>
  </si>
  <si>
    <t>Residente SST</t>
  </si>
  <si>
    <t>Alquiler de camioneta (incluye conductor, combustible, Mto)</t>
  </si>
  <si>
    <t>Alquiler de equipos de computo y software</t>
  </si>
  <si>
    <t>Servicios de comunicaciones</t>
  </si>
  <si>
    <t>Arriendo oficina</t>
  </si>
  <si>
    <t>PRESUPUESTO DEL CONTRATO PRINCIPAL</t>
  </si>
  <si>
    <t>Vr UNIT (incl FP)</t>
  </si>
  <si>
    <t>Ciénaga Juan Esteban</t>
  </si>
  <si>
    <t>TIEMPO
meses</t>
  </si>
  <si>
    <t>VALOR UNITARIO</t>
  </si>
  <si>
    <t>VALOR ITEM</t>
  </si>
  <si>
    <t>ESTIMACION PARA PRESUPUESTO</t>
  </si>
  <si>
    <t>Contador(a)</t>
  </si>
  <si>
    <t>Director(a)</t>
  </si>
  <si>
    <t>Coordinador repoblamiento</t>
  </si>
  <si>
    <t>Cantidad pers.</t>
  </si>
  <si>
    <t>Residente Social</t>
  </si>
  <si>
    <t>Residente Ambiental</t>
  </si>
  <si>
    <t>Residente Civil</t>
  </si>
  <si>
    <r>
      <rPr>
        <b/>
        <i/>
        <u/>
        <sz val="8"/>
        <rFont val="Times New Roman"/>
        <family val="1"/>
      </rPr>
      <t>TOTAL COSTO DIRECTO</t>
    </r>
  </si>
  <si>
    <t>tecnico o tecnolofo en acuiculuira</t>
  </si>
  <si>
    <t>Ayudante</t>
  </si>
  <si>
    <t>RENDIMIENTO</t>
  </si>
  <si>
    <t>TOTAL JORNAL</t>
  </si>
  <si>
    <t>Nro.</t>
  </si>
  <si>
    <t>F.PRST.</t>
  </si>
  <si>
    <t>JORNAL</t>
  </si>
  <si>
    <t>D. MANO DE OBRA</t>
  </si>
  <si>
    <t>Valor-Unit.</t>
  </si>
  <si>
    <t>Tarifa</t>
  </si>
  <si>
    <t>M3-Km</t>
  </si>
  <si>
    <t>Distancia</t>
  </si>
  <si>
    <t>Vol. Peso ó Cant.</t>
  </si>
  <si>
    <t>MATERILA</t>
  </si>
  <si>
    <t>C. TRANSPORTE</t>
  </si>
  <si>
    <t>SUB-TOTAL VALOR MATERIALES</t>
  </si>
  <si>
    <t>Alevino Bocachico</t>
  </si>
  <si>
    <t>VR.UNITARIO</t>
  </si>
  <si>
    <t>B. MATERIALES</t>
  </si>
  <si>
    <t>SUB-TOTAL VALOR EQUIPO</t>
  </si>
  <si>
    <t>Plan de analisis de agua para repoblamiento</t>
  </si>
  <si>
    <t>herramienta menor</t>
  </si>
  <si>
    <t>VR PARCIAL</t>
  </si>
  <si>
    <t>TARIFA/DIA</t>
  </si>
  <si>
    <t>A. EQUIPO</t>
  </si>
  <si>
    <t>UND:</t>
  </si>
  <si>
    <r>
      <t xml:space="preserve">ANALISIS DE PRECIOS UNITARIOS
</t>
    </r>
    <r>
      <rPr>
        <b/>
        <sz val="7"/>
        <rFont val="Cambria"/>
        <family val="1"/>
      </rPr>
      <t>RECUPERACION Y CONSERVACIÓN DE  LA CIENAGA DE ZAMBRANO EN EL MUNICIPIO DE ZAMBRANO, EN EL DEPARTAMENTO DE BOLIVAR</t>
    </r>
  </si>
  <si>
    <r>
      <rPr>
        <b/>
        <sz val="12"/>
        <rFont val="Cambria"/>
        <family val="1"/>
      </rPr>
      <t>ANALISIS DE PRECIOS UNITARIOS</t>
    </r>
    <r>
      <rPr>
        <b/>
        <sz val="9"/>
        <rFont val="Cambria"/>
        <family val="1"/>
      </rPr>
      <t xml:space="preserve">
RECUPERACION Y CONSERVACIÓN DE  LA CIENAGA DE ZAMBRANO EN EL MUNICIPIO DE ZAMBRANO, EN EL DEPARTAMENTO DE BOLIVAR</t>
    </r>
  </si>
  <si>
    <t>TARIFA/HORA</t>
  </si>
  <si>
    <t xml:space="preserve">HERRAMIENTO MENOR </t>
  </si>
  <si>
    <t>EQUIPOS DE TOPOGRAFIA</t>
  </si>
  <si>
    <t xml:space="preserve">ESTACA </t>
  </si>
  <si>
    <t>PUNTILLA DE 2 A 3"</t>
  </si>
  <si>
    <t>LIBRA</t>
  </si>
  <si>
    <t>PINTURA</t>
  </si>
  <si>
    <t>GALON</t>
  </si>
  <si>
    <t>NYLON</t>
  </si>
  <si>
    <t>UN</t>
  </si>
  <si>
    <t>C. MANO DE OBRA</t>
  </si>
  <si>
    <t>TOPOGRAFO</t>
  </si>
  <si>
    <t>CADENERO</t>
  </si>
  <si>
    <r>
      <rPr>
        <b/>
        <i/>
        <u/>
        <sz val="8"/>
        <rFont val="Arial"/>
        <family val="2"/>
      </rPr>
      <t>TOTAL COSTO DIRECTO</t>
    </r>
  </si>
  <si>
    <t xml:space="preserve">
</t>
  </si>
  <si>
    <t>2.1.</t>
  </si>
  <si>
    <t>2.2.</t>
  </si>
  <si>
    <t>1.1.</t>
  </si>
  <si>
    <t>1.2.</t>
  </si>
  <si>
    <t>Localización, trazado y replanteo</t>
  </si>
  <si>
    <t>Dedicación</t>
  </si>
  <si>
    <t>global</t>
  </si>
  <si>
    <t>Municipio</t>
  </si>
  <si>
    <t>Actividad</t>
  </si>
  <si>
    <t>unidad</t>
  </si>
  <si>
    <t>Año</t>
  </si>
  <si>
    <t>Mompox</t>
  </si>
  <si>
    <t>San Fernando</t>
  </si>
  <si>
    <t>Rio viejo</t>
  </si>
  <si>
    <t>El Banco</t>
  </si>
  <si>
    <t>Barrancabermeja</t>
  </si>
  <si>
    <t>Puerto Wilches</t>
  </si>
  <si>
    <t>La Dorada</t>
  </si>
  <si>
    <t>Cuerpo de agua</t>
  </si>
  <si>
    <t>Cienaga de la Zapatosa</t>
  </si>
  <si>
    <t>Repoblamiento ictico</t>
  </si>
  <si>
    <t>Pinillos</t>
  </si>
  <si>
    <t>Ciénaga de Chicagua</t>
  </si>
  <si>
    <t>alevinos</t>
  </si>
  <si>
    <t>Caño Guamal</t>
  </si>
  <si>
    <t>Limpieza manual</t>
  </si>
  <si>
    <t>Ciénaga La Cira</t>
  </si>
  <si>
    <r>
      <t xml:space="preserve">INTERVENCIONES REALIZADAS POR CORMAGDALENA DURANTE LAS VIGENCIAS 2023, 2024 y 2025 
</t>
    </r>
    <r>
      <rPr>
        <sz val="11"/>
        <color theme="1"/>
        <rFont val="Calibri"/>
        <family val="2"/>
        <scheme val="minor"/>
      </rPr>
      <t>(DE FORMA COMPLEMENTARIA A LAS OBLIGACIONES DE LEY DE BMEJA Y PTO COLOMBIA)</t>
    </r>
  </si>
  <si>
    <t xml:space="preserve">Ciénaga La Cira y Juan Esteban </t>
  </si>
  <si>
    <t>Charca Guarinocito</t>
  </si>
  <si>
    <t>Ciénaga Manati Blanci</t>
  </si>
  <si>
    <t>Ciénaga Menchiquejo</t>
  </si>
  <si>
    <t>Caño Guataca</t>
  </si>
  <si>
    <t>Caño Belen</t>
  </si>
  <si>
    <t>Caño Ratoncito</t>
  </si>
  <si>
    <t>Caño Guadual</t>
  </si>
  <si>
    <t>Banco</t>
  </si>
  <si>
    <t>Limpieza Manual</t>
  </si>
  <si>
    <t>Repoblamiento Ictico</t>
  </si>
  <si>
    <t>Cienaga Guatizo</t>
  </si>
  <si>
    <t>Ciénaga Menchiquejo y Guatizo</t>
  </si>
  <si>
    <t>Caño - Cienaga Chilloa</t>
  </si>
  <si>
    <t>m2/mes</t>
  </si>
  <si>
    <t>alevinos/mes</t>
  </si>
  <si>
    <t>Cimitarra</t>
  </si>
  <si>
    <t>Caño Negro</t>
  </si>
  <si>
    <t>Cienaga Paredes</t>
  </si>
  <si>
    <t>Zambrano</t>
  </si>
  <si>
    <t xml:space="preserve">Caño Zapote </t>
  </si>
  <si>
    <t>Cienaga de Zambrano</t>
  </si>
  <si>
    <t>2025-2026</t>
  </si>
  <si>
    <t>Limpieza Mecanica</t>
  </si>
  <si>
    <t>m3/mes</t>
  </si>
  <si>
    <t>CAPACIDAD DE EJECUCION DE ACUERDO CON EL PROMEDIO DE LOS ULTIMOS 3 AÑOS</t>
  </si>
  <si>
    <t>Limpieza mecanica</t>
  </si>
  <si>
    <t>Tiempo de ejec. (meses)</t>
  </si>
  <si>
    <t>COMBUSTIBLE</t>
  </si>
  <si>
    <t>HIDROGRAFO</t>
  </si>
  <si>
    <t>PILOTO FLUVIAL</t>
  </si>
  <si>
    <t>EQUIPOS DE BATIMETRIA</t>
  </si>
  <si>
    <t>EMBARCACION FLUVIAL MENOR</t>
  </si>
  <si>
    <t>Lozalización, trazado y replanteo</t>
  </si>
  <si>
    <t>Caño Tapoa</t>
  </si>
  <si>
    <t xml:space="preserve">Cienaga Manati </t>
  </si>
  <si>
    <r>
      <t xml:space="preserve">OBJETO:  </t>
    </r>
    <r>
      <rPr>
        <sz val="11"/>
        <rFont val="Calibri Light"/>
        <family val="2"/>
        <scheme val="major"/>
      </rPr>
      <t>DESARROLLAR ACTIVIDADES PARA LA RECUPERACIÓN DE CUERPOS DE AGUA ASOCIADOS AL RIO MAGDALENA EN LOS MUNICIPIOS RIBEREÑOS DE JURISDICCIÓN DE CORMAGDALENA.</t>
    </r>
  </si>
  <si>
    <t>Modelación hidráulica</t>
  </si>
  <si>
    <t>Limpieza manual de cuerpo de agua</t>
  </si>
  <si>
    <t>SUBTOTAL EVALUACION PREVIA INTERVENCION</t>
  </si>
  <si>
    <t>Remoción mecanica de sedimentos y/o material firmal</t>
  </si>
  <si>
    <t>SUBTOTAL DE REPOBLAMIENTO ICTICO</t>
  </si>
  <si>
    <t>EVALUACION PREVIA DE INTERVENCIÓNES</t>
  </si>
  <si>
    <t>RECUPERACIÓN DE LOS CUERPOS DE AGUA</t>
  </si>
  <si>
    <t>SUBTOTAL DE RECUPERACIÓN DE LOS CUERPOS DE AGUA</t>
  </si>
  <si>
    <t>3.1.</t>
  </si>
  <si>
    <t>3.2.</t>
  </si>
  <si>
    <t>3.3.</t>
  </si>
  <si>
    <t>No.</t>
  </si>
  <si>
    <t>ESTIMACION DE LA ENTIDAD CON BASE EN CAPACIDAD DE INTERVENCIONES 2023-2025</t>
  </si>
  <si>
    <t>unidad (global)</t>
  </si>
  <si>
    <t>ALQUILER DE EQUIPO DE COMPUTO DE ALTO RENDIMIENTO</t>
  </si>
  <si>
    <t>LICENCIAS DE SOFTWARE</t>
  </si>
  <si>
    <t>MES</t>
  </si>
  <si>
    <t>VALOR / MES</t>
  </si>
  <si>
    <t>DEDICACION MES</t>
  </si>
  <si>
    <t>TOTAL MES</t>
  </si>
  <si>
    <t>MESES / PERSONA</t>
  </si>
  <si>
    <t>Alevines de Dorada</t>
  </si>
  <si>
    <t>Alevino de Blanquillo</t>
  </si>
  <si>
    <t>ESP. HIDRAULICO</t>
  </si>
  <si>
    <t>PLAN DE MANEJO AMBIENTAL Y DE GESTION SOCIAL (5,6%)</t>
  </si>
  <si>
    <t>OBJETO:  DESARROLLAR ACTIVIDADES PARA LA RECUPERACION DE CUERPOS DE AGUA ASOCIADOS AL RIO
MAGDALENA EN LOS MUNICIPIOS RIBEREÑOS DE JURISDICCIÓN DE CORMAGDALENA.</t>
  </si>
  <si>
    <t>Municipio(s)</t>
  </si>
  <si>
    <t>Yondó</t>
  </si>
  <si>
    <t>Barbacoas</t>
  </si>
  <si>
    <t>Banco, Tamalameque</t>
  </si>
  <si>
    <t>Zapatosa – Chilloa</t>
  </si>
  <si>
    <t>Plato y Santa Bárbara de Pinto</t>
  </si>
  <si>
    <t>Zarate, Malibú y Veladero</t>
  </si>
  <si>
    <t>Arjona</t>
  </si>
  <si>
    <t>María La Baja</t>
  </si>
  <si>
    <t>Magangué</t>
  </si>
  <si>
    <t>Ciénaga Grande y cascajal</t>
  </si>
  <si>
    <t>Guaranicito</t>
  </si>
  <si>
    <t>Chucuri</t>
  </si>
  <si>
    <t>Cicuco Y Talaigua</t>
  </si>
  <si>
    <t>Pajaral</t>
  </si>
  <si>
    <t>San Pablo</t>
  </si>
  <si>
    <t>Canaletal</t>
  </si>
  <si>
    <t>Soplaviento</t>
  </si>
  <si>
    <t>Capote, Tupe, Zarzal</t>
  </si>
  <si>
    <t>La Gloria y Tamalameque</t>
  </si>
  <si>
    <t>Zahaya</t>
  </si>
  <si>
    <t>Puerto Boyacá</t>
  </si>
  <si>
    <t>Palagua</t>
  </si>
  <si>
    <t>Pozuelo</t>
  </si>
  <si>
    <t>Remolino</t>
  </si>
  <si>
    <t>Zapayan</t>
  </si>
  <si>
    <t>Rio Viejo</t>
  </si>
  <si>
    <t>La Victoria- Tigrera</t>
  </si>
  <si>
    <t>Perico</t>
  </si>
  <si>
    <t>Pijiño del Carmen</t>
  </si>
  <si>
    <t>Pijiño</t>
  </si>
  <si>
    <t>Regidor</t>
  </si>
  <si>
    <t>Playon de los Novillos</t>
  </si>
  <si>
    <t>Cerro de San Antonio</t>
  </si>
  <si>
    <t>San Antonio</t>
  </si>
  <si>
    <t>Barranca-Lebrija</t>
  </si>
  <si>
    <t>Calamar</t>
  </si>
  <si>
    <t>Jobo</t>
  </si>
  <si>
    <t>Mantequera</t>
  </si>
  <si>
    <t>Gamarra</t>
  </si>
  <si>
    <t>Palenquillo</t>
  </si>
  <si>
    <t>Simiti</t>
  </si>
  <si>
    <t>Complejo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</si>
</sst>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1" formatCode="_-* #,##0_-;\-* #,##0_-;_-* &quot;-&quot;_-;_-@_-"/>
    <numFmt numFmtId="44" formatCode="_-&quot;$&quot;\ * #,##0.00_-;\-&quot;$&quot;\ * #,##0.00_-;_-&quot;$&quot;\ * &quot;-&quot;??_-;_-@_-"/>
    <numFmt numFmtId="43" formatCode="_-* #,##0.00_-;\-* #,##0.00_-;_-* &quot;-&quot;??_-;_-@_-"/>
    <numFmt numFmtId="164" formatCode="0.0"/>
    <numFmt numFmtId="165" formatCode="#,##0.0"/>
    <numFmt numFmtId="166" formatCode="_-&quot;$&quot;\ * #,##0.000000_-;\-&quot;$&quot;\ * #,##0.000000_-;_-&quot;$&quot;\ * &quot;-&quot;??_-;_-@_-"/>
    <numFmt numFmtId="167" formatCode="&quot;$&quot;\ #,##0.000"/>
    <numFmt numFmtId="168" formatCode="0.000"/>
    <numFmt numFmtId="169" formatCode="&quot;$&quot;\ #,##0"/>
    <numFmt numFmtId="170" formatCode="&quot;$&quot;\ #,##0.00"/>
    <numFmt numFmtId="171" formatCode="_(&quot;$&quot;\ * #,##0.00_);_(&quot;$&quot;\ * \(#,##0.00\);_(&quot;$&quot;\ * &quot;-&quot;??_);_(@_)"/>
    <numFmt numFmtId="172" formatCode="_-&quot;$&quot;* #,##0.00_-;\-&quot;$&quot;* #,##0.00_-;_-&quot;$&quot;* &quot;-&quot;??_-;_-@_-"/>
    <numFmt numFmtId="173" formatCode="_(&quot;$&quot;\ * #,##0_);_(&quot;$&quot;\ * \(#,##0\);_(&quot;$&quot;\ * &quot;-&quot;??_);_(@_)"/>
    <numFmt numFmtId="174" formatCode="#,##0.000"/>
    <numFmt numFmtId="175" formatCode="_-* #,##0.00_-;\-* #,##0.00_-;_-* &quot;-&quot;_-;_-@_-"/>
    <numFmt numFmtId="176" formatCode="0.0000"/>
    <numFmt numFmtId="177" formatCode="0.0%"/>
    <numFmt numFmtId="178" formatCode="_-* #,##0_-;\-* #,##0_-;_-* &quot;-&quot;??_-;_-@_-"/>
    <numFmt numFmtId="179" formatCode="_-* #,##0.000_-;\-* #,##0.000_-;_-* &quot;-&quot;??_-;_-@_-"/>
    <numFmt numFmtId="180" formatCode="_-* #,##0.0000_-;\-* #,##0.0000_-;_-* &quot;-&quot;??_-;_-@_-"/>
    <numFmt numFmtId="181" formatCode="_-&quot;$&quot;\ * #,##0_-;\-&quot;$&quot;\ * #,##0_-;_-&quot;$&quot;\ * &quot;-&quot;??_-;_-@_-"/>
    <numFmt numFmtId="182" formatCode="\$\ #,##0"/>
    <numFmt numFmtId="183" formatCode="\$\ 0"/>
    <numFmt numFmtId="184" formatCode="\$\ 0.0"/>
    <numFmt numFmtId="185" formatCode="\$\ #,##0.0"/>
  </numFmts>
  <fonts count="70"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9"/>
      <name val="Arial"/>
      <family val="2"/>
    </font>
    <font>
      <b/>
      <sz val="9"/>
      <name val="Arial"/>
      <family val="2"/>
    </font>
    <font>
      <sz val="9"/>
      <name val="Calibri Light"/>
      <family val="2"/>
      <scheme val="major"/>
    </font>
    <font>
      <sz val="8"/>
      <name val="Arial"/>
      <family val="2"/>
    </font>
    <font>
      <b/>
      <sz val="9"/>
      <name val="Calibri Light"/>
      <family val="2"/>
      <scheme val="major"/>
    </font>
    <font>
      <b/>
      <sz val="8"/>
      <name val="Calibri Light"/>
      <family val="2"/>
      <scheme val="major"/>
    </font>
    <font>
      <sz val="8"/>
      <name val="Calibri Light"/>
      <family val="2"/>
      <scheme val="major"/>
    </font>
    <font>
      <sz val="8"/>
      <color theme="1"/>
      <name val="Calibri Light"/>
      <family val="2"/>
      <scheme val="major"/>
    </font>
    <font>
      <sz val="11"/>
      <name val="Calibri Light"/>
      <family val="2"/>
      <scheme val="major"/>
    </font>
    <font>
      <b/>
      <sz val="12"/>
      <name val="Calibri Light"/>
      <family val="2"/>
      <scheme val="major"/>
    </font>
    <font>
      <b/>
      <sz val="11"/>
      <name val="Calibri Light"/>
      <family val="2"/>
      <scheme val="major"/>
    </font>
    <font>
      <b/>
      <i/>
      <sz val="11"/>
      <name val="Calibri Light"/>
      <family val="2"/>
      <scheme val="major"/>
    </font>
    <font>
      <sz val="8"/>
      <name val="Calibri"/>
      <family val="2"/>
      <scheme val="minor"/>
    </font>
    <font>
      <b/>
      <sz val="8"/>
      <color theme="1"/>
      <name val="Calibri Light"/>
      <family val="2"/>
      <scheme val="major"/>
    </font>
    <font>
      <b/>
      <sz val="8"/>
      <name val="Arial"/>
      <family val="2"/>
    </font>
    <font>
      <b/>
      <u/>
      <sz val="7"/>
      <name val="Arial"/>
      <family val="2"/>
    </font>
    <font>
      <sz val="7"/>
      <name val="Arial"/>
      <family val="2"/>
    </font>
    <font>
      <sz val="11"/>
      <name val="Arial"/>
      <family val="2"/>
    </font>
    <font>
      <sz val="9"/>
      <color rgb="FFFF0000"/>
      <name val="Arial"/>
      <family val="2"/>
    </font>
    <font>
      <b/>
      <sz val="8"/>
      <name val="Calibri"/>
      <family val="2"/>
      <scheme val="minor"/>
    </font>
    <font>
      <b/>
      <sz val="12"/>
      <name val="Arial"/>
      <family val="2"/>
    </font>
    <font>
      <vertAlign val="superscript"/>
      <sz val="8"/>
      <color theme="1"/>
      <name val="Calibri Light"/>
      <family val="2"/>
      <scheme val="major"/>
    </font>
    <font>
      <b/>
      <sz val="11"/>
      <name val="Arial"/>
      <family val="2"/>
    </font>
    <font>
      <i/>
      <sz val="11"/>
      <name val="Arial"/>
      <family val="2"/>
    </font>
    <font>
      <b/>
      <i/>
      <sz val="11"/>
      <name val="Arial"/>
      <family val="2"/>
    </font>
    <font>
      <sz val="8"/>
      <name val="Tahoma"/>
      <family val="2"/>
    </font>
    <font>
      <b/>
      <sz val="10"/>
      <name val="Arial"/>
      <family val="2"/>
    </font>
    <font>
      <sz val="11"/>
      <color theme="1"/>
      <name val="Arial"/>
      <family val="2"/>
    </font>
    <font>
      <b/>
      <sz val="10"/>
      <color theme="0"/>
      <name val="Arial"/>
      <family val="2"/>
    </font>
    <font>
      <sz val="10"/>
      <color indexed="8"/>
      <name val="Arial"/>
      <family val="2"/>
    </font>
    <font>
      <b/>
      <sz val="12"/>
      <color theme="0"/>
      <name val="Arial"/>
      <family val="2"/>
    </font>
    <font>
      <b/>
      <sz val="10"/>
      <color indexed="8"/>
      <name val="Arial"/>
      <family val="2"/>
    </font>
    <font>
      <sz val="10"/>
      <color theme="1"/>
      <name val="Arial"/>
      <family val="2"/>
    </font>
    <font>
      <b/>
      <sz val="12"/>
      <color theme="1"/>
      <name val="Arial"/>
      <family val="2"/>
    </font>
    <font>
      <sz val="12"/>
      <color theme="1"/>
      <name val="Calibri"/>
      <family val="2"/>
      <scheme val="minor"/>
    </font>
    <font>
      <b/>
      <sz val="14"/>
      <color theme="1"/>
      <name val="Calibri"/>
      <family val="2"/>
      <scheme val="minor"/>
    </font>
    <font>
      <sz val="8"/>
      <color rgb="FFFF0000"/>
      <name val="Calibri Light"/>
      <family val="2"/>
      <scheme val="major"/>
    </font>
    <font>
      <b/>
      <sz val="9"/>
      <color rgb="FF000000"/>
      <name val="Arial"/>
      <family val="2"/>
    </font>
    <font>
      <sz val="9"/>
      <color rgb="FF000000"/>
      <name val="Arial"/>
      <family val="2"/>
    </font>
    <font>
      <b/>
      <sz val="14"/>
      <color theme="0"/>
      <name val="Arial"/>
      <family val="2"/>
    </font>
    <font>
      <b/>
      <sz val="14"/>
      <name val="Arial"/>
      <family val="2"/>
    </font>
    <font>
      <sz val="14"/>
      <name val="Aptos"/>
      <family val="2"/>
    </font>
    <font>
      <b/>
      <sz val="14"/>
      <name val="Aptos"/>
      <family val="2"/>
    </font>
    <font>
      <b/>
      <sz val="16"/>
      <color theme="1"/>
      <name val="Calibri"/>
      <family val="2"/>
      <scheme val="minor"/>
    </font>
    <font>
      <sz val="10"/>
      <color rgb="FF000000"/>
      <name val="Times New Roman"/>
      <family val="1"/>
    </font>
    <font>
      <sz val="8"/>
      <color rgb="FF000000"/>
      <name val="Times New Roman"/>
      <family val="1"/>
    </font>
    <font>
      <b/>
      <sz val="8"/>
      <name val="Times New Roman"/>
      <family val="1"/>
    </font>
    <font>
      <b/>
      <i/>
      <sz val="8"/>
      <color rgb="FF000000"/>
      <name val="Times New Roman"/>
      <family val="1"/>
    </font>
    <font>
      <b/>
      <i/>
      <sz val="8"/>
      <name val="Times New Roman"/>
      <family val="1"/>
    </font>
    <font>
      <b/>
      <i/>
      <u/>
      <sz val="8"/>
      <name val="Times New Roman"/>
      <family val="1"/>
    </font>
    <font>
      <b/>
      <sz val="8"/>
      <color rgb="FF000000"/>
      <name val="Times New Roman"/>
      <family val="1"/>
    </font>
    <font>
      <sz val="8"/>
      <name val="Times New Roman"/>
      <family val="1"/>
    </font>
    <font>
      <b/>
      <sz val="14.5"/>
      <name val="Cambria"/>
      <family val="1"/>
    </font>
    <font>
      <b/>
      <sz val="7"/>
      <name val="Cambria"/>
      <family val="1"/>
    </font>
    <font>
      <sz val="9"/>
      <color rgb="FF000000"/>
      <name val="Times New Roman"/>
      <family val="1"/>
    </font>
    <font>
      <b/>
      <sz val="9"/>
      <name val="Cambria"/>
      <family val="1"/>
    </font>
    <font>
      <b/>
      <sz val="12"/>
      <name val="Cambria"/>
      <family val="1"/>
    </font>
    <font>
      <sz val="8"/>
      <color rgb="FF000000"/>
      <name val="Arial"/>
      <family val="2"/>
    </font>
    <font>
      <b/>
      <sz val="8"/>
      <color rgb="FF000000"/>
      <name val="Arial"/>
      <family val="2"/>
    </font>
    <font>
      <b/>
      <i/>
      <sz val="8"/>
      <name val="Arial"/>
      <family val="2"/>
    </font>
    <font>
      <b/>
      <i/>
      <u/>
      <sz val="8"/>
      <name val="Arial"/>
      <family val="2"/>
    </font>
    <font>
      <b/>
      <i/>
      <sz val="8"/>
      <color rgb="FF000000"/>
      <name val="Arial"/>
      <family val="2"/>
    </font>
    <font>
      <sz val="11"/>
      <color rgb="FF000000"/>
      <name val="Calibri"/>
      <family val="2"/>
      <charset val="204"/>
    </font>
    <font>
      <b/>
      <sz val="9"/>
      <color theme="0"/>
      <name val="Arial"/>
      <family val="2"/>
    </font>
    <font>
      <b/>
      <sz val="11"/>
      <color theme="0"/>
      <name val="Arial"/>
      <family val="2"/>
    </font>
    <font>
      <b/>
      <sz val="10"/>
      <color rgb="FF000000"/>
      <name val="Arial"/>
      <family val="2"/>
    </font>
  </fonts>
  <fills count="19">
    <fill>
      <patternFill patternType="none"/>
    </fill>
    <fill>
      <patternFill patternType="gray125"/>
    </fill>
    <fill>
      <patternFill patternType="solid">
        <fgColor theme="0" tint="-4.9989318521683403E-2"/>
        <bgColor indexed="64"/>
      </patternFill>
    </fill>
    <fill>
      <patternFill patternType="solid">
        <fgColor theme="3" tint="0.59999389629810485"/>
        <bgColor indexed="64"/>
      </patternFill>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3" tint="0.79998168889431442"/>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7"/>
        <bgColor indexed="64"/>
      </patternFill>
    </fill>
    <fill>
      <patternFill patternType="solid">
        <fgColor rgb="FFFFC000"/>
        <bgColor indexed="64"/>
      </patternFill>
    </fill>
    <fill>
      <patternFill patternType="solid">
        <fgColor theme="0" tint="-0.14999847407452621"/>
        <bgColor indexed="64"/>
      </patternFill>
    </fill>
    <fill>
      <patternFill patternType="solid">
        <fgColor rgb="FF002060"/>
        <bgColor indexed="64"/>
      </patternFill>
    </fill>
    <fill>
      <patternFill patternType="solid">
        <fgColor rgb="FFD7D7D7"/>
      </patternFill>
    </fill>
    <fill>
      <patternFill patternType="solid">
        <fgColor rgb="FFEDEBE0"/>
      </patternFill>
    </fill>
    <fill>
      <patternFill patternType="solid">
        <fgColor rgb="FF00B0F0"/>
        <bgColor indexed="64"/>
      </patternFill>
    </fill>
    <fill>
      <patternFill patternType="solid">
        <fgColor rgb="FFF2CEED"/>
        <bgColor indexed="64"/>
      </patternFill>
    </fill>
  </fills>
  <borders count="8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auto="1"/>
      </top>
      <bottom/>
      <diagonal/>
    </border>
    <border>
      <left/>
      <right/>
      <top style="thin">
        <color indexed="64"/>
      </top>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hair">
        <color indexed="64"/>
      </top>
      <bottom style="medium">
        <color indexed="64"/>
      </bottom>
      <diagonal/>
    </border>
    <border>
      <left style="hair">
        <color indexed="64"/>
      </left>
      <right/>
      <top/>
      <bottom/>
      <diagonal/>
    </border>
    <border>
      <left/>
      <right style="hair">
        <color indexed="64"/>
      </right>
      <top/>
      <bottom/>
      <diagonal/>
    </border>
    <border>
      <left style="medium">
        <color indexed="64"/>
      </left>
      <right style="thin">
        <color indexed="64"/>
      </right>
      <top/>
      <bottom style="thin">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thin">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hair">
        <color indexed="64"/>
      </left>
      <right style="hair">
        <color indexed="64"/>
      </right>
      <top/>
      <bottom/>
      <diagonal/>
    </border>
    <border>
      <left style="medium">
        <color indexed="64"/>
      </left>
      <right/>
      <top style="hair">
        <color indexed="64"/>
      </top>
      <bottom style="hair">
        <color indexed="64"/>
      </bottom>
      <diagonal/>
    </border>
    <border>
      <left style="medium">
        <color indexed="64"/>
      </left>
      <right/>
      <top style="medium">
        <color indexed="64"/>
      </top>
      <bottom/>
      <diagonal/>
    </border>
    <border>
      <left style="medium">
        <color indexed="64"/>
      </left>
      <right style="hair">
        <color indexed="64"/>
      </right>
      <top/>
      <bottom/>
      <diagonal/>
    </border>
    <border>
      <left style="hair">
        <color indexed="64"/>
      </left>
      <right style="medium">
        <color indexed="64"/>
      </right>
      <top/>
      <bottom/>
      <diagonal/>
    </border>
    <border>
      <left/>
      <right style="medium">
        <color indexed="64"/>
      </right>
      <top style="hair">
        <color indexed="64"/>
      </top>
      <bottom style="hair">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rgb="FF000000"/>
      </bottom>
      <diagonal/>
    </border>
    <border>
      <left style="medium">
        <color indexed="64"/>
      </left>
      <right/>
      <top style="medium">
        <color indexed="64"/>
      </top>
      <bottom style="thin">
        <color indexed="64"/>
      </bottom>
      <diagonal/>
    </border>
    <border>
      <left/>
      <right style="thin">
        <color indexed="64"/>
      </right>
      <top style="thin">
        <color rgb="FF000000"/>
      </top>
      <bottom/>
      <diagonal/>
    </border>
    <border>
      <left style="thin">
        <color indexed="64"/>
      </left>
      <right style="thin">
        <color indexed="64"/>
      </right>
      <top style="medium">
        <color indexed="64"/>
      </top>
      <bottom/>
      <diagonal/>
    </border>
    <border>
      <left style="medium">
        <color indexed="64"/>
      </left>
      <right style="medium">
        <color indexed="64"/>
      </right>
      <top/>
      <bottom style="medium">
        <color indexed="64"/>
      </bottom>
      <diagonal/>
    </border>
  </borders>
  <cellStyleXfs count="13">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0" fontId="3" fillId="0" borderId="0"/>
    <xf numFmtId="0" fontId="48" fillId="0" borderId="0"/>
    <xf numFmtId="44" fontId="48" fillId="0" borderId="0" applyFont="0" applyFill="0" applyBorder="0" applyAlignment="0" applyProtection="0"/>
    <xf numFmtId="9" fontId="48" fillId="0" borderId="0" applyFont="0" applyFill="0" applyBorder="0" applyAlignment="0" applyProtection="0"/>
    <xf numFmtId="0" fontId="66" fillId="0" borderId="0"/>
  </cellStyleXfs>
  <cellXfs count="675">
    <xf numFmtId="0" fontId="0" fillId="0" borderId="0" xfId="0"/>
    <xf numFmtId="0" fontId="6" fillId="0" borderId="0" xfId="0" applyFont="1"/>
    <xf numFmtId="0" fontId="8" fillId="0" borderId="0" xfId="0" applyFont="1" applyAlignment="1">
      <alignment horizontal="center"/>
    </xf>
    <xf numFmtId="0" fontId="10" fillId="0" borderId="0" xfId="0" applyFont="1" applyAlignment="1">
      <alignment horizontal="justify" vertical="center" wrapText="1"/>
    </xf>
    <xf numFmtId="0" fontId="9" fillId="0" borderId="0" xfId="0" applyFont="1" applyAlignment="1">
      <alignment horizontal="justify" vertical="center" wrapText="1"/>
    </xf>
    <xf numFmtId="0" fontId="12" fillId="4" borderId="32" xfId="0" applyFont="1" applyFill="1" applyBorder="1"/>
    <xf numFmtId="0" fontId="12" fillId="4" borderId="33" xfId="0" applyFont="1" applyFill="1" applyBorder="1"/>
    <xf numFmtId="0" fontId="14" fillId="4" borderId="25" xfId="0" applyFont="1" applyFill="1" applyBorder="1" applyAlignment="1">
      <alignment horizontal="center" vertical="center"/>
    </xf>
    <xf numFmtId="0" fontId="15" fillId="4" borderId="16" xfId="0" applyFont="1" applyFill="1" applyBorder="1" applyAlignment="1">
      <alignment horizontal="center" vertical="center"/>
    </xf>
    <xf numFmtId="0" fontId="12" fillId="4" borderId="33" xfId="0" applyFont="1" applyFill="1" applyBorder="1" applyAlignment="1">
      <alignment vertical="center"/>
    </xf>
    <xf numFmtId="0" fontId="12" fillId="4" borderId="32" xfId="0" applyFont="1" applyFill="1" applyBorder="1" applyAlignment="1">
      <alignment vertical="center"/>
    </xf>
    <xf numFmtId="0" fontId="6" fillId="4" borderId="33" xfId="0" applyFont="1" applyFill="1" applyBorder="1"/>
    <xf numFmtId="0" fontId="6" fillId="4" borderId="32" xfId="0" applyFont="1" applyFill="1" applyBorder="1"/>
    <xf numFmtId="0" fontId="8" fillId="4" borderId="24" xfId="6" applyFont="1" applyFill="1" applyBorder="1" applyAlignment="1">
      <alignment vertical="center"/>
    </xf>
    <xf numFmtId="0" fontId="8" fillId="4" borderId="25" xfId="6" applyFont="1" applyFill="1" applyBorder="1" applyAlignment="1">
      <alignment horizontal="center" vertical="center" wrapText="1"/>
    </xf>
    <xf numFmtId="0" fontId="8" fillId="4" borderId="16" xfId="6" applyFont="1" applyFill="1" applyBorder="1" applyAlignment="1">
      <alignment horizontal="center" vertical="center"/>
    </xf>
    <xf numFmtId="2" fontId="8" fillId="4" borderId="16" xfId="6" applyNumberFormat="1" applyFont="1" applyFill="1" applyBorder="1" applyAlignment="1">
      <alignment horizontal="center" vertical="center"/>
    </xf>
    <xf numFmtId="0" fontId="8" fillId="4" borderId="24" xfId="6" applyFont="1" applyFill="1" applyBorder="1" applyAlignment="1">
      <alignment horizontal="center" vertical="center"/>
    </xf>
    <xf numFmtId="167" fontId="6" fillId="4" borderId="33" xfId="0" applyNumberFormat="1" applyFont="1" applyFill="1" applyBorder="1"/>
    <xf numFmtId="0" fontId="6" fillId="4" borderId="25" xfId="6" applyFont="1" applyFill="1" applyBorder="1" applyAlignment="1">
      <alignment horizontal="center" vertical="center"/>
    </xf>
    <xf numFmtId="0" fontId="6" fillId="4" borderId="16" xfId="6" applyFont="1" applyFill="1" applyBorder="1" applyAlignment="1">
      <alignment horizontal="center" vertical="center"/>
    </xf>
    <xf numFmtId="164" fontId="6" fillId="4" borderId="16" xfId="6" applyNumberFormat="1" applyFont="1" applyFill="1" applyBorder="1" applyAlignment="1">
      <alignment horizontal="center" vertical="center"/>
    </xf>
    <xf numFmtId="168" fontId="6" fillId="4" borderId="16" xfId="6" applyNumberFormat="1" applyFont="1" applyFill="1" applyBorder="1" applyAlignment="1">
      <alignment horizontal="center" vertical="center"/>
    </xf>
    <xf numFmtId="169" fontId="6" fillId="4" borderId="16" xfId="6" applyNumberFormat="1" applyFont="1" applyFill="1" applyBorder="1" applyAlignment="1">
      <alignment horizontal="right" vertical="center"/>
    </xf>
    <xf numFmtId="170" fontId="6" fillId="4" borderId="24" xfId="6" applyNumberFormat="1" applyFont="1" applyFill="1" applyBorder="1" applyAlignment="1">
      <alignment horizontal="right" vertical="center"/>
    </xf>
    <xf numFmtId="171" fontId="6" fillId="4" borderId="33" xfId="0" applyNumberFormat="1" applyFont="1" applyFill="1" applyBorder="1"/>
    <xf numFmtId="170" fontId="6" fillId="4" borderId="32" xfId="0" applyNumberFormat="1" applyFont="1" applyFill="1" applyBorder="1"/>
    <xf numFmtId="0" fontId="6" fillId="4" borderId="17" xfId="6" applyFont="1" applyFill="1" applyBorder="1" applyAlignment="1">
      <alignment horizontal="center" vertical="center"/>
    </xf>
    <xf numFmtId="0" fontId="6" fillId="4" borderId="18" xfId="6" applyFont="1" applyFill="1" applyBorder="1" applyAlignment="1">
      <alignment horizontal="center" vertical="center"/>
    </xf>
    <xf numFmtId="0" fontId="6" fillId="4" borderId="34" xfId="6" applyFont="1" applyFill="1" applyBorder="1" applyAlignment="1">
      <alignment horizontal="center" vertical="center"/>
    </xf>
    <xf numFmtId="0" fontId="6" fillId="4" borderId="25" xfId="6" applyFont="1" applyFill="1" applyBorder="1" applyAlignment="1">
      <alignment vertical="center"/>
    </xf>
    <xf numFmtId="44" fontId="6" fillId="4" borderId="33" xfId="3" applyFont="1" applyFill="1" applyBorder="1"/>
    <xf numFmtId="171" fontId="6" fillId="4" borderId="32" xfId="0" applyNumberFormat="1" applyFont="1" applyFill="1" applyBorder="1"/>
    <xf numFmtId="170" fontId="8" fillId="4" borderId="24" xfId="6" applyNumberFormat="1" applyFont="1" applyFill="1" applyBorder="1" applyAlignment="1">
      <alignment horizontal="right" vertical="center"/>
    </xf>
    <xf numFmtId="172" fontId="6" fillId="4" borderId="32" xfId="0" applyNumberFormat="1" applyFont="1" applyFill="1" applyBorder="1"/>
    <xf numFmtId="0" fontId="8" fillId="4" borderId="16" xfId="0" applyFont="1" applyFill="1" applyBorder="1" applyAlignment="1">
      <alignment horizontal="center"/>
    </xf>
    <xf numFmtId="173" fontId="6" fillId="4" borderId="32" xfId="0" applyNumberFormat="1" applyFont="1" applyFill="1" applyBorder="1"/>
    <xf numFmtId="0" fontId="6" fillId="4" borderId="17" xfId="6" applyFont="1" applyFill="1" applyBorder="1" applyAlignment="1">
      <alignment horizontal="left" vertical="center"/>
    </xf>
    <xf numFmtId="0" fontId="6" fillId="4" borderId="18" xfId="6" applyFont="1" applyFill="1" applyBorder="1" applyAlignment="1">
      <alignment horizontal="left" vertical="center"/>
    </xf>
    <xf numFmtId="0" fontId="6" fillId="4" borderId="19" xfId="6" applyFont="1" applyFill="1" applyBorder="1" applyAlignment="1">
      <alignment horizontal="left" vertical="center"/>
    </xf>
    <xf numFmtId="2" fontId="6" fillId="4" borderId="16" xfId="6" applyNumberFormat="1" applyFont="1" applyFill="1" applyBorder="1" applyAlignment="1">
      <alignment horizontal="center" vertical="center"/>
    </xf>
    <xf numFmtId="170" fontId="6" fillId="4" borderId="33" xfId="0" applyNumberFormat="1" applyFont="1" applyFill="1" applyBorder="1"/>
    <xf numFmtId="9" fontId="6" fillId="4" borderId="16" xfId="0" applyNumberFormat="1" applyFont="1" applyFill="1" applyBorder="1"/>
    <xf numFmtId="0" fontId="6" fillId="4" borderId="33" xfId="0" applyFont="1" applyFill="1" applyBorder="1" applyAlignment="1">
      <alignment horizontal="center"/>
    </xf>
    <xf numFmtId="0" fontId="6" fillId="4" borderId="32" xfId="0" applyFont="1" applyFill="1" applyBorder="1" applyAlignment="1">
      <alignment horizontal="center"/>
    </xf>
    <xf numFmtId="170" fontId="6" fillId="4" borderId="32" xfId="6" applyNumberFormat="1" applyFont="1" applyFill="1" applyBorder="1" applyAlignment="1">
      <alignment horizontal="right" vertical="center"/>
    </xf>
    <xf numFmtId="4" fontId="8" fillId="4" borderId="16" xfId="6" applyNumberFormat="1" applyFont="1" applyFill="1" applyBorder="1" applyAlignment="1">
      <alignment horizontal="center" vertical="center"/>
    </xf>
    <xf numFmtId="174" fontId="6" fillId="4" borderId="16" xfId="6" applyNumberFormat="1" applyFont="1" applyFill="1" applyBorder="1" applyAlignment="1">
      <alignment horizontal="center" vertical="center"/>
    </xf>
    <xf numFmtId="175" fontId="6" fillId="4" borderId="24" xfId="2" applyNumberFormat="1" applyFont="1" applyFill="1" applyBorder="1" applyAlignment="1">
      <alignment horizontal="right" vertical="center"/>
    </xf>
    <xf numFmtId="2" fontId="6" fillId="4" borderId="32" xfId="0" applyNumberFormat="1" applyFont="1" applyFill="1" applyBorder="1" applyAlignment="1">
      <alignment horizontal="center"/>
    </xf>
    <xf numFmtId="44" fontId="6" fillId="4" borderId="32" xfId="3" applyFont="1" applyFill="1" applyBorder="1"/>
    <xf numFmtId="0" fontId="8" fillId="4" borderId="16" xfId="6" applyFont="1" applyFill="1" applyBorder="1" applyAlignment="1">
      <alignment horizontal="center" vertical="center" wrapText="1"/>
    </xf>
    <xf numFmtId="2" fontId="8" fillId="4" borderId="16" xfId="6" applyNumberFormat="1" applyFont="1" applyFill="1" applyBorder="1" applyAlignment="1">
      <alignment horizontal="center" vertical="center" wrapText="1"/>
    </xf>
    <xf numFmtId="0" fontId="8" fillId="4" borderId="24" xfId="6" applyFont="1" applyFill="1" applyBorder="1" applyAlignment="1">
      <alignment horizontal="center" vertical="center" wrapText="1"/>
    </xf>
    <xf numFmtId="10" fontId="6" fillId="4" borderId="16" xfId="7" applyNumberFormat="1" applyFont="1" applyFill="1" applyBorder="1" applyAlignment="1">
      <alignment horizontal="center" vertical="center"/>
    </xf>
    <xf numFmtId="9" fontId="6" fillId="4" borderId="39" xfId="4" applyFont="1" applyFill="1" applyBorder="1"/>
    <xf numFmtId="170" fontId="8" fillId="4" borderId="41" xfId="6" applyNumberFormat="1" applyFont="1" applyFill="1" applyBorder="1" applyAlignment="1">
      <alignment vertical="center"/>
    </xf>
    <xf numFmtId="9" fontId="6" fillId="4" borderId="42" xfId="4" applyFont="1" applyFill="1" applyBorder="1"/>
    <xf numFmtId="170" fontId="6" fillId="4" borderId="33" xfId="4" applyNumberFormat="1" applyFont="1" applyFill="1" applyBorder="1"/>
    <xf numFmtId="9" fontId="6" fillId="4" borderId="32" xfId="4" applyFont="1" applyFill="1" applyBorder="1"/>
    <xf numFmtId="170" fontId="8" fillId="2" borderId="41" xfId="6" applyNumberFormat="1" applyFont="1" applyFill="1" applyBorder="1" applyAlignment="1">
      <alignment vertical="center"/>
    </xf>
    <xf numFmtId="0" fontId="12" fillId="0" borderId="32" xfId="0" applyFont="1" applyBorder="1"/>
    <xf numFmtId="0" fontId="11" fillId="0" borderId="0" xfId="0" applyFont="1" applyAlignment="1">
      <alignment horizontal="center"/>
    </xf>
    <xf numFmtId="0" fontId="11" fillId="0" borderId="0" xfId="0" applyFont="1"/>
    <xf numFmtId="0" fontId="20" fillId="0" borderId="16" xfId="0" applyFont="1" applyBorder="1" applyAlignment="1">
      <alignment horizontal="center" vertical="center" wrapText="1"/>
    </xf>
    <xf numFmtId="4" fontId="7" fillId="4" borderId="16" xfId="0" applyNumberFormat="1" applyFont="1" applyFill="1" applyBorder="1" applyAlignment="1">
      <alignment horizontal="justify" vertical="center" wrapText="1"/>
    </xf>
    <xf numFmtId="4" fontId="7" fillId="4" borderId="16" xfId="0" applyNumberFormat="1" applyFont="1" applyFill="1" applyBorder="1" applyAlignment="1">
      <alignment horizontal="center" vertical="center" wrapText="1"/>
    </xf>
    <xf numFmtId="3" fontId="7" fillId="4" borderId="16" xfId="0" applyNumberFormat="1" applyFont="1" applyFill="1" applyBorder="1" applyAlignment="1">
      <alignment horizontal="center" vertical="center" wrapText="1"/>
    </xf>
    <xf numFmtId="44" fontId="7" fillId="0" borderId="16" xfId="3" applyFont="1" applyBorder="1" applyAlignment="1">
      <alignment horizontal="right" vertical="center" wrapText="1"/>
    </xf>
    <xf numFmtId="0" fontId="18" fillId="0" borderId="1" xfId="0" applyFont="1" applyBorder="1" applyAlignment="1">
      <alignment horizontal="right" vertical="center" wrapText="1"/>
    </xf>
    <xf numFmtId="0" fontId="18" fillId="0" borderId="2" xfId="0" applyFont="1" applyBorder="1" applyAlignment="1">
      <alignment horizontal="right" vertical="center" wrapText="1"/>
    </xf>
    <xf numFmtId="0" fontId="18" fillId="0" borderId="21" xfId="0" applyFont="1" applyBorder="1" applyAlignment="1">
      <alignment horizontal="right" vertical="center" wrapText="1"/>
    </xf>
    <xf numFmtId="0" fontId="18" fillId="0" borderId="0" xfId="0" applyFont="1" applyAlignment="1">
      <alignment horizontal="right" vertical="center" wrapText="1"/>
    </xf>
    <xf numFmtId="44" fontId="18" fillId="0" borderId="22" xfId="3" applyFont="1" applyBorder="1" applyAlignment="1">
      <alignment horizontal="right" vertical="center" wrapText="1"/>
    </xf>
    <xf numFmtId="0" fontId="20" fillId="0" borderId="25" xfId="0" applyFont="1" applyBorder="1" applyAlignment="1">
      <alignment horizontal="center" vertical="center" wrapText="1"/>
    </xf>
    <xf numFmtId="4" fontId="7" fillId="0" borderId="16" xfId="0" applyNumberFormat="1" applyFont="1" applyBorder="1" applyAlignment="1">
      <alignment horizontal="justify" vertical="center" wrapText="1"/>
    </xf>
    <xf numFmtId="4" fontId="7" fillId="0" borderId="16" xfId="0" applyNumberFormat="1" applyFont="1" applyBorder="1" applyAlignment="1">
      <alignment horizontal="center" vertical="center" wrapText="1"/>
    </xf>
    <xf numFmtId="3" fontId="7" fillId="0" borderId="16" xfId="0" applyNumberFormat="1" applyFont="1" applyBorder="1" applyAlignment="1">
      <alignment horizontal="center" vertical="center" wrapText="1"/>
    </xf>
    <xf numFmtId="44" fontId="7" fillId="0" borderId="24" xfId="3" applyFont="1" applyBorder="1" applyAlignment="1">
      <alignment horizontal="right" vertical="center" wrapText="1"/>
    </xf>
    <xf numFmtId="0" fontId="4" fillId="0" borderId="0" xfId="0" applyFont="1"/>
    <xf numFmtId="0" fontId="4" fillId="0" borderId="21" xfId="0" applyFont="1" applyBorder="1" applyAlignment="1">
      <alignment horizontal="center" vertical="center"/>
    </xf>
    <xf numFmtId="0" fontId="4" fillId="0" borderId="0" xfId="0" applyFont="1" applyAlignment="1">
      <alignment horizontal="center" vertical="center"/>
    </xf>
    <xf numFmtId="4" fontId="4" fillId="0" borderId="0" xfId="0" applyNumberFormat="1" applyFont="1" applyAlignment="1">
      <alignment horizontal="center" vertical="center"/>
    </xf>
    <xf numFmtId="4" fontId="4" fillId="0" borderId="0" xfId="0" applyNumberFormat="1" applyFont="1" applyAlignment="1">
      <alignment horizontal="right"/>
    </xf>
    <xf numFmtId="4" fontId="4" fillId="0" borderId="0" xfId="0" applyNumberFormat="1" applyFont="1"/>
    <xf numFmtId="44" fontId="4" fillId="0" borderId="0" xfId="3" applyFont="1"/>
    <xf numFmtId="44" fontId="4" fillId="0" borderId="0" xfId="3" applyFont="1" applyAlignment="1">
      <alignment vertical="center"/>
    </xf>
    <xf numFmtId="166" fontId="4" fillId="0" borderId="0" xfId="3" applyNumberFormat="1" applyFont="1"/>
    <xf numFmtId="44" fontId="4" fillId="0" borderId="0" xfId="0" applyNumberFormat="1" applyFont="1"/>
    <xf numFmtId="4" fontId="22" fillId="5" borderId="0" xfId="0" applyNumberFormat="1" applyFont="1" applyFill="1"/>
    <xf numFmtId="4" fontId="22" fillId="4" borderId="0" xfId="0" applyNumberFormat="1" applyFont="1" applyFill="1"/>
    <xf numFmtId="0" fontId="23" fillId="7" borderId="16" xfId="0" applyFont="1" applyFill="1" applyBorder="1" applyAlignment="1">
      <alignment horizontal="center" vertical="center" wrapText="1"/>
    </xf>
    <xf numFmtId="4" fontId="23" fillId="7" borderId="16" xfId="0" applyNumberFormat="1" applyFont="1" applyFill="1" applyBorder="1" applyAlignment="1">
      <alignment horizontal="center" vertical="center" wrapText="1"/>
    </xf>
    <xf numFmtId="0" fontId="16" fillId="0" borderId="16" xfId="0" applyFont="1" applyBorder="1" applyAlignment="1">
      <alignment vertical="center"/>
    </xf>
    <xf numFmtId="4" fontId="16" fillId="0" borderId="16" xfId="0" applyNumberFormat="1" applyFont="1" applyBorder="1" applyAlignment="1">
      <alignment horizontal="center" vertical="center"/>
    </xf>
    <xf numFmtId="4" fontId="10" fillId="4" borderId="0" xfId="0" applyNumberFormat="1" applyFont="1" applyFill="1" applyAlignment="1">
      <alignment horizontal="center" vertical="center" wrapText="1"/>
    </xf>
    <xf numFmtId="0" fontId="10" fillId="4" borderId="0" xfId="0" applyFont="1" applyFill="1"/>
    <xf numFmtId="0" fontId="11" fillId="0" borderId="0" xfId="0" applyFont="1" applyAlignment="1">
      <alignment horizontal="justify" vertical="center"/>
    </xf>
    <xf numFmtId="4" fontId="11" fillId="0" borderId="0" xfId="0" applyNumberFormat="1" applyFont="1" applyAlignment="1">
      <alignment horizontal="right"/>
    </xf>
    <xf numFmtId="0" fontId="11" fillId="0" borderId="16" xfId="0" applyFont="1" applyBorder="1" applyAlignment="1">
      <alignment horizontal="center" vertical="center" wrapText="1"/>
    </xf>
    <xf numFmtId="0" fontId="11" fillId="0" borderId="16" xfId="0" applyFont="1" applyBorder="1" applyAlignment="1">
      <alignment horizontal="justify" vertical="center" wrapText="1"/>
    </xf>
    <xf numFmtId="4" fontId="11" fillId="0" borderId="16" xfId="0" applyNumberFormat="1" applyFont="1" applyBorder="1" applyAlignment="1">
      <alignment horizontal="right" vertical="center" wrapText="1"/>
    </xf>
    <xf numFmtId="44" fontId="11" fillId="0" borderId="16" xfId="3" applyFont="1" applyBorder="1" applyAlignment="1">
      <alignment horizontal="right" vertical="center" wrapText="1"/>
    </xf>
    <xf numFmtId="4" fontId="11" fillId="0" borderId="0" xfId="0" applyNumberFormat="1" applyFont="1" applyAlignment="1">
      <alignment horizontal="right" vertical="center" wrapText="1"/>
    </xf>
    <xf numFmtId="0" fontId="11" fillId="0" borderId="0" xfId="0" applyFont="1" applyAlignment="1">
      <alignment horizontal="center" vertical="center" wrapText="1"/>
    </xf>
    <xf numFmtId="4" fontId="11" fillId="0" borderId="16" xfId="0" applyNumberFormat="1" applyFont="1" applyBorder="1" applyAlignment="1">
      <alignment horizontal="center" vertical="center" wrapText="1"/>
    </xf>
    <xf numFmtId="0" fontId="11" fillId="0" borderId="17" xfId="0" applyFont="1" applyBorder="1" applyAlignment="1">
      <alignment horizontal="center" vertical="center" wrapText="1"/>
    </xf>
    <xf numFmtId="0" fontId="11" fillId="0" borderId="16" xfId="0" applyFont="1" applyBorder="1" applyAlignment="1">
      <alignment horizontal="justify" vertical="center"/>
    </xf>
    <xf numFmtId="44" fontId="11" fillId="0" borderId="16" xfId="3" applyFont="1" applyBorder="1" applyAlignment="1">
      <alignment horizontal="right"/>
    </xf>
    <xf numFmtId="0" fontId="11" fillId="0" borderId="0" xfId="0" applyFont="1" applyAlignment="1">
      <alignment horizontal="justify" vertical="center" wrapText="1"/>
    </xf>
    <xf numFmtId="170" fontId="17" fillId="0" borderId="16" xfId="0" applyNumberFormat="1" applyFont="1" applyBorder="1" applyAlignment="1">
      <alignment horizontal="right" vertical="center" wrapText="1"/>
    </xf>
    <xf numFmtId="44" fontId="11" fillId="0" borderId="23" xfId="3" applyFont="1" applyBorder="1" applyAlignment="1">
      <alignment horizontal="right" vertical="center" wrapText="1"/>
    </xf>
    <xf numFmtId="44" fontId="0" fillId="0" borderId="0" xfId="0" applyNumberFormat="1"/>
    <xf numFmtId="4" fontId="29" fillId="4" borderId="16" xfId="6" applyNumberFormat="1" applyFont="1" applyFill="1" applyBorder="1" applyAlignment="1">
      <alignment horizontal="center" vertical="center"/>
    </xf>
    <xf numFmtId="4" fontId="30" fillId="4" borderId="53" xfId="6" applyNumberFormat="1" applyFont="1" applyFill="1" applyBorder="1" applyAlignment="1">
      <alignment horizontal="left" vertical="center"/>
    </xf>
    <xf numFmtId="0" fontId="29" fillId="4" borderId="16" xfId="6" applyFont="1" applyFill="1" applyBorder="1" applyAlignment="1">
      <alignment horizontal="center" vertical="center"/>
    </xf>
    <xf numFmtId="4" fontId="21" fillId="4" borderId="16" xfId="0" applyNumberFormat="1" applyFont="1" applyFill="1" applyBorder="1"/>
    <xf numFmtId="4" fontId="18" fillId="4" borderId="16" xfId="6" applyNumberFormat="1" applyFont="1" applyFill="1" applyBorder="1" applyAlignment="1">
      <alignment horizontal="center" vertical="center" wrapText="1"/>
    </xf>
    <xf numFmtId="4" fontId="18" fillId="4" borderId="16" xfId="6" applyNumberFormat="1" applyFont="1" applyFill="1" applyBorder="1" applyAlignment="1">
      <alignment horizontal="left" vertical="center"/>
    </xf>
    <xf numFmtId="4" fontId="18" fillId="4" borderId="16" xfId="6" applyNumberFormat="1" applyFont="1" applyFill="1" applyBorder="1" applyAlignment="1">
      <alignment horizontal="center" vertical="center"/>
    </xf>
    <xf numFmtId="4" fontId="7" fillId="4" borderId="16" xfId="6" applyNumberFormat="1" applyFont="1" applyFill="1" applyBorder="1" applyAlignment="1">
      <alignment horizontal="center" vertical="center"/>
    </xf>
    <xf numFmtId="174" fontId="7" fillId="4" borderId="16" xfId="6" applyNumberFormat="1" applyFont="1" applyFill="1" applyBorder="1" applyAlignment="1">
      <alignment horizontal="center" vertical="center"/>
    </xf>
    <xf numFmtId="4" fontId="7" fillId="4" borderId="16" xfId="6" applyNumberFormat="1" applyFont="1" applyFill="1" applyBorder="1" applyAlignment="1">
      <alignment horizontal="right" vertical="center"/>
    </xf>
    <xf numFmtId="4" fontId="7" fillId="4" borderId="16" xfId="6" applyNumberFormat="1" applyFont="1" applyFill="1" applyBorder="1" applyAlignment="1">
      <alignment vertical="center"/>
    </xf>
    <xf numFmtId="4" fontId="18" fillId="4" borderId="16" xfId="6" applyNumberFormat="1" applyFont="1" applyFill="1" applyBorder="1" applyAlignment="1">
      <alignment horizontal="right" vertical="center"/>
    </xf>
    <xf numFmtId="4" fontId="7" fillId="4" borderId="53" xfId="6" applyNumberFormat="1" applyFont="1" applyFill="1" applyBorder="1" applyAlignment="1">
      <alignment vertical="center"/>
    </xf>
    <xf numFmtId="4" fontId="18" fillId="4" borderId="53" xfId="6" applyNumberFormat="1" applyFont="1" applyFill="1" applyBorder="1" applyAlignment="1">
      <alignment horizontal="left" vertical="center"/>
    </xf>
    <xf numFmtId="4" fontId="18" fillId="4" borderId="53" xfId="6" applyNumberFormat="1" applyFont="1" applyFill="1" applyBorder="1" applyAlignment="1">
      <alignment horizontal="right" vertical="center"/>
    </xf>
    <xf numFmtId="10" fontId="7" fillId="4" borderId="16" xfId="7" applyNumberFormat="1" applyFont="1" applyFill="1" applyBorder="1" applyAlignment="1">
      <alignment horizontal="center" vertical="center"/>
    </xf>
    <xf numFmtId="4" fontId="7" fillId="4" borderId="16" xfId="7" applyNumberFormat="1" applyFont="1" applyFill="1" applyBorder="1" applyAlignment="1">
      <alignment horizontal="center" vertical="center"/>
    </xf>
    <xf numFmtId="0" fontId="31" fillId="0" borderId="0" xfId="0" applyFont="1"/>
    <xf numFmtId="0" fontId="3" fillId="4" borderId="16" xfId="0" applyFont="1" applyFill="1" applyBorder="1" applyAlignment="1">
      <alignment horizontal="center" vertical="center"/>
    </xf>
    <xf numFmtId="0" fontId="26" fillId="4" borderId="25" xfId="0" applyFont="1" applyFill="1" applyBorder="1" applyAlignment="1">
      <alignment horizontal="center" vertical="center"/>
    </xf>
    <xf numFmtId="0" fontId="26" fillId="4" borderId="21" xfId="0" applyFont="1" applyFill="1" applyBorder="1" applyAlignment="1">
      <alignment horizontal="center" vertical="center"/>
    </xf>
    <xf numFmtId="0" fontId="27" fillId="4" borderId="0" xfId="0" applyFont="1" applyFill="1" applyAlignment="1">
      <alignment horizontal="center" vertical="center"/>
    </xf>
    <xf numFmtId="4" fontId="27" fillId="4" borderId="0" xfId="0" applyNumberFormat="1" applyFont="1" applyFill="1" applyAlignment="1">
      <alignment horizontal="center" vertical="center" wrapText="1"/>
    </xf>
    <xf numFmtId="0" fontId="27" fillId="4" borderId="0" xfId="0" applyFont="1" applyFill="1" applyAlignment="1">
      <alignment horizontal="center" vertical="center" wrapText="1"/>
    </xf>
    <xf numFmtId="4" fontId="28" fillId="4" borderId="0" xfId="0" applyNumberFormat="1" applyFont="1" applyFill="1" applyAlignment="1">
      <alignment horizontal="center" vertical="center"/>
    </xf>
    <xf numFmtId="0" fontId="28" fillId="4" borderId="9" xfId="0" applyFont="1" applyFill="1" applyBorder="1" applyAlignment="1">
      <alignment horizontal="center" vertical="center"/>
    </xf>
    <xf numFmtId="4" fontId="18" fillId="4" borderId="25" xfId="6" applyNumberFormat="1" applyFont="1" applyFill="1" applyBorder="1" applyAlignment="1">
      <alignment horizontal="center" vertical="center" wrapText="1"/>
    </xf>
    <xf numFmtId="4" fontId="18" fillId="4" borderId="24" xfId="6" applyNumberFormat="1" applyFont="1" applyFill="1" applyBorder="1" applyAlignment="1">
      <alignment horizontal="center" vertical="center"/>
    </xf>
    <xf numFmtId="4" fontId="7" fillId="4" borderId="25" xfId="6" applyNumberFormat="1" applyFont="1" applyFill="1" applyBorder="1" applyAlignment="1">
      <alignment horizontal="center" vertical="center"/>
    </xf>
    <xf numFmtId="4" fontId="7" fillId="4" borderId="24" xfId="6" applyNumberFormat="1" applyFont="1" applyFill="1" applyBorder="1" applyAlignment="1">
      <alignment horizontal="right" vertical="center"/>
    </xf>
    <xf numFmtId="4" fontId="7" fillId="4" borderId="25" xfId="6" applyNumberFormat="1" applyFont="1" applyFill="1" applyBorder="1" applyAlignment="1">
      <alignment vertical="center"/>
    </xf>
    <xf numFmtId="4" fontId="18" fillId="4" borderId="24" xfId="6" applyNumberFormat="1" applyFont="1" applyFill="1" applyBorder="1" applyAlignment="1">
      <alignment horizontal="right" vertical="center"/>
    </xf>
    <xf numFmtId="4" fontId="7" fillId="4" borderId="56" xfId="6" applyNumberFormat="1" applyFont="1" applyFill="1" applyBorder="1" applyAlignment="1">
      <alignment vertical="center"/>
    </xf>
    <xf numFmtId="4" fontId="7" fillId="4" borderId="57" xfId="6" applyNumberFormat="1" applyFont="1" applyFill="1" applyBorder="1" applyAlignment="1">
      <alignment vertical="center"/>
    </xf>
    <xf numFmtId="4" fontId="30" fillId="4" borderId="24" xfId="6" applyNumberFormat="1" applyFont="1" applyFill="1" applyBorder="1" applyAlignment="1">
      <alignment vertical="center"/>
    </xf>
    <xf numFmtId="4" fontId="7" fillId="4" borderId="24" xfId="6" applyNumberFormat="1" applyFont="1" applyFill="1" applyBorder="1" applyAlignment="1">
      <alignment vertical="center"/>
    </xf>
    <xf numFmtId="4" fontId="18" fillId="4" borderId="24" xfId="6" applyNumberFormat="1" applyFont="1" applyFill="1" applyBorder="1" applyAlignment="1">
      <alignment horizontal="center" vertical="center" wrapText="1"/>
    </xf>
    <xf numFmtId="4" fontId="7" fillId="4" borderId="46" xfId="6" applyNumberFormat="1" applyFont="1" applyFill="1" applyBorder="1" applyAlignment="1">
      <alignment vertical="center"/>
    </xf>
    <xf numFmtId="4" fontId="7" fillId="4" borderId="47" xfId="6" applyNumberFormat="1" applyFont="1" applyFill="1" applyBorder="1" applyAlignment="1">
      <alignment vertical="center"/>
    </xf>
    <xf numFmtId="4" fontId="7" fillId="4" borderId="54" xfId="6" applyNumberFormat="1" applyFont="1" applyFill="1" applyBorder="1" applyAlignment="1">
      <alignment vertical="center"/>
    </xf>
    <xf numFmtId="4" fontId="7" fillId="4" borderId="58" xfId="6" applyNumberFormat="1" applyFont="1" applyFill="1" applyBorder="1" applyAlignment="1">
      <alignment vertical="center"/>
    </xf>
    <xf numFmtId="0" fontId="31" fillId="0" borderId="21" xfId="0" applyFont="1" applyBorder="1"/>
    <xf numFmtId="0" fontId="31" fillId="0" borderId="9" xfId="0" applyFont="1" applyBorder="1"/>
    <xf numFmtId="0" fontId="31" fillId="0" borderId="4" xfId="0" applyFont="1" applyBorder="1"/>
    <xf numFmtId="0" fontId="31" fillId="0" borderId="5" xfId="0" applyFont="1" applyBorder="1"/>
    <xf numFmtId="0" fontId="31" fillId="0" borderId="6" xfId="0" applyFont="1" applyBorder="1"/>
    <xf numFmtId="4" fontId="29" fillId="4" borderId="24" xfId="6" applyNumberFormat="1" applyFont="1" applyFill="1" applyBorder="1" applyAlignment="1">
      <alignment horizontal="right" vertical="center"/>
    </xf>
    <xf numFmtId="17" fontId="30" fillId="0" borderId="0" xfId="0" applyNumberFormat="1" applyFont="1" applyAlignment="1">
      <alignment vertical="center"/>
    </xf>
    <xf numFmtId="0" fontId="3" fillId="0" borderId="0" xfId="0" applyFont="1" applyAlignment="1">
      <alignment vertical="center"/>
    </xf>
    <xf numFmtId="4" fontId="30" fillId="9" borderId="59" xfId="0" applyNumberFormat="1" applyFont="1" applyFill="1" applyBorder="1" applyAlignment="1">
      <alignment vertical="center" wrapText="1"/>
    </xf>
    <xf numFmtId="4" fontId="30" fillId="9" borderId="60" xfId="0" applyNumberFormat="1" applyFont="1" applyFill="1" applyBorder="1" applyAlignment="1">
      <alignment horizontal="center" vertical="center"/>
    </xf>
    <xf numFmtId="4" fontId="30" fillId="9" borderId="61" xfId="0" applyNumberFormat="1" applyFont="1" applyFill="1" applyBorder="1" applyAlignment="1">
      <alignment horizontal="center" vertical="center"/>
    </xf>
    <xf numFmtId="178" fontId="30" fillId="0" borderId="45" xfId="1" applyNumberFormat="1" applyFont="1" applyFill="1" applyBorder="1" applyAlignment="1">
      <alignment horizontal="left" vertical="center" wrapText="1"/>
    </xf>
    <xf numFmtId="178" fontId="33" fillId="0" borderId="26" xfId="1" applyNumberFormat="1" applyFont="1" applyFill="1" applyBorder="1" applyAlignment="1">
      <alignment vertical="center"/>
    </xf>
    <xf numFmtId="178" fontId="33" fillId="0" borderId="28" xfId="1" applyNumberFormat="1" applyFont="1" applyFill="1" applyBorder="1" applyAlignment="1">
      <alignment vertical="center"/>
    </xf>
    <xf numFmtId="178" fontId="30" fillId="0" borderId="25" xfId="1" applyNumberFormat="1" applyFont="1" applyFill="1" applyBorder="1" applyAlignment="1">
      <alignment horizontal="left" vertical="center"/>
    </xf>
    <xf numFmtId="178" fontId="33" fillId="0" borderId="16" xfId="1" applyNumberFormat="1" applyFont="1" applyFill="1" applyBorder="1" applyAlignment="1">
      <alignment vertical="center"/>
    </xf>
    <xf numFmtId="178" fontId="33" fillId="0" borderId="24" xfId="1" applyNumberFormat="1" applyFont="1" applyFill="1" applyBorder="1" applyAlignment="1">
      <alignment vertical="center"/>
    </xf>
    <xf numFmtId="178" fontId="34" fillId="8" borderId="25" xfId="1" applyNumberFormat="1" applyFont="1" applyFill="1" applyBorder="1" applyAlignment="1">
      <alignment horizontal="left" vertical="center" wrapText="1"/>
    </xf>
    <xf numFmtId="178" fontId="34" fillId="8" borderId="16" xfId="1" applyNumberFormat="1" applyFont="1" applyFill="1" applyBorder="1" applyAlignment="1">
      <alignment horizontal="center" vertical="center" wrapText="1"/>
    </xf>
    <xf numFmtId="43" fontId="0" fillId="0" borderId="0" xfId="0" applyNumberFormat="1"/>
    <xf numFmtId="178" fontId="33" fillId="0" borderId="25" xfId="1" applyNumberFormat="1" applyFont="1" applyFill="1" applyBorder="1" applyAlignment="1">
      <alignment vertical="center" wrapText="1"/>
    </xf>
    <xf numFmtId="179" fontId="0" fillId="0" borderId="0" xfId="0" applyNumberFormat="1"/>
    <xf numFmtId="178" fontId="33" fillId="0" borderId="0" xfId="1" applyNumberFormat="1" applyFont="1" applyFill="1" applyBorder="1" applyAlignment="1">
      <alignment vertical="center"/>
    </xf>
    <xf numFmtId="178" fontId="0" fillId="0" borderId="0" xfId="0" applyNumberFormat="1"/>
    <xf numFmtId="178" fontId="30" fillId="0" borderId="25" xfId="1" applyNumberFormat="1" applyFont="1" applyBorder="1" applyAlignment="1">
      <alignment horizontal="left" vertical="center" wrapText="1"/>
    </xf>
    <xf numFmtId="178" fontId="35" fillId="0" borderId="16" xfId="1" applyNumberFormat="1" applyFont="1" applyBorder="1" applyAlignment="1">
      <alignment vertical="center"/>
    </xf>
    <xf numFmtId="180" fontId="0" fillId="0" borderId="0" xfId="0" applyNumberFormat="1"/>
    <xf numFmtId="178" fontId="30" fillId="0" borderId="21" xfId="1" applyNumberFormat="1" applyFont="1" applyBorder="1" applyAlignment="1">
      <alignment horizontal="center" vertical="center"/>
    </xf>
    <xf numFmtId="178" fontId="30" fillId="0" borderId="0" xfId="1" applyNumberFormat="1" applyFont="1" applyBorder="1" applyAlignment="1">
      <alignment horizontal="center" vertical="center"/>
    </xf>
    <xf numFmtId="178" fontId="36" fillId="0" borderId="0" xfId="1" applyNumberFormat="1" applyFont="1" applyBorder="1" applyAlignment="1">
      <alignment vertical="center"/>
    </xf>
    <xf numFmtId="178" fontId="33" fillId="0" borderId="0" xfId="1" applyNumberFormat="1" applyFont="1" applyBorder="1" applyAlignment="1">
      <alignment vertical="center"/>
    </xf>
    <xf numFmtId="178" fontId="33" fillId="0" borderId="9" xfId="1" applyNumberFormat="1" applyFont="1" applyBorder="1" applyAlignment="1">
      <alignment vertical="center"/>
    </xf>
    <xf numFmtId="178" fontId="30" fillId="0" borderId="45" xfId="1" applyNumberFormat="1" applyFont="1" applyBorder="1" applyAlignment="1">
      <alignment horizontal="center" vertical="center"/>
    </xf>
    <xf numFmtId="178" fontId="3" fillId="0" borderId="26" xfId="1" applyNumberFormat="1" applyFont="1" applyBorder="1" applyAlignment="1">
      <alignment horizontal="center" vertical="center"/>
    </xf>
    <xf numFmtId="178" fontId="3" fillId="0" borderId="28" xfId="1" applyNumberFormat="1" applyFont="1" applyBorder="1" applyAlignment="1">
      <alignment horizontal="center" vertical="center"/>
    </xf>
    <xf numFmtId="10" fontId="0" fillId="0" borderId="0" xfId="4" applyNumberFormat="1" applyFont="1"/>
    <xf numFmtId="178" fontId="30" fillId="0" borderId="25" xfId="1" applyNumberFormat="1" applyFont="1" applyBorder="1" applyAlignment="1">
      <alignment horizontal="center" vertical="center"/>
    </xf>
    <xf numFmtId="178" fontId="3" fillId="0" borderId="16" xfId="1" applyNumberFormat="1" applyFont="1" applyBorder="1" applyAlignment="1">
      <alignment horizontal="center" vertical="center"/>
    </xf>
    <xf numFmtId="178" fontId="3" fillId="0" borderId="24" xfId="1" applyNumberFormat="1" applyFont="1" applyBorder="1" applyAlignment="1">
      <alignment horizontal="center" vertical="center"/>
    </xf>
    <xf numFmtId="0" fontId="0" fillId="0" borderId="21" xfId="0" applyBorder="1"/>
    <xf numFmtId="178" fontId="38" fillId="0" borderId="0" xfId="0" applyNumberFormat="1" applyFont="1"/>
    <xf numFmtId="178" fontId="38" fillId="0" borderId="9" xfId="0" applyNumberFormat="1" applyFont="1" applyBorder="1"/>
    <xf numFmtId="178" fontId="34" fillId="8" borderId="49" xfId="1" applyNumberFormat="1" applyFont="1" applyFill="1" applyBorder="1" applyAlignment="1">
      <alignment horizontal="center" vertical="center"/>
    </xf>
    <xf numFmtId="177" fontId="34" fillId="8" borderId="50" xfId="4" applyNumberFormat="1" applyFont="1" applyFill="1" applyBorder="1" applyAlignment="1">
      <alignment horizontal="center" vertical="center" wrapText="1"/>
    </xf>
    <xf numFmtId="10" fontId="34" fillId="8" borderId="50" xfId="4" applyNumberFormat="1" applyFont="1" applyFill="1" applyBorder="1" applyAlignment="1">
      <alignment horizontal="center" vertical="center" wrapText="1"/>
    </xf>
    <xf numFmtId="177" fontId="34" fillId="8" borderId="51" xfId="4" applyNumberFormat="1" applyFont="1" applyFill="1" applyBorder="1" applyAlignment="1">
      <alignment horizontal="center" vertical="center" wrapText="1"/>
    </xf>
    <xf numFmtId="178" fontId="34" fillId="8" borderId="52" xfId="1" applyNumberFormat="1" applyFont="1" applyFill="1" applyBorder="1" applyAlignment="1">
      <alignment horizontal="center" vertical="center"/>
    </xf>
    <xf numFmtId="178" fontId="34" fillId="8" borderId="52" xfId="1" applyNumberFormat="1" applyFont="1" applyFill="1" applyBorder="1" applyAlignment="1">
      <alignment horizontal="center" vertical="center" wrapText="1"/>
    </xf>
    <xf numFmtId="0" fontId="0" fillId="0" borderId="16" xfId="0" applyBorder="1"/>
    <xf numFmtId="44" fontId="0" fillId="0" borderId="16" xfId="3" applyFont="1" applyBorder="1"/>
    <xf numFmtId="170" fontId="0" fillId="0" borderId="16" xfId="0" applyNumberFormat="1" applyBorder="1"/>
    <xf numFmtId="178" fontId="34" fillId="8" borderId="16" xfId="1" applyNumberFormat="1" applyFont="1" applyFill="1" applyBorder="1" applyAlignment="1">
      <alignment horizontal="center" vertical="center"/>
    </xf>
    <xf numFmtId="0" fontId="0" fillId="0" borderId="16" xfId="0" applyBorder="1" applyAlignment="1">
      <alignment horizontal="center"/>
    </xf>
    <xf numFmtId="44" fontId="0" fillId="0" borderId="16" xfId="3" applyFont="1" applyBorder="1" applyAlignment="1">
      <alignment horizontal="center"/>
    </xf>
    <xf numFmtId="177" fontId="0" fillId="0" borderId="16" xfId="0" applyNumberFormat="1" applyBorder="1" applyAlignment="1">
      <alignment horizontal="center"/>
    </xf>
    <xf numFmtId="44" fontId="0" fillId="0" borderId="16" xfId="3" applyFont="1" applyBorder="1" applyAlignment="1">
      <alignment horizontal="center" vertical="center"/>
    </xf>
    <xf numFmtId="0" fontId="0" fillId="0" borderId="0" xfId="0" applyAlignment="1">
      <alignment vertical="center" wrapText="1"/>
    </xf>
    <xf numFmtId="0" fontId="2" fillId="0" borderId="45" xfId="0" applyFont="1" applyBorder="1" applyAlignment="1">
      <alignment horizontal="center" vertical="center" wrapText="1"/>
    </xf>
    <xf numFmtId="0" fontId="2" fillId="0" borderId="26" xfId="0" applyFont="1" applyBorder="1" applyAlignment="1">
      <alignment horizontal="center" vertical="center" wrapText="1"/>
    </xf>
    <xf numFmtId="0" fontId="0" fillId="0" borderId="9" xfId="0" applyBorder="1" applyAlignment="1">
      <alignment vertical="center" wrapText="1"/>
    </xf>
    <xf numFmtId="0" fontId="0" fillId="0" borderId="25" xfId="0" applyBorder="1" applyAlignment="1">
      <alignment vertical="center" wrapText="1"/>
    </xf>
    <xf numFmtId="0" fontId="0" fillId="0" borderId="16" xfId="0" applyBorder="1" applyAlignment="1">
      <alignment vertical="center" wrapText="1"/>
    </xf>
    <xf numFmtId="181" fontId="0" fillId="0" borderId="16" xfId="3" applyNumberFormat="1" applyFont="1" applyBorder="1" applyAlignment="1">
      <alignment vertical="center" wrapText="1"/>
    </xf>
    <xf numFmtId="0" fontId="0" fillId="0" borderId="21" xfId="0" applyBorder="1" applyAlignment="1">
      <alignment vertical="center" wrapText="1"/>
    </xf>
    <xf numFmtId="0" fontId="2" fillId="0" borderId="25" xfId="0" applyFont="1" applyBorder="1" applyAlignment="1">
      <alignment horizontal="center" vertical="center" wrapText="1"/>
    </xf>
    <xf numFmtId="0" fontId="2" fillId="0" borderId="16" xfId="0" applyFont="1" applyBorder="1" applyAlignment="1">
      <alignment horizontal="center" vertical="center" wrapText="1"/>
    </xf>
    <xf numFmtId="0" fontId="0" fillId="0" borderId="25" xfId="0" applyBorder="1" applyAlignment="1">
      <alignment horizontal="center" vertical="center" wrapText="1"/>
    </xf>
    <xf numFmtId="0" fontId="0" fillId="0" borderId="16" xfId="0" applyBorder="1" applyAlignment="1">
      <alignment horizontal="left" vertical="center" wrapText="1"/>
    </xf>
    <xf numFmtId="0" fontId="0" fillId="0" borderId="0" xfId="0" applyAlignment="1">
      <alignment horizontal="left" vertical="center" wrapText="1"/>
    </xf>
    <xf numFmtId="44" fontId="0" fillId="0" borderId="16" xfId="3" applyFont="1" applyBorder="1" applyAlignment="1">
      <alignment vertical="center" wrapText="1"/>
    </xf>
    <xf numFmtId="0" fontId="2" fillId="0" borderId="24" xfId="0" applyFont="1" applyBorder="1" applyAlignment="1">
      <alignment horizontal="center" vertical="center" wrapText="1"/>
    </xf>
    <xf numFmtId="44" fontId="0" fillId="0" borderId="24" xfId="3" applyFont="1" applyBorder="1" applyAlignment="1">
      <alignment vertical="center" wrapText="1"/>
    </xf>
    <xf numFmtId="0" fontId="0" fillId="0" borderId="50" xfId="0" applyBorder="1" applyAlignment="1">
      <alignment vertical="center" wrapText="1"/>
    </xf>
    <xf numFmtId="44" fontId="0" fillId="0" borderId="50" xfId="3" applyFont="1" applyBorder="1" applyAlignment="1">
      <alignment vertical="center" wrapText="1"/>
    </xf>
    <xf numFmtId="44" fontId="0" fillId="0" borderId="51" xfId="3" applyFont="1" applyBorder="1" applyAlignment="1">
      <alignment vertical="center" wrapText="1"/>
    </xf>
    <xf numFmtId="44" fontId="18" fillId="0" borderId="3" xfId="3" applyFont="1" applyBorder="1" applyAlignment="1">
      <alignment horizontal="right" vertical="center" wrapText="1"/>
    </xf>
    <xf numFmtId="170" fontId="17" fillId="5" borderId="16" xfId="0" applyNumberFormat="1" applyFont="1" applyFill="1" applyBorder="1" applyAlignment="1">
      <alignment horizontal="right" vertical="center" wrapText="1"/>
    </xf>
    <xf numFmtId="4" fontId="9" fillId="10" borderId="16" xfId="0" applyNumberFormat="1" applyFont="1" applyFill="1" applyBorder="1" applyAlignment="1">
      <alignment horizontal="center" vertical="center" wrapText="1"/>
    </xf>
    <xf numFmtId="44" fontId="8" fillId="10" borderId="23" xfId="3" applyFont="1" applyFill="1" applyBorder="1" applyAlignment="1">
      <alignment horizontal="center" vertical="center" wrapText="1"/>
    </xf>
    <xf numFmtId="44" fontId="8" fillId="10" borderId="26" xfId="3" applyFont="1" applyFill="1" applyBorder="1" applyAlignment="1">
      <alignment horizontal="center" vertical="center" wrapText="1"/>
    </xf>
    <xf numFmtId="44" fontId="11" fillId="0" borderId="0" xfId="3" applyFont="1" applyAlignment="1">
      <alignment horizontal="right"/>
    </xf>
    <xf numFmtId="44" fontId="11" fillId="0" borderId="0" xfId="3" applyFont="1" applyFill="1" applyAlignment="1">
      <alignment horizontal="right"/>
    </xf>
    <xf numFmtId="44" fontId="11" fillId="0" borderId="16" xfId="3" applyFont="1" applyFill="1" applyBorder="1" applyAlignment="1">
      <alignment horizontal="right" vertical="center" wrapText="1"/>
    </xf>
    <xf numFmtId="44" fontId="40" fillId="0" borderId="0" xfId="3" applyFont="1" applyFill="1" applyAlignment="1">
      <alignment horizontal="right"/>
    </xf>
    <xf numFmtId="0" fontId="17" fillId="0" borderId="16" xfId="0" applyFont="1" applyBorder="1" applyAlignment="1">
      <alignment horizontal="justify" vertical="center"/>
    </xf>
    <xf numFmtId="0" fontId="17" fillId="0" borderId="0" xfId="0" applyFont="1" applyAlignment="1">
      <alignment horizontal="justify" vertical="center"/>
    </xf>
    <xf numFmtId="0" fontId="17" fillId="4" borderId="16" xfId="0" applyFont="1" applyFill="1" applyBorder="1" applyAlignment="1">
      <alignment horizontal="justify" vertical="center" wrapText="1"/>
    </xf>
    <xf numFmtId="0" fontId="17" fillId="4" borderId="0" xfId="0" applyFont="1" applyFill="1" applyAlignment="1">
      <alignment horizontal="justify" vertical="center"/>
    </xf>
    <xf numFmtId="0" fontId="11" fillId="5" borderId="16" xfId="0" applyFont="1" applyFill="1" applyBorder="1" applyAlignment="1">
      <alignment horizontal="justify" vertical="center" wrapText="1"/>
    </xf>
    <xf numFmtId="0" fontId="11" fillId="5" borderId="16" xfId="0" applyFont="1" applyFill="1" applyBorder="1" applyAlignment="1">
      <alignment horizontal="center" vertical="center" wrapText="1"/>
    </xf>
    <xf numFmtId="44" fontId="11" fillId="5" borderId="16" xfId="3" applyFont="1" applyFill="1" applyBorder="1" applyAlignment="1">
      <alignment horizontal="right" vertical="center" wrapText="1"/>
    </xf>
    <xf numFmtId="4" fontId="11" fillId="5" borderId="0" xfId="0" applyNumberFormat="1" applyFont="1" applyFill="1" applyAlignment="1">
      <alignment horizontal="right" vertical="center" wrapText="1"/>
    </xf>
    <xf numFmtId="0" fontId="10" fillId="5" borderId="0" xfId="0" applyFont="1" applyFill="1"/>
    <xf numFmtId="0" fontId="11" fillId="5" borderId="0" xfId="0" applyFont="1" applyFill="1" applyAlignment="1">
      <alignment horizontal="center" vertical="center" wrapText="1"/>
    </xf>
    <xf numFmtId="4" fontId="11" fillId="0" borderId="23" xfId="0" applyNumberFormat="1" applyFont="1" applyBorder="1" applyAlignment="1">
      <alignment horizontal="right" vertical="center" wrapText="1"/>
    </xf>
    <xf numFmtId="44" fontId="11" fillId="0" borderId="23" xfId="3" applyFont="1" applyFill="1" applyBorder="1" applyAlignment="1">
      <alignment horizontal="right" vertical="center" wrapText="1"/>
    </xf>
    <xf numFmtId="4" fontId="17" fillId="0" borderId="23" xfId="0" applyNumberFormat="1" applyFont="1" applyBorder="1" applyAlignment="1">
      <alignment horizontal="center" vertical="center" wrapText="1"/>
    </xf>
    <xf numFmtId="0" fontId="17" fillId="5" borderId="16" xfId="0" applyFont="1" applyFill="1" applyBorder="1" applyAlignment="1">
      <alignment horizontal="justify" vertical="center" wrapText="1"/>
    </xf>
    <xf numFmtId="4" fontId="11" fillId="5" borderId="16" xfId="0" applyNumberFormat="1" applyFont="1" applyFill="1" applyBorder="1" applyAlignment="1">
      <alignment horizontal="right" vertical="center" wrapText="1"/>
    </xf>
    <xf numFmtId="1" fontId="29" fillId="4" borderId="16" xfId="6" applyNumberFormat="1" applyFont="1" applyFill="1" applyBorder="1" applyAlignment="1">
      <alignment horizontal="center" vertical="center"/>
    </xf>
    <xf numFmtId="170" fontId="29" fillId="6" borderId="16" xfId="6" applyNumberFormat="1" applyFont="1" applyFill="1" applyBorder="1" applyAlignment="1">
      <alignment horizontal="center" vertical="center"/>
    </xf>
    <xf numFmtId="4" fontId="7" fillId="6" borderId="16" xfId="6" applyNumberFormat="1" applyFont="1" applyFill="1" applyBorder="1" applyAlignment="1">
      <alignment horizontal="right" vertical="center"/>
    </xf>
    <xf numFmtId="169" fontId="6" fillId="11" borderId="16" xfId="6" applyNumberFormat="1" applyFont="1" applyFill="1" applyBorder="1" applyAlignment="1">
      <alignment horizontal="right" vertical="center"/>
    </xf>
    <xf numFmtId="169" fontId="6" fillId="6" borderId="16" xfId="6" applyNumberFormat="1" applyFont="1" applyFill="1" applyBorder="1" applyAlignment="1">
      <alignment horizontal="right" vertical="center"/>
    </xf>
    <xf numFmtId="170" fontId="6" fillId="6" borderId="16" xfId="6" applyNumberFormat="1" applyFont="1" applyFill="1" applyBorder="1" applyAlignment="1">
      <alignment horizontal="right" vertical="center"/>
    </xf>
    <xf numFmtId="169" fontId="6" fillId="12" borderId="16" xfId="6" applyNumberFormat="1" applyFont="1" applyFill="1" applyBorder="1" applyAlignment="1">
      <alignment horizontal="right" vertical="center"/>
    </xf>
    <xf numFmtId="170" fontId="7" fillId="12" borderId="16" xfId="6" applyNumberFormat="1" applyFont="1" applyFill="1" applyBorder="1" applyAlignment="1">
      <alignment horizontal="center" vertical="center"/>
    </xf>
    <xf numFmtId="0" fontId="23" fillId="3" borderId="19" xfId="0" applyFont="1" applyFill="1" applyBorder="1" applyAlignment="1">
      <alignment horizontal="center" vertical="center"/>
    </xf>
    <xf numFmtId="3" fontId="6" fillId="0" borderId="0" xfId="0" applyNumberFormat="1" applyFont="1"/>
    <xf numFmtId="4" fontId="32" fillId="14" borderId="27" xfId="5" applyNumberFormat="1" applyFont="1" applyFill="1" applyBorder="1" applyAlignment="1">
      <alignment horizontal="center" vertical="center" wrapText="1"/>
    </xf>
    <xf numFmtId="4" fontId="32" fillId="14" borderId="40" xfId="5" applyNumberFormat="1" applyFont="1" applyFill="1" applyBorder="1" applyAlignment="1">
      <alignment horizontal="center" vertical="center" wrapText="1"/>
    </xf>
    <xf numFmtId="4" fontId="32" fillId="14" borderId="41" xfId="5" applyNumberFormat="1" applyFont="1" applyFill="1" applyBorder="1" applyAlignment="1">
      <alignment horizontal="center" vertical="center" wrapText="1"/>
    </xf>
    <xf numFmtId="10" fontId="42" fillId="0" borderId="16" xfId="4" applyNumberFormat="1" applyFont="1" applyBorder="1" applyAlignment="1">
      <alignment vertical="center" wrapText="1"/>
    </xf>
    <xf numFmtId="10" fontId="42" fillId="0" borderId="12" xfId="4" applyNumberFormat="1" applyFont="1" applyBorder="1" applyAlignment="1">
      <alignment vertical="center" wrapText="1"/>
    </xf>
    <xf numFmtId="170" fontId="42" fillId="0" borderId="15" xfId="0" applyNumberFormat="1" applyFont="1" applyBorder="1" applyAlignment="1">
      <alignment horizontal="right" vertical="center" wrapText="1"/>
    </xf>
    <xf numFmtId="170" fontId="42" fillId="0" borderId="24" xfId="0" applyNumberFormat="1" applyFont="1" applyBorder="1" applyAlignment="1">
      <alignment horizontal="right" vertical="center" wrapText="1"/>
    </xf>
    <xf numFmtId="10" fontId="42" fillId="0" borderId="50" xfId="4" applyNumberFormat="1" applyFont="1" applyBorder="1" applyAlignment="1">
      <alignment vertical="center" wrapText="1"/>
    </xf>
    <xf numFmtId="170" fontId="42" fillId="0" borderId="51" xfId="0" applyNumberFormat="1" applyFont="1" applyBorder="1" applyAlignment="1">
      <alignment horizontal="right" vertical="center" wrapText="1"/>
    </xf>
    <xf numFmtId="0" fontId="42" fillId="0" borderId="0" xfId="0" applyFont="1" applyAlignment="1">
      <alignment vertical="center" wrapText="1"/>
    </xf>
    <xf numFmtId="170" fontId="41" fillId="0" borderId="0" xfId="0" applyNumberFormat="1" applyFont="1" applyAlignment="1">
      <alignment horizontal="right" vertical="center" wrapText="1"/>
    </xf>
    <xf numFmtId="170" fontId="42" fillId="6" borderId="34" xfId="0" applyNumberFormat="1" applyFont="1" applyFill="1" applyBorder="1" applyAlignment="1">
      <alignment horizontal="right" vertical="center" wrapText="1"/>
    </xf>
    <xf numFmtId="0" fontId="46" fillId="0" borderId="66" xfId="6" applyFont="1" applyBorder="1" applyAlignment="1">
      <alignment horizontal="center" vertical="top" wrapText="1"/>
    </xf>
    <xf numFmtId="0" fontId="45" fillId="0" borderId="66" xfId="6" applyFont="1" applyBorder="1" applyAlignment="1">
      <alignment horizontal="center" vertical="top" wrapText="1"/>
    </xf>
    <xf numFmtId="0" fontId="46" fillId="0" borderId="16" xfId="0" applyFont="1" applyBorder="1"/>
    <xf numFmtId="0" fontId="45" fillId="0" borderId="16" xfId="0" applyFont="1" applyBorder="1"/>
    <xf numFmtId="4" fontId="26" fillId="0" borderId="7" xfId="0" applyNumberFormat="1" applyFont="1" applyBorder="1" applyAlignment="1">
      <alignment horizontal="right" vertical="center" wrapText="1"/>
    </xf>
    <xf numFmtId="4" fontId="44" fillId="0" borderId="7" xfId="0" applyNumberFormat="1" applyFont="1" applyBorder="1" applyAlignment="1">
      <alignment horizontal="right" vertical="center" wrapText="1"/>
    </xf>
    <xf numFmtId="44" fontId="16" fillId="0" borderId="16" xfId="3" applyFont="1" applyBorder="1"/>
    <xf numFmtId="44" fontId="16" fillId="0" borderId="16" xfId="3" applyFont="1" applyBorder="1" applyAlignment="1">
      <alignment horizontal="right" vertical="center"/>
    </xf>
    <xf numFmtId="17" fontId="30" fillId="10" borderId="10" xfId="0" applyNumberFormat="1" applyFont="1" applyFill="1" applyBorder="1" applyAlignment="1">
      <alignment horizontal="left" vertical="center" wrapText="1"/>
    </xf>
    <xf numFmtId="17" fontId="30" fillId="10" borderId="12" xfId="0" applyNumberFormat="1" applyFont="1" applyFill="1" applyBorder="1" applyAlignment="1">
      <alignment horizontal="center" vertical="center" wrapText="1"/>
    </xf>
    <xf numFmtId="17" fontId="30" fillId="10" borderId="15" xfId="0" applyNumberFormat="1" applyFont="1" applyFill="1" applyBorder="1" applyAlignment="1">
      <alignment horizontal="center" vertical="center" wrapText="1"/>
    </xf>
    <xf numFmtId="178" fontId="30" fillId="0" borderId="25" xfId="1" applyNumberFormat="1" applyFont="1" applyFill="1" applyBorder="1" applyAlignment="1">
      <alignment vertical="center" wrapText="1"/>
    </xf>
    <xf numFmtId="178" fontId="30" fillId="0" borderId="16" xfId="1" applyNumberFormat="1" applyFont="1" applyFill="1" applyBorder="1" applyAlignment="1">
      <alignment vertical="center"/>
    </xf>
    <xf numFmtId="178" fontId="30" fillId="0" borderId="24" xfId="1" applyNumberFormat="1" applyFont="1" applyFill="1" applyBorder="1" applyAlignment="1">
      <alignment vertical="center"/>
    </xf>
    <xf numFmtId="178" fontId="37" fillId="10" borderId="16" xfId="1" applyNumberFormat="1" applyFont="1" applyFill="1" applyBorder="1" applyAlignment="1">
      <alignment horizontal="center" vertical="center" wrapText="1"/>
    </xf>
    <xf numFmtId="178" fontId="37" fillId="10" borderId="24" xfId="1" applyNumberFormat="1" applyFont="1" applyFill="1" applyBorder="1" applyAlignment="1">
      <alignment horizontal="center" vertical="center" wrapText="1"/>
    </xf>
    <xf numFmtId="178" fontId="24" fillId="10" borderId="25" xfId="1" applyNumberFormat="1" applyFont="1" applyFill="1" applyBorder="1" applyAlignment="1">
      <alignment horizontal="center" vertical="center" wrapText="1"/>
    </xf>
    <xf numFmtId="17" fontId="30" fillId="0" borderId="0" xfId="0" applyNumberFormat="1" applyFont="1" applyAlignment="1">
      <alignment horizontal="left" vertical="center" wrapText="1"/>
    </xf>
    <xf numFmtId="0" fontId="46" fillId="0" borderId="16" xfId="0" applyFont="1" applyBorder="1" applyAlignment="1">
      <alignment horizontal="center"/>
    </xf>
    <xf numFmtId="0" fontId="48" fillId="0" borderId="0" xfId="9" applyAlignment="1">
      <alignment horizontal="left" vertical="top"/>
    </xf>
    <xf numFmtId="44" fontId="51" fillId="0" borderId="66" xfId="10" applyFont="1" applyBorder="1" applyAlignment="1">
      <alignment horizontal="center" vertical="top" shrinkToFit="1"/>
    </xf>
    <xf numFmtId="44" fontId="54" fillId="0" borderId="66" xfId="10" applyFont="1" applyBorder="1" applyAlignment="1">
      <alignment horizontal="center" vertical="top" shrinkToFit="1"/>
    </xf>
    <xf numFmtId="0" fontId="49" fillId="0" borderId="66" xfId="9" applyFont="1" applyBorder="1" applyAlignment="1">
      <alignment horizontal="left" wrapText="1"/>
    </xf>
    <xf numFmtId="44" fontId="49" fillId="0" borderId="66" xfId="10" applyFont="1" applyBorder="1" applyAlignment="1">
      <alignment horizontal="center" vertical="top" shrinkToFit="1"/>
    </xf>
    <xf numFmtId="165" fontId="49" fillId="0" borderId="66" xfId="9" applyNumberFormat="1" applyFont="1" applyBorder="1" applyAlignment="1">
      <alignment horizontal="left" vertical="top" indent="2" shrinkToFit="1"/>
    </xf>
    <xf numFmtId="164" fontId="49" fillId="0" borderId="66" xfId="9" applyNumberFormat="1" applyFont="1" applyBorder="1" applyAlignment="1">
      <alignment horizontal="center" vertical="top" shrinkToFit="1"/>
    </xf>
    <xf numFmtId="10" fontId="49" fillId="0" borderId="66" xfId="9" applyNumberFormat="1" applyFont="1" applyBorder="1" applyAlignment="1">
      <alignment horizontal="left" vertical="top" indent="2" shrinkToFit="1"/>
    </xf>
    <xf numFmtId="0" fontId="55" fillId="0" borderId="66" xfId="9" applyFont="1" applyBorder="1" applyAlignment="1">
      <alignment horizontal="left" vertical="top" wrapText="1"/>
    </xf>
    <xf numFmtId="0" fontId="55" fillId="0" borderId="66" xfId="9" applyFont="1" applyBorder="1" applyAlignment="1">
      <alignment horizontal="left" vertical="top" wrapText="1" indent="1"/>
    </xf>
    <xf numFmtId="0" fontId="55" fillId="0" borderId="66" xfId="9" applyFont="1" applyBorder="1" applyAlignment="1">
      <alignment horizontal="right" vertical="top" wrapText="1"/>
    </xf>
    <xf numFmtId="0" fontId="55" fillId="0" borderId="66" xfId="9" applyFont="1" applyBorder="1" applyAlignment="1">
      <alignment horizontal="center" vertical="top" wrapText="1"/>
    </xf>
    <xf numFmtId="0" fontId="55" fillId="0" borderId="66" xfId="9" applyFont="1" applyBorder="1" applyAlignment="1">
      <alignment horizontal="left" vertical="top" wrapText="1" indent="2"/>
    </xf>
    <xf numFmtId="0" fontId="55" fillId="0" borderId="66" xfId="9" applyFont="1" applyBorder="1" applyAlignment="1">
      <alignment horizontal="right" vertical="top" wrapText="1" indent="1"/>
    </xf>
    <xf numFmtId="0" fontId="55" fillId="0" borderId="66" xfId="9" applyFont="1" applyBorder="1" applyAlignment="1">
      <alignment horizontal="left" vertical="top" wrapText="1" indent="5"/>
    </xf>
    <xf numFmtId="176" fontId="49" fillId="0" borderId="66" xfId="9" applyNumberFormat="1" applyFont="1" applyBorder="1" applyAlignment="1">
      <alignment horizontal="center" vertical="top" shrinkToFit="1"/>
    </xf>
    <xf numFmtId="2" fontId="49" fillId="0" borderId="66" xfId="9" applyNumberFormat="1" applyFont="1" applyBorder="1" applyAlignment="1">
      <alignment horizontal="left" vertical="top" indent="4" shrinkToFit="1"/>
    </xf>
    <xf numFmtId="176" fontId="49" fillId="0" borderId="66" xfId="9" applyNumberFormat="1" applyFont="1" applyBorder="1" applyAlignment="1">
      <alignment horizontal="left" vertical="top" indent="2" shrinkToFit="1"/>
    </xf>
    <xf numFmtId="0" fontId="55" fillId="0" borderId="66" xfId="9" applyFont="1" applyBorder="1" applyAlignment="1">
      <alignment horizontal="left" vertical="center" wrapText="1" indent="1"/>
    </xf>
    <xf numFmtId="168" fontId="49" fillId="0" borderId="66" xfId="9" applyNumberFormat="1" applyFont="1" applyBorder="1" applyAlignment="1">
      <alignment horizontal="right" vertical="top" shrinkToFit="1"/>
    </xf>
    <xf numFmtId="2" fontId="49" fillId="0" borderId="66" xfId="9" applyNumberFormat="1" applyFont="1" applyBorder="1" applyAlignment="1">
      <alignment horizontal="center" vertical="top" shrinkToFit="1"/>
    </xf>
    <xf numFmtId="0" fontId="50" fillId="0" borderId="66" xfId="9" applyFont="1" applyBorder="1" applyAlignment="1">
      <alignment horizontal="center" vertical="top" wrapText="1"/>
    </xf>
    <xf numFmtId="0" fontId="55" fillId="0" borderId="66" xfId="9" applyFont="1" applyBorder="1" applyAlignment="1">
      <alignment horizontal="left" vertical="top" wrapText="1" indent="4"/>
    </xf>
    <xf numFmtId="2" fontId="49" fillId="0" borderId="66" xfId="9" applyNumberFormat="1" applyFont="1" applyBorder="1" applyAlignment="1">
      <alignment horizontal="left" vertical="top" indent="3" shrinkToFit="1"/>
    </xf>
    <xf numFmtId="0" fontId="55" fillId="0" borderId="66" xfId="9" applyFont="1" applyBorder="1" applyAlignment="1">
      <alignment horizontal="left" vertical="center" wrapText="1"/>
    </xf>
    <xf numFmtId="44" fontId="49" fillId="0" borderId="66" xfId="10" applyFont="1" applyBorder="1" applyAlignment="1">
      <alignment horizontal="right" vertical="top" shrinkToFit="1"/>
    </xf>
    <xf numFmtId="2" fontId="49" fillId="0" borderId="66" xfId="9" applyNumberFormat="1" applyFont="1" applyBorder="1" applyAlignment="1">
      <alignment horizontal="right" vertical="top" shrinkToFit="1"/>
    </xf>
    <xf numFmtId="0" fontId="50" fillId="0" borderId="66" xfId="9" applyFont="1" applyBorder="1" applyAlignment="1">
      <alignment horizontal="center" vertical="center" wrapText="1"/>
    </xf>
    <xf numFmtId="0" fontId="55" fillId="0" borderId="66" xfId="9" applyFont="1" applyBorder="1" applyAlignment="1">
      <alignment horizontal="center" vertical="center" wrapText="1"/>
    </xf>
    <xf numFmtId="44" fontId="49" fillId="0" borderId="66" xfId="10" applyFont="1" applyBorder="1" applyAlignment="1">
      <alignment horizontal="left" vertical="top" shrinkToFit="1"/>
    </xf>
    <xf numFmtId="43" fontId="48" fillId="0" borderId="0" xfId="9" applyNumberFormat="1" applyAlignment="1">
      <alignment horizontal="left" vertical="top"/>
    </xf>
    <xf numFmtId="0" fontId="58" fillId="0" borderId="0" xfId="9" applyFont="1" applyAlignment="1">
      <alignment horizontal="center" vertical="top"/>
    </xf>
    <xf numFmtId="0" fontId="56" fillId="7" borderId="63" xfId="9" applyFont="1" applyFill="1" applyBorder="1" applyAlignment="1">
      <alignment vertical="center" wrapText="1"/>
    </xf>
    <xf numFmtId="0" fontId="61" fillId="0" borderId="0" xfId="9" applyFont="1" applyAlignment="1">
      <alignment horizontal="left" vertical="top"/>
    </xf>
    <xf numFmtId="0" fontId="18" fillId="0" borderId="66" xfId="9" applyFont="1" applyBorder="1" applyAlignment="1">
      <alignment horizontal="center" vertical="center" wrapText="1"/>
    </xf>
    <xf numFmtId="164" fontId="61" fillId="0" borderId="66" xfId="9" applyNumberFormat="1" applyFont="1" applyBorder="1" applyAlignment="1">
      <alignment horizontal="center" vertical="center" shrinkToFit="1"/>
    </xf>
    <xf numFmtId="0" fontId="7" fillId="0" borderId="66" xfId="9" applyFont="1" applyBorder="1" applyAlignment="1">
      <alignment horizontal="center" vertical="top" wrapText="1"/>
    </xf>
    <xf numFmtId="0" fontId="7" fillId="0" borderId="66" xfId="9" applyFont="1" applyBorder="1" applyAlignment="1">
      <alignment horizontal="left" vertical="top" wrapText="1" indent="1"/>
    </xf>
    <xf numFmtId="0" fontId="7" fillId="0" borderId="74" xfId="9" applyFont="1" applyBorder="1" applyAlignment="1">
      <alignment horizontal="left" vertical="top" wrapText="1" indent="2"/>
    </xf>
    <xf numFmtId="2" fontId="61" fillId="0" borderId="66" xfId="9" applyNumberFormat="1" applyFont="1" applyBorder="1" applyAlignment="1">
      <alignment horizontal="center" vertical="center" shrinkToFit="1"/>
    </xf>
    <xf numFmtId="44" fontId="61" fillId="0" borderId="75" xfId="10" applyFont="1" applyBorder="1" applyAlignment="1">
      <alignment horizontal="left" vertical="center"/>
    </xf>
    <xf numFmtId="2" fontId="61" fillId="0" borderId="68" xfId="9" applyNumberFormat="1" applyFont="1" applyBorder="1" applyAlignment="1">
      <alignment horizontal="center" vertical="center" shrinkToFit="1"/>
    </xf>
    <xf numFmtId="181" fontId="61" fillId="0" borderId="16" xfId="10" applyNumberFormat="1" applyFont="1" applyBorder="1" applyAlignment="1">
      <alignment horizontal="left" vertical="center"/>
    </xf>
    <xf numFmtId="2" fontId="61" fillId="0" borderId="66" xfId="9" applyNumberFormat="1" applyFont="1" applyBorder="1" applyAlignment="1">
      <alignment horizontal="center" vertical="top" shrinkToFit="1"/>
    </xf>
    <xf numFmtId="44" fontId="61" fillId="0" borderId="0" xfId="10" applyFont="1" applyAlignment="1">
      <alignment horizontal="left" vertical="top"/>
    </xf>
    <xf numFmtId="2" fontId="61" fillId="0" borderId="16" xfId="9" applyNumberFormat="1" applyFont="1" applyBorder="1" applyAlignment="1">
      <alignment horizontal="center" vertical="center"/>
    </xf>
    <xf numFmtId="181" fontId="61" fillId="0" borderId="16" xfId="10" applyNumberFormat="1" applyFont="1" applyBorder="1" applyAlignment="1">
      <alignment horizontal="left" vertical="top"/>
    </xf>
    <xf numFmtId="0" fontId="61" fillId="0" borderId="66" xfId="9" applyFont="1" applyBorder="1" applyAlignment="1">
      <alignment horizontal="left" wrapText="1"/>
    </xf>
    <xf numFmtId="44" fontId="61" fillId="0" borderId="66" xfId="10" applyFont="1" applyBorder="1" applyAlignment="1">
      <alignment horizontal="left" wrapText="1"/>
    </xf>
    <xf numFmtId="182" fontId="62" fillId="0" borderId="66" xfId="9" applyNumberFormat="1" applyFont="1" applyBorder="1" applyAlignment="1">
      <alignment horizontal="left" vertical="top" indent="3" shrinkToFit="1"/>
    </xf>
    <xf numFmtId="0" fontId="7" fillId="0" borderId="66" xfId="9" applyFont="1" applyBorder="1" applyAlignment="1">
      <alignment horizontal="left" vertical="top" wrapText="1" indent="2"/>
    </xf>
    <xf numFmtId="183" fontId="61" fillId="0" borderId="66" xfId="9" applyNumberFormat="1" applyFont="1" applyBorder="1" applyAlignment="1">
      <alignment horizontal="right" vertical="top" shrinkToFit="1"/>
    </xf>
    <xf numFmtId="183" fontId="62" fillId="0" borderId="66" xfId="9" applyNumberFormat="1" applyFont="1" applyBorder="1" applyAlignment="1">
      <alignment horizontal="center" vertical="top" shrinkToFit="1"/>
    </xf>
    <xf numFmtId="0" fontId="7" fillId="0" borderId="66" xfId="9" applyFont="1" applyBorder="1" applyAlignment="1">
      <alignment horizontal="left" vertical="top" wrapText="1" indent="3"/>
    </xf>
    <xf numFmtId="0" fontId="4" fillId="0" borderId="66" xfId="9" applyFont="1" applyBorder="1" applyAlignment="1">
      <alignment horizontal="left" vertical="top" wrapText="1"/>
    </xf>
    <xf numFmtId="44" fontId="42" fillId="0" borderId="66" xfId="10" applyFont="1" applyBorder="1" applyAlignment="1">
      <alignment horizontal="right" vertical="top" shrinkToFit="1"/>
    </xf>
    <xf numFmtId="10" fontId="42" fillId="0" borderId="66" xfId="11" applyNumberFormat="1" applyFont="1" applyBorder="1" applyAlignment="1">
      <alignment horizontal="center" vertical="top" shrinkToFit="1"/>
    </xf>
    <xf numFmtId="164" fontId="42" fillId="0" borderId="66" xfId="9" applyNumberFormat="1" applyFont="1" applyBorder="1" applyAlignment="1">
      <alignment horizontal="center" vertical="top" shrinkToFit="1"/>
    </xf>
    <xf numFmtId="2" fontId="42" fillId="0" borderId="66" xfId="9" applyNumberFormat="1" applyFont="1" applyBorder="1" applyAlignment="1">
      <alignment horizontal="left" vertical="top" indent="2" shrinkToFit="1"/>
    </xf>
    <xf numFmtId="44" fontId="42" fillId="0" borderId="66" xfId="10" applyFont="1" applyBorder="1" applyAlignment="1">
      <alignment horizontal="center" vertical="top" shrinkToFit="1"/>
    </xf>
    <xf numFmtId="184" fontId="62" fillId="0" borderId="66" xfId="9" applyNumberFormat="1" applyFont="1" applyBorder="1" applyAlignment="1">
      <alignment horizontal="center" vertical="center" shrinkToFit="1"/>
    </xf>
    <xf numFmtId="185" fontId="65" fillId="0" borderId="74" xfId="9" applyNumberFormat="1" applyFont="1" applyBorder="1" applyAlignment="1">
      <alignment horizontal="left" vertical="top" indent="3" shrinkToFit="1"/>
    </xf>
    <xf numFmtId="0" fontId="18" fillId="4" borderId="21" xfId="0" applyFont="1" applyFill="1" applyBorder="1" applyAlignment="1">
      <alignment horizontal="right" vertical="center" wrapText="1"/>
    </xf>
    <xf numFmtId="0" fontId="18" fillId="4" borderId="0" xfId="0" applyFont="1" applyFill="1" applyAlignment="1">
      <alignment horizontal="right" vertical="center" wrapText="1"/>
    </xf>
    <xf numFmtId="44" fontId="18" fillId="4" borderId="22" xfId="0" applyNumberFormat="1" applyFont="1" applyFill="1" applyBorder="1" applyAlignment="1">
      <alignment horizontal="right" vertical="center" wrapText="1"/>
    </xf>
    <xf numFmtId="9" fontId="45" fillId="0" borderId="16" xfId="3" applyNumberFormat="1" applyFont="1" applyBorder="1" applyAlignment="1">
      <alignment horizontal="center"/>
    </xf>
    <xf numFmtId="0" fontId="46" fillId="0" borderId="16" xfId="0" applyFont="1" applyBorder="1" applyAlignment="1">
      <alignment horizontal="center" vertical="center"/>
    </xf>
    <xf numFmtId="0" fontId="14" fillId="4" borderId="0" xfId="0" applyFont="1" applyFill="1" applyAlignment="1">
      <alignment vertical="center" wrapText="1"/>
    </xf>
    <xf numFmtId="0" fontId="13" fillId="4" borderId="79" xfId="0" applyFont="1" applyFill="1" applyBorder="1" applyAlignment="1">
      <alignment vertical="center"/>
    </xf>
    <xf numFmtId="0" fontId="14" fillId="4" borderId="0" xfId="0" applyFont="1" applyFill="1" applyAlignment="1">
      <alignment vertical="center"/>
    </xf>
    <xf numFmtId="0" fontId="0" fillId="0" borderId="16" xfId="0" applyBorder="1" applyAlignment="1">
      <alignment horizontal="center" vertical="center"/>
    </xf>
    <xf numFmtId="3" fontId="0" fillId="0" borderId="16" xfId="0" applyNumberFormat="1" applyBorder="1" applyAlignment="1">
      <alignment horizontal="center" vertical="center"/>
    </xf>
    <xf numFmtId="0" fontId="2" fillId="0" borderId="16" xfId="0" applyFont="1" applyBorder="1" applyAlignment="1">
      <alignment horizontal="left" vertical="center" wrapText="1"/>
    </xf>
    <xf numFmtId="44" fontId="61" fillId="0" borderId="66" xfId="9" applyNumberFormat="1" applyFont="1" applyBorder="1" applyAlignment="1">
      <alignment horizontal="left" wrapText="1"/>
    </xf>
    <xf numFmtId="168" fontId="61" fillId="0" borderId="66" xfId="9" applyNumberFormat="1" applyFont="1" applyBorder="1" applyAlignment="1">
      <alignment horizontal="left" wrapText="1"/>
    </xf>
    <xf numFmtId="0" fontId="61" fillId="0" borderId="76" xfId="9" applyFont="1" applyBorder="1" applyAlignment="1">
      <alignment horizontal="center" vertical="center" wrapText="1"/>
    </xf>
    <xf numFmtId="3" fontId="0" fillId="0" borderId="16" xfId="0" applyNumberFormat="1" applyBorder="1" applyAlignment="1">
      <alignment horizontal="right" vertical="center"/>
    </xf>
    <xf numFmtId="0" fontId="19" fillId="17" borderId="25" xfId="0" applyFont="1" applyFill="1" applyBorder="1" applyAlignment="1">
      <alignment horizontal="center" vertical="center"/>
    </xf>
    <xf numFmtId="4" fontId="5" fillId="17" borderId="16" xfId="0" applyNumberFormat="1" applyFont="1" applyFill="1" applyBorder="1" applyAlignment="1">
      <alignment vertical="center" wrapText="1"/>
    </xf>
    <xf numFmtId="0" fontId="18" fillId="17" borderId="12" xfId="0" applyFont="1" applyFill="1" applyBorder="1" applyAlignment="1">
      <alignment horizontal="center" vertical="center"/>
    </xf>
    <xf numFmtId="0" fontId="18" fillId="17" borderId="12" xfId="0" applyFont="1" applyFill="1" applyBorder="1" applyAlignment="1">
      <alignment horizontal="center" vertical="center" wrapText="1"/>
    </xf>
    <xf numFmtId="4" fontId="18" fillId="17" borderId="15" xfId="0" applyNumberFormat="1" applyFont="1" applyFill="1" applyBorder="1" applyAlignment="1">
      <alignment horizontal="center" vertical="center"/>
    </xf>
    <xf numFmtId="44" fontId="18" fillId="17" borderId="7" xfId="0" applyNumberFormat="1" applyFont="1" applyFill="1" applyBorder="1" applyAlignment="1">
      <alignment horizontal="right" vertical="center" wrapText="1"/>
    </xf>
    <xf numFmtId="0" fontId="5" fillId="17" borderId="10" xfId="0" applyFont="1" applyFill="1" applyBorder="1" applyAlignment="1">
      <alignment horizontal="center" vertical="center"/>
    </xf>
    <xf numFmtId="4" fontId="5" fillId="17" borderId="11" xfId="0" applyNumberFormat="1" applyFont="1" applyFill="1" applyBorder="1" applyAlignment="1">
      <alignment vertical="center" wrapText="1"/>
    </xf>
    <xf numFmtId="44" fontId="5" fillId="17" borderId="7" xfId="3" applyFont="1" applyFill="1" applyBorder="1" applyAlignment="1">
      <alignment horizontal="right" vertical="center" wrapText="1"/>
    </xf>
    <xf numFmtId="4" fontId="68" fillId="14" borderId="7" xfId="0" applyNumberFormat="1" applyFont="1" applyFill="1" applyBorder="1" applyAlignment="1">
      <alignment horizontal="right" vertical="center" wrapText="1"/>
    </xf>
    <xf numFmtId="0" fontId="7" fillId="0" borderId="74" xfId="9" applyFont="1" applyBorder="1" applyAlignment="1">
      <alignment horizontal="center" vertical="top" wrapText="1"/>
    </xf>
    <xf numFmtId="0" fontId="7" fillId="0" borderId="74" xfId="9" applyFont="1" applyBorder="1" applyAlignment="1">
      <alignment horizontal="left" vertical="top" wrapText="1" indent="1"/>
    </xf>
    <xf numFmtId="2" fontId="61" fillId="0" borderId="76" xfId="9" applyNumberFormat="1" applyFont="1" applyBorder="1" applyAlignment="1">
      <alignment horizontal="center" vertical="top" shrinkToFit="1"/>
    </xf>
    <xf numFmtId="44" fontId="61" fillId="0" borderId="76" xfId="10" applyFont="1" applyBorder="1" applyAlignment="1">
      <alignment horizontal="left" wrapText="1"/>
    </xf>
    <xf numFmtId="181" fontId="61" fillId="0" borderId="26" xfId="10" applyNumberFormat="1" applyFont="1" applyBorder="1" applyAlignment="1">
      <alignment horizontal="left" vertical="top"/>
    </xf>
    <xf numFmtId="2" fontId="61" fillId="0" borderId="16" xfId="9" applyNumberFormat="1" applyFont="1" applyBorder="1" applyAlignment="1">
      <alignment horizontal="center" vertical="center" shrinkToFit="1"/>
    </xf>
    <xf numFmtId="44" fontId="61" fillId="0" borderId="16" xfId="10" applyFont="1" applyBorder="1" applyAlignment="1">
      <alignment horizontal="left" vertical="center"/>
    </xf>
    <xf numFmtId="2" fontId="61" fillId="0" borderId="16" xfId="9" applyNumberFormat="1" applyFont="1" applyBorder="1" applyAlignment="1">
      <alignment horizontal="center" vertical="top" shrinkToFit="1"/>
    </xf>
    <xf numFmtId="44" fontId="61" fillId="0" borderId="16" xfId="10" applyFont="1" applyBorder="1" applyAlignment="1">
      <alignment horizontal="left" vertical="top"/>
    </xf>
    <xf numFmtId="9" fontId="39" fillId="13" borderId="16" xfId="4" applyFont="1" applyFill="1" applyBorder="1" applyAlignment="1">
      <alignment horizontal="center" vertical="center" wrapText="1"/>
    </xf>
    <xf numFmtId="3" fontId="0" fillId="0" borderId="0" xfId="0" applyNumberFormat="1"/>
    <xf numFmtId="0" fontId="69" fillId="18" borderId="7" xfId="0" applyFont="1" applyFill="1" applyBorder="1" applyAlignment="1">
      <alignment horizontal="center" vertical="center" wrapText="1"/>
    </xf>
    <xf numFmtId="0" fontId="69" fillId="18" borderId="3" xfId="0" applyFont="1" applyFill="1" applyBorder="1" applyAlignment="1">
      <alignment horizontal="center" vertical="center" wrapText="1"/>
    </xf>
    <xf numFmtId="0" fontId="36" fillId="0" borderId="80" xfId="0" applyFont="1" applyBorder="1" applyAlignment="1">
      <alignment horizontal="center" vertical="center" wrapText="1"/>
    </xf>
    <xf numFmtId="0" fontId="36" fillId="0" borderId="6" xfId="0" applyFont="1" applyBorder="1" applyAlignment="1">
      <alignment vertical="center" wrapText="1"/>
    </xf>
    <xf numFmtId="0" fontId="45" fillId="4" borderId="16" xfId="0" applyFont="1" applyFill="1" applyBorder="1"/>
    <xf numFmtId="3" fontId="7" fillId="0" borderId="16" xfId="0" applyNumberFormat="1" applyFont="1" applyBorder="1" applyAlignment="1">
      <alignment horizontal="center" vertical="center" wrapText="1"/>
    </xf>
    <xf numFmtId="44" fontId="7" fillId="0" borderId="17" xfId="3" applyFont="1" applyBorder="1" applyAlignment="1">
      <alignment horizontal="center" vertical="center" wrapText="1"/>
    </xf>
    <xf numFmtId="44" fontId="7" fillId="0" borderId="19" xfId="3" applyFont="1" applyBorder="1" applyAlignment="1">
      <alignment horizontal="center" vertical="center" wrapText="1"/>
    </xf>
    <xf numFmtId="0" fontId="41" fillId="0" borderId="10" xfId="0" applyFont="1" applyBorder="1" applyAlignment="1">
      <alignment horizontal="left" vertical="center" wrapText="1"/>
    </xf>
    <xf numFmtId="0" fontId="41" fillId="0" borderId="12" xfId="0" applyFont="1" applyBorder="1" applyAlignment="1">
      <alignment horizontal="left" vertical="center" wrapText="1"/>
    </xf>
    <xf numFmtId="44" fontId="7" fillId="0" borderId="0" xfId="3" applyFont="1" applyBorder="1" applyAlignment="1">
      <alignment horizontal="center" vertical="center" wrapText="1"/>
    </xf>
    <xf numFmtId="0" fontId="67" fillId="14" borderId="1" xfId="0" applyFont="1" applyFill="1" applyBorder="1" applyAlignment="1">
      <alignment horizontal="right" vertical="center" wrapText="1"/>
    </xf>
    <xf numFmtId="0" fontId="67" fillId="14" borderId="2" xfId="0" applyFont="1" applyFill="1" applyBorder="1" applyAlignment="1">
      <alignment horizontal="right" vertical="center" wrapText="1"/>
    </xf>
    <xf numFmtId="0" fontId="67" fillId="14" borderId="3" xfId="0" applyFont="1" applyFill="1" applyBorder="1" applyAlignment="1">
      <alignment horizontal="right" vertical="center" wrapText="1"/>
    </xf>
    <xf numFmtId="44" fontId="7" fillId="0" borderId="16" xfId="3" applyFont="1" applyBorder="1" applyAlignment="1">
      <alignment horizontal="center" vertical="center" wrapText="1"/>
    </xf>
    <xf numFmtId="0" fontId="18" fillId="17" borderId="4" xfId="0" applyFont="1" applyFill="1" applyBorder="1" applyAlignment="1">
      <alignment horizontal="right" vertical="center" wrapText="1"/>
    </xf>
    <xf numFmtId="0" fontId="18" fillId="17" borderId="5" xfId="0" applyFont="1" applyFill="1" applyBorder="1" applyAlignment="1">
      <alignment horizontal="right" vertical="center" wrapText="1"/>
    </xf>
    <xf numFmtId="4" fontId="7" fillId="0" borderId="16" xfId="0" applyNumberFormat="1" applyFont="1" applyBorder="1" applyAlignment="1">
      <alignment horizontal="center" vertical="center" wrapText="1"/>
    </xf>
    <xf numFmtId="4" fontId="18" fillId="17" borderId="13" xfId="0" applyNumberFormat="1" applyFont="1" applyFill="1" applyBorder="1" applyAlignment="1">
      <alignment horizontal="center" vertical="center"/>
    </xf>
    <xf numFmtId="4" fontId="18" fillId="17" borderId="14" xfId="0" applyNumberFormat="1" applyFont="1" applyFill="1" applyBorder="1" applyAlignment="1">
      <alignment horizontal="center" vertical="center"/>
    </xf>
    <xf numFmtId="0" fontId="18" fillId="17" borderId="1" xfId="0" applyFont="1" applyFill="1" applyBorder="1" applyAlignment="1">
      <alignment horizontal="right" vertical="center" wrapText="1"/>
    </xf>
    <xf numFmtId="0" fontId="18" fillId="17" borderId="2" xfId="0" applyFont="1" applyFill="1" applyBorder="1" applyAlignment="1">
      <alignment horizontal="right" vertical="center" wrapText="1"/>
    </xf>
    <xf numFmtId="0" fontId="18" fillId="17" borderId="3" xfId="0" applyFont="1" applyFill="1" applyBorder="1" applyAlignment="1">
      <alignment horizontal="right" vertical="center" wrapText="1"/>
    </xf>
    <xf numFmtId="3" fontId="7" fillId="4" borderId="16" xfId="0" applyNumberFormat="1" applyFont="1" applyFill="1" applyBorder="1" applyAlignment="1">
      <alignment horizontal="center" vertical="center" wrapText="1"/>
    </xf>
    <xf numFmtId="44" fontId="7" fillId="4" borderId="16" xfId="3" applyFont="1" applyFill="1" applyBorder="1" applyAlignment="1">
      <alignment horizontal="center" vertical="center" wrapText="1"/>
    </xf>
    <xf numFmtId="4" fontId="3" fillId="13" borderId="1" xfId="5" applyNumberFormat="1" applyFill="1" applyBorder="1" applyAlignment="1">
      <alignment horizontal="center" vertical="center" wrapText="1"/>
    </xf>
    <xf numFmtId="4" fontId="3" fillId="13" borderId="2" xfId="5" applyNumberFormat="1" applyFill="1" applyBorder="1" applyAlignment="1">
      <alignment horizontal="center" vertical="center" wrapText="1"/>
    </xf>
    <xf numFmtId="4" fontId="3" fillId="13" borderId="3" xfId="5" applyNumberFormat="1" applyFill="1" applyBorder="1" applyAlignment="1">
      <alignment horizontal="center" vertical="center" wrapText="1"/>
    </xf>
    <xf numFmtId="4" fontId="3" fillId="4" borderId="55" xfId="5" applyNumberFormat="1" applyFill="1" applyBorder="1" applyAlignment="1">
      <alignment horizontal="center" vertical="center" wrapText="1"/>
    </xf>
    <xf numFmtId="4" fontId="3" fillId="4" borderId="8" xfId="5" applyNumberFormat="1" applyFill="1" applyBorder="1" applyAlignment="1">
      <alignment horizontal="center" vertical="center" wrapText="1"/>
    </xf>
    <xf numFmtId="4" fontId="3" fillId="4" borderId="22" xfId="5" applyNumberFormat="1" applyFill="1" applyBorder="1" applyAlignment="1">
      <alignment horizontal="center" vertical="center" wrapText="1"/>
    </xf>
    <xf numFmtId="4" fontId="3" fillId="4" borderId="4" xfId="5" applyNumberFormat="1" applyFill="1" applyBorder="1" applyAlignment="1">
      <alignment horizontal="center" vertical="center" wrapText="1"/>
    </xf>
    <xf numFmtId="4" fontId="3" fillId="4" borderId="5" xfId="5" applyNumberFormat="1" applyFill="1" applyBorder="1" applyAlignment="1">
      <alignment horizontal="center" vertical="center" wrapText="1"/>
    </xf>
    <xf numFmtId="4" fontId="3" fillId="4" borderId="6" xfId="5" applyNumberFormat="1" applyFill="1" applyBorder="1" applyAlignment="1">
      <alignment horizontal="center" vertical="center" wrapText="1"/>
    </xf>
    <xf numFmtId="4" fontId="32" fillId="14" borderId="40" xfId="5" applyNumberFormat="1" applyFont="1" applyFill="1" applyBorder="1" applyAlignment="1">
      <alignment horizontal="center" vertical="center" wrapText="1"/>
    </xf>
    <xf numFmtId="3" fontId="7" fillId="0" borderId="17" xfId="0" applyNumberFormat="1" applyFont="1" applyBorder="1" applyAlignment="1">
      <alignment horizontal="center" vertical="center" wrapText="1"/>
    </xf>
    <xf numFmtId="3" fontId="7" fillId="0" borderId="19" xfId="0" applyNumberFormat="1" applyFont="1" applyBorder="1" applyAlignment="1">
      <alignment horizontal="center" vertical="center" wrapText="1"/>
    </xf>
    <xf numFmtId="0" fontId="5" fillId="2" borderId="1" xfId="0" applyFont="1" applyFill="1" applyBorder="1" applyAlignment="1">
      <alignment horizontal="right" vertical="center" wrapText="1"/>
    </xf>
    <xf numFmtId="0" fontId="5" fillId="2" borderId="2" xfId="0" applyFont="1" applyFill="1" applyBorder="1" applyAlignment="1">
      <alignment horizontal="right" vertical="center" wrapText="1"/>
    </xf>
    <xf numFmtId="0" fontId="5" fillId="2" borderId="3" xfId="0" applyFont="1" applyFill="1" applyBorder="1" applyAlignment="1">
      <alignment horizontal="right" vertical="center" wrapText="1"/>
    </xf>
    <xf numFmtId="0" fontId="41" fillId="6" borderId="25" xfId="0" applyFont="1" applyFill="1" applyBorder="1" applyAlignment="1">
      <alignment horizontal="left" vertical="center" wrapText="1"/>
    </xf>
    <xf numFmtId="0" fontId="41" fillId="6" borderId="16" xfId="0" applyFont="1" applyFill="1" applyBorder="1" applyAlignment="1">
      <alignment horizontal="left" vertical="center" wrapText="1"/>
    </xf>
    <xf numFmtId="0" fontId="41" fillId="6" borderId="24" xfId="0" applyFont="1" applyFill="1" applyBorder="1" applyAlignment="1">
      <alignment horizontal="left" vertical="center" wrapText="1"/>
    </xf>
    <xf numFmtId="0" fontId="43" fillId="14" borderId="1" xfId="0" applyFont="1" applyFill="1" applyBorder="1" applyAlignment="1">
      <alignment horizontal="right" vertical="center" wrapText="1"/>
    </xf>
    <xf numFmtId="0" fontId="43" fillId="14" borderId="2" xfId="0" applyFont="1" applyFill="1" applyBorder="1" applyAlignment="1">
      <alignment horizontal="right" vertical="center" wrapText="1"/>
    </xf>
    <xf numFmtId="0" fontId="43" fillId="14" borderId="3" xfId="0" applyFont="1" applyFill="1" applyBorder="1" applyAlignment="1">
      <alignment horizontal="right" vertical="center" wrapText="1"/>
    </xf>
    <xf numFmtId="0" fontId="41" fillId="0" borderId="25" xfId="0" applyFont="1" applyBorder="1" applyAlignment="1">
      <alignment horizontal="left" vertical="center" wrapText="1"/>
    </xf>
    <xf numFmtId="0" fontId="41" fillId="0" borderId="16" xfId="0" applyFont="1" applyBorder="1" applyAlignment="1">
      <alignment horizontal="left" vertical="center" wrapText="1"/>
    </xf>
    <xf numFmtId="0" fontId="41" fillId="0" borderId="49" xfId="0" applyFont="1" applyBorder="1" applyAlignment="1">
      <alignment horizontal="left" vertical="center" wrapText="1"/>
    </xf>
    <xf numFmtId="0" fontId="41" fillId="0" borderId="50" xfId="0" applyFont="1" applyBorder="1" applyAlignment="1">
      <alignment horizontal="left" vertical="center" wrapText="1"/>
    </xf>
    <xf numFmtId="0" fontId="2" fillId="0" borderId="16" xfId="0" applyFont="1" applyBorder="1" applyAlignment="1">
      <alignment horizontal="center" vertical="center" wrapText="1"/>
    </xf>
    <xf numFmtId="0" fontId="61" fillId="0" borderId="62" xfId="9" applyFont="1" applyBorder="1" applyAlignment="1">
      <alignment horizontal="left" wrapText="1"/>
    </xf>
    <xf numFmtId="0" fontId="61" fillId="0" borderId="0" xfId="9" applyFont="1" applyAlignment="1">
      <alignment horizontal="left" wrapText="1"/>
    </xf>
    <xf numFmtId="0" fontId="61" fillId="0" borderId="72" xfId="9" applyFont="1" applyBorder="1" applyAlignment="1">
      <alignment horizontal="left" wrapText="1"/>
    </xf>
    <xf numFmtId="0" fontId="63" fillId="0" borderId="68" xfId="9" applyFont="1" applyBorder="1" applyAlignment="1">
      <alignment horizontal="left" vertical="top" wrapText="1"/>
    </xf>
    <xf numFmtId="0" fontId="63" fillId="0" borderId="69" xfId="9" applyFont="1" applyBorder="1" applyAlignment="1">
      <alignment horizontal="left" vertical="top" wrapText="1"/>
    </xf>
    <xf numFmtId="0" fontId="63" fillId="0" borderId="73" xfId="9" applyFont="1" applyBorder="1" applyAlignment="1">
      <alignment horizontal="left" vertical="top" wrapText="1"/>
    </xf>
    <xf numFmtId="0" fontId="61" fillId="0" borderId="63" xfId="9" applyFont="1" applyBorder="1" applyAlignment="1">
      <alignment horizontal="left" wrapText="1"/>
    </xf>
    <xf numFmtId="0" fontId="61" fillId="0" borderId="64" xfId="9" applyFont="1" applyBorder="1" applyAlignment="1">
      <alignment horizontal="left" wrapText="1"/>
    </xf>
    <xf numFmtId="0" fontId="61" fillId="0" borderId="65" xfId="9" applyFont="1" applyBorder="1" applyAlignment="1">
      <alignment horizontal="left" wrapText="1"/>
    </xf>
    <xf numFmtId="0" fontId="18" fillId="16" borderId="63" xfId="9" applyFont="1" applyFill="1" applyBorder="1" applyAlignment="1">
      <alignment horizontal="left" vertical="top" wrapText="1"/>
    </xf>
    <xf numFmtId="0" fontId="18" fillId="16" borderId="64" xfId="9" applyFont="1" applyFill="1" applyBorder="1" applyAlignment="1">
      <alignment horizontal="left" vertical="top" wrapText="1"/>
    </xf>
    <xf numFmtId="0" fontId="18" fillId="16" borderId="65" xfId="9" applyFont="1" applyFill="1" applyBorder="1" applyAlignment="1">
      <alignment horizontal="left" vertical="top" wrapText="1"/>
    </xf>
    <xf numFmtId="0" fontId="18" fillId="0" borderId="63" xfId="9" applyFont="1" applyBorder="1" applyAlignment="1">
      <alignment horizontal="left" vertical="top" wrapText="1"/>
    </xf>
    <xf numFmtId="0" fontId="18" fillId="0" borderId="64" xfId="9" applyFont="1" applyBorder="1" applyAlignment="1">
      <alignment horizontal="left" vertical="top" wrapText="1"/>
    </xf>
    <xf numFmtId="0" fontId="18" fillId="0" borderId="65" xfId="9" applyFont="1" applyBorder="1" applyAlignment="1">
      <alignment horizontal="left" vertical="top" wrapText="1"/>
    </xf>
    <xf numFmtId="0" fontId="61" fillId="0" borderId="68" xfId="9" applyFont="1" applyBorder="1" applyAlignment="1">
      <alignment horizontal="left" vertical="center" wrapText="1"/>
    </xf>
    <xf numFmtId="0" fontId="61" fillId="0" borderId="69" xfId="9" applyFont="1" applyBorder="1" applyAlignment="1">
      <alignment horizontal="left" vertical="center" wrapText="1"/>
    </xf>
    <xf numFmtId="0" fontId="61" fillId="0" borderId="73" xfId="9" applyFont="1" applyBorder="1" applyAlignment="1">
      <alignment horizontal="left" vertical="center" wrapText="1"/>
    </xf>
    <xf numFmtId="0" fontId="7" fillId="0" borderId="63" xfId="9" applyFont="1" applyBorder="1" applyAlignment="1">
      <alignment horizontal="center" vertical="top" wrapText="1"/>
    </xf>
    <xf numFmtId="0" fontId="7" fillId="0" borderId="64" xfId="9" applyFont="1" applyBorder="1" applyAlignment="1">
      <alignment horizontal="center" vertical="top" wrapText="1"/>
    </xf>
    <xf numFmtId="0" fontId="7" fillId="0" borderId="65" xfId="9" applyFont="1" applyBorder="1" applyAlignment="1">
      <alignment horizontal="center" vertical="top" wrapText="1"/>
    </xf>
    <xf numFmtId="0" fontId="7" fillId="0" borderId="16" xfId="9" applyFont="1" applyBorder="1" applyAlignment="1">
      <alignment horizontal="left" vertical="center" wrapText="1"/>
    </xf>
    <xf numFmtId="0" fontId="7" fillId="0" borderId="16" xfId="9" applyFont="1" applyBorder="1" applyAlignment="1">
      <alignment horizontal="left" vertical="top" wrapText="1"/>
    </xf>
    <xf numFmtId="0" fontId="7" fillId="0" borderId="70" xfId="9" applyFont="1" applyBorder="1" applyAlignment="1">
      <alignment horizontal="left" vertical="top" wrapText="1"/>
    </xf>
    <xf numFmtId="0" fontId="7" fillId="0" borderId="67" xfId="9" applyFont="1" applyBorder="1" applyAlignment="1">
      <alignment horizontal="left" vertical="top" wrapText="1"/>
    </xf>
    <xf numFmtId="0" fontId="7" fillId="0" borderId="71" xfId="9" applyFont="1" applyBorder="1" applyAlignment="1">
      <alignment horizontal="left" vertical="top" wrapText="1"/>
    </xf>
    <xf numFmtId="4" fontId="61" fillId="0" borderId="63" xfId="9" applyNumberFormat="1" applyFont="1" applyBorder="1" applyAlignment="1">
      <alignment horizontal="center" vertical="center" wrapText="1"/>
    </xf>
    <xf numFmtId="0" fontId="61" fillId="0" borderId="64" xfId="9" applyFont="1" applyBorder="1" applyAlignment="1">
      <alignment horizontal="center" vertical="center" wrapText="1"/>
    </xf>
    <xf numFmtId="0" fontId="61" fillId="0" borderId="65" xfId="9" applyFont="1" applyBorder="1" applyAlignment="1">
      <alignment horizontal="center" vertical="center" wrapText="1"/>
    </xf>
    <xf numFmtId="0" fontId="7" fillId="0" borderId="68" xfId="9" applyFont="1" applyBorder="1" applyAlignment="1">
      <alignment horizontal="center" vertical="top" wrapText="1"/>
    </xf>
    <xf numFmtId="0" fontId="7" fillId="0" borderId="69" xfId="9" applyFont="1" applyBorder="1" applyAlignment="1">
      <alignment horizontal="center" vertical="top" wrapText="1"/>
    </xf>
    <xf numFmtId="0" fontId="7" fillId="0" borderId="73" xfId="9" applyFont="1" applyBorder="1" applyAlignment="1">
      <alignment horizontal="center" vertical="top" wrapText="1"/>
    </xf>
    <xf numFmtId="0" fontId="14" fillId="4" borderId="25" xfId="0" applyFont="1" applyFill="1" applyBorder="1" applyAlignment="1">
      <alignment horizontal="left" vertical="center"/>
    </xf>
    <xf numFmtId="0" fontId="14" fillId="4" borderId="16" xfId="0" applyFont="1" applyFill="1" applyBorder="1" applyAlignment="1">
      <alignment horizontal="left" vertical="center"/>
    </xf>
    <xf numFmtId="0" fontId="14" fillId="4" borderId="17" xfId="0" applyFont="1" applyFill="1" applyBorder="1" applyAlignment="1">
      <alignment horizontal="center" vertical="center"/>
    </xf>
    <xf numFmtId="0" fontId="14" fillId="4" borderId="18" xfId="0" applyFont="1" applyFill="1" applyBorder="1" applyAlignment="1">
      <alignment horizontal="center" vertical="center"/>
    </xf>
    <xf numFmtId="4" fontId="14" fillId="4" borderId="35" xfId="0" applyNumberFormat="1" applyFont="1" applyFill="1" applyBorder="1" applyAlignment="1">
      <alignment horizontal="center" vertical="center" wrapText="1"/>
    </xf>
    <xf numFmtId="4" fontId="14" fillId="4" borderId="18" xfId="0" applyNumberFormat="1" applyFont="1" applyFill="1" applyBorder="1" applyAlignment="1">
      <alignment horizontal="center" vertical="center" wrapText="1"/>
    </xf>
    <xf numFmtId="0" fontId="14" fillId="4" borderId="25" xfId="0" applyFont="1" applyFill="1" applyBorder="1" applyAlignment="1">
      <alignment horizontal="center" vertical="center" wrapText="1"/>
    </xf>
    <xf numFmtId="0" fontId="14" fillId="4" borderId="16" xfId="0" applyFont="1" applyFill="1" applyBorder="1" applyAlignment="1">
      <alignment horizontal="center" vertical="center" wrapText="1"/>
    </xf>
    <xf numFmtId="4" fontId="14" fillId="4" borderId="48" xfId="0" applyNumberFormat="1" applyFont="1" applyFill="1" applyBorder="1" applyAlignment="1">
      <alignment horizontal="center" vertical="center" wrapText="1"/>
    </xf>
    <xf numFmtId="4" fontId="14" fillId="4" borderId="37" xfId="0" applyNumberFormat="1" applyFont="1" applyFill="1" applyBorder="1" applyAlignment="1">
      <alignment horizontal="center" vertical="center" wrapText="1"/>
    </xf>
    <xf numFmtId="0" fontId="13" fillId="4" borderId="77" xfId="0" applyFont="1" applyFill="1" applyBorder="1" applyAlignment="1">
      <alignment horizontal="center" vertical="center"/>
    </xf>
    <xf numFmtId="0" fontId="13" fillId="4" borderId="11" xfId="0" applyFont="1" applyFill="1" applyBorder="1" applyAlignment="1">
      <alignment horizontal="center" vertical="center"/>
    </xf>
    <xf numFmtId="0" fontId="13" fillId="4" borderId="14" xfId="0" applyFont="1" applyFill="1" applyBorder="1" applyAlignment="1">
      <alignment horizontal="center" vertical="center"/>
    </xf>
    <xf numFmtId="0" fontId="61" fillId="0" borderId="16" xfId="9" applyFont="1" applyBorder="1" applyAlignment="1">
      <alignment horizontal="left" vertical="center" wrapText="1"/>
    </xf>
    <xf numFmtId="0" fontId="7" fillId="0" borderId="63" xfId="9" applyFont="1" applyBorder="1" applyAlignment="1">
      <alignment horizontal="left" vertical="center" wrapText="1"/>
    </xf>
    <xf numFmtId="0" fontId="7" fillId="0" borderId="64" xfId="9" applyFont="1" applyBorder="1" applyAlignment="1">
      <alignment horizontal="left" vertical="center" wrapText="1"/>
    </xf>
    <xf numFmtId="0" fontId="7" fillId="0" borderId="65" xfId="9" applyFont="1" applyBorder="1" applyAlignment="1">
      <alignment horizontal="left" vertical="center" wrapText="1"/>
    </xf>
    <xf numFmtId="0" fontId="7" fillId="0" borderId="63" xfId="9" applyFont="1" applyBorder="1" applyAlignment="1">
      <alignment horizontal="left" vertical="top" wrapText="1"/>
    </xf>
    <xf numFmtId="0" fontId="7" fillId="0" borderId="64" xfId="9" applyFont="1" applyBorder="1" applyAlignment="1">
      <alignment horizontal="left" vertical="top" wrapText="1"/>
    </xf>
    <xf numFmtId="0" fontId="7" fillId="0" borderId="65" xfId="9" applyFont="1" applyBorder="1" applyAlignment="1">
      <alignment horizontal="left" vertical="top" wrapText="1"/>
    </xf>
    <xf numFmtId="0" fontId="61" fillId="0" borderId="63" xfId="9" applyFont="1" applyBorder="1" applyAlignment="1">
      <alignment horizontal="center" vertical="center" wrapText="1"/>
    </xf>
    <xf numFmtId="0" fontId="26" fillId="4" borderId="25" xfId="0" applyFont="1" applyFill="1" applyBorder="1" applyAlignment="1">
      <alignment horizontal="left"/>
    </xf>
    <xf numFmtId="0" fontId="26" fillId="4" borderId="16" xfId="0" applyFont="1" applyFill="1" applyBorder="1" applyAlignment="1">
      <alignment horizontal="left"/>
    </xf>
    <xf numFmtId="0" fontId="26" fillId="4" borderId="16" xfId="0" applyFont="1" applyFill="1" applyBorder="1" applyAlignment="1">
      <alignment horizontal="center"/>
    </xf>
    <xf numFmtId="0" fontId="26" fillId="4" borderId="24" xfId="0" applyFont="1" applyFill="1" applyBorder="1" applyAlignment="1">
      <alignment horizontal="center"/>
    </xf>
    <xf numFmtId="4" fontId="21" fillId="4" borderId="25" xfId="0" applyNumberFormat="1" applyFont="1" applyFill="1" applyBorder="1" applyAlignment="1">
      <alignment horizontal="center" vertical="center" wrapText="1"/>
    </xf>
    <xf numFmtId="0" fontId="21" fillId="4" borderId="16" xfId="0" applyFont="1" applyFill="1" applyBorder="1" applyAlignment="1">
      <alignment horizontal="center" vertical="center" wrapText="1"/>
    </xf>
    <xf numFmtId="0" fontId="21" fillId="4" borderId="24" xfId="0" applyFont="1" applyFill="1" applyBorder="1" applyAlignment="1">
      <alignment horizontal="center" vertical="center" wrapText="1"/>
    </xf>
    <xf numFmtId="0" fontId="26" fillId="4" borderId="25" xfId="0" applyFont="1" applyFill="1" applyBorder="1" applyAlignment="1">
      <alignment horizontal="center" vertical="center" wrapText="1"/>
    </xf>
    <xf numFmtId="0" fontId="26" fillId="4" borderId="16" xfId="0" applyFont="1" applyFill="1" applyBorder="1" applyAlignment="1">
      <alignment horizontal="center" vertical="center" wrapText="1"/>
    </xf>
    <xf numFmtId="4" fontId="26" fillId="4" borderId="16" xfId="0" applyNumberFormat="1" applyFont="1" applyFill="1" applyBorder="1" applyAlignment="1">
      <alignment horizontal="center" vertical="center" wrapText="1"/>
    </xf>
    <xf numFmtId="4" fontId="18" fillId="4" borderId="16" xfId="6" applyNumberFormat="1" applyFont="1" applyFill="1" applyBorder="1" applyAlignment="1">
      <alignment horizontal="left" vertical="center"/>
    </xf>
    <xf numFmtId="4" fontId="7" fillId="4" borderId="16" xfId="6" applyNumberFormat="1" applyFont="1" applyFill="1" applyBorder="1" applyAlignment="1">
      <alignment horizontal="left" vertical="center"/>
    </xf>
    <xf numFmtId="4" fontId="7" fillId="4" borderId="17" xfId="6" applyNumberFormat="1" applyFont="1" applyFill="1" applyBorder="1" applyAlignment="1">
      <alignment horizontal="left" wrapText="1"/>
    </xf>
    <xf numFmtId="4" fontId="7" fillId="4" borderId="18" xfId="6" applyNumberFormat="1" applyFont="1" applyFill="1" applyBorder="1" applyAlignment="1">
      <alignment horizontal="left" wrapText="1"/>
    </xf>
    <xf numFmtId="4" fontId="7" fillId="4" borderId="19" xfId="6" applyNumberFormat="1" applyFont="1" applyFill="1" applyBorder="1" applyAlignment="1">
      <alignment horizontal="left" wrapText="1"/>
    </xf>
    <xf numFmtId="4" fontId="30" fillId="4" borderId="25" xfId="6" applyNumberFormat="1" applyFont="1" applyFill="1" applyBorder="1" applyAlignment="1">
      <alignment horizontal="left" vertical="center"/>
    </xf>
    <xf numFmtId="4" fontId="30" fillId="4" borderId="16" xfId="6" applyNumberFormat="1" applyFont="1" applyFill="1" applyBorder="1" applyAlignment="1">
      <alignment horizontal="left" vertical="center"/>
    </xf>
    <xf numFmtId="4" fontId="3" fillId="4" borderId="16" xfId="0" applyNumberFormat="1" applyFont="1" applyFill="1" applyBorder="1" applyAlignment="1">
      <alignment horizontal="center" vertical="center" wrapText="1"/>
    </xf>
    <xf numFmtId="0" fontId="3" fillId="4" borderId="16" xfId="0" applyFont="1" applyFill="1" applyBorder="1" applyAlignment="1">
      <alignment horizontal="center" vertical="center" wrapText="1"/>
    </xf>
    <xf numFmtId="4" fontId="26" fillId="4" borderId="16" xfId="0" applyNumberFormat="1" applyFont="1" applyFill="1" applyBorder="1" applyAlignment="1">
      <alignment horizontal="center" vertical="center"/>
    </xf>
    <xf numFmtId="0" fontId="26" fillId="4" borderId="24" xfId="0" applyFont="1" applyFill="1" applyBorder="1" applyAlignment="1">
      <alignment horizontal="center" vertical="center"/>
    </xf>
    <xf numFmtId="0" fontId="8" fillId="2" borderId="27" xfId="6" applyFont="1" applyFill="1" applyBorder="1" applyAlignment="1">
      <alignment horizontal="left" vertical="center"/>
    </xf>
    <xf numFmtId="0" fontId="8" fillId="2" borderId="40" xfId="6" applyFont="1" applyFill="1" applyBorder="1" applyAlignment="1">
      <alignment horizontal="left" vertical="center"/>
    </xf>
    <xf numFmtId="4" fontId="29" fillId="4" borderId="16" xfId="6" applyNumberFormat="1" applyFont="1" applyFill="1" applyBorder="1" applyAlignment="1">
      <alignment horizontal="left" vertical="center" wrapText="1"/>
    </xf>
    <xf numFmtId="4" fontId="7" fillId="4" borderId="17" xfId="6" applyNumberFormat="1" applyFont="1" applyFill="1" applyBorder="1" applyAlignment="1">
      <alignment horizontal="left" vertical="center" wrapText="1"/>
    </xf>
    <xf numFmtId="4" fontId="7" fillId="4" borderId="18" xfId="6" applyNumberFormat="1" applyFont="1" applyFill="1" applyBorder="1" applyAlignment="1">
      <alignment horizontal="left" vertical="center" wrapText="1"/>
    </xf>
    <xf numFmtId="4" fontId="7" fillId="4" borderId="19" xfId="6" applyNumberFormat="1" applyFont="1" applyFill="1" applyBorder="1" applyAlignment="1">
      <alignment horizontal="left" vertical="center" wrapText="1"/>
    </xf>
    <xf numFmtId="0" fontId="12" fillId="4" borderId="43" xfId="0" applyFont="1" applyFill="1" applyBorder="1" applyAlignment="1">
      <alignment horizontal="center"/>
    </xf>
    <xf numFmtId="0" fontId="12" fillId="4" borderId="0" xfId="0" applyFont="1" applyFill="1" applyAlignment="1">
      <alignment horizontal="center"/>
    </xf>
    <xf numFmtId="0" fontId="12" fillId="4" borderId="44" xfId="0" applyFont="1" applyFill="1" applyBorder="1" applyAlignment="1">
      <alignment horizontal="center"/>
    </xf>
    <xf numFmtId="0" fontId="8" fillId="4" borderId="16" xfId="6" applyFont="1" applyFill="1" applyBorder="1" applyAlignment="1">
      <alignment horizontal="left" vertical="center"/>
    </xf>
    <xf numFmtId="0" fontId="6" fillId="4" borderId="36" xfId="6" applyFont="1" applyFill="1" applyBorder="1" applyAlignment="1">
      <alignment horizontal="center" vertical="center"/>
    </xf>
    <xf numFmtId="0" fontId="6" fillId="4" borderId="37" xfId="6" applyFont="1" applyFill="1" applyBorder="1" applyAlignment="1">
      <alignment horizontal="center" vertical="center"/>
    </xf>
    <xf numFmtId="0" fontId="6" fillId="4" borderId="38" xfId="6" applyFont="1" applyFill="1" applyBorder="1" applyAlignment="1">
      <alignment horizontal="center" vertical="center"/>
    </xf>
    <xf numFmtId="0" fontId="8" fillId="4" borderId="27" xfId="6" applyFont="1" applyFill="1" applyBorder="1" applyAlignment="1">
      <alignment horizontal="left" vertical="center"/>
    </xf>
    <xf numFmtId="0" fontId="8" fillId="4" borderId="40" xfId="6" applyFont="1" applyFill="1" applyBorder="1" applyAlignment="1">
      <alignment horizontal="left" vertical="center"/>
    </xf>
    <xf numFmtId="0" fontId="8" fillId="4" borderId="25" xfId="6" applyFont="1" applyFill="1" applyBorder="1" applyAlignment="1">
      <alignment horizontal="left" vertical="center"/>
    </xf>
    <xf numFmtId="0" fontId="8" fillId="4" borderId="16" xfId="6" applyFont="1" applyFill="1" applyBorder="1" applyAlignment="1">
      <alignment horizontal="center" vertical="center"/>
    </xf>
    <xf numFmtId="0" fontId="6" fillId="4" borderId="16" xfId="6" applyFont="1" applyFill="1" applyBorder="1" applyAlignment="1">
      <alignment horizontal="left" vertical="center"/>
    </xf>
    <xf numFmtId="0" fontId="6" fillId="4" borderId="17" xfId="6" applyFont="1" applyFill="1" applyBorder="1" applyAlignment="1">
      <alignment horizontal="center" vertical="center"/>
    </xf>
    <xf numFmtId="0" fontId="6" fillId="4" borderId="18" xfId="6" applyFont="1" applyFill="1" applyBorder="1" applyAlignment="1">
      <alignment horizontal="center" vertical="center"/>
    </xf>
    <xf numFmtId="0" fontId="6" fillId="4" borderId="34" xfId="6" applyFont="1" applyFill="1" applyBorder="1" applyAlignment="1">
      <alignment horizontal="center" vertical="center"/>
    </xf>
    <xf numFmtId="4" fontId="6" fillId="4" borderId="16" xfId="6" applyNumberFormat="1" applyFont="1" applyFill="1" applyBorder="1" applyAlignment="1">
      <alignment horizontal="left" vertical="center"/>
    </xf>
    <xf numFmtId="0" fontId="6" fillId="4" borderId="35" xfId="6" applyFont="1" applyFill="1" applyBorder="1" applyAlignment="1">
      <alignment horizontal="center" vertical="center"/>
    </xf>
    <xf numFmtId="2" fontId="6" fillId="4" borderId="16" xfId="6" applyNumberFormat="1" applyFont="1" applyFill="1" applyBorder="1" applyAlignment="1">
      <alignment horizontal="left" vertical="center"/>
    </xf>
    <xf numFmtId="0" fontId="6" fillId="4" borderId="17" xfId="6" applyFont="1" applyFill="1" applyBorder="1" applyAlignment="1">
      <alignment horizontal="left" vertical="center"/>
    </xf>
    <xf numFmtId="0" fontId="6" fillId="4" borderId="18" xfId="6" applyFont="1" applyFill="1" applyBorder="1" applyAlignment="1">
      <alignment horizontal="left" vertical="center"/>
    </xf>
    <xf numFmtId="0" fontId="6" fillId="4" borderId="19" xfId="6" applyFont="1" applyFill="1" applyBorder="1" applyAlignment="1">
      <alignment horizontal="left" vertical="center"/>
    </xf>
    <xf numFmtId="4" fontId="15" fillId="4" borderId="16" xfId="0" applyNumberFormat="1" applyFont="1" applyFill="1" applyBorder="1" applyAlignment="1">
      <alignment horizontal="left" vertical="center" wrapText="1"/>
    </xf>
    <xf numFmtId="0" fontId="15" fillId="4" borderId="16" xfId="0" applyFont="1" applyFill="1" applyBorder="1" applyAlignment="1">
      <alignment horizontal="left" vertical="center" wrapText="1"/>
    </xf>
    <xf numFmtId="4" fontId="15" fillId="4" borderId="16" xfId="0" applyNumberFormat="1" applyFont="1" applyFill="1" applyBorder="1" applyAlignment="1">
      <alignment horizontal="center" vertical="center"/>
    </xf>
    <xf numFmtId="0" fontId="15" fillId="4" borderId="24" xfId="0" applyFont="1" applyFill="1" applyBorder="1" applyAlignment="1">
      <alignment horizontal="center" vertical="center"/>
    </xf>
    <xf numFmtId="0" fontId="6" fillId="4" borderId="25" xfId="0" applyFont="1" applyFill="1" applyBorder="1" applyAlignment="1">
      <alignment horizontal="center"/>
    </xf>
    <xf numFmtId="0" fontId="6" fillId="4" borderId="16" xfId="0" applyFont="1" applyFill="1" applyBorder="1" applyAlignment="1">
      <alignment horizontal="center"/>
    </xf>
    <xf numFmtId="0" fontId="6" fillId="4" borderId="24" xfId="0" applyFont="1" applyFill="1" applyBorder="1" applyAlignment="1">
      <alignment horizontal="center"/>
    </xf>
    <xf numFmtId="0" fontId="12" fillId="4" borderId="29" xfId="0" applyFont="1" applyFill="1" applyBorder="1" applyAlignment="1">
      <alignment horizontal="center"/>
    </xf>
    <xf numFmtId="0" fontId="12" fillId="4" borderId="30" xfId="0" applyFont="1" applyFill="1" applyBorder="1" applyAlignment="1">
      <alignment horizontal="center"/>
    </xf>
    <xf numFmtId="0" fontId="12" fillId="4" borderId="31" xfId="0" applyFont="1" applyFill="1" applyBorder="1" applyAlignment="1">
      <alignment horizontal="center"/>
    </xf>
    <xf numFmtId="0" fontId="13" fillId="4" borderId="10" xfId="0" applyFont="1" applyFill="1" applyBorder="1" applyAlignment="1">
      <alignment horizontal="center" vertical="center"/>
    </xf>
    <xf numFmtId="0" fontId="13" fillId="4" borderId="12" xfId="0" applyFont="1" applyFill="1" applyBorder="1" applyAlignment="1">
      <alignment horizontal="center" vertical="center"/>
    </xf>
    <xf numFmtId="0" fontId="13" fillId="4" borderId="15" xfId="0" applyFont="1" applyFill="1" applyBorder="1" applyAlignment="1">
      <alignment horizontal="center" vertical="center"/>
    </xf>
    <xf numFmtId="0" fontId="14" fillId="4" borderId="16" xfId="0" applyFont="1" applyFill="1" applyBorder="1" applyAlignment="1">
      <alignment horizontal="center" vertical="center"/>
    </xf>
    <xf numFmtId="0" fontId="14" fillId="4" borderId="24" xfId="0" applyFont="1" applyFill="1" applyBorder="1" applyAlignment="1">
      <alignment horizontal="center" vertical="center"/>
    </xf>
    <xf numFmtId="4" fontId="14" fillId="4" borderId="25" xfId="0" applyNumberFormat="1" applyFont="1" applyFill="1" applyBorder="1" applyAlignment="1">
      <alignment horizontal="center" vertical="center" wrapText="1"/>
    </xf>
    <xf numFmtId="0" fontId="14" fillId="4" borderId="24" xfId="0" applyFont="1" applyFill="1" applyBorder="1" applyAlignment="1">
      <alignment horizontal="center" vertical="center" wrapText="1"/>
    </xf>
    <xf numFmtId="4" fontId="14" fillId="4" borderId="16" xfId="0" applyNumberFormat="1" applyFont="1" applyFill="1" applyBorder="1" applyAlignment="1">
      <alignment horizontal="center" vertical="center" wrapText="1"/>
    </xf>
    <xf numFmtId="0" fontId="23" fillId="3" borderId="16" xfId="0" applyFont="1" applyFill="1" applyBorder="1" applyAlignment="1">
      <alignment horizontal="center" vertical="center"/>
    </xf>
    <xf numFmtId="0" fontId="23" fillId="3" borderId="17" xfId="0" applyFont="1" applyFill="1" applyBorder="1" applyAlignment="1">
      <alignment horizontal="center" vertical="center"/>
    </xf>
    <xf numFmtId="0" fontId="23" fillId="3" borderId="18" xfId="0" applyFont="1" applyFill="1" applyBorder="1" applyAlignment="1">
      <alignment horizontal="center" vertical="center"/>
    </xf>
    <xf numFmtId="0" fontId="23" fillId="3" borderId="19" xfId="0" applyFont="1" applyFill="1" applyBorder="1" applyAlignment="1">
      <alignment horizontal="center" vertical="center"/>
    </xf>
    <xf numFmtId="0" fontId="23" fillId="3" borderId="16" xfId="0" applyFont="1" applyFill="1" applyBorder="1" applyAlignment="1">
      <alignment horizontal="center" vertical="center" wrapText="1"/>
    </xf>
    <xf numFmtId="4" fontId="49" fillId="0" borderId="63" xfId="9" applyNumberFormat="1" applyFont="1" applyBorder="1" applyAlignment="1">
      <alignment horizontal="center" vertical="top" wrapText="1"/>
    </xf>
    <xf numFmtId="4" fontId="49" fillId="0" borderId="64" xfId="9" applyNumberFormat="1" applyFont="1" applyBorder="1" applyAlignment="1">
      <alignment horizontal="center" vertical="top" wrapText="1"/>
    </xf>
    <xf numFmtId="4" fontId="49" fillId="0" borderId="65" xfId="9" applyNumberFormat="1" applyFont="1" applyBorder="1" applyAlignment="1">
      <alignment horizontal="center" vertical="top" wrapText="1"/>
    </xf>
    <xf numFmtId="0" fontId="49" fillId="0" borderId="63" xfId="9" applyFont="1" applyBorder="1" applyAlignment="1">
      <alignment horizontal="left" wrapText="1"/>
    </xf>
    <xf numFmtId="0" fontId="49" fillId="0" borderId="64" xfId="9" applyFont="1" applyBorder="1" applyAlignment="1">
      <alignment horizontal="left" wrapText="1"/>
    </xf>
    <xf numFmtId="0" fontId="49" fillId="0" borderId="65" xfId="9" applyFont="1" applyBorder="1" applyAlignment="1">
      <alignment horizontal="left" wrapText="1"/>
    </xf>
    <xf numFmtId="0" fontId="50" fillId="0" borderId="63" xfId="9" applyFont="1" applyBorder="1" applyAlignment="1">
      <alignment horizontal="left" vertical="top" wrapText="1"/>
    </xf>
    <xf numFmtId="0" fontId="50" fillId="0" borderId="64" xfId="9" applyFont="1" applyBorder="1" applyAlignment="1">
      <alignment horizontal="left" vertical="top" wrapText="1"/>
    </xf>
    <xf numFmtId="0" fontId="50" fillId="0" borderId="65" xfId="9" applyFont="1" applyBorder="1" applyAlignment="1">
      <alignment horizontal="left" vertical="top" wrapText="1"/>
    </xf>
    <xf numFmtId="0" fontId="49" fillId="0" borderId="62" xfId="9" applyFont="1" applyBorder="1" applyAlignment="1">
      <alignment horizontal="left" wrapText="1"/>
    </xf>
    <xf numFmtId="0" fontId="49" fillId="0" borderId="0" xfId="9" applyFont="1" applyAlignment="1">
      <alignment horizontal="left" wrapText="1"/>
    </xf>
    <xf numFmtId="0" fontId="49" fillId="0" borderId="72" xfId="9" applyFont="1" applyBorder="1" applyAlignment="1">
      <alignment horizontal="left" wrapText="1"/>
    </xf>
    <xf numFmtId="0" fontId="52" fillId="0" borderId="63" xfId="9" applyFont="1" applyBorder="1" applyAlignment="1">
      <alignment horizontal="left" vertical="top" wrapText="1"/>
    </xf>
    <xf numFmtId="0" fontId="52" fillId="0" borderId="64" xfId="9" applyFont="1" applyBorder="1" applyAlignment="1">
      <alignment horizontal="left" vertical="top" wrapText="1"/>
    </xf>
    <xf numFmtId="0" fontId="52" fillId="0" borderId="65" xfId="9" applyFont="1" applyBorder="1" applyAlignment="1">
      <alignment horizontal="left" vertical="top" wrapText="1"/>
    </xf>
    <xf numFmtId="0" fontId="56" fillId="7" borderId="63" xfId="9" applyFont="1" applyFill="1" applyBorder="1" applyAlignment="1">
      <alignment horizontal="center" vertical="center" wrapText="1"/>
    </xf>
    <xf numFmtId="0" fontId="48" fillId="7" borderId="64" xfId="9" applyFill="1" applyBorder="1" applyAlignment="1">
      <alignment horizontal="center" vertical="center" wrapText="1"/>
    </xf>
    <xf numFmtId="0" fontId="48" fillId="7" borderId="65" xfId="9" applyFill="1" applyBorder="1" applyAlignment="1">
      <alignment horizontal="center" vertical="center" wrapText="1"/>
    </xf>
    <xf numFmtId="4" fontId="55" fillId="0" borderId="63" xfId="9" applyNumberFormat="1" applyFont="1" applyBorder="1" applyAlignment="1">
      <alignment horizontal="left" vertical="top" wrapText="1" indent="3"/>
    </xf>
    <xf numFmtId="0" fontId="55" fillId="0" borderId="64" xfId="9" applyFont="1" applyBorder="1" applyAlignment="1">
      <alignment horizontal="left" vertical="top" wrapText="1" indent="3"/>
    </xf>
    <xf numFmtId="0" fontId="55" fillId="0" borderId="65" xfId="9" applyFont="1" applyBorder="1" applyAlignment="1">
      <alignment horizontal="left" vertical="top" wrapText="1" indent="3"/>
    </xf>
    <xf numFmtId="0" fontId="50" fillId="16" borderId="63" xfId="9" applyFont="1" applyFill="1" applyBorder="1" applyAlignment="1">
      <alignment horizontal="left" vertical="top" wrapText="1"/>
    </xf>
    <xf numFmtId="0" fontId="50" fillId="16" borderId="64" xfId="9" applyFont="1" applyFill="1" applyBorder="1" applyAlignment="1">
      <alignment horizontal="left" vertical="top" wrapText="1"/>
    </xf>
    <xf numFmtId="0" fontId="50" fillId="16" borderId="65" xfId="9" applyFont="1" applyFill="1" applyBorder="1" applyAlignment="1">
      <alignment horizontal="left" vertical="top" wrapText="1"/>
    </xf>
    <xf numFmtId="0" fontId="55" fillId="0" borderId="63" xfId="9" applyFont="1" applyBorder="1" applyAlignment="1">
      <alignment horizontal="center" vertical="top" wrapText="1"/>
    </xf>
    <xf numFmtId="0" fontId="55" fillId="0" borderId="64" xfId="9" applyFont="1" applyBorder="1" applyAlignment="1">
      <alignment horizontal="center" vertical="top" wrapText="1"/>
    </xf>
    <xf numFmtId="0" fontId="55" fillId="0" borderId="65" xfId="9" applyFont="1" applyBorder="1" applyAlignment="1">
      <alignment horizontal="center" vertical="top" wrapText="1"/>
    </xf>
    <xf numFmtId="0" fontId="55" fillId="0" borderId="63" xfId="9" applyFont="1" applyBorder="1" applyAlignment="1">
      <alignment horizontal="left" vertical="top" wrapText="1"/>
    </xf>
    <xf numFmtId="0" fontId="55" fillId="0" borderId="64" xfId="9" applyFont="1" applyBorder="1" applyAlignment="1">
      <alignment horizontal="left" vertical="top" wrapText="1"/>
    </xf>
    <xf numFmtId="0" fontId="55" fillId="0" borderId="65" xfId="9" applyFont="1" applyBorder="1" applyAlignment="1">
      <alignment horizontal="left" vertical="top" wrapText="1"/>
    </xf>
    <xf numFmtId="0" fontId="49" fillId="0" borderId="68" xfId="9" applyFont="1" applyBorder="1" applyAlignment="1">
      <alignment horizontal="left" vertical="center" wrapText="1"/>
    </xf>
    <xf numFmtId="0" fontId="49" fillId="0" borderId="69" xfId="9" applyFont="1" applyBorder="1" applyAlignment="1">
      <alignment horizontal="left" vertical="center" wrapText="1"/>
    </xf>
    <xf numFmtId="0" fontId="49" fillId="0" borderId="73" xfId="9" applyFont="1" applyBorder="1" applyAlignment="1">
      <alignment horizontal="left" vertical="center" wrapText="1"/>
    </xf>
    <xf numFmtId="0" fontId="59" fillId="7" borderId="63" xfId="9" applyFont="1" applyFill="1" applyBorder="1" applyAlignment="1">
      <alignment horizontal="center" vertical="center" wrapText="1"/>
    </xf>
    <xf numFmtId="0" fontId="59" fillId="7" borderId="64" xfId="9" applyFont="1" applyFill="1" applyBorder="1" applyAlignment="1">
      <alignment horizontal="center" vertical="center" wrapText="1"/>
    </xf>
    <xf numFmtId="0" fontId="59" fillId="7" borderId="65" xfId="9" applyFont="1" applyFill="1" applyBorder="1" applyAlignment="1">
      <alignment horizontal="center" vertical="center" wrapText="1"/>
    </xf>
    <xf numFmtId="4" fontId="55" fillId="0" borderId="63" xfId="9" applyNumberFormat="1" applyFont="1" applyBorder="1" applyAlignment="1">
      <alignment horizontal="left" vertical="top" wrapText="1"/>
    </xf>
    <xf numFmtId="44" fontId="46" fillId="0" borderId="16" xfId="0" applyNumberFormat="1" applyFont="1" applyBorder="1" applyAlignment="1">
      <alignment horizontal="center"/>
    </xf>
    <xf numFmtId="0" fontId="46" fillId="0" borderId="16" xfId="0" applyFont="1" applyBorder="1" applyAlignment="1">
      <alignment horizontal="center"/>
    </xf>
    <xf numFmtId="0" fontId="45" fillId="0" borderId="63" xfId="6" applyFont="1" applyBorder="1" applyAlignment="1">
      <alignment horizontal="left" vertical="top" wrapText="1"/>
    </xf>
    <xf numFmtId="0" fontId="45" fillId="0" borderId="64" xfId="6" applyFont="1" applyBorder="1" applyAlignment="1">
      <alignment horizontal="left" vertical="top" wrapText="1"/>
    </xf>
    <xf numFmtId="0" fontId="45" fillId="0" borderId="65" xfId="6" applyFont="1" applyBorder="1" applyAlignment="1">
      <alignment horizontal="left" vertical="top" wrapText="1"/>
    </xf>
    <xf numFmtId="10" fontId="45" fillId="0" borderId="68" xfId="6" applyNumberFormat="1" applyFont="1" applyBorder="1" applyAlignment="1">
      <alignment horizontal="center" vertical="top" shrinkToFit="1"/>
    </xf>
    <xf numFmtId="10" fontId="45" fillId="0" borderId="78" xfId="6" applyNumberFormat="1" applyFont="1" applyBorder="1" applyAlignment="1">
      <alignment horizontal="center" vertical="top" shrinkToFit="1"/>
    </xf>
    <xf numFmtId="0" fontId="46" fillId="0" borderId="17" xfId="0" applyFont="1" applyBorder="1" applyAlignment="1">
      <alignment horizontal="center"/>
    </xf>
    <xf numFmtId="0" fontId="46" fillId="0" borderId="18" xfId="0" applyFont="1" applyBorder="1" applyAlignment="1">
      <alignment horizontal="center"/>
    </xf>
    <xf numFmtId="0" fontId="46" fillId="0" borderId="19" xfId="0" applyFont="1" applyBorder="1" applyAlignment="1">
      <alignment horizontal="center"/>
    </xf>
    <xf numFmtId="44" fontId="45" fillId="0" borderId="17" xfId="3" applyFont="1" applyBorder="1" applyAlignment="1">
      <alignment horizontal="center"/>
    </xf>
    <xf numFmtId="44" fontId="45" fillId="0" borderId="18" xfId="3" applyFont="1" applyBorder="1" applyAlignment="1">
      <alignment horizontal="center"/>
    </xf>
    <xf numFmtId="44" fontId="45" fillId="0" borderId="19" xfId="3" applyFont="1" applyBorder="1" applyAlignment="1">
      <alignment horizontal="center"/>
    </xf>
    <xf numFmtId="0" fontId="46" fillId="0" borderId="63" xfId="6" applyFont="1" applyBorder="1" applyAlignment="1">
      <alignment horizontal="center" vertical="top" wrapText="1"/>
    </xf>
    <xf numFmtId="0" fontId="46" fillId="0" borderId="65" xfId="6" applyFont="1" applyBorder="1" applyAlignment="1">
      <alignment horizontal="center" vertical="top" wrapText="1"/>
    </xf>
    <xf numFmtId="44" fontId="45" fillId="0" borderId="16" xfId="3" applyFont="1" applyBorder="1" applyAlignment="1">
      <alignment horizontal="center"/>
    </xf>
    <xf numFmtId="0" fontId="46" fillId="0" borderId="64" xfId="6" applyFont="1" applyBorder="1" applyAlignment="1">
      <alignment horizontal="center" vertical="top" wrapText="1"/>
    </xf>
    <xf numFmtId="0" fontId="46" fillId="15" borderId="70" xfId="6" applyFont="1" applyFill="1" applyBorder="1" applyAlignment="1">
      <alignment horizontal="left" vertical="top" wrapText="1"/>
    </xf>
    <xf numFmtId="0" fontId="46" fillId="15" borderId="67" xfId="6" applyFont="1" applyFill="1" applyBorder="1" applyAlignment="1">
      <alignment horizontal="left" vertical="top" wrapText="1"/>
    </xf>
    <xf numFmtId="0" fontId="46" fillId="0" borderId="16" xfId="0" applyFont="1" applyBorder="1" applyAlignment="1">
      <alignment horizontal="center" vertical="center"/>
    </xf>
    <xf numFmtId="0" fontId="46" fillId="15" borderId="68" xfId="6" applyFont="1" applyFill="1" applyBorder="1" applyAlignment="1">
      <alignment horizontal="left" vertical="top" wrapText="1"/>
    </xf>
    <xf numFmtId="0" fontId="46" fillId="15" borderId="69" xfId="6" applyFont="1" applyFill="1" applyBorder="1" applyAlignment="1">
      <alignment horizontal="left" vertical="top" wrapText="1"/>
    </xf>
    <xf numFmtId="0" fontId="39" fillId="13" borderId="16" xfId="0" applyFont="1" applyFill="1" applyBorder="1" applyAlignment="1">
      <alignment horizontal="center" vertical="center" wrapText="1"/>
    </xf>
    <xf numFmtId="44" fontId="47" fillId="0" borderId="16" xfId="0" applyNumberFormat="1" applyFont="1" applyBorder="1" applyAlignment="1">
      <alignment horizontal="center" vertical="center"/>
    </xf>
    <xf numFmtId="0" fontId="47" fillId="0" borderId="16" xfId="0" applyFont="1" applyBorder="1" applyAlignment="1">
      <alignment horizontal="center" vertical="center"/>
    </xf>
    <xf numFmtId="0" fontId="46" fillId="15" borderId="62" xfId="6" applyFont="1" applyFill="1" applyBorder="1" applyAlignment="1">
      <alignment horizontal="left" vertical="top" wrapText="1"/>
    </xf>
    <xf numFmtId="0" fontId="46" fillId="15" borderId="0" xfId="6" applyFont="1" applyFill="1" applyAlignment="1">
      <alignment horizontal="left" vertical="top" wrapText="1"/>
    </xf>
    <xf numFmtId="0" fontId="0" fillId="0" borderId="52" xfId="0" applyBorder="1" applyAlignment="1">
      <alignment horizontal="center" vertical="center" wrapText="1"/>
    </xf>
    <xf numFmtId="0" fontId="0" fillId="0" borderId="45" xfId="0" applyBorder="1" applyAlignment="1">
      <alignment horizontal="center" vertical="center" wrapText="1"/>
    </xf>
    <xf numFmtId="0" fontId="0" fillId="0" borderId="23" xfId="0" applyBorder="1" applyAlignment="1">
      <alignment horizontal="left" vertical="center" wrapText="1"/>
    </xf>
    <xf numFmtId="0" fontId="0" fillId="0" borderId="26" xfId="0" applyBorder="1" applyAlignment="1">
      <alignment horizontal="left"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25" xfId="0" applyBorder="1" applyAlignment="1">
      <alignment horizontal="center" vertical="center" wrapText="1"/>
    </xf>
    <xf numFmtId="0" fontId="0" fillId="0" borderId="49" xfId="0" applyBorder="1" applyAlignment="1">
      <alignment horizontal="center" vertical="center" wrapText="1"/>
    </xf>
    <xf numFmtId="0" fontId="0" fillId="0" borderId="16" xfId="0" applyBorder="1" applyAlignment="1">
      <alignment horizontal="center" vertical="center" wrapText="1"/>
    </xf>
    <xf numFmtId="0" fontId="0" fillId="0" borderId="50" xfId="0" applyBorder="1" applyAlignment="1">
      <alignment horizontal="center" vertical="center" wrapText="1"/>
    </xf>
    <xf numFmtId="178" fontId="24" fillId="0" borderId="1" xfId="1" applyNumberFormat="1" applyFont="1" applyBorder="1" applyAlignment="1">
      <alignment horizontal="center" vertical="center"/>
    </xf>
    <xf numFmtId="178" fontId="24" fillId="0" borderId="2" xfId="1" applyNumberFormat="1" applyFont="1" applyBorder="1" applyAlignment="1">
      <alignment horizontal="center" vertical="center"/>
    </xf>
    <xf numFmtId="178" fontId="24" fillId="0" borderId="3" xfId="1" applyNumberFormat="1" applyFont="1" applyBorder="1" applyAlignment="1">
      <alignment horizontal="center" vertical="center"/>
    </xf>
    <xf numFmtId="0" fontId="44" fillId="10" borderId="1" xfId="0" applyFont="1" applyFill="1" applyBorder="1" applyAlignment="1">
      <alignment horizontal="center" vertical="center"/>
    </xf>
    <xf numFmtId="0" fontId="44" fillId="10" borderId="2" xfId="0" applyFont="1" applyFill="1" applyBorder="1" applyAlignment="1">
      <alignment horizontal="center" vertical="center"/>
    </xf>
    <xf numFmtId="0" fontId="44" fillId="10" borderId="3" xfId="0" applyFont="1" applyFill="1" applyBorder="1" applyAlignment="1">
      <alignment horizontal="center" vertical="center"/>
    </xf>
    <xf numFmtId="0" fontId="11" fillId="0" borderId="16"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26" xfId="0" applyFont="1" applyBorder="1" applyAlignment="1">
      <alignment horizontal="center" vertical="center" wrapText="1"/>
    </xf>
    <xf numFmtId="44" fontId="8" fillId="0" borderId="23" xfId="3" applyFont="1" applyFill="1" applyBorder="1" applyAlignment="1">
      <alignment horizontal="center" vertical="center" wrapText="1"/>
    </xf>
    <xf numFmtId="44" fontId="8" fillId="0" borderId="26" xfId="3" applyFont="1" applyFill="1" applyBorder="1" applyAlignment="1">
      <alignment horizontal="center" vertical="center" wrapText="1"/>
    </xf>
    <xf numFmtId="4" fontId="9" fillId="0" borderId="16" xfId="0" applyNumberFormat="1" applyFont="1" applyBorder="1" applyAlignment="1">
      <alignment horizontal="center" vertical="center" wrapText="1"/>
    </xf>
    <xf numFmtId="4" fontId="9" fillId="0" borderId="16" xfId="0" applyNumberFormat="1" applyFont="1" applyBorder="1" applyAlignment="1">
      <alignment horizontal="center" vertical="center"/>
    </xf>
    <xf numFmtId="0" fontId="10" fillId="4" borderId="16" xfId="0" applyFont="1" applyFill="1" applyBorder="1" applyAlignment="1">
      <alignment horizontal="center" vertical="center"/>
    </xf>
    <xf numFmtId="4" fontId="10" fillId="4" borderId="16" xfId="0" applyNumberFormat="1" applyFont="1" applyFill="1" applyBorder="1" applyAlignment="1">
      <alignment horizontal="center" vertical="center" wrapText="1"/>
    </xf>
    <xf numFmtId="4" fontId="9" fillId="0" borderId="23" xfId="0" applyNumberFormat="1" applyFont="1" applyBorder="1" applyAlignment="1">
      <alignment horizontal="center" vertical="center" wrapText="1"/>
    </xf>
    <xf numFmtId="4" fontId="9" fillId="0" borderId="26" xfId="0" applyNumberFormat="1" applyFont="1" applyBorder="1" applyAlignment="1">
      <alignment horizontal="center" vertical="center" wrapText="1"/>
    </xf>
    <xf numFmtId="4" fontId="9" fillId="4" borderId="16" xfId="0" applyNumberFormat="1" applyFont="1" applyFill="1" applyBorder="1" applyAlignment="1">
      <alignment horizontal="center" vertical="center" wrapText="1"/>
    </xf>
    <xf numFmtId="4" fontId="9" fillId="4" borderId="16" xfId="0" applyNumberFormat="1" applyFont="1" applyFill="1" applyBorder="1" applyAlignment="1">
      <alignment horizontal="center" vertical="center"/>
    </xf>
    <xf numFmtId="44" fontId="8" fillId="10" borderId="23" xfId="3" applyFont="1" applyFill="1" applyBorder="1" applyAlignment="1">
      <alignment horizontal="center" vertical="center" wrapText="1"/>
    </xf>
    <xf numFmtId="44" fontId="8" fillId="10" borderId="26" xfId="3" applyFont="1" applyFill="1" applyBorder="1" applyAlignment="1">
      <alignment horizontal="center" vertical="center" wrapText="1"/>
    </xf>
    <xf numFmtId="44" fontId="8" fillId="10" borderId="16" xfId="3" applyFont="1" applyFill="1" applyBorder="1" applyAlignment="1">
      <alignment horizontal="center" vertical="center" wrapText="1"/>
    </xf>
    <xf numFmtId="44" fontId="8" fillId="10" borderId="16" xfId="3" applyFont="1" applyFill="1" applyBorder="1" applyAlignment="1">
      <alignment horizontal="center" vertical="center"/>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4" fontId="9" fillId="10" borderId="23" xfId="0" applyNumberFormat="1" applyFont="1" applyFill="1" applyBorder="1" applyAlignment="1">
      <alignment horizontal="center" vertical="center" wrapText="1"/>
    </xf>
    <xf numFmtId="4" fontId="9" fillId="10" borderId="26" xfId="0" applyNumberFormat="1" applyFont="1" applyFill="1" applyBorder="1" applyAlignment="1">
      <alignment horizontal="center" vertical="center" wrapText="1"/>
    </xf>
    <xf numFmtId="0" fontId="9" fillId="10" borderId="16" xfId="0" applyFont="1" applyFill="1" applyBorder="1" applyAlignment="1">
      <alignment horizontal="center" vertical="center"/>
    </xf>
    <xf numFmtId="0" fontId="8" fillId="10" borderId="16" xfId="0" applyFont="1" applyFill="1" applyBorder="1" applyAlignment="1">
      <alignment horizontal="center" vertical="center"/>
    </xf>
    <xf numFmtId="4" fontId="9" fillId="10" borderId="16" xfId="0" applyNumberFormat="1" applyFont="1" applyFill="1" applyBorder="1" applyAlignment="1">
      <alignment horizontal="center" vertical="center" wrapText="1"/>
    </xf>
    <xf numFmtId="4" fontId="9" fillId="10" borderId="16" xfId="0" applyNumberFormat="1" applyFont="1" applyFill="1" applyBorder="1" applyAlignment="1">
      <alignment horizontal="center" vertical="center"/>
    </xf>
  </cellXfs>
  <cellStyles count="13">
    <cellStyle name="Millares" xfId="1" builtinId="3"/>
    <cellStyle name="Millares [0]" xfId="2" builtinId="6"/>
    <cellStyle name="Moneda" xfId="3" builtinId="4"/>
    <cellStyle name="Moneda 2" xfId="10" xr:uid="{43BC493F-C8CC-467C-93D2-4A65345106B4}"/>
    <cellStyle name="Normal" xfId="0" builtinId="0"/>
    <cellStyle name="Normal 2" xfId="6" xr:uid="{8BCC5224-0563-4CDC-A4E6-88FE098EC3EE}"/>
    <cellStyle name="Normal 2 2" xfId="9" xr:uid="{FE888448-9D03-42B2-9A1E-1AC430B73C6C}"/>
    <cellStyle name="Normal 3" xfId="5" xr:uid="{C1770864-2F89-4575-837D-1A3D6100F8E4}"/>
    <cellStyle name="Normal 4" xfId="12" xr:uid="{F52FFF67-3AE0-4691-87B0-BAD73A4A3542}"/>
    <cellStyle name="Normal 5" xfId="8" xr:uid="{A6C3FF8B-C49F-4D48-ACE2-8165225AD47F}"/>
    <cellStyle name="Porcentaje" xfId="4" builtinId="5"/>
    <cellStyle name="Porcentaje 2" xfId="7" xr:uid="{DF433BDC-E5C7-482E-BE08-8330FA9C9C5A}"/>
    <cellStyle name="Porcentaje 2 2" xfId="11" xr:uid="{C83E8E06-BEA9-4687-A450-40F747FBF1A7}"/>
  </cellStyles>
  <dxfs count="0"/>
  <tableStyles count="0" defaultTableStyle="TableStyleMedium2" defaultPivotStyle="PivotStyleLight16"/>
  <colors>
    <mruColors>
      <color rgb="FFE25600"/>
      <color rgb="FFE291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1668780</xdr:colOff>
      <xdr:row>0</xdr:row>
      <xdr:rowOff>0</xdr:rowOff>
    </xdr:from>
    <xdr:to>
      <xdr:col>1</xdr:col>
      <xdr:colOff>1670685</xdr:colOff>
      <xdr:row>4</xdr:row>
      <xdr:rowOff>196577</xdr:rowOff>
    </xdr:to>
    <xdr:pic>
      <xdr:nvPicPr>
        <xdr:cNvPr id="2" name="Imagen 1">
          <a:extLst>
            <a:ext uri="{FF2B5EF4-FFF2-40B4-BE49-F238E27FC236}">
              <a16:creationId xmlns:a16="http://schemas.microsoft.com/office/drawing/2014/main" id="{91A50B45-E921-404C-BA54-58481306D74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61260" y="495300"/>
          <a:ext cx="1905" cy="11487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cormagdalenagov-my.sharepoint.com/personal/jorge_tinoco_cormagdalena_gov_co/Documents/JORGE%20TINOCO%20ASESOR%20CIIC/Proyectos%20Ambientales%20SGR%202025/Zambrano/APROBACION%20SGR/V3-Marzo_2025/VF%2011-mar-25/PPTO%20GENERAL/PRESUPUESTO%20CONSERVACION%20CIENAGA%20ZAMBRANO%20VR%203.xlsx" TargetMode="External"/><Relationship Id="rId2" Type="http://schemas.microsoft.com/office/2019/04/relationships/externalLinkLongPath" Target="/personal/jorge_tinoco_cormagdalena_gov_co/Documents/JORGE%20TINOCO%20ASESOR%20CIIC/Proyectos%20Ambientales%20SGR%202025/Zambrano/APROBACION%20SGR/V3-Marzo_2025/VF%2011-mar-25/PPTO%20GENERAL/PRESUPUESTO%20CONSERVACION%20CIENAGA%20ZAMBRANO%20VR%203.xlsx?D15989A8" TargetMode="External"/><Relationship Id="rId1" Type="http://schemas.openxmlformats.org/officeDocument/2006/relationships/externalLinkPath" Target="file:///\\D15989A8\PRESUPUESTO%20CONSERVACION%20CIENAGA%20ZAMBRANO%20VR%203.xlsx" TargetMode="External"/><Relationship Id="rId4" Type="http://schemas.openxmlformats.org/officeDocument/2006/relationships/externalLinkPath" Target="../../../../../Proyectos%20Ambientales%20SGR%202025/Zambrano/APROBACION%20SGR/V3-Marzo_2025/VF%2011-mar-25/PPTO%20GENERAL/PRESUPUESTO%20CONSERVACION%20CIENAGA%20ZAMBRANO%20VR%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relativeUrl r:id="rId4"/>
    </xxl21:alternateUrls>
    <sheetNames>
      <sheetName val="PPTO"/>
      <sheetName val="PPTO MGA"/>
      <sheetName val="CANTIDADES"/>
      <sheetName val="CARTERA DE CORTE"/>
      <sheetName val="cronogrma"/>
      <sheetName val="AUI"/>
      <sheetName val="PPTO INTER"/>
      <sheetName val="FM INTER"/>
      <sheetName val="PPTO TRAMITES Y PERMISOS"/>
      <sheetName val="ppto monitoreo"/>
      <sheetName val="APU 1"/>
      <sheetName val="APU 2"/>
      <sheetName val="APU 3"/>
      <sheetName val="APU 4"/>
    </sheetNames>
    <sheetDataSet>
      <sheetData sheetId="0">
        <row r="19">
          <cell r="D19">
            <v>300000</v>
          </cell>
        </row>
        <row r="20">
          <cell r="D20">
            <v>100000</v>
          </cell>
        </row>
        <row r="21">
          <cell r="D21">
            <v>600000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644D0F-4EF0-4C24-BD96-6B5E141F6260}">
  <sheetPr>
    <tabColor rgb="FFC00000"/>
  </sheetPr>
  <dimension ref="A1:K43"/>
  <sheetViews>
    <sheetView showGridLines="0" tabSelected="1" zoomScale="117" zoomScaleNormal="115" zoomScaleSheetLayoutView="81" workbookViewId="0">
      <selection activeCell="D10" sqref="D10"/>
    </sheetView>
  </sheetViews>
  <sheetFormatPr baseColWidth="10" defaultColWidth="11.5703125" defaultRowHeight="12" x14ac:dyDescent="0.2"/>
  <cols>
    <col min="1" max="1" width="6.42578125" style="81" customWidth="1"/>
    <col min="2" max="2" width="53.42578125" style="79" customWidth="1"/>
    <col min="3" max="3" width="7.85546875" style="81" customWidth="1"/>
    <col min="4" max="4" width="8.85546875" style="81" customWidth="1"/>
    <col min="5" max="5" width="4" style="82" customWidth="1"/>
    <col min="6" max="6" width="6.85546875" style="82" customWidth="1"/>
    <col min="7" max="7" width="9" style="82" customWidth="1"/>
    <col min="8" max="8" width="9" style="83" customWidth="1"/>
    <col min="9" max="9" width="24.140625" style="84" customWidth="1"/>
    <col min="10" max="16384" width="11.5703125" style="1"/>
  </cols>
  <sheetData>
    <row r="1" spans="1:9" ht="48" customHeight="1" thickBot="1" x14ac:dyDescent="0.25">
      <c r="A1" s="417" t="s">
        <v>491</v>
      </c>
      <c r="B1" s="418"/>
      <c r="C1" s="418"/>
      <c r="D1" s="418"/>
      <c r="E1" s="418"/>
      <c r="F1" s="418"/>
      <c r="G1" s="418"/>
      <c r="H1" s="418"/>
      <c r="I1" s="419"/>
    </row>
    <row r="2" spans="1:9" ht="10.5" customHeight="1" thickBot="1" x14ac:dyDescent="0.25">
      <c r="A2" s="420"/>
      <c r="B2" s="421"/>
      <c r="C2" s="421"/>
      <c r="D2" s="421"/>
      <c r="E2" s="421"/>
      <c r="F2" s="421"/>
      <c r="G2" s="421"/>
      <c r="H2" s="421"/>
      <c r="I2" s="422"/>
    </row>
    <row r="3" spans="1:9" ht="41.45" customHeight="1" thickBot="1" x14ac:dyDescent="0.25">
      <c r="A3" s="263" t="s">
        <v>477</v>
      </c>
      <c r="B3" s="264" t="s">
        <v>302</v>
      </c>
      <c r="C3" s="426" t="s">
        <v>478</v>
      </c>
      <c r="D3" s="426"/>
      <c r="E3" s="426"/>
      <c r="F3" s="426"/>
      <c r="G3" s="426" t="s">
        <v>306</v>
      </c>
      <c r="H3" s="426"/>
      <c r="I3" s="265" t="s">
        <v>349</v>
      </c>
    </row>
    <row r="4" spans="1:9" ht="11.1" customHeight="1" thickBot="1" x14ac:dyDescent="0.25">
      <c r="A4" s="423"/>
      <c r="B4" s="424"/>
      <c r="C4" s="424"/>
      <c r="D4" s="424"/>
      <c r="E4" s="424"/>
      <c r="F4" s="424"/>
      <c r="G4" s="424"/>
      <c r="H4" s="424"/>
      <c r="I4" s="425"/>
    </row>
    <row r="5" spans="1:9" ht="22.5" x14ac:dyDescent="0.2">
      <c r="A5" s="371">
        <v>1</v>
      </c>
      <c r="B5" s="372" t="s">
        <v>471</v>
      </c>
      <c r="C5" s="373" t="s">
        <v>23</v>
      </c>
      <c r="D5" s="374" t="s">
        <v>346</v>
      </c>
      <c r="E5" s="410" t="s">
        <v>315</v>
      </c>
      <c r="F5" s="411"/>
      <c r="G5" s="410" t="s">
        <v>347</v>
      </c>
      <c r="H5" s="411"/>
      <c r="I5" s="375" t="s">
        <v>348</v>
      </c>
    </row>
    <row r="6" spans="1:9" ht="20.45" customHeight="1" x14ac:dyDescent="0.2">
      <c r="A6" s="74" t="s">
        <v>403</v>
      </c>
      <c r="B6" s="65" t="s">
        <v>405</v>
      </c>
      <c r="C6" s="66" t="s">
        <v>298</v>
      </c>
      <c r="D6" s="77">
        <v>3</v>
      </c>
      <c r="E6" s="397">
        <f>Cantidades!J2*D11*0.9</f>
        <v>157320</v>
      </c>
      <c r="F6" s="397"/>
      <c r="G6" s="398">
        <f>'APUs ACT 1'!G43</f>
        <v>1746</v>
      </c>
      <c r="H6" s="399"/>
      <c r="I6" s="78">
        <f>E6*G6</f>
        <v>274680720</v>
      </c>
    </row>
    <row r="7" spans="1:9" ht="20.45" customHeight="1" thickBot="1" x14ac:dyDescent="0.25">
      <c r="A7" s="74" t="s">
        <v>404</v>
      </c>
      <c r="B7" s="65" t="s">
        <v>466</v>
      </c>
      <c r="C7" s="66" t="s">
        <v>407</v>
      </c>
      <c r="D7" s="77">
        <v>3</v>
      </c>
      <c r="E7" s="427">
        <v>1</v>
      </c>
      <c r="F7" s="428"/>
      <c r="G7" s="398">
        <f>+'APUs ACT 1'!G70</f>
        <v>56567658</v>
      </c>
      <c r="H7" s="399"/>
      <c r="I7" s="78">
        <f>E7*G7</f>
        <v>56567658</v>
      </c>
    </row>
    <row r="8" spans="1:9" ht="16.350000000000001" customHeight="1" thickBot="1" x14ac:dyDescent="0.25">
      <c r="A8" s="407" t="s">
        <v>468</v>
      </c>
      <c r="B8" s="408"/>
      <c r="C8" s="408"/>
      <c r="D8" s="408"/>
      <c r="E8" s="408"/>
      <c r="F8" s="408"/>
      <c r="G8" s="408"/>
      <c r="H8" s="408"/>
      <c r="I8" s="376">
        <f>+I6+I7</f>
        <v>331248378</v>
      </c>
    </row>
    <row r="9" spans="1:9" ht="16.350000000000001" customHeight="1" thickBot="1" x14ac:dyDescent="0.25">
      <c r="A9" s="356"/>
      <c r="B9" s="357"/>
      <c r="C9" s="357"/>
      <c r="D9" s="357"/>
      <c r="E9" s="357"/>
      <c r="F9" s="357"/>
      <c r="G9" s="357"/>
      <c r="H9" s="357"/>
      <c r="I9" s="358"/>
    </row>
    <row r="10" spans="1:9" s="2" customFormat="1" ht="31.7" customHeight="1" x14ac:dyDescent="0.2">
      <c r="A10" s="377">
        <v>2</v>
      </c>
      <c r="B10" s="378" t="s">
        <v>472</v>
      </c>
      <c r="C10" s="373" t="s">
        <v>23</v>
      </c>
      <c r="D10" s="374" t="s">
        <v>346</v>
      </c>
      <c r="E10" s="410" t="s">
        <v>315</v>
      </c>
      <c r="F10" s="411"/>
      <c r="G10" s="410" t="s">
        <v>347</v>
      </c>
      <c r="H10" s="411"/>
      <c r="I10" s="375" t="s">
        <v>348</v>
      </c>
    </row>
    <row r="11" spans="1:9" s="3" customFormat="1" ht="25.7" customHeight="1" x14ac:dyDescent="0.25">
      <c r="A11" s="64" t="s">
        <v>401</v>
      </c>
      <c r="B11" s="65" t="s">
        <v>467</v>
      </c>
      <c r="C11" s="66" t="s">
        <v>298</v>
      </c>
      <c r="D11" s="67">
        <v>5</v>
      </c>
      <c r="E11" s="415">
        <f>Cantidades!J2*D11*0.9</f>
        <v>157320</v>
      </c>
      <c r="F11" s="415"/>
      <c r="G11" s="416">
        <f>'APUs ACT 2'!J39</f>
        <v>9108</v>
      </c>
      <c r="H11" s="416"/>
      <c r="I11" s="68">
        <f>ROUND(E11*G11,0)</f>
        <v>1432870560</v>
      </c>
    </row>
    <row r="12" spans="1:9" s="4" customFormat="1" ht="29.45" customHeight="1" thickBot="1" x14ac:dyDescent="0.3">
      <c r="A12" s="74" t="s">
        <v>402</v>
      </c>
      <c r="B12" s="75" t="s">
        <v>469</v>
      </c>
      <c r="C12" s="76" t="s">
        <v>10</v>
      </c>
      <c r="D12" s="77">
        <v>5</v>
      </c>
      <c r="E12" s="415">
        <f>Cantidades!J3*D12*0.5</f>
        <v>24800</v>
      </c>
      <c r="F12" s="415"/>
      <c r="G12" s="416">
        <f>+'APUs ACT 2'!J77</f>
        <v>39109</v>
      </c>
      <c r="H12" s="416"/>
      <c r="I12" s="78">
        <f>ROUND(+E12*G12,0)</f>
        <v>969903200</v>
      </c>
    </row>
    <row r="13" spans="1:9" s="4" customFormat="1" ht="23.45" customHeight="1" thickBot="1" x14ac:dyDescent="0.3">
      <c r="A13" s="412" t="s">
        <v>473</v>
      </c>
      <c r="B13" s="413"/>
      <c r="C13" s="413"/>
      <c r="D13" s="413"/>
      <c r="E13" s="413"/>
      <c r="F13" s="413"/>
      <c r="G13" s="413"/>
      <c r="H13" s="414"/>
      <c r="I13" s="379">
        <f>I11+I12</f>
        <v>2402773760</v>
      </c>
    </row>
    <row r="14" spans="1:9" s="4" customFormat="1" ht="13.35" customHeight="1" thickBot="1" x14ac:dyDescent="0.3">
      <c r="A14" s="71"/>
      <c r="B14" s="72"/>
      <c r="C14" s="72"/>
      <c r="D14" s="72"/>
      <c r="E14" s="72"/>
      <c r="F14" s="72"/>
      <c r="G14" s="72"/>
      <c r="H14" s="72"/>
      <c r="I14" s="73"/>
    </row>
    <row r="15" spans="1:9" s="4" customFormat="1" ht="9.6" customHeight="1" thickBot="1" x14ac:dyDescent="0.3">
      <c r="A15" s="69"/>
      <c r="B15" s="70"/>
      <c r="C15" s="70"/>
      <c r="D15" s="70"/>
      <c r="E15" s="70"/>
      <c r="F15" s="70"/>
      <c r="G15" s="70"/>
      <c r="H15" s="70"/>
      <c r="I15" s="229"/>
    </row>
    <row r="16" spans="1:9" ht="22.5" x14ac:dyDescent="0.2">
      <c r="A16" s="371">
        <v>3</v>
      </c>
      <c r="B16" s="372" t="s">
        <v>17</v>
      </c>
      <c r="C16" s="373" t="s">
        <v>23</v>
      </c>
      <c r="D16" s="374" t="s">
        <v>346</v>
      </c>
      <c r="E16" s="410" t="s">
        <v>315</v>
      </c>
      <c r="F16" s="411"/>
      <c r="G16" s="410" t="s">
        <v>347</v>
      </c>
      <c r="H16" s="411"/>
      <c r="I16" s="375" t="s">
        <v>348</v>
      </c>
    </row>
    <row r="17" spans="1:9" ht="35.1" customHeight="1" x14ac:dyDescent="0.2">
      <c r="A17" s="74" t="s">
        <v>474</v>
      </c>
      <c r="B17" s="65" t="s">
        <v>332</v>
      </c>
      <c r="C17" s="66" t="s">
        <v>11</v>
      </c>
      <c r="D17" s="77">
        <v>3</v>
      </c>
      <c r="E17" s="409">
        <f>MROUND(Cantidades!J4*D17,500)</f>
        <v>192000</v>
      </c>
      <c r="F17" s="409"/>
      <c r="G17" s="406">
        <f>'APUs ACT 3'!P3</f>
        <v>365</v>
      </c>
      <c r="H17" s="406"/>
      <c r="I17" s="78">
        <f>E17*G17</f>
        <v>70080000</v>
      </c>
    </row>
    <row r="18" spans="1:9" ht="35.1" customHeight="1" x14ac:dyDescent="0.2">
      <c r="A18" s="74" t="s">
        <v>475</v>
      </c>
      <c r="B18" s="65" t="s">
        <v>333</v>
      </c>
      <c r="C18" s="66" t="s">
        <v>11</v>
      </c>
      <c r="D18" s="77">
        <v>3</v>
      </c>
      <c r="E18" s="409">
        <f>E17</f>
        <v>192000</v>
      </c>
      <c r="F18" s="409"/>
      <c r="G18" s="406">
        <f>'APUs ACT 3'!P4</f>
        <v>695</v>
      </c>
      <c r="H18" s="406"/>
      <c r="I18" s="78">
        <f>E18*G18</f>
        <v>133440000</v>
      </c>
    </row>
    <row r="19" spans="1:9" ht="35.1" customHeight="1" thickBot="1" x14ac:dyDescent="0.25">
      <c r="A19" s="74" t="s">
        <v>476</v>
      </c>
      <c r="B19" s="65" t="s">
        <v>334</v>
      </c>
      <c r="C19" s="66" t="s">
        <v>11</v>
      </c>
      <c r="D19" s="77">
        <v>3</v>
      </c>
      <c r="E19" s="409">
        <f>E18*0.3</f>
        <v>57600</v>
      </c>
      <c r="F19" s="409"/>
      <c r="G19" s="406">
        <f>'APUs ACT 3'!P5</f>
        <v>6013</v>
      </c>
      <c r="H19" s="406"/>
      <c r="I19" s="78">
        <f>E19*G19</f>
        <v>346348800</v>
      </c>
    </row>
    <row r="20" spans="1:9" ht="16.350000000000001" customHeight="1" thickBot="1" x14ac:dyDescent="0.25">
      <c r="A20" s="407" t="s">
        <v>470</v>
      </c>
      <c r="B20" s="408"/>
      <c r="C20" s="408"/>
      <c r="D20" s="408"/>
      <c r="E20" s="408"/>
      <c r="F20" s="408"/>
      <c r="G20" s="408"/>
      <c r="H20" s="408"/>
      <c r="I20" s="376">
        <f>+I17+I18+I19</f>
        <v>549868800</v>
      </c>
    </row>
    <row r="21" spans="1:9" ht="12.75" thickBot="1" x14ac:dyDescent="0.25">
      <c r="A21" s="80"/>
    </row>
    <row r="22" spans="1:9" ht="17.45" customHeight="1" thickBot="1" x14ac:dyDescent="0.25">
      <c r="A22" s="403" t="s">
        <v>310</v>
      </c>
      <c r="B22" s="404"/>
      <c r="C22" s="404"/>
      <c r="D22" s="404"/>
      <c r="E22" s="404"/>
      <c r="F22" s="404"/>
      <c r="G22" s="404"/>
      <c r="H22" s="405"/>
      <c r="I22" s="380">
        <f>I8+I13+I20</f>
        <v>3283890938</v>
      </c>
    </row>
    <row r="23" spans="1:9" ht="12.75" thickBot="1" x14ac:dyDescent="0.25"/>
    <row r="24" spans="1:9" hidden="1" x14ac:dyDescent="0.2">
      <c r="G24" s="402">
        <v>3398841</v>
      </c>
      <c r="H24" s="402"/>
      <c r="I24" s="84" t="e">
        <f>G24-#REF!</f>
        <v>#REF!</v>
      </c>
    </row>
    <row r="25" spans="1:9" hidden="1" x14ac:dyDescent="0.2"/>
    <row r="26" spans="1:9" ht="22.35" hidden="1" customHeight="1" x14ac:dyDescent="0.2">
      <c r="B26" s="85">
        <v>1631443680</v>
      </c>
      <c r="I26" s="86">
        <v>14682928861</v>
      </c>
    </row>
    <row r="27" spans="1:9" hidden="1" x14ac:dyDescent="0.2">
      <c r="I27" s="87"/>
    </row>
    <row r="28" spans="1:9" hidden="1" x14ac:dyDescent="0.2">
      <c r="B28" s="88" t="e">
        <f>B26-#REF!-#REF!</f>
        <v>#REF!</v>
      </c>
      <c r="H28" s="83" t="e">
        <f>#REF!*#REF!*2</f>
        <v>#REF!</v>
      </c>
      <c r="I28" s="89"/>
    </row>
    <row r="29" spans="1:9" hidden="1" x14ac:dyDescent="0.2">
      <c r="I29" s="90">
        <f>I26-I22</f>
        <v>11399037923</v>
      </c>
    </row>
    <row r="30" spans="1:9" hidden="1" x14ac:dyDescent="0.2"/>
    <row r="31" spans="1:9" hidden="1" x14ac:dyDescent="0.2">
      <c r="H31" s="83" t="s">
        <v>19</v>
      </c>
      <c r="I31" s="85">
        <v>40075560</v>
      </c>
    </row>
    <row r="32" spans="1:9" hidden="1" x14ac:dyDescent="0.2">
      <c r="I32" s="85"/>
    </row>
    <row r="33" spans="1:11" hidden="1" x14ac:dyDescent="0.2">
      <c r="H33" s="83" t="s">
        <v>20</v>
      </c>
      <c r="I33" s="85">
        <v>149661600</v>
      </c>
    </row>
    <row r="34" spans="1:11" hidden="1" x14ac:dyDescent="0.2">
      <c r="I34" s="85"/>
    </row>
    <row r="35" spans="1:11" x14ac:dyDescent="0.2">
      <c r="F35" s="400" t="s">
        <v>311</v>
      </c>
      <c r="G35" s="401"/>
      <c r="H35" s="267">
        <f>I35/I22</f>
        <v>0.26696486624434906</v>
      </c>
      <c r="I35" s="268">
        <f>+ADMON!I31</f>
        <v>876683505.02419996</v>
      </c>
    </row>
    <row r="36" spans="1:11" ht="27" customHeight="1" x14ac:dyDescent="0.2">
      <c r="F36" s="438" t="s">
        <v>331</v>
      </c>
      <c r="G36" s="439"/>
      <c r="H36" s="266">
        <v>0.01</v>
      </c>
      <c r="I36" s="269">
        <f>I22*H36</f>
        <v>32838909.379999999</v>
      </c>
    </row>
    <row r="37" spans="1:11" ht="12.75" thickBot="1" x14ac:dyDescent="0.25">
      <c r="F37" s="440" t="s">
        <v>312</v>
      </c>
      <c r="G37" s="441"/>
      <c r="H37" s="270">
        <v>0.05</v>
      </c>
      <c r="I37" s="271">
        <f>I22*H37</f>
        <v>164194546.90000001</v>
      </c>
    </row>
    <row r="38" spans="1:11" ht="12.75" thickBot="1" x14ac:dyDescent="0.25"/>
    <row r="39" spans="1:11" s="272" customFormat="1" ht="24.95" customHeight="1" thickBot="1" x14ac:dyDescent="0.3">
      <c r="A39" s="429" t="s">
        <v>313</v>
      </c>
      <c r="B39" s="430"/>
      <c r="C39" s="430"/>
      <c r="D39" s="430"/>
      <c r="E39" s="430"/>
      <c r="F39" s="430"/>
      <c r="G39" s="430"/>
      <c r="H39" s="431"/>
      <c r="I39" s="279">
        <f>I22+I35+I36+I37</f>
        <v>4357607899.3042002</v>
      </c>
      <c r="J39" s="273"/>
    </row>
    <row r="40" spans="1:11" s="272" customFormat="1" x14ac:dyDescent="0.25">
      <c r="H40" s="273"/>
      <c r="I40" s="273"/>
      <c r="J40" s="273"/>
    </row>
    <row r="41" spans="1:11" s="272" customFormat="1" ht="15.6" customHeight="1" x14ac:dyDescent="0.25">
      <c r="A41" s="432" t="s">
        <v>490</v>
      </c>
      <c r="B41" s="433"/>
      <c r="C41" s="433"/>
      <c r="D41" s="433"/>
      <c r="E41" s="433"/>
      <c r="F41" s="433"/>
      <c r="G41" s="433"/>
      <c r="H41" s="434"/>
      <c r="I41" s="274">
        <f>I22*0.05554146107</f>
        <v>182392100.69105279</v>
      </c>
      <c r="J41" s="273"/>
    </row>
    <row r="42" spans="1:11" ht="12.75" thickBot="1" x14ac:dyDescent="0.25">
      <c r="A42" s="272"/>
      <c r="H42" s="273"/>
      <c r="I42" s="273"/>
    </row>
    <row r="43" spans="1:11" ht="18.75" thickBot="1" x14ac:dyDescent="0.25">
      <c r="A43" s="435" t="s">
        <v>343</v>
      </c>
      <c r="B43" s="436"/>
      <c r="C43" s="436"/>
      <c r="D43" s="436"/>
      <c r="E43" s="436"/>
      <c r="F43" s="436"/>
      <c r="G43" s="436"/>
      <c r="H43" s="437"/>
      <c r="I43" s="280">
        <f>+I39+I41</f>
        <v>4539999999.9952526</v>
      </c>
      <c r="K43" s="262"/>
    </row>
  </sheetData>
  <mergeCells count="36">
    <mergeCell ref="A39:H39"/>
    <mergeCell ref="A41:H41"/>
    <mergeCell ref="A43:H43"/>
    <mergeCell ref="F36:G36"/>
    <mergeCell ref="F37:G37"/>
    <mergeCell ref="G12:H12"/>
    <mergeCell ref="A1:I1"/>
    <mergeCell ref="A2:I2"/>
    <mergeCell ref="E10:F10"/>
    <mergeCell ref="G10:H10"/>
    <mergeCell ref="A4:I4"/>
    <mergeCell ref="C3:F3"/>
    <mergeCell ref="G3:H3"/>
    <mergeCell ref="A8:H8"/>
    <mergeCell ref="E11:F11"/>
    <mergeCell ref="G11:H11"/>
    <mergeCell ref="G7:H7"/>
    <mergeCell ref="E7:F7"/>
    <mergeCell ref="E5:F5"/>
    <mergeCell ref="G5:H5"/>
    <mergeCell ref="E6:F6"/>
    <mergeCell ref="G6:H6"/>
    <mergeCell ref="F35:G35"/>
    <mergeCell ref="G24:H24"/>
    <mergeCell ref="A22:H22"/>
    <mergeCell ref="G18:H18"/>
    <mergeCell ref="G19:H19"/>
    <mergeCell ref="A20:H20"/>
    <mergeCell ref="E19:F19"/>
    <mergeCell ref="E16:F16"/>
    <mergeCell ref="G16:H16"/>
    <mergeCell ref="E17:F17"/>
    <mergeCell ref="G17:H17"/>
    <mergeCell ref="E18:F18"/>
    <mergeCell ref="A13:H13"/>
    <mergeCell ref="E12:F12"/>
  </mergeCells>
  <phoneticPr fontId="16" type="noConversion"/>
  <pageMargins left="0.7" right="0.7" top="0.75" bottom="0.75" header="0.3" footer="0.3"/>
  <pageSetup paperSize="5" scale="53" orientation="portrait" horizont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546E4-2C33-4332-B3AA-7612052E1672}">
  <sheetPr filterMode="1">
    <tabColor rgb="FFE25600"/>
  </sheetPr>
  <dimension ref="A1:K160"/>
  <sheetViews>
    <sheetView topLeftCell="A2" workbookViewId="0">
      <selection activeCell="F32" sqref="F32"/>
    </sheetView>
  </sheetViews>
  <sheetFormatPr baseColWidth="10" defaultColWidth="10.7109375" defaultRowHeight="15" x14ac:dyDescent="0.25"/>
  <cols>
    <col min="2" max="2" width="17.42578125" customWidth="1"/>
    <col min="3" max="3" width="27.7109375" customWidth="1"/>
    <col min="4" max="4" width="22.85546875" customWidth="1"/>
    <col min="7" max="7" width="12.140625" customWidth="1"/>
    <col min="8" max="8" width="5.5703125" customWidth="1"/>
    <col min="9" max="9" width="20.5703125" customWidth="1"/>
    <col min="10" max="10" width="13" customWidth="1"/>
    <col min="11" max="11" width="11.7109375" customWidth="1"/>
  </cols>
  <sheetData>
    <row r="1" spans="1:11" ht="29.45" customHeight="1" x14ac:dyDescent="0.25">
      <c r="A1" s="442" t="s">
        <v>428</v>
      </c>
      <c r="B1" s="442"/>
      <c r="C1" s="442"/>
      <c r="D1" s="442"/>
      <c r="E1" s="442"/>
      <c r="F1" s="442"/>
      <c r="G1" s="442"/>
      <c r="I1" s="442" t="s">
        <v>454</v>
      </c>
      <c r="J1" s="442"/>
      <c r="K1" s="442"/>
    </row>
    <row r="2" spans="1:11" ht="30" customHeight="1" x14ac:dyDescent="0.25">
      <c r="A2" s="219" t="s">
        <v>411</v>
      </c>
      <c r="B2" s="219" t="s">
        <v>408</v>
      </c>
      <c r="C2" s="219" t="s">
        <v>419</v>
      </c>
      <c r="D2" s="219" t="s">
        <v>409</v>
      </c>
      <c r="E2" s="219" t="s">
        <v>324</v>
      </c>
      <c r="F2" s="219" t="s">
        <v>410</v>
      </c>
      <c r="G2" s="219" t="s">
        <v>456</v>
      </c>
      <c r="I2" s="366" t="s">
        <v>438</v>
      </c>
      <c r="J2" s="370">
        <f>MROUND(SUMIFS(E3:E28,F3:F28,"m2")/SUMIFS(G3:G28,F3:F28,"m2"),10)</f>
        <v>34960</v>
      </c>
      <c r="K2" s="221" t="s">
        <v>443</v>
      </c>
    </row>
    <row r="3" spans="1:11" ht="15" hidden="1" customHeight="1" x14ac:dyDescent="0.25">
      <c r="A3" s="364">
        <v>2025</v>
      </c>
      <c r="B3" s="202" t="s">
        <v>413</v>
      </c>
      <c r="C3" s="202" t="s">
        <v>441</v>
      </c>
      <c r="D3" s="202" t="s">
        <v>426</v>
      </c>
      <c r="E3" s="365">
        <v>109890</v>
      </c>
      <c r="F3" s="206" t="s">
        <v>298</v>
      </c>
      <c r="G3" s="206">
        <v>4</v>
      </c>
      <c r="I3" s="366" t="s">
        <v>452</v>
      </c>
      <c r="J3" s="370">
        <f>MROUND(SUMIFS(E3:E28,F3:F28,"m3")/SUMIFS(G3:G28,F3:F28,"m3"),10)</f>
        <v>9920</v>
      </c>
      <c r="K3" s="221" t="s">
        <v>453</v>
      </c>
    </row>
    <row r="4" spans="1:11" ht="15" hidden="1" customHeight="1" x14ac:dyDescent="0.25">
      <c r="A4" s="364">
        <v>2025</v>
      </c>
      <c r="B4" s="202" t="s">
        <v>413</v>
      </c>
      <c r="C4" s="202" t="s">
        <v>440</v>
      </c>
      <c r="D4" s="202" t="s">
        <v>421</v>
      </c>
      <c r="E4" s="365">
        <v>30000</v>
      </c>
      <c r="F4" s="206" t="s">
        <v>424</v>
      </c>
      <c r="G4" s="206">
        <v>4</v>
      </c>
      <c r="I4" s="366" t="s">
        <v>439</v>
      </c>
      <c r="J4" s="370">
        <f>MROUND(SUMIFS(E3:E28,F3:F28,"alevinos")/SUMIFS(G3:G28,F3:F28,"alevinos"),10)</f>
        <v>63950</v>
      </c>
      <c r="K4" s="221" t="s">
        <v>444</v>
      </c>
    </row>
    <row r="5" spans="1:11" ht="15" hidden="1" customHeight="1" x14ac:dyDescent="0.25">
      <c r="A5" s="364">
        <v>2025</v>
      </c>
      <c r="B5" s="202" t="s">
        <v>437</v>
      </c>
      <c r="C5" s="202" t="s">
        <v>442</v>
      </c>
      <c r="D5" s="202" t="s">
        <v>426</v>
      </c>
      <c r="E5" s="365">
        <v>180000</v>
      </c>
      <c r="F5" s="206" t="s">
        <v>298</v>
      </c>
      <c r="G5" s="206">
        <v>4</v>
      </c>
      <c r="J5" s="365"/>
    </row>
    <row r="6" spans="1:11" ht="15" hidden="1" customHeight="1" x14ac:dyDescent="0.25">
      <c r="A6" s="364">
        <v>2024</v>
      </c>
      <c r="B6" s="202" t="s">
        <v>414</v>
      </c>
      <c r="C6" s="202" t="s">
        <v>435</v>
      </c>
      <c r="D6" s="202" t="s">
        <v>426</v>
      </c>
      <c r="E6" s="365">
        <v>40228</v>
      </c>
      <c r="F6" s="206" t="s">
        <v>298</v>
      </c>
      <c r="G6" s="206">
        <v>5</v>
      </c>
    </row>
    <row r="7" spans="1:11" ht="15" hidden="1" customHeight="1" x14ac:dyDescent="0.25">
      <c r="A7" s="364">
        <v>2024</v>
      </c>
      <c r="B7" s="202" t="s">
        <v>414</v>
      </c>
      <c r="C7" s="202" t="s">
        <v>436</v>
      </c>
      <c r="D7" s="202" t="s">
        <v>426</v>
      </c>
      <c r="E7" s="365">
        <v>45000</v>
      </c>
      <c r="F7" s="206" t="s">
        <v>298</v>
      </c>
      <c r="G7" s="206">
        <v>5</v>
      </c>
    </row>
    <row r="8" spans="1:11" ht="15" hidden="1" customHeight="1" x14ac:dyDescent="0.25">
      <c r="A8" s="364">
        <v>2024</v>
      </c>
      <c r="B8" s="202" t="s">
        <v>413</v>
      </c>
      <c r="C8" s="202" t="s">
        <v>432</v>
      </c>
      <c r="D8" s="202" t="s">
        <v>421</v>
      </c>
      <c r="E8" s="365">
        <v>136000</v>
      </c>
      <c r="F8" s="206" t="s">
        <v>424</v>
      </c>
      <c r="G8" s="206">
        <v>5</v>
      </c>
    </row>
    <row r="9" spans="1:11" ht="15" hidden="1" customHeight="1" x14ac:dyDescent="0.25">
      <c r="A9" s="364">
        <v>2024</v>
      </c>
      <c r="B9" s="202" t="s">
        <v>412</v>
      </c>
      <c r="C9" s="202" t="s">
        <v>433</v>
      </c>
      <c r="D9" s="202" t="s">
        <v>426</v>
      </c>
      <c r="E9" s="365">
        <v>40000</v>
      </c>
      <c r="F9" s="206" t="s">
        <v>298</v>
      </c>
      <c r="G9" s="206">
        <v>5</v>
      </c>
    </row>
    <row r="10" spans="1:11" ht="15" hidden="1" customHeight="1" x14ac:dyDescent="0.25">
      <c r="A10" s="364">
        <v>2023</v>
      </c>
      <c r="B10" s="202" t="s">
        <v>422</v>
      </c>
      <c r="C10" s="202" t="s">
        <v>423</v>
      </c>
      <c r="D10" s="202" t="s">
        <v>421</v>
      </c>
      <c r="E10" s="365">
        <v>368000</v>
      </c>
      <c r="F10" s="206" t="s">
        <v>424</v>
      </c>
      <c r="G10" s="206">
        <v>2</v>
      </c>
    </row>
    <row r="11" spans="1:11" ht="15" hidden="1" customHeight="1" x14ac:dyDescent="0.25">
      <c r="A11" s="364">
        <v>2025</v>
      </c>
      <c r="B11" s="202" t="s">
        <v>422</v>
      </c>
      <c r="C11" s="202" t="s">
        <v>463</v>
      </c>
      <c r="D11" s="202" t="s">
        <v>426</v>
      </c>
      <c r="E11" s="365">
        <v>30000</v>
      </c>
      <c r="F11" s="206" t="s">
        <v>298</v>
      </c>
      <c r="G11" s="206">
        <v>4</v>
      </c>
    </row>
    <row r="12" spans="1:11" ht="15" hidden="1" customHeight="1" x14ac:dyDescent="0.25">
      <c r="A12" s="364">
        <v>2024</v>
      </c>
      <c r="B12" s="202" t="s">
        <v>415</v>
      </c>
      <c r="C12" s="202" t="s">
        <v>425</v>
      </c>
      <c r="D12" s="202" t="s">
        <v>426</v>
      </c>
      <c r="E12" s="365">
        <v>33050</v>
      </c>
      <c r="F12" s="206" t="s">
        <v>298</v>
      </c>
      <c r="G12" s="206">
        <v>5</v>
      </c>
    </row>
    <row r="13" spans="1:11" ht="15" hidden="1" customHeight="1" x14ac:dyDescent="0.25">
      <c r="A13" s="364">
        <v>2024</v>
      </c>
      <c r="B13" s="202" t="s">
        <v>415</v>
      </c>
      <c r="C13" s="202" t="s">
        <v>434</v>
      </c>
      <c r="D13" s="202" t="s">
        <v>426</v>
      </c>
      <c r="E13" s="365">
        <v>32300</v>
      </c>
      <c r="F13" s="206" t="s">
        <v>298</v>
      </c>
      <c r="G13" s="206">
        <v>5</v>
      </c>
    </row>
    <row r="14" spans="1:11" ht="15" hidden="1" customHeight="1" x14ac:dyDescent="0.25">
      <c r="A14" s="364">
        <v>2023</v>
      </c>
      <c r="B14" s="202" t="s">
        <v>415</v>
      </c>
      <c r="C14" s="202" t="s">
        <v>425</v>
      </c>
      <c r="D14" s="202" t="s">
        <v>426</v>
      </c>
      <c r="E14" s="365">
        <v>30000</v>
      </c>
      <c r="F14" s="206" t="s">
        <v>298</v>
      </c>
      <c r="G14" s="206">
        <v>2</v>
      </c>
    </row>
    <row r="15" spans="1:11" ht="15" hidden="1" customHeight="1" x14ac:dyDescent="0.25">
      <c r="A15" s="364">
        <v>2023</v>
      </c>
      <c r="B15" s="202" t="s">
        <v>415</v>
      </c>
      <c r="C15" s="202" t="s">
        <v>420</v>
      </c>
      <c r="D15" s="202" t="s">
        <v>421</v>
      </c>
      <c r="E15" s="365">
        <v>370000</v>
      </c>
      <c r="F15" s="206" t="s">
        <v>424</v>
      </c>
      <c r="G15" s="206">
        <v>2</v>
      </c>
    </row>
    <row r="16" spans="1:11" ht="15" hidden="1" customHeight="1" x14ac:dyDescent="0.25">
      <c r="A16" s="364">
        <v>2024</v>
      </c>
      <c r="B16" s="202" t="s">
        <v>417</v>
      </c>
      <c r="C16" s="202" t="s">
        <v>431</v>
      </c>
      <c r="D16" s="202" t="s">
        <v>421</v>
      </c>
      <c r="E16" s="365">
        <v>136000</v>
      </c>
      <c r="F16" s="206" t="s">
        <v>424</v>
      </c>
      <c r="G16" s="206">
        <v>4</v>
      </c>
    </row>
    <row r="17" spans="1:9" ht="15" hidden="1" customHeight="1" x14ac:dyDescent="0.25">
      <c r="A17" s="364">
        <v>2024</v>
      </c>
      <c r="B17" s="202" t="s">
        <v>418</v>
      </c>
      <c r="C17" s="202" t="s">
        <v>430</v>
      </c>
      <c r="D17" s="202" t="s">
        <v>421</v>
      </c>
      <c r="E17" s="365">
        <v>136000</v>
      </c>
      <c r="F17" s="206" t="s">
        <v>424</v>
      </c>
      <c r="G17" s="206">
        <v>4</v>
      </c>
    </row>
    <row r="18" spans="1:9" ht="15" hidden="1" customHeight="1" x14ac:dyDescent="0.25">
      <c r="A18" s="364">
        <v>2023</v>
      </c>
      <c r="B18" s="202" t="s">
        <v>416</v>
      </c>
      <c r="C18" s="202" t="s">
        <v>429</v>
      </c>
      <c r="D18" s="202" t="s">
        <v>426</v>
      </c>
      <c r="E18" s="365">
        <v>94500</v>
      </c>
      <c r="F18" s="206" t="s">
        <v>298</v>
      </c>
      <c r="G18" s="206">
        <v>3</v>
      </c>
    </row>
    <row r="19" spans="1:9" ht="15" hidden="1" customHeight="1" x14ac:dyDescent="0.25">
      <c r="A19" s="364">
        <v>2023</v>
      </c>
      <c r="B19" s="202" t="s">
        <v>416</v>
      </c>
      <c r="C19" s="202" t="s">
        <v>427</v>
      </c>
      <c r="D19" s="202" t="s">
        <v>421</v>
      </c>
      <c r="E19" s="365">
        <v>67280</v>
      </c>
      <c r="F19" s="206" t="s">
        <v>424</v>
      </c>
      <c r="G19" s="206">
        <v>3</v>
      </c>
    </row>
    <row r="20" spans="1:9" ht="15" hidden="1" customHeight="1" x14ac:dyDescent="0.25">
      <c r="A20" s="364">
        <v>2023</v>
      </c>
      <c r="B20" s="202" t="s">
        <v>416</v>
      </c>
      <c r="C20" s="202" t="s">
        <v>345</v>
      </c>
      <c r="D20" s="202" t="s">
        <v>421</v>
      </c>
      <c r="E20" s="365">
        <v>67280</v>
      </c>
      <c r="F20" s="206" t="s">
        <v>424</v>
      </c>
      <c r="G20" s="206">
        <v>3</v>
      </c>
    </row>
    <row r="21" spans="1:9" ht="15" hidden="1" customHeight="1" x14ac:dyDescent="0.25">
      <c r="A21" s="364">
        <v>2025</v>
      </c>
      <c r="B21" s="202" t="s">
        <v>417</v>
      </c>
      <c r="C21" s="202" t="s">
        <v>447</v>
      </c>
      <c r="D21" s="202" t="s">
        <v>421</v>
      </c>
      <c r="E21" s="365">
        <v>27875</v>
      </c>
      <c r="F21" s="206" t="s">
        <v>424</v>
      </c>
      <c r="G21" s="206">
        <v>3</v>
      </c>
    </row>
    <row r="22" spans="1:9" ht="15" hidden="1" customHeight="1" x14ac:dyDescent="0.25">
      <c r="A22" s="364">
        <v>2025</v>
      </c>
      <c r="B22" s="202" t="s">
        <v>417</v>
      </c>
      <c r="C22" s="202" t="s">
        <v>464</v>
      </c>
      <c r="D22" s="202" t="s">
        <v>421</v>
      </c>
      <c r="E22" s="365">
        <v>27875</v>
      </c>
      <c r="F22" s="206" t="s">
        <v>424</v>
      </c>
      <c r="G22" s="206">
        <v>3</v>
      </c>
    </row>
    <row r="23" spans="1:9" ht="15" hidden="1" customHeight="1" x14ac:dyDescent="0.25">
      <c r="A23" s="364">
        <v>2025</v>
      </c>
      <c r="B23" s="202" t="s">
        <v>417</v>
      </c>
      <c r="C23" s="202" t="s">
        <v>447</v>
      </c>
      <c r="D23" s="202" t="s">
        <v>438</v>
      </c>
      <c r="E23" s="365">
        <v>63000</v>
      </c>
      <c r="F23" s="206" t="s">
        <v>298</v>
      </c>
      <c r="G23" s="206">
        <v>3</v>
      </c>
    </row>
    <row r="24" spans="1:9" ht="15" hidden="1" customHeight="1" x14ac:dyDescent="0.25">
      <c r="A24" s="364">
        <v>2025</v>
      </c>
      <c r="B24" s="202" t="s">
        <v>417</v>
      </c>
      <c r="C24" s="202" t="s">
        <v>464</v>
      </c>
      <c r="D24" s="202" t="s">
        <v>438</v>
      </c>
      <c r="E24" s="365">
        <v>43000</v>
      </c>
      <c r="F24" s="206" t="s">
        <v>298</v>
      </c>
      <c r="G24" s="206">
        <v>3</v>
      </c>
    </row>
    <row r="25" spans="1:9" ht="15" hidden="1" customHeight="1" x14ac:dyDescent="0.25">
      <c r="A25" s="364">
        <v>2025</v>
      </c>
      <c r="B25" s="202" t="s">
        <v>445</v>
      </c>
      <c r="C25" s="202" t="s">
        <v>446</v>
      </c>
      <c r="D25" s="202" t="s">
        <v>438</v>
      </c>
      <c r="E25" s="365">
        <v>52800</v>
      </c>
      <c r="F25" s="206" t="s">
        <v>298</v>
      </c>
      <c r="G25" s="206">
        <v>3</v>
      </c>
      <c r="I25">
        <v>2097768</v>
      </c>
    </row>
    <row r="26" spans="1:9" ht="15" customHeight="1" x14ac:dyDescent="0.25">
      <c r="A26" s="364" t="s">
        <v>451</v>
      </c>
      <c r="B26" s="202" t="s">
        <v>448</v>
      </c>
      <c r="C26" s="202" t="s">
        <v>449</v>
      </c>
      <c r="D26" s="202" t="s">
        <v>455</v>
      </c>
      <c r="E26" s="365">
        <v>89319</v>
      </c>
      <c r="F26" s="206" t="s">
        <v>10</v>
      </c>
      <c r="G26" s="206">
        <v>9</v>
      </c>
    </row>
    <row r="27" spans="1:9" ht="15" hidden="1" customHeight="1" x14ac:dyDescent="0.25">
      <c r="A27" s="364" t="s">
        <v>451</v>
      </c>
      <c r="B27" s="202" t="s">
        <v>448</v>
      </c>
      <c r="C27" s="202" t="s">
        <v>450</v>
      </c>
      <c r="D27" s="202" t="s">
        <v>426</v>
      </c>
      <c r="E27" s="365">
        <f>130.4*10000</f>
        <v>1304000</v>
      </c>
      <c r="F27" s="206" t="s">
        <v>298</v>
      </c>
      <c r="G27" s="206">
        <v>9</v>
      </c>
      <c r="I27" s="391">
        <f>I25/10000</f>
        <v>209.77680000000001</v>
      </c>
    </row>
    <row r="28" spans="1:9" ht="15" hidden="1" customHeight="1" x14ac:dyDescent="0.25">
      <c r="A28" s="364" t="s">
        <v>451</v>
      </c>
      <c r="B28" s="202" t="s">
        <v>448</v>
      </c>
      <c r="C28" s="202" t="s">
        <v>450</v>
      </c>
      <c r="D28" s="202" t="s">
        <v>421</v>
      </c>
      <c r="E28" s="365">
        <v>1000000</v>
      </c>
      <c r="F28" s="206" t="s">
        <v>424</v>
      </c>
      <c r="G28" s="206">
        <v>4</v>
      </c>
    </row>
    <row r="113" ht="13.9" customHeight="1" x14ac:dyDescent="0.25"/>
    <row r="160" ht="30.95" customHeight="1" x14ac:dyDescent="0.25"/>
  </sheetData>
  <autoFilter ref="A2:G28" xr:uid="{3E3546E4-2C33-4332-B3AA-7612052E1672}">
    <filterColumn colId="5">
      <filters>
        <filter val="m3"/>
      </filters>
    </filterColumn>
  </autoFilter>
  <mergeCells count="2">
    <mergeCell ref="I1:K1"/>
    <mergeCell ref="A1:G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1AA1AE-0B05-440F-AB83-866D8865AEB2}">
  <sheetPr>
    <tabColor rgb="FFFFFF00"/>
  </sheetPr>
  <dimension ref="A1:I70"/>
  <sheetViews>
    <sheetView view="pageBreakPreview" topLeftCell="A54" zoomScaleNormal="100" zoomScaleSheetLayoutView="100" workbookViewId="0">
      <selection activeCell="F67" sqref="F67"/>
    </sheetView>
  </sheetViews>
  <sheetFormatPr baseColWidth="10" defaultColWidth="9.28515625" defaultRowHeight="11.25" x14ac:dyDescent="0.25"/>
  <cols>
    <col min="1" max="1" width="11.5703125" style="327" customWidth="1"/>
    <col min="2" max="2" width="10.140625" style="327" bestFit="1" customWidth="1"/>
    <col min="3" max="3" width="9.85546875" style="327" customWidth="1"/>
    <col min="4" max="4" width="11.28515625" style="327" customWidth="1"/>
    <col min="5" max="5" width="14.5703125" style="327" customWidth="1"/>
    <col min="6" max="6" width="12.85546875" style="327" customWidth="1"/>
    <col min="7" max="7" width="13.28515625" style="327" bestFit="1" customWidth="1"/>
    <col min="8" max="8" width="25.42578125" style="327" customWidth="1"/>
    <col min="9" max="16384" width="9.28515625" style="327"/>
  </cols>
  <sheetData>
    <row r="1" spans="1:9" s="5" customFormat="1" ht="23.45" customHeight="1" x14ac:dyDescent="0.25">
      <c r="A1" s="485" t="s">
        <v>21</v>
      </c>
      <c r="B1" s="486"/>
      <c r="C1" s="486"/>
      <c r="D1" s="486"/>
      <c r="E1" s="486"/>
      <c r="F1" s="486"/>
      <c r="G1" s="487"/>
      <c r="H1" s="362"/>
      <c r="I1" s="6"/>
    </row>
    <row r="2" spans="1:9" s="5" customFormat="1" ht="21" customHeight="1" x14ac:dyDescent="0.25">
      <c r="A2" s="475" t="s">
        <v>22</v>
      </c>
      <c r="B2" s="476"/>
      <c r="C2" s="477" t="s">
        <v>0</v>
      </c>
      <c r="D2" s="478"/>
      <c r="E2" s="478"/>
      <c r="F2" s="478"/>
      <c r="G2" s="478"/>
      <c r="H2" s="363"/>
      <c r="I2" s="6"/>
    </row>
    <row r="3" spans="1:9" s="5" customFormat="1" ht="33.6" customHeight="1" x14ac:dyDescent="0.25">
      <c r="A3" s="479" t="s">
        <v>465</v>
      </c>
      <c r="B3" s="480"/>
      <c r="C3" s="480"/>
      <c r="D3" s="480"/>
      <c r="E3" s="480"/>
      <c r="F3" s="480"/>
      <c r="G3" s="480"/>
      <c r="H3" s="361"/>
      <c r="I3" s="6"/>
    </row>
    <row r="4" spans="1:9" s="5" customFormat="1" ht="25.7" customHeight="1" x14ac:dyDescent="0.25">
      <c r="A4" s="481" t="s">
        <v>304</v>
      </c>
      <c r="B4" s="482"/>
      <c r="C4" s="483" t="str">
        <f>PRESUPUESTO!B6</f>
        <v>Localización, trazado y replanteo</v>
      </c>
      <c r="D4" s="484"/>
      <c r="E4" s="484"/>
      <c r="F4" s="484"/>
      <c r="G4" s="484"/>
      <c r="H4" s="361"/>
      <c r="I4" s="6"/>
    </row>
    <row r="5" spans="1:9" x14ac:dyDescent="0.25">
      <c r="A5" s="328" t="s">
        <v>24</v>
      </c>
      <c r="B5" s="329">
        <v>1.1000000000000001</v>
      </c>
      <c r="C5" s="495" t="s">
        <v>462</v>
      </c>
      <c r="D5" s="470"/>
      <c r="E5" s="471"/>
      <c r="F5" s="328" t="s">
        <v>383</v>
      </c>
      <c r="G5" s="327" t="s">
        <v>298</v>
      </c>
    </row>
    <row r="6" spans="1:9" x14ac:dyDescent="0.2">
      <c r="A6" s="449"/>
      <c r="B6" s="450"/>
      <c r="C6" s="450"/>
      <c r="D6" s="450"/>
      <c r="E6" s="450"/>
      <c r="F6" s="450"/>
      <c r="G6" s="451"/>
    </row>
    <row r="7" spans="1:9" x14ac:dyDescent="0.25">
      <c r="A7" s="452" t="s">
        <v>382</v>
      </c>
      <c r="B7" s="453"/>
      <c r="C7" s="453"/>
      <c r="D7" s="453"/>
      <c r="E7" s="453"/>
      <c r="F7" s="453"/>
      <c r="G7" s="454"/>
    </row>
    <row r="8" spans="1:9" x14ac:dyDescent="0.2">
      <c r="A8" s="449"/>
      <c r="B8" s="450"/>
      <c r="C8" s="450"/>
      <c r="D8" s="450"/>
      <c r="E8" s="450"/>
      <c r="F8" s="450"/>
      <c r="G8" s="451"/>
      <c r="H8" s="327">
        <v>1.0584351448290861</v>
      </c>
    </row>
    <row r="9" spans="1:9" x14ac:dyDescent="0.25">
      <c r="A9" s="461" t="s">
        <v>27</v>
      </c>
      <c r="B9" s="462"/>
      <c r="C9" s="463"/>
      <c r="D9" s="330" t="s">
        <v>315</v>
      </c>
      <c r="E9" s="331" t="s">
        <v>386</v>
      </c>
      <c r="F9" s="331" t="s">
        <v>360</v>
      </c>
      <c r="G9" s="332" t="s">
        <v>380</v>
      </c>
    </row>
    <row r="10" spans="1:9" x14ac:dyDescent="0.25">
      <c r="A10" s="489" t="s">
        <v>387</v>
      </c>
      <c r="B10" s="490"/>
      <c r="C10" s="491"/>
      <c r="D10" s="333" t="s">
        <v>260</v>
      </c>
      <c r="E10" s="334">
        <f>+G41</f>
        <v>358.33539913617363</v>
      </c>
      <c r="F10" s="335">
        <v>0.1</v>
      </c>
      <c r="G10" s="336">
        <v>24.3</v>
      </c>
    </row>
    <row r="11" spans="1:9" x14ac:dyDescent="0.25">
      <c r="A11" s="492" t="s">
        <v>388</v>
      </c>
      <c r="B11" s="493"/>
      <c r="C11" s="494"/>
      <c r="D11" s="337" t="s">
        <v>46</v>
      </c>
      <c r="E11" s="338">
        <f>300000*H8</f>
        <v>317530.54344872583</v>
      </c>
      <c r="F11" s="339">
        <v>1200</v>
      </c>
      <c r="G11" s="340">
        <f>+E11/F11</f>
        <v>264.60878620727152</v>
      </c>
    </row>
    <row r="12" spans="1:9" x14ac:dyDescent="0.2">
      <c r="A12" s="492" t="s">
        <v>460</v>
      </c>
      <c r="B12" s="493"/>
      <c r="C12" s="494"/>
      <c r="D12" s="337" t="s">
        <v>46</v>
      </c>
      <c r="E12" s="342">
        <f>MROUND(36820000/30/8,10)</f>
        <v>153420</v>
      </c>
      <c r="F12" s="369">
        <f>6000/8</f>
        <v>750</v>
      </c>
      <c r="G12" s="340">
        <f>+E12/F12</f>
        <v>204.56</v>
      </c>
    </row>
    <row r="13" spans="1:9" x14ac:dyDescent="0.2">
      <c r="A13" s="449" t="s">
        <v>461</v>
      </c>
      <c r="B13" s="450"/>
      <c r="C13" s="451"/>
      <c r="D13" s="337" t="s">
        <v>46</v>
      </c>
      <c r="E13" s="342">
        <f>1200000/8</f>
        <v>150000</v>
      </c>
      <c r="F13" s="369">
        <f>6000/8</f>
        <v>750</v>
      </c>
      <c r="G13" s="340">
        <f>+E13/F13</f>
        <v>200</v>
      </c>
    </row>
    <row r="14" spans="1:9" x14ac:dyDescent="0.2">
      <c r="A14" s="449"/>
      <c r="B14" s="450"/>
      <c r="C14" s="451"/>
      <c r="D14" s="341"/>
      <c r="E14" s="342"/>
      <c r="F14" s="341"/>
      <c r="G14" s="341"/>
    </row>
    <row r="15" spans="1:9" x14ac:dyDescent="0.2">
      <c r="A15" s="449"/>
      <c r="B15" s="450"/>
      <c r="C15" s="451"/>
      <c r="D15" s="341"/>
      <c r="E15" s="342"/>
      <c r="F15" s="341"/>
      <c r="G15" s="341"/>
    </row>
    <row r="16" spans="1:9" x14ac:dyDescent="0.2">
      <c r="A16" s="449"/>
      <c r="B16" s="450"/>
      <c r="C16" s="451"/>
      <c r="D16" s="341"/>
      <c r="E16" s="342"/>
      <c r="F16" s="341"/>
      <c r="G16" s="341"/>
    </row>
    <row r="17" spans="1:7" x14ac:dyDescent="0.2">
      <c r="A17" s="449"/>
      <c r="B17" s="450"/>
      <c r="C17" s="451"/>
      <c r="D17" s="341"/>
      <c r="E17" s="342"/>
      <c r="F17" s="341"/>
      <c r="G17" s="341"/>
    </row>
    <row r="18" spans="1:7" x14ac:dyDescent="0.2">
      <c r="A18" s="449"/>
      <c r="B18" s="450"/>
      <c r="C18" s="451"/>
      <c r="D18" s="455" t="s">
        <v>377</v>
      </c>
      <c r="E18" s="456"/>
      <c r="F18" s="457"/>
      <c r="G18" s="343">
        <f>SUM(G10:G17)</f>
        <v>693.46878620727148</v>
      </c>
    </row>
    <row r="19" spans="1:7" x14ac:dyDescent="0.2">
      <c r="A19" s="449"/>
      <c r="B19" s="450"/>
      <c r="C19" s="450"/>
      <c r="D19" s="450"/>
      <c r="E19" s="450"/>
      <c r="F19" s="450"/>
      <c r="G19" s="451"/>
    </row>
    <row r="20" spans="1:7" x14ac:dyDescent="0.25">
      <c r="A20" s="452" t="s">
        <v>376</v>
      </c>
      <c r="B20" s="453"/>
      <c r="C20" s="453"/>
      <c r="D20" s="453"/>
      <c r="E20" s="453"/>
      <c r="F20" s="453"/>
      <c r="G20" s="454"/>
    </row>
    <row r="21" spans="1:7" x14ac:dyDescent="0.2">
      <c r="A21" s="449"/>
      <c r="B21" s="450"/>
      <c r="C21" s="450"/>
      <c r="D21" s="450"/>
      <c r="E21" s="450"/>
      <c r="F21" s="450"/>
      <c r="G21" s="451"/>
    </row>
    <row r="22" spans="1:7" x14ac:dyDescent="0.25">
      <c r="A22" s="461" t="s">
        <v>27</v>
      </c>
      <c r="B22" s="462"/>
      <c r="C22" s="463"/>
      <c r="D22" s="330" t="s">
        <v>23</v>
      </c>
      <c r="E22" s="344" t="s">
        <v>315</v>
      </c>
      <c r="F22" s="331" t="s">
        <v>375</v>
      </c>
      <c r="G22" s="344" t="s">
        <v>380</v>
      </c>
    </row>
    <row r="23" spans="1:7" x14ac:dyDescent="0.2">
      <c r="A23" s="449" t="s">
        <v>389</v>
      </c>
      <c r="B23" s="450"/>
      <c r="C23" s="451"/>
      <c r="D23" s="341" t="s">
        <v>1</v>
      </c>
      <c r="E23" s="341">
        <v>1</v>
      </c>
      <c r="F23" s="342">
        <f>300*H8</f>
        <v>317.53054344872584</v>
      </c>
      <c r="G23" s="345">
        <f>+F23*E23</f>
        <v>317.53054344872584</v>
      </c>
    </row>
    <row r="24" spans="1:7" x14ac:dyDescent="0.2">
      <c r="A24" s="449" t="s">
        <v>390</v>
      </c>
      <c r="B24" s="450"/>
      <c r="C24" s="451"/>
      <c r="D24" s="341" t="s">
        <v>391</v>
      </c>
      <c r="E24" s="341">
        <v>0.01</v>
      </c>
      <c r="F24" s="342">
        <f>4000*H8</f>
        <v>4233.7405793163443</v>
      </c>
      <c r="G24" s="345">
        <f>+F24*E24</f>
        <v>42.337405793163441</v>
      </c>
    </row>
    <row r="25" spans="1:7" x14ac:dyDescent="0.2">
      <c r="A25" s="449" t="s">
        <v>392</v>
      </c>
      <c r="B25" s="450"/>
      <c r="C25" s="451"/>
      <c r="D25" s="341" t="s">
        <v>393</v>
      </c>
      <c r="E25" s="341">
        <v>0.01</v>
      </c>
      <c r="F25" s="342">
        <f>15000*H8</f>
        <v>15876.527172436292</v>
      </c>
      <c r="G25" s="345">
        <f t="shared" ref="G25:G26" si="0">+F25*E25</f>
        <v>158.76527172436292</v>
      </c>
    </row>
    <row r="26" spans="1:7" x14ac:dyDescent="0.2">
      <c r="A26" s="449" t="s">
        <v>394</v>
      </c>
      <c r="B26" s="450"/>
      <c r="C26" s="451"/>
      <c r="D26" s="341" t="s">
        <v>395</v>
      </c>
      <c r="E26" s="341">
        <v>0.01</v>
      </c>
      <c r="F26" s="342">
        <f>10300*H8</f>
        <v>10901.881991739587</v>
      </c>
      <c r="G26" s="345">
        <f t="shared" si="0"/>
        <v>109.01881991739587</v>
      </c>
    </row>
    <row r="27" spans="1:7" x14ac:dyDescent="0.2">
      <c r="A27" s="449" t="s">
        <v>457</v>
      </c>
      <c r="B27" s="450"/>
      <c r="C27" s="451"/>
      <c r="D27" s="341" t="s">
        <v>393</v>
      </c>
      <c r="E27" s="368">
        <f>25/F39</f>
        <v>4.1666666666666666E-3</v>
      </c>
      <c r="F27" s="342">
        <v>16000</v>
      </c>
      <c r="G27" s="345">
        <f>+F27*E27</f>
        <v>66.666666666666671</v>
      </c>
    </row>
    <row r="28" spans="1:7" x14ac:dyDescent="0.2">
      <c r="A28" s="449"/>
      <c r="B28" s="450"/>
      <c r="C28" s="451"/>
      <c r="D28" s="341"/>
      <c r="E28" s="341"/>
      <c r="F28" s="342"/>
      <c r="G28" s="341"/>
    </row>
    <row r="29" spans="1:7" x14ac:dyDescent="0.2">
      <c r="A29" s="449"/>
      <c r="B29" s="450"/>
      <c r="C29" s="451"/>
      <c r="D29" s="341"/>
      <c r="E29" s="341"/>
      <c r="F29" s="342"/>
      <c r="G29" s="341"/>
    </row>
    <row r="30" spans="1:7" x14ac:dyDescent="0.2">
      <c r="A30" s="449"/>
      <c r="B30" s="450"/>
      <c r="C30" s="451"/>
      <c r="D30" s="341"/>
      <c r="E30" s="341"/>
      <c r="F30" s="342"/>
      <c r="G30" s="341"/>
    </row>
    <row r="31" spans="1:7" x14ac:dyDescent="0.2">
      <c r="A31" s="449"/>
      <c r="B31" s="450"/>
      <c r="C31" s="451"/>
      <c r="D31" s="341"/>
      <c r="E31" s="341"/>
      <c r="F31" s="342"/>
      <c r="G31" s="341"/>
    </row>
    <row r="32" spans="1:7" x14ac:dyDescent="0.2">
      <c r="A32" s="449"/>
      <c r="B32" s="450"/>
      <c r="C32" s="451"/>
      <c r="D32" s="455" t="s">
        <v>373</v>
      </c>
      <c r="E32" s="456"/>
      <c r="F32" s="457"/>
      <c r="G32" s="346">
        <f>SUM(G23:G31)</f>
        <v>694.31870755031468</v>
      </c>
    </row>
    <row r="33" spans="1:9" x14ac:dyDescent="0.2">
      <c r="A33" s="449"/>
      <c r="B33" s="450"/>
      <c r="C33" s="450"/>
      <c r="D33" s="450"/>
      <c r="E33" s="450"/>
      <c r="F33" s="450"/>
      <c r="G33" s="451"/>
    </row>
    <row r="34" spans="1:9" x14ac:dyDescent="0.25">
      <c r="A34" s="452" t="s">
        <v>396</v>
      </c>
      <c r="B34" s="453"/>
      <c r="C34" s="453"/>
      <c r="D34" s="453"/>
      <c r="E34" s="453"/>
      <c r="F34" s="453"/>
      <c r="G34" s="454"/>
    </row>
    <row r="35" spans="1:9" x14ac:dyDescent="0.2">
      <c r="A35" s="449"/>
      <c r="B35" s="450"/>
      <c r="C35" s="450"/>
      <c r="D35" s="450"/>
      <c r="E35" s="450"/>
      <c r="F35" s="450"/>
      <c r="G35" s="451"/>
    </row>
    <row r="36" spans="1:9" ht="22.5" x14ac:dyDescent="0.25">
      <c r="A36" s="347" t="s">
        <v>27</v>
      </c>
      <c r="B36" s="331" t="s">
        <v>364</v>
      </c>
      <c r="C36" s="331" t="s">
        <v>363</v>
      </c>
      <c r="D36" s="330" t="s">
        <v>362</v>
      </c>
      <c r="E36" s="331" t="s">
        <v>361</v>
      </c>
      <c r="F36" s="331" t="s">
        <v>360</v>
      </c>
      <c r="G36" s="344" t="s">
        <v>316</v>
      </c>
    </row>
    <row r="37" spans="1:9" ht="12" x14ac:dyDescent="0.25">
      <c r="A37" s="348" t="s">
        <v>397</v>
      </c>
      <c r="B37" s="349">
        <v>113357.46666666666</v>
      </c>
      <c r="C37" s="350">
        <v>0.65253718473843192</v>
      </c>
      <c r="D37" s="351">
        <v>1</v>
      </c>
      <c r="E37" s="349">
        <f>+B37*D37*(1+C37)</f>
        <v>187327.42883441393</v>
      </c>
      <c r="F37" s="352">
        <v>1500</v>
      </c>
      <c r="G37" s="349">
        <f>+E37/F37</f>
        <v>124.88495255627596</v>
      </c>
    </row>
    <row r="38" spans="1:9" ht="12" x14ac:dyDescent="0.25">
      <c r="A38" s="348" t="s">
        <v>398</v>
      </c>
      <c r="B38" s="353">
        <v>66666.666666666672</v>
      </c>
      <c r="C38" s="350">
        <v>0.74822020136253342</v>
      </c>
      <c r="D38" s="351">
        <v>2</v>
      </c>
      <c r="E38" s="349">
        <f t="shared" ref="E38:E40" si="1">+B38*D38*(1+C38)</f>
        <v>233096.02684833782</v>
      </c>
      <c r="F38" s="352">
        <v>1500</v>
      </c>
      <c r="G38" s="349">
        <f>+E38/F38</f>
        <v>155.39735123222522</v>
      </c>
    </row>
    <row r="39" spans="1:9" ht="12" x14ac:dyDescent="0.2">
      <c r="A39" s="341" t="s">
        <v>458</v>
      </c>
      <c r="B39" s="367">
        <f>B37*1.5</f>
        <v>170036.19999999998</v>
      </c>
      <c r="C39" s="350">
        <v>0.65253718473843192</v>
      </c>
      <c r="D39" s="351">
        <v>1</v>
      </c>
      <c r="E39" s="349">
        <f t="shared" si="1"/>
        <v>280991.14325162093</v>
      </c>
      <c r="F39" s="352">
        <v>6000</v>
      </c>
      <c r="G39" s="349">
        <f>+E39/F39</f>
        <v>46.831857208603488</v>
      </c>
    </row>
    <row r="40" spans="1:9" ht="22.5" x14ac:dyDescent="0.2">
      <c r="A40" s="341" t="s">
        <v>459</v>
      </c>
      <c r="B40" s="367">
        <f>B37</f>
        <v>113357.46666666666</v>
      </c>
      <c r="C40" s="350">
        <v>0.65253718473843192</v>
      </c>
      <c r="D40" s="351">
        <v>1</v>
      </c>
      <c r="E40" s="349">
        <f t="shared" si="1"/>
        <v>187327.42883441393</v>
      </c>
      <c r="F40" s="352">
        <v>6000</v>
      </c>
      <c r="G40" s="349">
        <f>+E40/F40</f>
        <v>31.221238139068991</v>
      </c>
    </row>
    <row r="41" spans="1:9" x14ac:dyDescent="0.2">
      <c r="A41" s="341"/>
      <c r="B41" s="341"/>
      <c r="C41" s="341"/>
      <c r="D41" s="455" t="s">
        <v>56</v>
      </c>
      <c r="E41" s="456"/>
      <c r="F41" s="457"/>
      <c r="G41" s="354">
        <f>SUM(G37:G40)</f>
        <v>358.33539913617363</v>
      </c>
    </row>
    <row r="42" spans="1:9" x14ac:dyDescent="0.25">
      <c r="A42" s="458"/>
      <c r="B42" s="459"/>
      <c r="C42" s="459"/>
      <c r="D42" s="459"/>
      <c r="E42" s="459"/>
      <c r="F42" s="459"/>
      <c r="G42" s="460"/>
    </row>
    <row r="43" spans="1:9" x14ac:dyDescent="0.2">
      <c r="A43" s="443"/>
      <c r="B43" s="444"/>
      <c r="C43" s="445"/>
      <c r="D43" s="446" t="s">
        <v>399</v>
      </c>
      <c r="E43" s="447"/>
      <c r="F43" s="448"/>
      <c r="G43" s="355">
        <f>ROUND(G18+G32+G41,0)</f>
        <v>1746</v>
      </c>
    </row>
    <row r="44" spans="1:9" x14ac:dyDescent="0.25">
      <c r="A44" s="464" t="s">
        <v>400</v>
      </c>
      <c r="B44" s="488"/>
      <c r="C44" s="488"/>
      <c r="D44" s="488"/>
      <c r="E44" s="488"/>
      <c r="F44" s="488"/>
      <c r="G44" s="488"/>
    </row>
    <row r="45" spans="1:9" s="5" customFormat="1" ht="21" customHeight="1" x14ac:dyDescent="0.25">
      <c r="A45" s="475" t="s">
        <v>22</v>
      </c>
      <c r="B45" s="476"/>
      <c r="C45" s="477" t="s">
        <v>0</v>
      </c>
      <c r="D45" s="478"/>
      <c r="E45" s="478"/>
      <c r="F45" s="478"/>
      <c r="G45" s="478"/>
      <c r="H45" s="363"/>
      <c r="I45" s="6"/>
    </row>
    <row r="46" spans="1:9" s="5" customFormat="1" ht="33.6" customHeight="1" x14ac:dyDescent="0.25">
      <c r="A46" s="479" t="s">
        <v>465</v>
      </c>
      <c r="B46" s="480"/>
      <c r="C46" s="480"/>
      <c r="D46" s="480"/>
      <c r="E46" s="480"/>
      <c r="F46" s="480"/>
      <c r="G46" s="480"/>
      <c r="H46" s="361"/>
      <c r="I46" s="6"/>
    </row>
    <row r="47" spans="1:9" s="5" customFormat="1" ht="25.7" customHeight="1" x14ac:dyDescent="0.25">
      <c r="A47" s="481" t="s">
        <v>304</v>
      </c>
      <c r="B47" s="482"/>
      <c r="C47" s="483" t="str">
        <f>PRESUPUESTO!B7</f>
        <v>Modelación hidráulica</v>
      </c>
      <c r="D47" s="484"/>
      <c r="E47" s="484"/>
      <c r="F47" s="484"/>
      <c r="G47" s="484"/>
      <c r="H47" s="361"/>
      <c r="I47" s="6"/>
    </row>
    <row r="48" spans="1:9" x14ac:dyDescent="0.25">
      <c r="A48" s="328" t="s">
        <v>24</v>
      </c>
      <c r="B48" s="329" t="s">
        <v>404</v>
      </c>
      <c r="C48" s="469" t="str">
        <f>PRESUPUESTO!B7</f>
        <v>Modelación hidráulica</v>
      </c>
      <c r="D48" s="470"/>
      <c r="E48" s="471"/>
      <c r="F48" s="328" t="s">
        <v>383</v>
      </c>
      <c r="G48" s="327" t="s">
        <v>479</v>
      </c>
    </row>
    <row r="49" spans="1:8" x14ac:dyDescent="0.2">
      <c r="A49" s="449"/>
      <c r="B49" s="450"/>
      <c r="C49" s="450"/>
      <c r="D49" s="450"/>
      <c r="E49" s="450"/>
      <c r="F49" s="450"/>
      <c r="G49" s="451"/>
    </row>
    <row r="50" spans="1:8" x14ac:dyDescent="0.25">
      <c r="A50" s="452" t="s">
        <v>382</v>
      </c>
      <c r="B50" s="453"/>
      <c r="C50" s="453"/>
      <c r="D50" s="453"/>
      <c r="E50" s="453"/>
      <c r="F50" s="453"/>
      <c r="G50" s="454"/>
    </row>
    <row r="51" spans="1:8" x14ac:dyDescent="0.2">
      <c r="A51" s="449"/>
      <c r="B51" s="450"/>
      <c r="C51" s="450"/>
      <c r="D51" s="450"/>
      <c r="E51" s="450"/>
      <c r="F51" s="450"/>
      <c r="G51" s="451"/>
      <c r="H51" s="327">
        <v>1.0584351448290861</v>
      </c>
    </row>
    <row r="52" spans="1:8" x14ac:dyDescent="0.25">
      <c r="A52" s="472" t="s">
        <v>27</v>
      </c>
      <c r="B52" s="473"/>
      <c r="C52" s="474"/>
      <c r="D52" s="381" t="s">
        <v>315</v>
      </c>
      <c r="E52" s="382" t="s">
        <v>483</v>
      </c>
      <c r="F52" s="382" t="s">
        <v>360</v>
      </c>
      <c r="G52" s="332" t="s">
        <v>380</v>
      </c>
    </row>
    <row r="53" spans="1:8" x14ac:dyDescent="0.25">
      <c r="A53" s="464" t="s">
        <v>480</v>
      </c>
      <c r="B53" s="464"/>
      <c r="C53" s="464"/>
      <c r="D53" s="386">
        <v>1</v>
      </c>
      <c r="E53" s="387">
        <v>600000</v>
      </c>
      <c r="F53" s="386">
        <v>5</v>
      </c>
      <c r="G53" s="336">
        <f>E53*F53</f>
        <v>3000000</v>
      </c>
    </row>
    <row r="54" spans="1:8" x14ac:dyDescent="0.25">
      <c r="A54" s="465" t="s">
        <v>481</v>
      </c>
      <c r="B54" s="465"/>
      <c r="C54" s="465"/>
      <c r="D54" s="388">
        <v>1</v>
      </c>
      <c r="E54" s="389">
        <f>6000*3800/12</f>
        <v>1900000</v>
      </c>
      <c r="F54" s="386">
        <v>5</v>
      </c>
      <c r="G54" s="340">
        <f>E54*F54</f>
        <v>9500000</v>
      </c>
    </row>
    <row r="55" spans="1:8" x14ac:dyDescent="0.2">
      <c r="A55" s="466"/>
      <c r="B55" s="467"/>
      <c r="C55" s="468"/>
      <c r="D55" s="383"/>
      <c r="E55" s="384"/>
      <c r="F55" s="369"/>
      <c r="G55" s="385"/>
    </row>
    <row r="56" spans="1:8" x14ac:dyDescent="0.2">
      <c r="A56" s="449"/>
      <c r="B56" s="450"/>
      <c r="C56" s="451"/>
      <c r="D56" s="455" t="s">
        <v>377</v>
      </c>
      <c r="E56" s="456"/>
      <c r="F56" s="457"/>
      <c r="G56" s="343">
        <f>SUM(G53:G55)</f>
        <v>12500000</v>
      </c>
    </row>
    <row r="57" spans="1:8" x14ac:dyDescent="0.2">
      <c r="A57" s="449"/>
      <c r="B57" s="450"/>
      <c r="C57" s="450"/>
      <c r="D57" s="450"/>
      <c r="E57" s="450"/>
      <c r="F57" s="450"/>
      <c r="G57" s="451"/>
    </row>
    <row r="58" spans="1:8" x14ac:dyDescent="0.25">
      <c r="A58" s="452" t="s">
        <v>376</v>
      </c>
      <c r="B58" s="453"/>
      <c r="C58" s="453"/>
      <c r="D58" s="453"/>
      <c r="E58" s="453"/>
      <c r="F58" s="453"/>
      <c r="G58" s="454"/>
    </row>
    <row r="59" spans="1:8" x14ac:dyDescent="0.2">
      <c r="A59" s="449"/>
      <c r="B59" s="450"/>
      <c r="C59" s="450"/>
      <c r="D59" s="450"/>
      <c r="E59" s="450"/>
      <c r="F59" s="450"/>
      <c r="G59" s="451"/>
    </row>
    <row r="60" spans="1:8" x14ac:dyDescent="0.25">
      <c r="A60" s="461" t="s">
        <v>27</v>
      </c>
      <c r="B60" s="462"/>
      <c r="C60" s="463"/>
      <c r="D60" s="330" t="s">
        <v>23</v>
      </c>
      <c r="E60" s="344" t="s">
        <v>315</v>
      </c>
      <c r="F60" s="331" t="s">
        <v>375</v>
      </c>
      <c r="G60" s="344" t="s">
        <v>380</v>
      </c>
    </row>
    <row r="61" spans="1:8" x14ac:dyDescent="0.2">
      <c r="A61" s="449"/>
      <c r="B61" s="450"/>
      <c r="C61" s="451"/>
      <c r="D61" s="341"/>
      <c r="E61" s="341"/>
      <c r="F61" s="342"/>
      <c r="G61" s="345"/>
    </row>
    <row r="62" spans="1:8" x14ac:dyDescent="0.2">
      <c r="A62" s="449"/>
      <c r="B62" s="450"/>
      <c r="C62" s="451"/>
      <c r="D62" s="455" t="s">
        <v>373</v>
      </c>
      <c r="E62" s="456"/>
      <c r="F62" s="457"/>
      <c r="G62" s="346">
        <f>SUM(G61:G61)</f>
        <v>0</v>
      </c>
    </row>
    <row r="63" spans="1:8" x14ac:dyDescent="0.2">
      <c r="A63" s="449"/>
      <c r="B63" s="450"/>
      <c r="C63" s="450"/>
      <c r="D63" s="450"/>
      <c r="E63" s="450"/>
      <c r="F63" s="450"/>
      <c r="G63" s="451"/>
    </row>
    <row r="64" spans="1:8" x14ac:dyDescent="0.25">
      <c r="A64" s="452" t="s">
        <v>396</v>
      </c>
      <c r="B64" s="453"/>
      <c r="C64" s="453"/>
      <c r="D64" s="453"/>
      <c r="E64" s="453"/>
      <c r="F64" s="453"/>
      <c r="G64" s="454"/>
    </row>
    <row r="65" spans="1:7" x14ac:dyDescent="0.2">
      <c r="A65" s="449"/>
      <c r="B65" s="450"/>
      <c r="C65" s="450"/>
      <c r="D65" s="450"/>
      <c r="E65" s="450"/>
      <c r="F65" s="450"/>
      <c r="G65" s="451"/>
    </row>
    <row r="66" spans="1:7" ht="22.5" x14ac:dyDescent="0.25">
      <c r="A66" s="347" t="s">
        <v>27</v>
      </c>
      <c r="B66" s="331" t="s">
        <v>482</v>
      </c>
      <c r="C66" s="331" t="s">
        <v>363</v>
      </c>
      <c r="D66" s="330" t="s">
        <v>486</v>
      </c>
      <c r="E66" s="331" t="s">
        <v>485</v>
      </c>
      <c r="F66" s="331" t="s">
        <v>484</v>
      </c>
      <c r="G66" s="344" t="s">
        <v>316</v>
      </c>
    </row>
    <row r="67" spans="1:7" ht="24" x14ac:dyDescent="0.25">
      <c r="A67" s="348" t="s">
        <v>489</v>
      </c>
      <c r="B67" s="349">
        <v>8000000</v>
      </c>
      <c r="C67" s="350">
        <v>0.65253718473843192</v>
      </c>
      <c r="D67" s="351">
        <v>1</v>
      </c>
      <c r="E67" s="349">
        <f>+B67*D67*(1+C67)</f>
        <v>13220297.477907455</v>
      </c>
      <c r="F67" s="352">
        <v>0.3</v>
      </c>
      <c r="G67" s="349">
        <f>+E67/F67</f>
        <v>44067658.259691514</v>
      </c>
    </row>
    <row r="68" spans="1:7" x14ac:dyDescent="0.2">
      <c r="A68" s="341"/>
      <c r="B68" s="341"/>
      <c r="C68" s="341"/>
      <c r="D68" s="455" t="s">
        <v>56</v>
      </c>
      <c r="E68" s="456"/>
      <c r="F68" s="457"/>
      <c r="G68" s="354">
        <f>SUM(G67:G67)</f>
        <v>44067658.259691514</v>
      </c>
    </row>
    <row r="69" spans="1:7" x14ac:dyDescent="0.25">
      <c r="A69" s="458"/>
      <c r="B69" s="459"/>
      <c r="C69" s="459"/>
      <c r="D69" s="459"/>
      <c r="E69" s="459"/>
      <c r="F69" s="459"/>
      <c r="G69" s="460"/>
    </row>
    <row r="70" spans="1:7" x14ac:dyDescent="0.2">
      <c r="A70" s="443"/>
      <c r="B70" s="444"/>
      <c r="C70" s="445"/>
      <c r="D70" s="446" t="s">
        <v>399</v>
      </c>
      <c r="E70" s="447"/>
      <c r="F70" s="448"/>
      <c r="G70" s="355">
        <f>ROUND(G56+G62+G68,0)</f>
        <v>56567658</v>
      </c>
    </row>
  </sheetData>
  <mergeCells count="73">
    <mergeCell ref="C5:E5"/>
    <mergeCell ref="A6:G6"/>
    <mergeCell ref="A7:G7"/>
    <mergeCell ref="A8:G8"/>
    <mergeCell ref="A9:C9"/>
    <mergeCell ref="A20:G20"/>
    <mergeCell ref="A10:C10"/>
    <mergeCell ref="A11:C11"/>
    <mergeCell ref="A12:C12"/>
    <mergeCell ref="A13:C13"/>
    <mergeCell ref="A14:C14"/>
    <mergeCell ref="A15:C15"/>
    <mergeCell ref="A44:G44"/>
    <mergeCell ref="A2:B2"/>
    <mergeCell ref="A4:B4"/>
    <mergeCell ref="D32:F32"/>
    <mergeCell ref="A33:G33"/>
    <mergeCell ref="A34:G34"/>
    <mergeCell ref="A35:G35"/>
    <mergeCell ref="D41:F41"/>
    <mergeCell ref="A42:G42"/>
    <mergeCell ref="A27:C27"/>
    <mergeCell ref="A28:C28"/>
    <mergeCell ref="A29:C29"/>
    <mergeCell ref="A30:C30"/>
    <mergeCell ref="A31:C31"/>
    <mergeCell ref="A32:C32"/>
    <mergeCell ref="A21:G21"/>
    <mergeCell ref="A1:G1"/>
    <mergeCell ref="A3:G3"/>
    <mergeCell ref="C4:G4"/>
    <mergeCell ref="C2:G2"/>
    <mergeCell ref="A43:C43"/>
    <mergeCell ref="D43:F43"/>
    <mergeCell ref="A22:C22"/>
    <mergeCell ref="A23:C23"/>
    <mergeCell ref="A24:C24"/>
    <mergeCell ref="A25:C25"/>
    <mergeCell ref="A26:C26"/>
    <mergeCell ref="A16:C16"/>
    <mergeCell ref="A17:C17"/>
    <mergeCell ref="A18:C18"/>
    <mergeCell ref="D18:F18"/>
    <mergeCell ref="A19:G19"/>
    <mergeCell ref="A45:B45"/>
    <mergeCell ref="C45:G45"/>
    <mergeCell ref="A46:G46"/>
    <mergeCell ref="A47:B47"/>
    <mergeCell ref="C47:G47"/>
    <mergeCell ref="C48:E48"/>
    <mergeCell ref="A49:G49"/>
    <mergeCell ref="A50:G50"/>
    <mergeCell ref="A51:G51"/>
    <mergeCell ref="A52:C52"/>
    <mergeCell ref="A56:C56"/>
    <mergeCell ref="D56:F56"/>
    <mergeCell ref="A53:C53"/>
    <mergeCell ref="A54:C54"/>
    <mergeCell ref="A55:C55"/>
    <mergeCell ref="A62:C62"/>
    <mergeCell ref="D62:F62"/>
    <mergeCell ref="A57:G57"/>
    <mergeCell ref="A58:G58"/>
    <mergeCell ref="A59:G59"/>
    <mergeCell ref="A60:C60"/>
    <mergeCell ref="A61:C61"/>
    <mergeCell ref="A70:C70"/>
    <mergeCell ref="D70:F70"/>
    <mergeCell ref="A63:G63"/>
    <mergeCell ref="A64:G64"/>
    <mergeCell ref="A65:G65"/>
    <mergeCell ref="D68:F68"/>
    <mergeCell ref="A69:G69"/>
  </mergeCells>
  <pageMargins left="0.7" right="0.7" top="0.75" bottom="0.75" header="0.3" footer="0.3"/>
  <pageSetup scale="97"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F9AFEE-0264-43E2-A6EA-3EFE406D4ED8}">
  <sheetPr>
    <tabColor rgb="FF00B050"/>
    <pageSetUpPr fitToPage="1"/>
  </sheetPr>
  <dimension ref="A1:IV80"/>
  <sheetViews>
    <sheetView view="pageBreakPreview" topLeftCell="A33" zoomScaleNormal="90" zoomScaleSheetLayoutView="100" workbookViewId="0">
      <selection activeCell="A42" sqref="A42:XFD79"/>
    </sheetView>
  </sheetViews>
  <sheetFormatPr baseColWidth="10" defaultColWidth="11.42578125" defaultRowHeight="15" x14ac:dyDescent="0.25"/>
  <cols>
    <col min="1" max="5" width="11.42578125" style="5"/>
    <col min="6" max="6" width="14" style="5" customWidth="1"/>
    <col min="7" max="9" width="11.42578125" style="5"/>
    <col min="10" max="11" width="14.42578125" style="5" customWidth="1"/>
    <col min="12" max="12" width="14.140625" style="5" bestFit="1" customWidth="1"/>
    <col min="13" max="13" width="14" style="5" bestFit="1" customWidth="1"/>
    <col min="14" max="14" width="14.140625" style="5" bestFit="1" customWidth="1"/>
    <col min="15" max="15" width="13.85546875" style="5" bestFit="1" customWidth="1"/>
    <col min="16" max="261" width="11.42578125" style="5"/>
    <col min="262" max="262" width="14" style="5" customWidth="1"/>
    <col min="263" max="265" width="11.42578125" style="5"/>
    <col min="266" max="266" width="14.42578125" style="5" customWidth="1"/>
    <col min="267" max="267" width="16.85546875" style="5" customWidth="1"/>
    <col min="268" max="268" width="14.140625" style="5" bestFit="1" customWidth="1"/>
    <col min="269" max="269" width="14" style="5" bestFit="1" customWidth="1"/>
    <col min="270" max="270" width="14.140625" style="5" bestFit="1" customWidth="1"/>
    <col min="271" max="271" width="13.85546875" style="5" bestFit="1" customWidth="1"/>
    <col min="272" max="517" width="11.42578125" style="5"/>
    <col min="518" max="518" width="14" style="5" customWidth="1"/>
    <col min="519" max="521" width="11.42578125" style="5"/>
    <col min="522" max="522" width="14.42578125" style="5" customWidth="1"/>
    <col min="523" max="523" width="16.85546875" style="5" customWidth="1"/>
    <col min="524" max="524" width="14.140625" style="5" bestFit="1" customWidth="1"/>
    <col min="525" max="525" width="14" style="5" bestFit="1" customWidth="1"/>
    <col min="526" max="526" width="14.140625" style="5" bestFit="1" customWidth="1"/>
    <col min="527" max="527" width="13.85546875" style="5" bestFit="1" customWidth="1"/>
    <col min="528" max="773" width="11.42578125" style="5"/>
    <col min="774" max="774" width="14" style="5" customWidth="1"/>
    <col min="775" max="777" width="11.42578125" style="5"/>
    <col min="778" max="778" width="14.42578125" style="5" customWidth="1"/>
    <col min="779" max="779" width="16.85546875" style="5" customWidth="1"/>
    <col min="780" max="780" width="14.140625" style="5" bestFit="1" customWidth="1"/>
    <col min="781" max="781" width="14" style="5" bestFit="1" customWidth="1"/>
    <col min="782" max="782" width="14.140625" style="5" bestFit="1" customWidth="1"/>
    <col min="783" max="783" width="13.85546875" style="5" bestFit="1" customWidth="1"/>
    <col min="784" max="1029" width="11.42578125" style="5"/>
    <col min="1030" max="1030" width="14" style="5" customWidth="1"/>
    <col min="1031" max="1033" width="11.42578125" style="5"/>
    <col min="1034" max="1034" width="14.42578125" style="5" customWidth="1"/>
    <col min="1035" max="1035" width="16.85546875" style="5" customWidth="1"/>
    <col min="1036" max="1036" width="14.140625" style="5" bestFit="1" customWidth="1"/>
    <col min="1037" max="1037" width="14" style="5" bestFit="1" customWidth="1"/>
    <col min="1038" max="1038" width="14.140625" style="5" bestFit="1" customWidth="1"/>
    <col min="1039" max="1039" width="13.85546875" style="5" bestFit="1" customWidth="1"/>
    <col min="1040" max="1285" width="11.42578125" style="5"/>
    <col min="1286" max="1286" width="14" style="5" customWidth="1"/>
    <col min="1287" max="1289" width="11.42578125" style="5"/>
    <col min="1290" max="1290" width="14.42578125" style="5" customWidth="1"/>
    <col min="1291" max="1291" width="16.85546875" style="5" customWidth="1"/>
    <col min="1292" max="1292" width="14.140625" style="5" bestFit="1" customWidth="1"/>
    <col min="1293" max="1293" width="14" style="5" bestFit="1" customWidth="1"/>
    <col min="1294" max="1294" width="14.140625" style="5" bestFit="1" customWidth="1"/>
    <col min="1295" max="1295" width="13.85546875" style="5" bestFit="1" customWidth="1"/>
    <col min="1296" max="1541" width="11.42578125" style="5"/>
    <col min="1542" max="1542" width="14" style="5" customWidth="1"/>
    <col min="1543" max="1545" width="11.42578125" style="5"/>
    <col min="1546" max="1546" width="14.42578125" style="5" customWidth="1"/>
    <col min="1547" max="1547" width="16.85546875" style="5" customWidth="1"/>
    <col min="1548" max="1548" width="14.140625" style="5" bestFit="1" customWidth="1"/>
    <col min="1549" max="1549" width="14" style="5" bestFit="1" customWidth="1"/>
    <col min="1550" max="1550" width="14.140625" style="5" bestFit="1" customWidth="1"/>
    <col min="1551" max="1551" width="13.85546875" style="5" bestFit="1" customWidth="1"/>
    <col min="1552" max="1797" width="11.42578125" style="5"/>
    <col min="1798" max="1798" width="14" style="5" customWidth="1"/>
    <col min="1799" max="1801" width="11.42578125" style="5"/>
    <col min="1802" max="1802" width="14.42578125" style="5" customWidth="1"/>
    <col min="1803" max="1803" width="16.85546875" style="5" customWidth="1"/>
    <col min="1804" max="1804" width="14.140625" style="5" bestFit="1" customWidth="1"/>
    <col min="1805" max="1805" width="14" style="5" bestFit="1" customWidth="1"/>
    <col min="1806" max="1806" width="14.140625" style="5" bestFit="1" customWidth="1"/>
    <col min="1807" max="1807" width="13.85546875" style="5" bestFit="1" customWidth="1"/>
    <col min="1808" max="2053" width="11.42578125" style="5"/>
    <col min="2054" max="2054" width="14" style="5" customWidth="1"/>
    <col min="2055" max="2057" width="11.42578125" style="5"/>
    <col min="2058" max="2058" width="14.42578125" style="5" customWidth="1"/>
    <col min="2059" max="2059" width="16.85546875" style="5" customWidth="1"/>
    <col min="2060" max="2060" width="14.140625" style="5" bestFit="1" customWidth="1"/>
    <col min="2061" max="2061" width="14" style="5" bestFit="1" customWidth="1"/>
    <col min="2062" max="2062" width="14.140625" style="5" bestFit="1" customWidth="1"/>
    <col min="2063" max="2063" width="13.85546875" style="5" bestFit="1" customWidth="1"/>
    <col min="2064" max="2309" width="11.42578125" style="5"/>
    <col min="2310" max="2310" width="14" style="5" customWidth="1"/>
    <col min="2311" max="2313" width="11.42578125" style="5"/>
    <col min="2314" max="2314" width="14.42578125" style="5" customWidth="1"/>
    <col min="2315" max="2315" width="16.85546875" style="5" customWidth="1"/>
    <col min="2316" max="2316" width="14.140625" style="5" bestFit="1" customWidth="1"/>
    <col min="2317" max="2317" width="14" style="5" bestFit="1" customWidth="1"/>
    <col min="2318" max="2318" width="14.140625" style="5" bestFit="1" customWidth="1"/>
    <col min="2319" max="2319" width="13.85546875" style="5" bestFit="1" customWidth="1"/>
    <col min="2320" max="2565" width="11.42578125" style="5"/>
    <col min="2566" max="2566" width="14" style="5" customWidth="1"/>
    <col min="2567" max="2569" width="11.42578125" style="5"/>
    <col min="2570" max="2570" width="14.42578125" style="5" customWidth="1"/>
    <col min="2571" max="2571" width="16.85546875" style="5" customWidth="1"/>
    <col min="2572" max="2572" width="14.140625" style="5" bestFit="1" customWidth="1"/>
    <col min="2573" max="2573" width="14" style="5" bestFit="1" customWidth="1"/>
    <col min="2574" max="2574" width="14.140625" style="5" bestFit="1" customWidth="1"/>
    <col min="2575" max="2575" width="13.85546875" style="5" bestFit="1" customWidth="1"/>
    <col min="2576" max="2821" width="11.42578125" style="5"/>
    <col min="2822" max="2822" width="14" style="5" customWidth="1"/>
    <col min="2823" max="2825" width="11.42578125" style="5"/>
    <col min="2826" max="2826" width="14.42578125" style="5" customWidth="1"/>
    <col min="2827" max="2827" width="16.85546875" style="5" customWidth="1"/>
    <col min="2828" max="2828" width="14.140625" style="5" bestFit="1" customWidth="1"/>
    <col min="2829" max="2829" width="14" style="5" bestFit="1" customWidth="1"/>
    <col min="2830" max="2830" width="14.140625" style="5" bestFit="1" customWidth="1"/>
    <col min="2831" max="2831" width="13.85546875" style="5" bestFit="1" customWidth="1"/>
    <col min="2832" max="3077" width="11.42578125" style="5"/>
    <col min="3078" max="3078" width="14" style="5" customWidth="1"/>
    <col min="3079" max="3081" width="11.42578125" style="5"/>
    <col min="3082" max="3082" width="14.42578125" style="5" customWidth="1"/>
    <col min="3083" max="3083" width="16.85546875" style="5" customWidth="1"/>
    <col min="3084" max="3084" width="14.140625" style="5" bestFit="1" customWidth="1"/>
    <col min="3085" max="3085" width="14" style="5" bestFit="1" customWidth="1"/>
    <col min="3086" max="3086" width="14.140625" style="5" bestFit="1" customWidth="1"/>
    <col min="3087" max="3087" width="13.85546875" style="5" bestFit="1" customWidth="1"/>
    <col min="3088" max="3333" width="11.42578125" style="5"/>
    <col min="3334" max="3334" width="14" style="5" customWidth="1"/>
    <col min="3335" max="3337" width="11.42578125" style="5"/>
    <col min="3338" max="3338" width="14.42578125" style="5" customWidth="1"/>
    <col min="3339" max="3339" width="16.85546875" style="5" customWidth="1"/>
    <col min="3340" max="3340" width="14.140625" style="5" bestFit="1" customWidth="1"/>
    <col min="3341" max="3341" width="14" style="5" bestFit="1" customWidth="1"/>
    <col min="3342" max="3342" width="14.140625" style="5" bestFit="1" customWidth="1"/>
    <col min="3343" max="3343" width="13.85546875" style="5" bestFit="1" customWidth="1"/>
    <col min="3344" max="3589" width="11.42578125" style="5"/>
    <col min="3590" max="3590" width="14" style="5" customWidth="1"/>
    <col min="3591" max="3593" width="11.42578125" style="5"/>
    <col min="3594" max="3594" width="14.42578125" style="5" customWidth="1"/>
    <col min="3595" max="3595" width="16.85546875" style="5" customWidth="1"/>
    <col min="3596" max="3596" width="14.140625" style="5" bestFit="1" customWidth="1"/>
    <col min="3597" max="3597" width="14" style="5" bestFit="1" customWidth="1"/>
    <col min="3598" max="3598" width="14.140625" style="5" bestFit="1" customWidth="1"/>
    <col min="3599" max="3599" width="13.85546875" style="5" bestFit="1" customWidth="1"/>
    <col min="3600" max="3845" width="11.42578125" style="5"/>
    <col min="3846" max="3846" width="14" style="5" customWidth="1"/>
    <col min="3847" max="3849" width="11.42578125" style="5"/>
    <col min="3850" max="3850" width="14.42578125" style="5" customWidth="1"/>
    <col min="3851" max="3851" width="16.85546875" style="5" customWidth="1"/>
    <col min="3852" max="3852" width="14.140625" style="5" bestFit="1" customWidth="1"/>
    <col min="3853" max="3853" width="14" style="5" bestFit="1" customWidth="1"/>
    <col min="3854" max="3854" width="14.140625" style="5" bestFit="1" customWidth="1"/>
    <col min="3855" max="3855" width="13.85546875" style="5" bestFit="1" customWidth="1"/>
    <col min="3856" max="4101" width="11.42578125" style="5"/>
    <col min="4102" max="4102" width="14" style="5" customWidth="1"/>
    <col min="4103" max="4105" width="11.42578125" style="5"/>
    <col min="4106" max="4106" width="14.42578125" style="5" customWidth="1"/>
    <col min="4107" max="4107" width="16.85546875" style="5" customWidth="1"/>
    <col min="4108" max="4108" width="14.140625" style="5" bestFit="1" customWidth="1"/>
    <col min="4109" max="4109" width="14" style="5" bestFit="1" customWidth="1"/>
    <col min="4110" max="4110" width="14.140625" style="5" bestFit="1" customWidth="1"/>
    <col min="4111" max="4111" width="13.85546875" style="5" bestFit="1" customWidth="1"/>
    <col min="4112" max="4357" width="11.42578125" style="5"/>
    <col min="4358" max="4358" width="14" style="5" customWidth="1"/>
    <col min="4359" max="4361" width="11.42578125" style="5"/>
    <col min="4362" max="4362" width="14.42578125" style="5" customWidth="1"/>
    <col min="4363" max="4363" width="16.85546875" style="5" customWidth="1"/>
    <col min="4364" max="4364" width="14.140625" style="5" bestFit="1" customWidth="1"/>
    <col min="4365" max="4365" width="14" style="5" bestFit="1" customWidth="1"/>
    <col min="4366" max="4366" width="14.140625" style="5" bestFit="1" customWidth="1"/>
    <col min="4367" max="4367" width="13.85546875" style="5" bestFit="1" customWidth="1"/>
    <col min="4368" max="4613" width="11.42578125" style="5"/>
    <col min="4614" max="4614" width="14" style="5" customWidth="1"/>
    <col min="4615" max="4617" width="11.42578125" style="5"/>
    <col min="4618" max="4618" width="14.42578125" style="5" customWidth="1"/>
    <col min="4619" max="4619" width="16.85546875" style="5" customWidth="1"/>
    <col min="4620" max="4620" width="14.140625" style="5" bestFit="1" customWidth="1"/>
    <col min="4621" max="4621" width="14" style="5" bestFit="1" customWidth="1"/>
    <col min="4622" max="4622" width="14.140625" style="5" bestFit="1" customWidth="1"/>
    <col min="4623" max="4623" width="13.85546875" style="5" bestFit="1" customWidth="1"/>
    <col min="4624" max="4869" width="11.42578125" style="5"/>
    <col min="4870" max="4870" width="14" style="5" customWidth="1"/>
    <col min="4871" max="4873" width="11.42578125" style="5"/>
    <col min="4874" max="4874" width="14.42578125" style="5" customWidth="1"/>
    <col min="4875" max="4875" width="16.85546875" style="5" customWidth="1"/>
    <col min="4876" max="4876" width="14.140625" style="5" bestFit="1" customWidth="1"/>
    <col min="4877" max="4877" width="14" style="5" bestFit="1" customWidth="1"/>
    <col min="4878" max="4878" width="14.140625" style="5" bestFit="1" customWidth="1"/>
    <col min="4879" max="4879" width="13.85546875" style="5" bestFit="1" customWidth="1"/>
    <col min="4880" max="5125" width="11.42578125" style="5"/>
    <col min="5126" max="5126" width="14" style="5" customWidth="1"/>
    <col min="5127" max="5129" width="11.42578125" style="5"/>
    <col min="5130" max="5130" width="14.42578125" style="5" customWidth="1"/>
    <col min="5131" max="5131" width="16.85546875" style="5" customWidth="1"/>
    <col min="5132" max="5132" width="14.140625" style="5" bestFit="1" customWidth="1"/>
    <col min="5133" max="5133" width="14" style="5" bestFit="1" customWidth="1"/>
    <col min="5134" max="5134" width="14.140625" style="5" bestFit="1" customWidth="1"/>
    <col min="5135" max="5135" width="13.85546875" style="5" bestFit="1" customWidth="1"/>
    <col min="5136" max="5381" width="11.42578125" style="5"/>
    <col min="5382" max="5382" width="14" style="5" customWidth="1"/>
    <col min="5383" max="5385" width="11.42578125" style="5"/>
    <col min="5386" max="5386" width="14.42578125" style="5" customWidth="1"/>
    <col min="5387" max="5387" width="16.85546875" style="5" customWidth="1"/>
    <col min="5388" max="5388" width="14.140625" style="5" bestFit="1" customWidth="1"/>
    <col min="5389" max="5389" width="14" style="5" bestFit="1" customWidth="1"/>
    <col min="5390" max="5390" width="14.140625" style="5" bestFit="1" customWidth="1"/>
    <col min="5391" max="5391" width="13.85546875" style="5" bestFit="1" customWidth="1"/>
    <col min="5392" max="5637" width="11.42578125" style="5"/>
    <col min="5638" max="5638" width="14" style="5" customWidth="1"/>
    <col min="5639" max="5641" width="11.42578125" style="5"/>
    <col min="5642" max="5642" width="14.42578125" style="5" customWidth="1"/>
    <col min="5643" max="5643" width="16.85546875" style="5" customWidth="1"/>
    <col min="5644" max="5644" width="14.140625" style="5" bestFit="1" customWidth="1"/>
    <col min="5645" max="5645" width="14" style="5" bestFit="1" customWidth="1"/>
    <col min="5646" max="5646" width="14.140625" style="5" bestFit="1" customWidth="1"/>
    <col min="5647" max="5647" width="13.85546875" style="5" bestFit="1" customWidth="1"/>
    <col min="5648" max="5893" width="11.42578125" style="5"/>
    <col min="5894" max="5894" width="14" style="5" customWidth="1"/>
    <col min="5895" max="5897" width="11.42578125" style="5"/>
    <col min="5898" max="5898" width="14.42578125" style="5" customWidth="1"/>
    <col min="5899" max="5899" width="16.85546875" style="5" customWidth="1"/>
    <col min="5900" max="5900" width="14.140625" style="5" bestFit="1" customWidth="1"/>
    <col min="5901" max="5901" width="14" style="5" bestFit="1" customWidth="1"/>
    <col min="5902" max="5902" width="14.140625" style="5" bestFit="1" customWidth="1"/>
    <col min="5903" max="5903" width="13.85546875" style="5" bestFit="1" customWidth="1"/>
    <col min="5904" max="6149" width="11.42578125" style="5"/>
    <col min="6150" max="6150" width="14" style="5" customWidth="1"/>
    <col min="6151" max="6153" width="11.42578125" style="5"/>
    <col min="6154" max="6154" width="14.42578125" style="5" customWidth="1"/>
    <col min="6155" max="6155" width="16.85546875" style="5" customWidth="1"/>
    <col min="6156" max="6156" width="14.140625" style="5" bestFit="1" customWidth="1"/>
    <col min="6157" max="6157" width="14" style="5" bestFit="1" customWidth="1"/>
    <col min="6158" max="6158" width="14.140625" style="5" bestFit="1" customWidth="1"/>
    <col min="6159" max="6159" width="13.85546875" style="5" bestFit="1" customWidth="1"/>
    <col min="6160" max="6405" width="11.42578125" style="5"/>
    <col min="6406" max="6406" width="14" style="5" customWidth="1"/>
    <col min="6407" max="6409" width="11.42578125" style="5"/>
    <col min="6410" max="6410" width="14.42578125" style="5" customWidth="1"/>
    <col min="6411" max="6411" width="16.85546875" style="5" customWidth="1"/>
    <col min="6412" max="6412" width="14.140625" style="5" bestFit="1" customWidth="1"/>
    <col min="6413" max="6413" width="14" style="5" bestFit="1" customWidth="1"/>
    <col min="6414" max="6414" width="14.140625" style="5" bestFit="1" customWidth="1"/>
    <col min="6415" max="6415" width="13.85546875" style="5" bestFit="1" customWidth="1"/>
    <col min="6416" max="6661" width="11.42578125" style="5"/>
    <col min="6662" max="6662" width="14" style="5" customWidth="1"/>
    <col min="6663" max="6665" width="11.42578125" style="5"/>
    <col min="6666" max="6666" width="14.42578125" style="5" customWidth="1"/>
    <col min="6667" max="6667" width="16.85546875" style="5" customWidth="1"/>
    <col min="6668" max="6668" width="14.140625" style="5" bestFit="1" customWidth="1"/>
    <col min="6669" max="6669" width="14" style="5" bestFit="1" customWidth="1"/>
    <col min="6670" max="6670" width="14.140625" style="5" bestFit="1" customWidth="1"/>
    <col min="6671" max="6671" width="13.85546875" style="5" bestFit="1" customWidth="1"/>
    <col min="6672" max="6917" width="11.42578125" style="5"/>
    <col min="6918" max="6918" width="14" style="5" customWidth="1"/>
    <col min="6919" max="6921" width="11.42578125" style="5"/>
    <col min="6922" max="6922" width="14.42578125" style="5" customWidth="1"/>
    <col min="6923" max="6923" width="16.85546875" style="5" customWidth="1"/>
    <col min="6924" max="6924" width="14.140625" style="5" bestFit="1" customWidth="1"/>
    <col min="6925" max="6925" width="14" style="5" bestFit="1" customWidth="1"/>
    <col min="6926" max="6926" width="14.140625" style="5" bestFit="1" customWidth="1"/>
    <col min="6927" max="6927" width="13.85546875" style="5" bestFit="1" customWidth="1"/>
    <col min="6928" max="7173" width="11.42578125" style="5"/>
    <col min="7174" max="7174" width="14" style="5" customWidth="1"/>
    <col min="7175" max="7177" width="11.42578125" style="5"/>
    <col min="7178" max="7178" width="14.42578125" style="5" customWidth="1"/>
    <col min="7179" max="7179" width="16.85546875" style="5" customWidth="1"/>
    <col min="7180" max="7180" width="14.140625" style="5" bestFit="1" customWidth="1"/>
    <col min="7181" max="7181" width="14" style="5" bestFit="1" customWidth="1"/>
    <col min="7182" max="7182" width="14.140625" style="5" bestFit="1" customWidth="1"/>
    <col min="7183" max="7183" width="13.85546875" style="5" bestFit="1" customWidth="1"/>
    <col min="7184" max="7429" width="11.42578125" style="5"/>
    <col min="7430" max="7430" width="14" style="5" customWidth="1"/>
    <col min="7431" max="7433" width="11.42578125" style="5"/>
    <col min="7434" max="7434" width="14.42578125" style="5" customWidth="1"/>
    <col min="7435" max="7435" width="16.85546875" style="5" customWidth="1"/>
    <col min="7436" max="7436" width="14.140625" style="5" bestFit="1" customWidth="1"/>
    <col min="7437" max="7437" width="14" style="5" bestFit="1" customWidth="1"/>
    <col min="7438" max="7438" width="14.140625" style="5" bestFit="1" customWidth="1"/>
    <col min="7439" max="7439" width="13.85546875" style="5" bestFit="1" customWidth="1"/>
    <col min="7440" max="7685" width="11.42578125" style="5"/>
    <col min="7686" max="7686" width="14" style="5" customWidth="1"/>
    <col min="7687" max="7689" width="11.42578125" style="5"/>
    <col min="7690" max="7690" width="14.42578125" style="5" customWidth="1"/>
    <col min="7691" max="7691" width="16.85546875" style="5" customWidth="1"/>
    <col min="7692" max="7692" width="14.140625" style="5" bestFit="1" customWidth="1"/>
    <col min="7693" max="7693" width="14" style="5" bestFit="1" customWidth="1"/>
    <col min="7694" max="7694" width="14.140625" style="5" bestFit="1" customWidth="1"/>
    <col min="7695" max="7695" width="13.85546875" style="5" bestFit="1" customWidth="1"/>
    <col min="7696" max="7941" width="11.42578125" style="5"/>
    <col min="7942" max="7942" width="14" style="5" customWidth="1"/>
    <col min="7943" max="7945" width="11.42578125" style="5"/>
    <col min="7946" max="7946" width="14.42578125" style="5" customWidth="1"/>
    <col min="7947" max="7947" width="16.85546875" style="5" customWidth="1"/>
    <col min="7948" max="7948" width="14.140625" style="5" bestFit="1" customWidth="1"/>
    <col min="7949" max="7949" width="14" style="5" bestFit="1" customWidth="1"/>
    <col min="7950" max="7950" width="14.140625" style="5" bestFit="1" customWidth="1"/>
    <col min="7951" max="7951" width="13.85546875" style="5" bestFit="1" customWidth="1"/>
    <col min="7952" max="8197" width="11.42578125" style="5"/>
    <col min="8198" max="8198" width="14" style="5" customWidth="1"/>
    <col min="8199" max="8201" width="11.42578125" style="5"/>
    <col min="8202" max="8202" width="14.42578125" style="5" customWidth="1"/>
    <col min="8203" max="8203" width="16.85546875" style="5" customWidth="1"/>
    <col min="8204" max="8204" width="14.140625" style="5" bestFit="1" customWidth="1"/>
    <col min="8205" max="8205" width="14" style="5" bestFit="1" customWidth="1"/>
    <col min="8206" max="8206" width="14.140625" style="5" bestFit="1" customWidth="1"/>
    <col min="8207" max="8207" width="13.85546875" style="5" bestFit="1" customWidth="1"/>
    <col min="8208" max="8453" width="11.42578125" style="5"/>
    <col min="8454" max="8454" width="14" style="5" customWidth="1"/>
    <col min="8455" max="8457" width="11.42578125" style="5"/>
    <col min="8458" max="8458" width="14.42578125" style="5" customWidth="1"/>
    <col min="8459" max="8459" width="16.85546875" style="5" customWidth="1"/>
    <col min="8460" max="8460" width="14.140625" style="5" bestFit="1" customWidth="1"/>
    <col min="8461" max="8461" width="14" style="5" bestFit="1" customWidth="1"/>
    <col min="8462" max="8462" width="14.140625" style="5" bestFit="1" customWidth="1"/>
    <col min="8463" max="8463" width="13.85546875" style="5" bestFit="1" customWidth="1"/>
    <col min="8464" max="8709" width="11.42578125" style="5"/>
    <col min="8710" max="8710" width="14" style="5" customWidth="1"/>
    <col min="8711" max="8713" width="11.42578125" style="5"/>
    <col min="8714" max="8714" width="14.42578125" style="5" customWidth="1"/>
    <col min="8715" max="8715" width="16.85546875" style="5" customWidth="1"/>
    <col min="8716" max="8716" width="14.140625" style="5" bestFit="1" customWidth="1"/>
    <col min="8717" max="8717" width="14" style="5" bestFit="1" customWidth="1"/>
    <col min="8718" max="8718" width="14.140625" style="5" bestFit="1" customWidth="1"/>
    <col min="8719" max="8719" width="13.85546875" style="5" bestFit="1" customWidth="1"/>
    <col min="8720" max="8965" width="11.42578125" style="5"/>
    <col min="8966" max="8966" width="14" style="5" customWidth="1"/>
    <col min="8967" max="8969" width="11.42578125" style="5"/>
    <col min="8970" max="8970" width="14.42578125" style="5" customWidth="1"/>
    <col min="8971" max="8971" width="16.85546875" style="5" customWidth="1"/>
    <col min="8972" max="8972" width="14.140625" style="5" bestFit="1" customWidth="1"/>
    <col min="8973" max="8973" width="14" style="5" bestFit="1" customWidth="1"/>
    <col min="8974" max="8974" width="14.140625" style="5" bestFit="1" customWidth="1"/>
    <col min="8975" max="8975" width="13.85546875" style="5" bestFit="1" customWidth="1"/>
    <col min="8976" max="9221" width="11.42578125" style="5"/>
    <col min="9222" max="9222" width="14" style="5" customWidth="1"/>
    <col min="9223" max="9225" width="11.42578125" style="5"/>
    <col min="9226" max="9226" width="14.42578125" style="5" customWidth="1"/>
    <col min="9227" max="9227" width="16.85546875" style="5" customWidth="1"/>
    <col min="9228" max="9228" width="14.140625" style="5" bestFit="1" customWidth="1"/>
    <col min="9229" max="9229" width="14" style="5" bestFit="1" customWidth="1"/>
    <col min="9230" max="9230" width="14.140625" style="5" bestFit="1" customWidth="1"/>
    <col min="9231" max="9231" width="13.85546875" style="5" bestFit="1" customWidth="1"/>
    <col min="9232" max="9477" width="11.42578125" style="5"/>
    <col min="9478" max="9478" width="14" style="5" customWidth="1"/>
    <col min="9479" max="9481" width="11.42578125" style="5"/>
    <col min="9482" max="9482" width="14.42578125" style="5" customWidth="1"/>
    <col min="9483" max="9483" width="16.85546875" style="5" customWidth="1"/>
    <col min="9484" max="9484" width="14.140625" style="5" bestFit="1" customWidth="1"/>
    <col min="9485" max="9485" width="14" style="5" bestFit="1" customWidth="1"/>
    <col min="9486" max="9486" width="14.140625" style="5" bestFit="1" customWidth="1"/>
    <col min="9487" max="9487" width="13.85546875" style="5" bestFit="1" customWidth="1"/>
    <col min="9488" max="9733" width="11.42578125" style="5"/>
    <col min="9734" max="9734" width="14" style="5" customWidth="1"/>
    <col min="9735" max="9737" width="11.42578125" style="5"/>
    <col min="9738" max="9738" width="14.42578125" style="5" customWidth="1"/>
    <col min="9739" max="9739" width="16.85546875" style="5" customWidth="1"/>
    <col min="9740" max="9740" width="14.140625" style="5" bestFit="1" customWidth="1"/>
    <col min="9741" max="9741" width="14" style="5" bestFit="1" customWidth="1"/>
    <col min="9742" max="9742" width="14.140625" style="5" bestFit="1" customWidth="1"/>
    <col min="9743" max="9743" width="13.85546875" style="5" bestFit="1" customWidth="1"/>
    <col min="9744" max="9989" width="11.42578125" style="5"/>
    <col min="9990" max="9990" width="14" style="5" customWidth="1"/>
    <col min="9991" max="9993" width="11.42578125" style="5"/>
    <col min="9994" max="9994" width="14.42578125" style="5" customWidth="1"/>
    <col min="9995" max="9995" width="16.85546875" style="5" customWidth="1"/>
    <col min="9996" max="9996" width="14.140625" style="5" bestFit="1" customWidth="1"/>
    <col min="9997" max="9997" width="14" style="5" bestFit="1" customWidth="1"/>
    <col min="9998" max="9998" width="14.140625" style="5" bestFit="1" customWidth="1"/>
    <col min="9999" max="9999" width="13.85546875" style="5" bestFit="1" customWidth="1"/>
    <col min="10000" max="10245" width="11.42578125" style="5"/>
    <col min="10246" max="10246" width="14" style="5" customWidth="1"/>
    <col min="10247" max="10249" width="11.42578125" style="5"/>
    <col min="10250" max="10250" width="14.42578125" style="5" customWidth="1"/>
    <col min="10251" max="10251" width="16.85546875" style="5" customWidth="1"/>
    <col min="10252" max="10252" width="14.140625" style="5" bestFit="1" customWidth="1"/>
    <col min="10253" max="10253" width="14" style="5" bestFit="1" customWidth="1"/>
    <col min="10254" max="10254" width="14.140625" style="5" bestFit="1" customWidth="1"/>
    <col min="10255" max="10255" width="13.85546875" style="5" bestFit="1" customWidth="1"/>
    <col min="10256" max="10501" width="11.42578125" style="5"/>
    <col min="10502" max="10502" width="14" style="5" customWidth="1"/>
    <col min="10503" max="10505" width="11.42578125" style="5"/>
    <col min="10506" max="10506" width="14.42578125" style="5" customWidth="1"/>
    <col min="10507" max="10507" width="16.85546875" style="5" customWidth="1"/>
    <col min="10508" max="10508" width="14.140625" style="5" bestFit="1" customWidth="1"/>
    <col min="10509" max="10509" width="14" style="5" bestFit="1" customWidth="1"/>
    <col min="10510" max="10510" width="14.140625" style="5" bestFit="1" customWidth="1"/>
    <col min="10511" max="10511" width="13.85546875" style="5" bestFit="1" customWidth="1"/>
    <col min="10512" max="10757" width="11.42578125" style="5"/>
    <col min="10758" max="10758" width="14" style="5" customWidth="1"/>
    <col min="10759" max="10761" width="11.42578125" style="5"/>
    <col min="10762" max="10762" width="14.42578125" style="5" customWidth="1"/>
    <col min="10763" max="10763" width="16.85546875" style="5" customWidth="1"/>
    <col min="10764" max="10764" width="14.140625" style="5" bestFit="1" customWidth="1"/>
    <col min="10765" max="10765" width="14" style="5" bestFit="1" customWidth="1"/>
    <col min="10766" max="10766" width="14.140625" style="5" bestFit="1" customWidth="1"/>
    <col min="10767" max="10767" width="13.85546875" style="5" bestFit="1" customWidth="1"/>
    <col min="10768" max="11013" width="11.42578125" style="5"/>
    <col min="11014" max="11014" width="14" style="5" customWidth="1"/>
    <col min="11015" max="11017" width="11.42578125" style="5"/>
    <col min="11018" max="11018" width="14.42578125" style="5" customWidth="1"/>
    <col min="11019" max="11019" width="16.85546875" style="5" customWidth="1"/>
    <col min="11020" max="11020" width="14.140625" style="5" bestFit="1" customWidth="1"/>
    <col min="11021" max="11021" width="14" style="5" bestFit="1" customWidth="1"/>
    <col min="11022" max="11022" width="14.140625" style="5" bestFit="1" customWidth="1"/>
    <col min="11023" max="11023" width="13.85546875" style="5" bestFit="1" customWidth="1"/>
    <col min="11024" max="11269" width="11.42578125" style="5"/>
    <col min="11270" max="11270" width="14" style="5" customWidth="1"/>
    <col min="11271" max="11273" width="11.42578125" style="5"/>
    <col min="11274" max="11274" width="14.42578125" style="5" customWidth="1"/>
    <col min="11275" max="11275" width="16.85546875" style="5" customWidth="1"/>
    <col min="11276" max="11276" width="14.140625" style="5" bestFit="1" customWidth="1"/>
    <col min="11277" max="11277" width="14" style="5" bestFit="1" customWidth="1"/>
    <col min="11278" max="11278" width="14.140625" style="5" bestFit="1" customWidth="1"/>
    <col min="11279" max="11279" width="13.85546875" style="5" bestFit="1" customWidth="1"/>
    <col min="11280" max="11525" width="11.42578125" style="5"/>
    <col min="11526" max="11526" width="14" style="5" customWidth="1"/>
    <col min="11527" max="11529" width="11.42578125" style="5"/>
    <col min="11530" max="11530" width="14.42578125" style="5" customWidth="1"/>
    <col min="11531" max="11531" width="16.85546875" style="5" customWidth="1"/>
    <col min="11532" max="11532" width="14.140625" style="5" bestFit="1" customWidth="1"/>
    <col min="11533" max="11533" width="14" style="5" bestFit="1" customWidth="1"/>
    <col min="11534" max="11534" width="14.140625" style="5" bestFit="1" customWidth="1"/>
    <col min="11535" max="11535" width="13.85546875" style="5" bestFit="1" customWidth="1"/>
    <col min="11536" max="11781" width="11.42578125" style="5"/>
    <col min="11782" max="11782" width="14" style="5" customWidth="1"/>
    <col min="11783" max="11785" width="11.42578125" style="5"/>
    <col min="11786" max="11786" width="14.42578125" style="5" customWidth="1"/>
    <col min="11787" max="11787" width="16.85546875" style="5" customWidth="1"/>
    <col min="11788" max="11788" width="14.140625" style="5" bestFit="1" customWidth="1"/>
    <col min="11789" max="11789" width="14" style="5" bestFit="1" customWidth="1"/>
    <col min="11790" max="11790" width="14.140625" style="5" bestFit="1" customWidth="1"/>
    <col min="11791" max="11791" width="13.85546875" style="5" bestFit="1" customWidth="1"/>
    <col min="11792" max="12037" width="11.42578125" style="5"/>
    <col min="12038" max="12038" width="14" style="5" customWidth="1"/>
    <col min="12039" max="12041" width="11.42578125" style="5"/>
    <col min="12042" max="12042" width="14.42578125" style="5" customWidth="1"/>
    <col min="12043" max="12043" width="16.85546875" style="5" customWidth="1"/>
    <col min="12044" max="12044" width="14.140625" style="5" bestFit="1" customWidth="1"/>
    <col min="12045" max="12045" width="14" style="5" bestFit="1" customWidth="1"/>
    <col min="12046" max="12046" width="14.140625" style="5" bestFit="1" customWidth="1"/>
    <col min="12047" max="12047" width="13.85546875" style="5" bestFit="1" customWidth="1"/>
    <col min="12048" max="12293" width="11.42578125" style="5"/>
    <col min="12294" max="12294" width="14" style="5" customWidth="1"/>
    <col min="12295" max="12297" width="11.42578125" style="5"/>
    <col min="12298" max="12298" width="14.42578125" style="5" customWidth="1"/>
    <col min="12299" max="12299" width="16.85546875" style="5" customWidth="1"/>
    <col min="12300" max="12300" width="14.140625" style="5" bestFit="1" customWidth="1"/>
    <col min="12301" max="12301" width="14" style="5" bestFit="1" customWidth="1"/>
    <col min="12302" max="12302" width="14.140625" style="5" bestFit="1" customWidth="1"/>
    <col min="12303" max="12303" width="13.85546875" style="5" bestFit="1" customWidth="1"/>
    <col min="12304" max="12549" width="11.42578125" style="5"/>
    <col min="12550" max="12550" width="14" style="5" customWidth="1"/>
    <col min="12551" max="12553" width="11.42578125" style="5"/>
    <col min="12554" max="12554" width="14.42578125" style="5" customWidth="1"/>
    <col min="12555" max="12555" width="16.85546875" style="5" customWidth="1"/>
    <col min="12556" max="12556" width="14.140625" style="5" bestFit="1" customWidth="1"/>
    <col min="12557" max="12557" width="14" style="5" bestFit="1" customWidth="1"/>
    <col min="12558" max="12558" width="14.140625" style="5" bestFit="1" customWidth="1"/>
    <col min="12559" max="12559" width="13.85546875" style="5" bestFit="1" customWidth="1"/>
    <col min="12560" max="12805" width="11.42578125" style="5"/>
    <col min="12806" max="12806" width="14" style="5" customWidth="1"/>
    <col min="12807" max="12809" width="11.42578125" style="5"/>
    <col min="12810" max="12810" width="14.42578125" style="5" customWidth="1"/>
    <col min="12811" max="12811" width="16.85546875" style="5" customWidth="1"/>
    <col min="12812" max="12812" width="14.140625" style="5" bestFit="1" customWidth="1"/>
    <col min="12813" max="12813" width="14" style="5" bestFit="1" customWidth="1"/>
    <col min="12814" max="12814" width="14.140625" style="5" bestFit="1" customWidth="1"/>
    <col min="12815" max="12815" width="13.85546875" style="5" bestFit="1" customWidth="1"/>
    <col min="12816" max="13061" width="11.42578125" style="5"/>
    <col min="13062" max="13062" width="14" style="5" customWidth="1"/>
    <col min="13063" max="13065" width="11.42578125" style="5"/>
    <col min="13066" max="13066" width="14.42578125" style="5" customWidth="1"/>
    <col min="13067" max="13067" width="16.85546875" style="5" customWidth="1"/>
    <col min="13068" max="13068" width="14.140625" style="5" bestFit="1" customWidth="1"/>
    <col min="13069" max="13069" width="14" style="5" bestFit="1" customWidth="1"/>
    <col min="13070" max="13070" width="14.140625" style="5" bestFit="1" customWidth="1"/>
    <col min="13071" max="13071" width="13.85546875" style="5" bestFit="1" customWidth="1"/>
    <col min="13072" max="13317" width="11.42578125" style="5"/>
    <col min="13318" max="13318" width="14" style="5" customWidth="1"/>
    <col min="13319" max="13321" width="11.42578125" style="5"/>
    <col min="13322" max="13322" width="14.42578125" style="5" customWidth="1"/>
    <col min="13323" max="13323" width="16.85546875" style="5" customWidth="1"/>
    <col min="13324" max="13324" width="14.140625" style="5" bestFit="1" customWidth="1"/>
    <col min="13325" max="13325" width="14" style="5" bestFit="1" customWidth="1"/>
    <col min="13326" max="13326" width="14.140625" style="5" bestFit="1" customWidth="1"/>
    <col min="13327" max="13327" width="13.85546875" style="5" bestFit="1" customWidth="1"/>
    <col min="13328" max="13573" width="11.42578125" style="5"/>
    <col min="13574" max="13574" width="14" style="5" customWidth="1"/>
    <col min="13575" max="13577" width="11.42578125" style="5"/>
    <col min="13578" max="13578" width="14.42578125" style="5" customWidth="1"/>
    <col min="13579" max="13579" width="16.85546875" style="5" customWidth="1"/>
    <col min="13580" max="13580" width="14.140625" style="5" bestFit="1" customWidth="1"/>
    <col min="13581" max="13581" width="14" style="5" bestFit="1" customWidth="1"/>
    <col min="13582" max="13582" width="14.140625" style="5" bestFit="1" customWidth="1"/>
    <col min="13583" max="13583" width="13.85546875" style="5" bestFit="1" customWidth="1"/>
    <col min="13584" max="13829" width="11.42578125" style="5"/>
    <col min="13830" max="13830" width="14" style="5" customWidth="1"/>
    <col min="13831" max="13833" width="11.42578125" style="5"/>
    <col min="13834" max="13834" width="14.42578125" style="5" customWidth="1"/>
    <col min="13835" max="13835" width="16.85546875" style="5" customWidth="1"/>
    <col min="13836" max="13836" width="14.140625" style="5" bestFit="1" customWidth="1"/>
    <col min="13837" max="13837" width="14" style="5" bestFit="1" customWidth="1"/>
    <col min="13838" max="13838" width="14.140625" style="5" bestFit="1" customWidth="1"/>
    <col min="13839" max="13839" width="13.85546875" style="5" bestFit="1" customWidth="1"/>
    <col min="13840" max="14085" width="11.42578125" style="5"/>
    <col min="14086" max="14086" width="14" style="5" customWidth="1"/>
    <col min="14087" max="14089" width="11.42578125" style="5"/>
    <col min="14090" max="14090" width="14.42578125" style="5" customWidth="1"/>
    <col min="14091" max="14091" width="16.85546875" style="5" customWidth="1"/>
    <col min="14092" max="14092" width="14.140625" style="5" bestFit="1" customWidth="1"/>
    <col min="14093" max="14093" width="14" style="5" bestFit="1" customWidth="1"/>
    <col min="14094" max="14094" width="14.140625" style="5" bestFit="1" customWidth="1"/>
    <col min="14095" max="14095" width="13.85546875" style="5" bestFit="1" customWidth="1"/>
    <col min="14096" max="14341" width="11.42578125" style="5"/>
    <col min="14342" max="14342" width="14" style="5" customWidth="1"/>
    <col min="14343" max="14345" width="11.42578125" style="5"/>
    <col min="14346" max="14346" width="14.42578125" style="5" customWidth="1"/>
    <col min="14347" max="14347" width="16.85546875" style="5" customWidth="1"/>
    <col min="14348" max="14348" width="14.140625" style="5" bestFit="1" customWidth="1"/>
    <col min="14349" max="14349" width="14" style="5" bestFit="1" customWidth="1"/>
    <col min="14350" max="14350" width="14.140625" style="5" bestFit="1" customWidth="1"/>
    <col min="14351" max="14351" width="13.85546875" style="5" bestFit="1" customWidth="1"/>
    <col min="14352" max="14597" width="11.42578125" style="5"/>
    <col min="14598" max="14598" width="14" style="5" customWidth="1"/>
    <col min="14599" max="14601" width="11.42578125" style="5"/>
    <col min="14602" max="14602" width="14.42578125" style="5" customWidth="1"/>
    <col min="14603" max="14603" width="16.85546875" style="5" customWidth="1"/>
    <col min="14604" max="14604" width="14.140625" style="5" bestFit="1" customWidth="1"/>
    <col min="14605" max="14605" width="14" style="5" bestFit="1" customWidth="1"/>
    <col min="14606" max="14606" width="14.140625" style="5" bestFit="1" customWidth="1"/>
    <col min="14607" max="14607" width="13.85546875" style="5" bestFit="1" customWidth="1"/>
    <col min="14608" max="14853" width="11.42578125" style="5"/>
    <col min="14854" max="14854" width="14" style="5" customWidth="1"/>
    <col min="14855" max="14857" width="11.42578125" style="5"/>
    <col min="14858" max="14858" width="14.42578125" style="5" customWidth="1"/>
    <col min="14859" max="14859" width="16.85546875" style="5" customWidth="1"/>
    <col min="14860" max="14860" width="14.140625" style="5" bestFit="1" customWidth="1"/>
    <col min="14861" max="14861" width="14" style="5" bestFit="1" customWidth="1"/>
    <col min="14862" max="14862" width="14.140625" style="5" bestFit="1" customWidth="1"/>
    <col min="14863" max="14863" width="13.85546875" style="5" bestFit="1" customWidth="1"/>
    <col min="14864" max="15109" width="11.42578125" style="5"/>
    <col min="15110" max="15110" width="14" style="5" customWidth="1"/>
    <col min="15111" max="15113" width="11.42578125" style="5"/>
    <col min="15114" max="15114" width="14.42578125" style="5" customWidth="1"/>
    <col min="15115" max="15115" width="16.85546875" style="5" customWidth="1"/>
    <col min="15116" max="15116" width="14.140625" style="5" bestFit="1" customWidth="1"/>
    <col min="15117" max="15117" width="14" style="5" bestFit="1" customWidth="1"/>
    <col min="15118" max="15118" width="14.140625" style="5" bestFit="1" customWidth="1"/>
    <col min="15119" max="15119" width="13.85546875" style="5" bestFit="1" customWidth="1"/>
    <col min="15120" max="15365" width="11.42578125" style="5"/>
    <col min="15366" max="15366" width="14" style="5" customWidth="1"/>
    <col min="15367" max="15369" width="11.42578125" style="5"/>
    <col min="15370" max="15370" width="14.42578125" style="5" customWidth="1"/>
    <col min="15371" max="15371" width="16.85546875" style="5" customWidth="1"/>
    <col min="15372" max="15372" width="14.140625" style="5" bestFit="1" customWidth="1"/>
    <col min="15373" max="15373" width="14" style="5" bestFit="1" customWidth="1"/>
    <col min="15374" max="15374" width="14.140625" style="5" bestFit="1" customWidth="1"/>
    <col min="15375" max="15375" width="13.85546875" style="5" bestFit="1" customWidth="1"/>
    <col min="15376" max="15621" width="11.42578125" style="5"/>
    <col min="15622" max="15622" width="14" style="5" customWidth="1"/>
    <col min="15623" max="15625" width="11.42578125" style="5"/>
    <col min="15626" max="15626" width="14.42578125" style="5" customWidth="1"/>
    <col min="15627" max="15627" width="16.85546875" style="5" customWidth="1"/>
    <col min="15628" max="15628" width="14.140625" style="5" bestFit="1" customWidth="1"/>
    <col min="15629" max="15629" width="14" style="5" bestFit="1" customWidth="1"/>
    <col min="15630" max="15630" width="14.140625" style="5" bestFit="1" customWidth="1"/>
    <col min="15631" max="15631" width="13.85546875" style="5" bestFit="1" customWidth="1"/>
    <col min="15632" max="15877" width="11.42578125" style="5"/>
    <col min="15878" max="15878" width="14" style="5" customWidth="1"/>
    <col min="15879" max="15881" width="11.42578125" style="5"/>
    <col min="15882" max="15882" width="14.42578125" style="5" customWidth="1"/>
    <col min="15883" max="15883" width="16.85546875" style="5" customWidth="1"/>
    <col min="15884" max="15884" width="14.140625" style="5" bestFit="1" customWidth="1"/>
    <col min="15885" max="15885" width="14" style="5" bestFit="1" customWidth="1"/>
    <col min="15886" max="15886" width="14.140625" style="5" bestFit="1" customWidth="1"/>
    <col min="15887" max="15887" width="13.85546875" style="5" bestFit="1" customWidth="1"/>
    <col min="15888" max="16133" width="11.42578125" style="5"/>
    <col min="16134" max="16134" width="14" style="5" customWidth="1"/>
    <col min="16135" max="16137" width="11.42578125" style="5"/>
    <col min="16138" max="16138" width="14.42578125" style="5" customWidth="1"/>
    <col min="16139" max="16139" width="16.85546875" style="5" customWidth="1"/>
    <col min="16140" max="16140" width="14.140625" style="5" bestFit="1" customWidth="1"/>
    <col min="16141" max="16141" width="14" style="5" bestFit="1" customWidth="1"/>
    <col min="16142" max="16142" width="14.140625" style="5" bestFit="1" customWidth="1"/>
    <col min="16143" max="16143" width="13.85546875" style="5" bestFit="1" customWidth="1"/>
    <col min="16144" max="16384" width="11.42578125" style="5"/>
  </cols>
  <sheetData>
    <row r="1" spans="1:13" ht="15.75" thickBot="1" x14ac:dyDescent="0.3">
      <c r="A1" s="551"/>
      <c r="B1" s="552"/>
      <c r="C1" s="552"/>
      <c r="D1" s="552"/>
      <c r="E1" s="552"/>
      <c r="F1" s="552"/>
      <c r="G1" s="552"/>
      <c r="H1" s="552"/>
      <c r="I1" s="552"/>
      <c r="J1" s="552"/>
      <c r="K1" s="553"/>
    </row>
    <row r="2" spans="1:13" ht="23.45" customHeight="1" x14ac:dyDescent="0.25">
      <c r="A2" s="554" t="s">
        <v>21</v>
      </c>
      <c r="B2" s="555"/>
      <c r="C2" s="555"/>
      <c r="D2" s="555"/>
      <c r="E2" s="555"/>
      <c r="F2" s="555"/>
      <c r="G2" s="555"/>
      <c r="H2" s="555"/>
      <c r="I2" s="555"/>
      <c r="J2" s="555"/>
      <c r="K2" s="556"/>
      <c r="L2" s="6"/>
    </row>
    <row r="3" spans="1:13" ht="21" customHeight="1" x14ac:dyDescent="0.25">
      <c r="A3" s="475" t="s">
        <v>22</v>
      </c>
      <c r="B3" s="476"/>
      <c r="C3" s="557" t="s">
        <v>0</v>
      </c>
      <c r="D3" s="557"/>
      <c r="E3" s="557"/>
      <c r="F3" s="557"/>
      <c r="G3" s="557"/>
      <c r="H3" s="557"/>
      <c r="I3" s="557"/>
      <c r="J3" s="557"/>
      <c r="K3" s="558"/>
      <c r="L3" s="6"/>
    </row>
    <row r="4" spans="1:13" ht="33.6" customHeight="1" x14ac:dyDescent="0.25">
      <c r="A4" s="559" t="s">
        <v>303</v>
      </c>
      <c r="B4" s="482"/>
      <c r="C4" s="482"/>
      <c r="D4" s="482"/>
      <c r="E4" s="482"/>
      <c r="F4" s="482"/>
      <c r="G4" s="482"/>
      <c r="H4" s="482"/>
      <c r="I4" s="482"/>
      <c r="J4" s="482"/>
      <c r="K4" s="560"/>
      <c r="L4" s="6"/>
    </row>
    <row r="5" spans="1:13" ht="25.7" customHeight="1" x14ac:dyDescent="0.25">
      <c r="A5" s="481" t="s">
        <v>304</v>
      </c>
      <c r="B5" s="482"/>
      <c r="C5" s="561" t="str">
        <f>PRESUPUESTO!B10</f>
        <v>RECUPERACIÓN DE LOS CUERPOS DE AGUA</v>
      </c>
      <c r="D5" s="482"/>
      <c r="E5" s="482"/>
      <c r="F5" s="482"/>
      <c r="G5" s="482"/>
      <c r="H5" s="482"/>
      <c r="I5" s="482"/>
      <c r="J5" s="482" t="s">
        <v>23</v>
      </c>
      <c r="K5" s="560"/>
      <c r="L5" s="6"/>
    </row>
    <row r="6" spans="1:13" s="10" customFormat="1" ht="30.6" customHeight="1" x14ac:dyDescent="0.25">
      <c r="A6" s="7" t="s">
        <v>24</v>
      </c>
      <c r="B6" s="8" t="s">
        <v>5</v>
      </c>
      <c r="C6" s="544" t="str">
        <f>PRESUPUESTO!B11</f>
        <v>Limpieza manual de cuerpo de agua</v>
      </c>
      <c r="D6" s="545"/>
      <c r="E6" s="545"/>
      <c r="F6" s="545"/>
      <c r="G6" s="545"/>
      <c r="H6" s="545"/>
      <c r="I6" s="545"/>
      <c r="J6" s="546" t="s">
        <v>298</v>
      </c>
      <c r="K6" s="547"/>
      <c r="L6" s="9"/>
    </row>
    <row r="7" spans="1:13" s="12" customFormat="1" ht="12" x14ac:dyDescent="0.2">
      <c r="A7" s="548"/>
      <c r="B7" s="549"/>
      <c r="C7" s="549"/>
      <c r="D7" s="549"/>
      <c r="E7" s="549"/>
      <c r="F7" s="549"/>
      <c r="G7" s="549"/>
      <c r="H7" s="549"/>
      <c r="I7" s="549"/>
      <c r="J7" s="549"/>
      <c r="K7" s="550"/>
      <c r="L7" s="11"/>
    </row>
    <row r="8" spans="1:13" s="12" customFormat="1" ht="12" x14ac:dyDescent="0.2">
      <c r="A8" s="532" t="s">
        <v>25</v>
      </c>
      <c r="B8" s="526"/>
      <c r="C8" s="526"/>
      <c r="D8" s="526"/>
      <c r="E8" s="526"/>
      <c r="F8" s="526"/>
      <c r="G8" s="526"/>
      <c r="H8" s="526"/>
      <c r="I8" s="526"/>
      <c r="J8" s="526"/>
      <c r="K8" s="13"/>
      <c r="L8" s="11"/>
    </row>
    <row r="9" spans="1:13" s="12" customFormat="1" ht="12" x14ac:dyDescent="0.2">
      <c r="A9" s="14"/>
      <c r="B9" s="533" t="s">
        <v>27</v>
      </c>
      <c r="C9" s="533"/>
      <c r="D9" s="533"/>
      <c r="E9" s="533"/>
      <c r="F9" s="533"/>
      <c r="G9" s="15" t="s">
        <v>28</v>
      </c>
      <c r="H9" s="15" t="s">
        <v>29</v>
      </c>
      <c r="I9" s="16" t="s">
        <v>30</v>
      </c>
      <c r="J9" s="15" t="s">
        <v>31</v>
      </c>
      <c r="K9" s="17" t="s">
        <v>32</v>
      </c>
      <c r="L9" s="18"/>
    </row>
    <row r="10" spans="1:13" s="12" customFormat="1" ht="12" x14ac:dyDescent="0.2">
      <c r="A10" s="19"/>
      <c r="B10" s="534" t="s">
        <v>33</v>
      </c>
      <c r="C10" s="534"/>
      <c r="D10" s="534"/>
      <c r="E10" s="534"/>
      <c r="F10" s="534"/>
      <c r="G10" s="20" t="s">
        <v>34</v>
      </c>
      <c r="H10" s="21">
        <v>0.2</v>
      </c>
      <c r="I10" s="22">
        <v>0.15</v>
      </c>
      <c r="J10" s="256">
        <f>K37</f>
        <v>4911.7384616927011</v>
      </c>
      <c r="K10" s="24">
        <f>ROUND(+J10*I10*H10,0)</f>
        <v>147</v>
      </c>
      <c r="L10" s="25"/>
      <c r="M10" s="26"/>
    </row>
    <row r="11" spans="1:13" s="12" customFormat="1" ht="13.5" customHeight="1" x14ac:dyDescent="0.2">
      <c r="A11" s="19"/>
      <c r="B11" s="27"/>
      <c r="C11" s="28"/>
      <c r="D11" s="28"/>
      <c r="E11" s="28"/>
      <c r="F11" s="28"/>
      <c r="G11" s="28"/>
      <c r="H11" s="28"/>
      <c r="I11" s="28"/>
      <c r="J11" s="28"/>
      <c r="K11" s="29"/>
      <c r="L11" s="25"/>
      <c r="M11" s="26"/>
    </row>
    <row r="12" spans="1:13" s="12" customFormat="1" ht="12" x14ac:dyDescent="0.2">
      <c r="A12" s="30"/>
      <c r="B12" s="534" t="s">
        <v>35</v>
      </c>
      <c r="C12" s="534"/>
      <c r="D12" s="534"/>
      <c r="E12" s="534"/>
      <c r="F12" s="534"/>
      <c r="G12" s="534"/>
      <c r="H12" s="534"/>
      <c r="I12" s="534"/>
      <c r="J12" s="534"/>
      <c r="K12" s="24">
        <f>SUM(K10:K10)</f>
        <v>147</v>
      </c>
      <c r="L12" s="31"/>
      <c r="M12" s="32"/>
    </row>
    <row r="13" spans="1:13" s="12" customFormat="1" ht="12" x14ac:dyDescent="0.2">
      <c r="A13" s="30"/>
      <c r="B13" s="526" t="s">
        <v>36</v>
      </c>
      <c r="C13" s="526"/>
      <c r="D13" s="526"/>
      <c r="E13" s="526"/>
      <c r="F13" s="526"/>
      <c r="G13" s="526"/>
      <c r="H13" s="526"/>
      <c r="I13" s="526"/>
      <c r="J13" s="526"/>
      <c r="K13" s="33">
        <f>ROUND(K10,0)</f>
        <v>147</v>
      </c>
      <c r="L13" s="31"/>
      <c r="M13" s="32"/>
    </row>
    <row r="14" spans="1:13" s="12" customFormat="1" ht="12" x14ac:dyDescent="0.2">
      <c r="A14" s="539"/>
      <c r="B14" s="536"/>
      <c r="C14" s="536"/>
      <c r="D14" s="536"/>
      <c r="E14" s="536"/>
      <c r="F14" s="536"/>
      <c r="G14" s="536"/>
      <c r="H14" s="536"/>
      <c r="I14" s="536"/>
      <c r="J14" s="536"/>
      <c r="K14" s="537"/>
      <c r="L14" s="31"/>
      <c r="M14" s="32"/>
    </row>
    <row r="15" spans="1:13" s="12" customFormat="1" ht="12" x14ac:dyDescent="0.2">
      <c r="A15" s="532" t="s">
        <v>37</v>
      </c>
      <c r="B15" s="526"/>
      <c r="C15" s="526"/>
      <c r="D15" s="526"/>
      <c r="E15" s="526"/>
      <c r="F15" s="526"/>
      <c r="G15" s="526"/>
      <c r="H15" s="526"/>
      <c r="I15" s="526"/>
      <c r="J15" s="526"/>
      <c r="K15" s="13"/>
      <c r="L15" s="31"/>
      <c r="M15" s="34"/>
    </row>
    <row r="16" spans="1:13" s="12" customFormat="1" ht="12" x14ac:dyDescent="0.2">
      <c r="A16" s="14"/>
      <c r="B16" s="533" t="s">
        <v>27</v>
      </c>
      <c r="C16" s="533"/>
      <c r="D16" s="533"/>
      <c r="E16" s="533"/>
      <c r="F16" s="533"/>
      <c r="G16" s="15" t="s">
        <v>28</v>
      </c>
      <c r="H16" s="16" t="s">
        <v>29</v>
      </c>
      <c r="I16" s="35" t="s">
        <v>38</v>
      </c>
      <c r="J16" s="15" t="s">
        <v>31</v>
      </c>
      <c r="K16" s="17" t="s">
        <v>32</v>
      </c>
      <c r="L16" s="11"/>
      <c r="M16" s="36"/>
    </row>
    <row r="17" spans="1:14" s="12" customFormat="1" ht="17.45" customHeight="1" x14ac:dyDescent="0.2">
      <c r="A17" s="19"/>
      <c r="B17" s="541" t="s">
        <v>299</v>
      </c>
      <c r="C17" s="542"/>
      <c r="D17" s="542"/>
      <c r="E17" s="542"/>
      <c r="F17" s="543"/>
      <c r="G17" s="20" t="s">
        <v>39</v>
      </c>
      <c r="H17" s="40">
        <v>0.2</v>
      </c>
      <c r="I17" s="22">
        <v>0.01</v>
      </c>
      <c r="J17" s="257">
        <f>MERCADO!AD6*105.1%</f>
        <v>257996.32699999999</v>
      </c>
      <c r="K17" s="24">
        <f>ROUND(+J17*H17*I17,0)</f>
        <v>516</v>
      </c>
      <c r="L17" s="11"/>
    </row>
    <row r="18" spans="1:14" s="12" customFormat="1" ht="15.6" customHeight="1" x14ac:dyDescent="0.2">
      <c r="A18" s="19"/>
      <c r="B18" s="37"/>
      <c r="C18" s="38"/>
      <c r="D18" s="38"/>
      <c r="E18" s="38"/>
      <c r="F18" s="39"/>
      <c r="G18" s="20"/>
      <c r="H18" s="40"/>
      <c r="I18" s="22"/>
      <c r="J18" s="23"/>
      <c r="K18" s="24"/>
      <c r="L18" s="11"/>
    </row>
    <row r="19" spans="1:14" s="12" customFormat="1" ht="13.35" customHeight="1" x14ac:dyDescent="0.2">
      <c r="A19" s="30"/>
      <c r="B19" s="540" t="s">
        <v>40</v>
      </c>
      <c r="C19" s="540"/>
      <c r="D19" s="540"/>
      <c r="E19" s="540"/>
      <c r="F19" s="540"/>
      <c r="G19" s="540"/>
      <c r="H19" s="540"/>
      <c r="I19" s="540"/>
      <c r="J19" s="540"/>
      <c r="K19" s="24">
        <f>SUM(K17:K17)</f>
        <v>516</v>
      </c>
      <c r="L19" s="41"/>
    </row>
    <row r="20" spans="1:14" s="12" customFormat="1" ht="27.6" customHeight="1" x14ac:dyDescent="0.2">
      <c r="A20" s="30"/>
      <c r="B20" s="534" t="s">
        <v>41</v>
      </c>
      <c r="C20" s="534"/>
      <c r="D20" s="534"/>
      <c r="E20" s="534"/>
      <c r="F20" s="534"/>
      <c r="G20" s="534"/>
      <c r="H20" s="534"/>
      <c r="I20" s="534"/>
      <c r="J20" s="42">
        <v>0.05</v>
      </c>
      <c r="K20" s="24">
        <f>K19*J20</f>
        <v>25.8</v>
      </c>
      <c r="L20" s="11"/>
    </row>
    <row r="21" spans="1:14" s="12" customFormat="1" ht="27.6" customHeight="1" x14ac:dyDescent="0.2">
      <c r="A21" s="30"/>
      <c r="B21" s="534" t="s">
        <v>42</v>
      </c>
      <c r="C21" s="534"/>
      <c r="D21" s="534"/>
      <c r="E21" s="534"/>
      <c r="F21" s="534"/>
      <c r="G21" s="534"/>
      <c r="H21" s="534"/>
      <c r="I21" s="534"/>
      <c r="J21" s="534"/>
      <c r="K21" s="24">
        <f>K20+K19</f>
        <v>541.79999999999995</v>
      </c>
      <c r="L21" s="11"/>
    </row>
    <row r="22" spans="1:14" s="12" customFormat="1" ht="27.6" customHeight="1" x14ac:dyDescent="0.2">
      <c r="A22" s="30"/>
      <c r="B22" s="526" t="s">
        <v>43</v>
      </c>
      <c r="C22" s="526"/>
      <c r="D22" s="526"/>
      <c r="E22" s="526"/>
      <c r="F22" s="526"/>
      <c r="G22" s="526"/>
      <c r="H22" s="526"/>
      <c r="I22" s="526"/>
      <c r="J22" s="526"/>
      <c r="K22" s="33">
        <f>ROUND(K21,0)</f>
        <v>542</v>
      </c>
      <c r="L22" s="11"/>
    </row>
    <row r="23" spans="1:14" s="12" customFormat="1" ht="12" x14ac:dyDescent="0.2">
      <c r="A23" s="539"/>
      <c r="B23" s="536"/>
      <c r="C23" s="536"/>
      <c r="D23" s="536"/>
      <c r="E23" s="536"/>
      <c r="F23" s="536"/>
      <c r="G23" s="536"/>
      <c r="H23" s="536"/>
      <c r="I23" s="536"/>
      <c r="J23" s="536"/>
      <c r="K23" s="537"/>
      <c r="L23" s="43"/>
      <c r="M23" s="44"/>
    </row>
    <row r="24" spans="1:14" s="12" customFormat="1" ht="12" x14ac:dyDescent="0.2">
      <c r="A24" s="532" t="s">
        <v>44</v>
      </c>
      <c r="B24" s="526"/>
      <c r="C24" s="526"/>
      <c r="D24" s="526"/>
      <c r="E24" s="526"/>
      <c r="F24" s="526"/>
      <c r="G24" s="526"/>
      <c r="H24" s="526"/>
      <c r="I24" s="526"/>
      <c r="J24" s="526"/>
      <c r="K24" s="13"/>
      <c r="L24" s="43"/>
      <c r="M24" s="45"/>
    </row>
    <row r="25" spans="1:14" s="12" customFormat="1" ht="12" x14ac:dyDescent="0.2">
      <c r="A25" s="14"/>
      <c r="B25" s="533" t="s">
        <v>27</v>
      </c>
      <c r="C25" s="533"/>
      <c r="D25" s="533"/>
      <c r="E25" s="533"/>
      <c r="F25" s="533"/>
      <c r="G25" s="16" t="s">
        <v>29</v>
      </c>
      <c r="H25" s="16" t="s">
        <v>28</v>
      </c>
      <c r="I25" s="46" t="s">
        <v>38</v>
      </c>
      <c r="J25" s="15" t="s">
        <v>45</v>
      </c>
      <c r="K25" s="17" t="s">
        <v>32</v>
      </c>
      <c r="L25" s="43"/>
      <c r="M25" s="45"/>
    </row>
    <row r="26" spans="1:14" s="12" customFormat="1" ht="15" customHeight="1" x14ac:dyDescent="0.2">
      <c r="A26" s="19"/>
      <c r="B26" s="538" t="s">
        <v>300</v>
      </c>
      <c r="C26" s="538"/>
      <c r="D26" s="538"/>
      <c r="E26" s="538"/>
      <c r="F26" s="538"/>
      <c r="G26" s="47">
        <v>1</v>
      </c>
      <c r="H26" s="47" t="s">
        <v>46</v>
      </c>
      <c r="I26" s="22">
        <f>0.025668484945826/5</f>
        <v>5.1336969891651995E-3</v>
      </c>
      <c r="J26" s="258">
        <f>MERCADO!AD5*105.1%</f>
        <v>683150</v>
      </c>
      <c r="K26" s="48">
        <f>+(G26*J26)*I26</f>
        <v>3507.0850981482058</v>
      </c>
      <c r="L26" s="43"/>
      <c r="M26" s="49"/>
      <c r="N26" s="50"/>
    </row>
    <row r="27" spans="1:14" s="12" customFormat="1" ht="12" x14ac:dyDescent="0.2">
      <c r="A27" s="19"/>
      <c r="B27" s="535"/>
      <c r="C27" s="536"/>
      <c r="D27" s="536"/>
      <c r="E27" s="536"/>
      <c r="F27" s="536"/>
      <c r="G27" s="536"/>
      <c r="H27" s="536"/>
      <c r="I27" s="536"/>
      <c r="J27" s="536"/>
      <c r="K27" s="537"/>
      <c r="L27" s="11"/>
    </row>
    <row r="28" spans="1:14" s="12" customFormat="1" ht="12" x14ac:dyDescent="0.2">
      <c r="A28" s="30"/>
      <c r="B28" s="534" t="s">
        <v>47</v>
      </c>
      <c r="C28" s="534"/>
      <c r="D28" s="534"/>
      <c r="E28" s="534"/>
      <c r="F28" s="534"/>
      <c r="G28" s="534"/>
      <c r="H28" s="534"/>
      <c r="I28" s="534"/>
      <c r="J28" s="534"/>
      <c r="K28" s="24">
        <f>SUM(K26:K27)</f>
        <v>3507.0850981482058</v>
      </c>
      <c r="L28" s="11"/>
    </row>
    <row r="29" spans="1:14" s="12" customFormat="1" ht="12" x14ac:dyDescent="0.2">
      <c r="A29" s="30"/>
      <c r="B29" s="526" t="s">
        <v>48</v>
      </c>
      <c r="C29" s="526"/>
      <c r="D29" s="526"/>
      <c r="E29" s="526"/>
      <c r="F29" s="526"/>
      <c r="G29" s="526"/>
      <c r="H29" s="526"/>
      <c r="I29" s="526"/>
      <c r="J29" s="526"/>
      <c r="K29" s="33">
        <f>ROUND(K28,0)</f>
        <v>3507</v>
      </c>
      <c r="L29" s="11"/>
    </row>
    <row r="30" spans="1:14" s="12" customFormat="1" ht="12" x14ac:dyDescent="0.2">
      <c r="A30" s="539"/>
      <c r="B30" s="536"/>
      <c r="C30" s="536"/>
      <c r="D30" s="536"/>
      <c r="E30" s="536"/>
      <c r="F30" s="536"/>
      <c r="G30" s="536"/>
      <c r="H30" s="536"/>
      <c r="I30" s="536"/>
      <c r="J30" s="536"/>
      <c r="K30" s="537"/>
      <c r="L30" s="11"/>
    </row>
    <row r="31" spans="1:14" s="12" customFormat="1" ht="12" x14ac:dyDescent="0.2">
      <c r="A31" s="532" t="s">
        <v>49</v>
      </c>
      <c r="B31" s="526"/>
      <c r="C31" s="526"/>
      <c r="D31" s="526"/>
      <c r="E31" s="526"/>
      <c r="F31" s="526"/>
      <c r="G31" s="526"/>
      <c r="H31" s="526"/>
      <c r="I31" s="526"/>
      <c r="J31" s="526"/>
      <c r="K31" s="13"/>
      <c r="L31" s="11"/>
    </row>
    <row r="32" spans="1:14" s="12" customFormat="1" ht="12" customHeight="1" x14ac:dyDescent="0.2">
      <c r="A32" s="14"/>
      <c r="B32" s="533" t="s">
        <v>27</v>
      </c>
      <c r="C32" s="533"/>
      <c r="D32" s="533"/>
      <c r="E32" s="533"/>
      <c r="F32" s="51" t="s">
        <v>29</v>
      </c>
      <c r="G32" s="51" t="s">
        <v>28</v>
      </c>
      <c r="H32" s="52" t="s">
        <v>50</v>
      </c>
      <c r="I32" s="52" t="s">
        <v>51</v>
      </c>
      <c r="J32" s="51" t="s">
        <v>52</v>
      </c>
      <c r="K32" s="53" t="s">
        <v>32</v>
      </c>
      <c r="L32" s="11"/>
    </row>
    <row r="33" spans="1:256" s="12" customFormat="1" ht="12" x14ac:dyDescent="0.2">
      <c r="A33" s="19"/>
      <c r="B33" s="534" t="s">
        <v>167</v>
      </c>
      <c r="C33" s="534"/>
      <c r="D33" s="534"/>
      <c r="E33" s="534"/>
      <c r="F33" s="40">
        <v>1</v>
      </c>
      <c r="G33" s="20" t="s">
        <v>46</v>
      </c>
      <c r="H33" s="40">
        <f>17.1191303837405*5</f>
        <v>85.595651918702501</v>
      </c>
      <c r="I33" s="54">
        <f>'SALARIOS Y PRESTACIONES'!F31</f>
        <v>0.65253718473843192</v>
      </c>
      <c r="J33" s="259">
        <f>'SALARIOS Y PRESTACIONES'!F28</f>
        <v>113357.46666666666</v>
      </c>
      <c r="K33" s="24">
        <f>+F33*J33*(1+I33)/H33</f>
        <v>2188.5157088625811</v>
      </c>
      <c r="L33" s="11"/>
    </row>
    <row r="34" spans="1:256" s="12" customFormat="1" ht="12" x14ac:dyDescent="0.2">
      <c r="A34" s="19"/>
      <c r="B34" s="534" t="s">
        <v>54</v>
      </c>
      <c r="C34" s="534"/>
      <c r="D34" s="534"/>
      <c r="E34" s="534"/>
      <c r="F34" s="40">
        <v>2</v>
      </c>
      <c r="G34" s="20" t="s">
        <v>46</v>
      </c>
      <c r="H34" s="40">
        <f>17.1191303837405*5</f>
        <v>85.595651918702501</v>
      </c>
      <c r="I34" s="54">
        <f>'SALARIOS Y PRESTACIONES'!C31</f>
        <v>0.74822020136253342</v>
      </c>
      <c r="J34" s="259">
        <f>'SALARIOS Y PRESTACIONES'!C28</f>
        <v>66666.666666666672</v>
      </c>
      <c r="K34" s="24">
        <f>+F34*J34*(1+I34)/H34</f>
        <v>2723.2227528301205</v>
      </c>
      <c r="L34" s="11"/>
    </row>
    <row r="35" spans="1:256" s="12" customFormat="1" ht="12" x14ac:dyDescent="0.2">
      <c r="A35" s="19"/>
      <c r="B35" s="535" t="s">
        <v>55</v>
      </c>
      <c r="C35" s="536"/>
      <c r="D35" s="536"/>
      <c r="E35" s="536"/>
      <c r="F35" s="536"/>
      <c r="G35" s="536"/>
      <c r="H35" s="536"/>
      <c r="I35" s="536"/>
      <c r="J35" s="536"/>
      <c r="K35" s="537"/>
      <c r="L35" s="11"/>
    </row>
    <row r="36" spans="1:256" s="12" customFormat="1" ht="12" x14ac:dyDescent="0.2">
      <c r="A36" s="30"/>
      <c r="B36" s="534" t="s">
        <v>56</v>
      </c>
      <c r="C36" s="534"/>
      <c r="D36" s="534"/>
      <c r="E36" s="534"/>
      <c r="F36" s="534"/>
      <c r="G36" s="534"/>
      <c r="H36" s="534"/>
      <c r="I36" s="534"/>
      <c r="J36" s="534"/>
      <c r="K36" s="24">
        <f>SUM(K33:K35)</f>
        <v>4911.7384616927011</v>
      </c>
      <c r="L36" s="11"/>
    </row>
    <row r="37" spans="1:256" s="12" customFormat="1" ht="12" x14ac:dyDescent="0.2">
      <c r="A37" s="30"/>
      <c r="B37" s="526" t="s">
        <v>57</v>
      </c>
      <c r="C37" s="526"/>
      <c r="D37" s="526"/>
      <c r="E37" s="526"/>
      <c r="F37" s="526"/>
      <c r="G37" s="526"/>
      <c r="H37" s="526"/>
      <c r="I37" s="526"/>
      <c r="J37" s="526"/>
      <c r="K37" s="33">
        <f>K36</f>
        <v>4911.7384616927011</v>
      </c>
      <c r="L37" s="11"/>
    </row>
    <row r="38" spans="1:256" s="12" customFormat="1" ht="16.350000000000001" customHeight="1" thickBot="1" x14ac:dyDescent="0.25">
      <c r="A38" s="527"/>
      <c r="B38" s="528"/>
      <c r="C38" s="528"/>
      <c r="D38" s="528"/>
      <c r="E38" s="528"/>
      <c r="F38" s="528"/>
      <c r="G38" s="528"/>
      <c r="H38" s="528"/>
      <c r="I38" s="528"/>
      <c r="J38" s="528"/>
      <c r="K38" s="529"/>
      <c r="L38" s="11"/>
    </row>
    <row r="39" spans="1:256" s="12" customFormat="1" ht="12.75" thickBot="1" x14ac:dyDescent="0.25">
      <c r="A39" s="55"/>
      <c r="B39" s="530" t="s">
        <v>58</v>
      </c>
      <c r="C39" s="531"/>
      <c r="D39" s="531"/>
      <c r="E39" s="531"/>
      <c r="F39" s="531"/>
      <c r="G39" s="531"/>
      <c r="H39" s="531"/>
      <c r="I39" s="531"/>
      <c r="J39" s="56">
        <f>ROUND(K13+K22+K29+K37,0)</f>
        <v>9108</v>
      </c>
      <c r="K39" s="57"/>
      <c r="L39" s="58"/>
      <c r="N39" s="59"/>
      <c r="O39" s="59"/>
    </row>
    <row r="40" spans="1:256" x14ac:dyDescent="0.25">
      <c r="A40" s="523"/>
      <c r="B40" s="524"/>
      <c r="C40" s="524"/>
      <c r="D40" s="524"/>
      <c r="E40" s="524"/>
      <c r="F40" s="524"/>
      <c r="G40" s="524"/>
      <c r="H40" s="524"/>
      <c r="I40" s="524"/>
      <c r="J40" s="524"/>
      <c r="K40" s="525"/>
      <c r="L40" s="523"/>
      <c r="M40" s="524"/>
      <c r="N40" s="524"/>
      <c r="O40" s="524"/>
      <c r="P40" s="524"/>
      <c r="Q40" s="524"/>
      <c r="R40" s="524"/>
      <c r="S40" s="524"/>
      <c r="T40" s="524"/>
      <c r="U40" s="524"/>
      <c r="V40" s="525"/>
      <c r="W40" s="523"/>
      <c r="X40" s="524"/>
      <c r="Y40" s="524"/>
      <c r="Z40" s="524"/>
      <c r="AA40" s="524"/>
      <c r="AB40" s="524"/>
      <c r="AC40" s="524"/>
      <c r="AD40" s="524"/>
      <c r="AE40" s="524"/>
      <c r="AF40" s="524"/>
      <c r="AG40" s="525"/>
      <c r="AH40" s="523"/>
      <c r="AI40" s="524"/>
      <c r="AJ40" s="524"/>
      <c r="AK40" s="524"/>
      <c r="AL40" s="524"/>
      <c r="AM40" s="524"/>
      <c r="AN40" s="524"/>
      <c r="AO40" s="524"/>
      <c r="AP40" s="524"/>
      <c r="AQ40" s="524"/>
      <c r="AR40" s="525"/>
      <c r="AS40" s="523"/>
      <c r="AT40" s="524"/>
      <c r="AU40" s="524"/>
      <c r="AV40" s="524"/>
      <c r="AW40" s="524"/>
      <c r="AX40" s="524"/>
      <c r="AY40" s="524"/>
      <c r="AZ40" s="524"/>
      <c r="BA40" s="524"/>
      <c r="BB40" s="524"/>
      <c r="BC40" s="525"/>
      <c r="BD40" s="523"/>
      <c r="BE40" s="524"/>
      <c r="BF40" s="524"/>
      <c r="BG40" s="524"/>
      <c r="BH40" s="524"/>
      <c r="BI40" s="524"/>
      <c r="BJ40" s="524"/>
      <c r="BK40" s="524"/>
      <c r="BL40" s="524"/>
      <c r="BM40" s="524"/>
      <c r="BN40" s="525"/>
      <c r="BO40" s="523"/>
      <c r="BP40" s="524"/>
      <c r="BQ40" s="524"/>
      <c r="BR40" s="524"/>
      <c r="BS40" s="524"/>
      <c r="BT40" s="524"/>
      <c r="BU40" s="524"/>
      <c r="BV40" s="524"/>
      <c r="BW40" s="524"/>
      <c r="BX40" s="524"/>
      <c r="BY40" s="525"/>
      <c r="BZ40" s="523"/>
      <c r="CA40" s="524"/>
      <c r="CB40" s="524"/>
      <c r="CC40" s="524"/>
      <c r="CD40" s="524"/>
      <c r="CE40" s="524"/>
      <c r="CF40" s="524"/>
      <c r="CG40" s="524"/>
      <c r="CH40" s="524"/>
      <c r="CI40" s="524"/>
      <c r="CJ40" s="525"/>
      <c r="CK40" s="523"/>
      <c r="CL40" s="524"/>
      <c r="CM40" s="524"/>
      <c r="CN40" s="524"/>
      <c r="CO40" s="524"/>
      <c r="CP40" s="524"/>
      <c r="CQ40" s="524"/>
      <c r="CR40" s="524"/>
      <c r="CS40" s="524"/>
      <c r="CT40" s="524"/>
      <c r="CU40" s="525"/>
      <c r="CV40" s="523"/>
      <c r="CW40" s="524"/>
      <c r="CX40" s="524"/>
      <c r="CY40" s="524"/>
      <c r="CZ40" s="524"/>
      <c r="DA40" s="524"/>
      <c r="DB40" s="524"/>
      <c r="DC40" s="524"/>
      <c r="DD40" s="524"/>
      <c r="DE40" s="524"/>
      <c r="DF40" s="525"/>
      <c r="DG40" s="523"/>
      <c r="DH40" s="524"/>
      <c r="DI40" s="524"/>
      <c r="DJ40" s="524"/>
      <c r="DK40" s="524"/>
      <c r="DL40" s="524"/>
      <c r="DM40" s="524"/>
      <c r="DN40" s="524"/>
      <c r="DO40" s="524"/>
      <c r="DP40" s="524"/>
      <c r="DQ40" s="525"/>
      <c r="DR40" s="523"/>
      <c r="DS40" s="524"/>
      <c r="DT40" s="524"/>
      <c r="DU40" s="524"/>
      <c r="DV40" s="524"/>
      <c r="DW40" s="524"/>
      <c r="DX40" s="524"/>
      <c r="DY40" s="524"/>
      <c r="DZ40" s="524"/>
      <c r="EA40" s="524"/>
      <c r="EB40" s="525"/>
      <c r="EC40" s="523"/>
      <c r="ED40" s="524"/>
      <c r="EE40" s="524"/>
      <c r="EF40" s="524"/>
      <c r="EG40" s="524"/>
      <c r="EH40" s="524"/>
      <c r="EI40" s="524"/>
      <c r="EJ40" s="524"/>
      <c r="EK40" s="524"/>
      <c r="EL40" s="524"/>
      <c r="EM40" s="525"/>
      <c r="EN40" s="523"/>
      <c r="EO40" s="524"/>
      <c r="EP40" s="524"/>
      <c r="EQ40" s="524"/>
      <c r="ER40" s="524"/>
      <c r="ES40" s="524"/>
      <c r="ET40" s="524"/>
      <c r="EU40" s="524"/>
      <c r="EV40" s="524"/>
      <c r="EW40" s="524"/>
      <c r="EX40" s="525"/>
      <c r="EY40" s="523"/>
      <c r="EZ40" s="524"/>
      <c r="FA40" s="524"/>
      <c r="FB40" s="524"/>
      <c r="FC40" s="524"/>
      <c r="FD40" s="524"/>
      <c r="FE40" s="524"/>
      <c r="FF40" s="524"/>
      <c r="FG40" s="524"/>
      <c r="FH40" s="524"/>
      <c r="FI40" s="525"/>
      <c r="FJ40" s="523"/>
      <c r="FK40" s="524"/>
      <c r="FL40" s="524"/>
      <c r="FM40" s="524"/>
      <c r="FN40" s="524"/>
      <c r="FO40" s="524"/>
      <c r="FP40" s="524"/>
      <c r="FQ40" s="524"/>
      <c r="FR40" s="524"/>
      <c r="FS40" s="524"/>
      <c r="FT40" s="525"/>
      <c r="FU40" s="523"/>
      <c r="FV40" s="524"/>
      <c r="FW40" s="524"/>
      <c r="FX40" s="524"/>
      <c r="FY40" s="524"/>
      <c r="FZ40" s="524"/>
      <c r="GA40" s="524"/>
      <c r="GB40" s="524"/>
      <c r="GC40" s="524"/>
      <c r="GD40" s="524"/>
      <c r="GE40" s="525"/>
      <c r="GF40" s="523"/>
      <c r="GG40" s="524"/>
      <c r="GH40" s="524"/>
      <c r="GI40" s="524"/>
      <c r="GJ40" s="524"/>
      <c r="GK40" s="524"/>
      <c r="GL40" s="524"/>
      <c r="GM40" s="524"/>
      <c r="GN40" s="524"/>
      <c r="GO40" s="524"/>
      <c r="GP40" s="525"/>
      <c r="GQ40" s="523"/>
      <c r="GR40" s="524"/>
      <c r="GS40" s="524"/>
      <c r="GT40" s="524"/>
      <c r="GU40" s="524"/>
      <c r="GV40" s="524"/>
      <c r="GW40" s="524"/>
      <c r="GX40" s="524"/>
      <c r="GY40" s="524"/>
      <c r="GZ40" s="524"/>
      <c r="HA40" s="525"/>
      <c r="HB40" s="523"/>
      <c r="HC40" s="524"/>
      <c r="HD40" s="524"/>
      <c r="HE40" s="524"/>
      <c r="HF40" s="524"/>
      <c r="HG40" s="524"/>
      <c r="HH40" s="524"/>
      <c r="HI40" s="524"/>
      <c r="HJ40" s="524"/>
      <c r="HK40" s="524"/>
      <c r="HL40" s="525"/>
      <c r="HM40" s="523"/>
      <c r="HN40" s="524"/>
      <c r="HO40" s="524"/>
      <c r="HP40" s="524"/>
      <c r="HQ40" s="524"/>
      <c r="HR40" s="524"/>
      <c r="HS40" s="524"/>
      <c r="HT40" s="524"/>
      <c r="HU40" s="524"/>
      <c r="HV40" s="524"/>
      <c r="HW40" s="525"/>
      <c r="HX40" s="523"/>
      <c r="HY40" s="524"/>
      <c r="HZ40" s="524"/>
      <c r="IA40" s="524"/>
      <c r="IB40" s="524"/>
      <c r="IC40" s="524"/>
      <c r="ID40" s="524"/>
      <c r="IE40" s="524"/>
      <c r="IF40" s="524"/>
      <c r="IG40" s="524"/>
      <c r="IH40" s="525"/>
      <c r="II40" s="523"/>
      <c r="IJ40" s="524"/>
      <c r="IK40" s="524"/>
      <c r="IL40" s="524"/>
      <c r="IM40" s="524"/>
      <c r="IN40" s="524"/>
      <c r="IO40" s="524"/>
      <c r="IP40" s="524"/>
      <c r="IQ40" s="524"/>
      <c r="IR40" s="524"/>
      <c r="IS40" s="525"/>
      <c r="IT40" s="523"/>
      <c r="IU40" s="524"/>
      <c r="IV40" s="524"/>
    </row>
    <row r="41" spans="1:256" x14ac:dyDescent="0.25">
      <c r="A41" s="523"/>
      <c r="B41" s="524"/>
      <c r="C41" s="524"/>
      <c r="D41" s="524"/>
      <c r="E41" s="524"/>
      <c r="F41" s="524"/>
      <c r="G41" s="524"/>
      <c r="H41" s="524"/>
      <c r="I41" s="524"/>
      <c r="J41" s="524"/>
      <c r="K41" s="525"/>
    </row>
    <row r="42" spans="1:256" customFormat="1" x14ac:dyDescent="0.25">
      <c r="A42" s="496" t="s">
        <v>22</v>
      </c>
      <c r="B42" s="497"/>
      <c r="C42" s="498" t="s">
        <v>0</v>
      </c>
      <c r="D42" s="498"/>
      <c r="E42" s="498"/>
      <c r="F42" s="498"/>
      <c r="G42" s="498"/>
      <c r="H42" s="498"/>
      <c r="I42" s="498"/>
      <c r="J42" s="498"/>
      <c r="K42" s="499"/>
    </row>
    <row r="43" spans="1:256" customFormat="1" ht="56.1" customHeight="1" x14ac:dyDescent="0.25">
      <c r="A43" s="500" t="str">
        <f>PRESUPUESTO!A1:I1</f>
        <v>OBJETO:  DESARROLLAR ACTIVIDADES PARA LA RECUPERACION DE CUERPOS DE AGUA ASOCIADOS AL RIO
MAGDALENA EN LOS MUNICIPIOS RIBEREÑOS DE JURISDICCIÓN DE CORMAGDALENA.</v>
      </c>
      <c r="B43" s="501"/>
      <c r="C43" s="501"/>
      <c r="D43" s="501"/>
      <c r="E43" s="501"/>
      <c r="F43" s="501"/>
      <c r="G43" s="501"/>
      <c r="H43" s="501"/>
      <c r="I43" s="501"/>
      <c r="J43" s="501"/>
      <c r="K43" s="502"/>
    </row>
    <row r="44" spans="1:256" customFormat="1" x14ac:dyDescent="0.25">
      <c r="A44" s="503" t="s">
        <v>305</v>
      </c>
      <c r="B44" s="504"/>
      <c r="C44" s="505" t="e">
        <f>PRESUPUESTO!#REF!</f>
        <v>#REF!</v>
      </c>
      <c r="D44" s="504"/>
      <c r="E44" s="504"/>
      <c r="F44" s="504"/>
      <c r="G44" s="504"/>
      <c r="H44" s="504"/>
      <c r="I44" s="504"/>
      <c r="J44" s="501" t="s">
        <v>23</v>
      </c>
      <c r="K44" s="502"/>
    </row>
    <row r="45" spans="1:256" customFormat="1" ht="35.450000000000003" customHeight="1" x14ac:dyDescent="0.25">
      <c r="A45" s="132" t="s">
        <v>24</v>
      </c>
      <c r="B45" s="131" t="str">
        <f>+PRESUPUESTO!A12</f>
        <v>2.2.</v>
      </c>
      <c r="C45" s="513" t="str">
        <f>+PRESUPUESTO!B12</f>
        <v>Remoción mecanica de sedimentos y/o material firmal</v>
      </c>
      <c r="D45" s="514"/>
      <c r="E45" s="514"/>
      <c r="F45" s="514"/>
      <c r="G45" s="514"/>
      <c r="H45" s="514"/>
      <c r="I45" s="514"/>
      <c r="J45" s="515" t="s">
        <v>10</v>
      </c>
      <c r="K45" s="516"/>
    </row>
    <row r="46" spans="1:256" customFormat="1" x14ac:dyDescent="0.25">
      <c r="A46" s="133"/>
      <c r="B46" s="134"/>
      <c r="C46" s="135"/>
      <c r="D46" s="136"/>
      <c r="E46" s="136"/>
      <c r="F46" s="136"/>
      <c r="G46" s="136"/>
      <c r="H46" s="136"/>
      <c r="I46" s="136"/>
      <c r="J46" s="137"/>
      <c r="K46" s="138"/>
    </row>
    <row r="47" spans="1:256" customFormat="1" x14ac:dyDescent="0.25">
      <c r="A47" s="139" t="s">
        <v>26</v>
      </c>
      <c r="B47" s="506" t="s">
        <v>27</v>
      </c>
      <c r="C47" s="506"/>
      <c r="D47" s="506"/>
      <c r="E47" s="506"/>
      <c r="F47" s="506"/>
      <c r="G47" s="506"/>
      <c r="H47" s="119" t="s">
        <v>28</v>
      </c>
      <c r="I47" s="119" t="s">
        <v>123</v>
      </c>
      <c r="J47" s="119" t="s">
        <v>31</v>
      </c>
      <c r="K47" s="140" t="s">
        <v>32</v>
      </c>
    </row>
    <row r="48" spans="1:256" customFormat="1" ht="36.6" customHeight="1" x14ac:dyDescent="0.25">
      <c r="A48" s="141"/>
      <c r="B48" s="520" t="s">
        <v>129</v>
      </c>
      <c r="C48" s="521"/>
      <c r="D48" s="521"/>
      <c r="E48" s="521"/>
      <c r="F48" s="521"/>
      <c r="G48" s="522"/>
      <c r="H48" s="120" t="s">
        <v>124</v>
      </c>
      <c r="I48" s="121">
        <v>18</v>
      </c>
      <c r="J48" s="255">
        <f>545000*105.1%</f>
        <v>572795</v>
      </c>
      <c r="K48" s="142">
        <f>ROUND(+J48/I48,0)</f>
        <v>31822</v>
      </c>
    </row>
    <row r="49" spans="1:11" customFormat="1" x14ac:dyDescent="0.25">
      <c r="A49" s="141"/>
      <c r="B49" s="508" t="s">
        <v>33</v>
      </c>
      <c r="C49" s="509"/>
      <c r="D49" s="509"/>
      <c r="E49" s="509"/>
      <c r="F49" s="509"/>
      <c r="G49" s="510"/>
      <c r="H49" s="120" t="s">
        <v>125</v>
      </c>
      <c r="I49" s="120">
        <v>1</v>
      </c>
      <c r="J49" s="255">
        <v>155.1</v>
      </c>
      <c r="K49" s="142">
        <f>ROUND(+J49/I49,0)</f>
        <v>155</v>
      </c>
    </row>
    <row r="50" spans="1:11" customFormat="1" x14ac:dyDescent="0.25">
      <c r="A50" s="141"/>
      <c r="B50" s="507"/>
      <c r="C50" s="507"/>
      <c r="D50" s="507"/>
      <c r="E50" s="507"/>
      <c r="F50" s="507"/>
      <c r="G50" s="507"/>
      <c r="H50" s="120"/>
      <c r="I50" s="120"/>
      <c r="J50" s="122"/>
      <c r="K50" s="142"/>
    </row>
    <row r="51" spans="1:11" customFormat="1" x14ac:dyDescent="0.25">
      <c r="A51" s="143"/>
      <c r="B51" s="507" t="s">
        <v>35</v>
      </c>
      <c r="C51" s="507"/>
      <c r="D51" s="507"/>
      <c r="E51" s="507"/>
      <c r="F51" s="507"/>
      <c r="G51" s="507"/>
      <c r="H51" s="507"/>
      <c r="I51" s="507"/>
      <c r="J51" s="507"/>
      <c r="K51" s="142">
        <f>ROUND(SUM(K48:K50),0)</f>
        <v>31977</v>
      </c>
    </row>
    <row r="52" spans="1:11" customFormat="1" x14ac:dyDescent="0.25">
      <c r="A52" s="143"/>
      <c r="B52" s="506" t="s">
        <v>36</v>
      </c>
      <c r="C52" s="506"/>
      <c r="D52" s="506"/>
      <c r="E52" s="506"/>
      <c r="F52" s="506"/>
      <c r="G52" s="506"/>
      <c r="H52" s="506"/>
      <c r="I52" s="506"/>
      <c r="J52" s="506"/>
      <c r="K52" s="144">
        <f>K51</f>
        <v>31977</v>
      </c>
    </row>
    <row r="53" spans="1:11" customFormat="1" x14ac:dyDescent="0.25">
      <c r="A53" s="145"/>
      <c r="B53" s="126"/>
      <c r="C53" s="114"/>
      <c r="D53" s="114"/>
      <c r="E53" s="114"/>
      <c r="F53" s="114"/>
      <c r="G53" s="114"/>
      <c r="H53" s="114"/>
      <c r="I53" s="114"/>
      <c r="J53" s="127"/>
      <c r="K53" s="146"/>
    </row>
    <row r="54" spans="1:11" customFormat="1" x14ac:dyDescent="0.25">
      <c r="A54" s="511" t="s">
        <v>37</v>
      </c>
      <c r="B54" s="512"/>
      <c r="C54" s="512"/>
      <c r="D54" s="512"/>
      <c r="E54" s="512"/>
      <c r="F54" s="512"/>
      <c r="G54" s="512"/>
      <c r="H54" s="512"/>
      <c r="I54" s="512"/>
      <c r="J54" s="512"/>
      <c r="K54" s="147"/>
    </row>
    <row r="55" spans="1:11" customFormat="1" x14ac:dyDescent="0.25">
      <c r="A55" s="139" t="s">
        <v>26</v>
      </c>
      <c r="B55" s="506" t="s">
        <v>27</v>
      </c>
      <c r="C55" s="506"/>
      <c r="D55" s="506"/>
      <c r="E55" s="506"/>
      <c r="F55" s="506"/>
      <c r="G55" s="506"/>
      <c r="H55" s="119" t="s">
        <v>28</v>
      </c>
      <c r="I55" s="119" t="s">
        <v>29</v>
      </c>
      <c r="J55" s="119" t="s">
        <v>31</v>
      </c>
      <c r="K55" s="140" t="s">
        <v>32</v>
      </c>
    </row>
    <row r="56" spans="1:11" customFormat="1" x14ac:dyDescent="0.25">
      <c r="A56" s="141"/>
      <c r="B56" s="507"/>
      <c r="C56" s="507"/>
      <c r="D56" s="507"/>
      <c r="E56" s="507"/>
      <c r="F56" s="507"/>
      <c r="G56" s="507"/>
      <c r="H56" s="120"/>
      <c r="I56" s="120"/>
      <c r="J56" s="122"/>
      <c r="K56" s="142"/>
    </row>
    <row r="57" spans="1:11" customFormat="1" x14ac:dyDescent="0.25">
      <c r="A57" s="141"/>
      <c r="B57" s="507"/>
      <c r="C57" s="507"/>
      <c r="D57" s="507"/>
      <c r="E57" s="507"/>
      <c r="F57" s="507"/>
      <c r="G57" s="507"/>
      <c r="H57" s="120"/>
      <c r="I57" s="120"/>
      <c r="J57" s="122"/>
      <c r="K57" s="142"/>
    </row>
    <row r="58" spans="1:11" customFormat="1" x14ac:dyDescent="0.25">
      <c r="A58" s="141"/>
      <c r="B58" s="507" t="s">
        <v>55</v>
      </c>
      <c r="C58" s="507"/>
      <c r="D58" s="507"/>
      <c r="E58" s="507"/>
      <c r="F58" s="507"/>
      <c r="G58" s="507"/>
      <c r="H58" s="120" t="s">
        <v>55</v>
      </c>
      <c r="I58" s="120"/>
      <c r="J58" s="122" t="s">
        <v>55</v>
      </c>
      <c r="K58" s="142" t="s">
        <v>55</v>
      </c>
    </row>
    <row r="59" spans="1:11" customFormat="1" x14ac:dyDescent="0.25">
      <c r="A59" s="143"/>
      <c r="B59" s="507" t="s">
        <v>40</v>
      </c>
      <c r="C59" s="507"/>
      <c r="D59" s="507"/>
      <c r="E59" s="507"/>
      <c r="F59" s="507"/>
      <c r="G59" s="507"/>
      <c r="H59" s="507"/>
      <c r="I59" s="507"/>
      <c r="J59" s="507"/>
      <c r="K59" s="142">
        <v>0</v>
      </c>
    </row>
    <row r="60" spans="1:11" customFormat="1" x14ac:dyDescent="0.25">
      <c r="A60" s="143"/>
      <c r="B60" s="507" t="s">
        <v>41</v>
      </c>
      <c r="C60" s="507"/>
      <c r="D60" s="507"/>
      <c r="E60" s="507"/>
      <c r="F60" s="507"/>
      <c r="G60" s="507"/>
      <c r="H60" s="507"/>
      <c r="I60" s="507"/>
      <c r="J60" s="116"/>
      <c r="K60" s="142">
        <v>0</v>
      </c>
    </row>
    <row r="61" spans="1:11" customFormat="1" x14ac:dyDescent="0.25">
      <c r="A61" s="143"/>
      <c r="B61" s="507" t="s">
        <v>42</v>
      </c>
      <c r="C61" s="507"/>
      <c r="D61" s="507"/>
      <c r="E61" s="507"/>
      <c r="F61" s="507"/>
      <c r="G61" s="507"/>
      <c r="H61" s="507"/>
      <c r="I61" s="507"/>
      <c r="J61" s="507"/>
      <c r="K61" s="142">
        <v>0</v>
      </c>
    </row>
    <row r="62" spans="1:11" customFormat="1" x14ac:dyDescent="0.25">
      <c r="A62" s="143"/>
      <c r="B62" s="506" t="s">
        <v>43</v>
      </c>
      <c r="C62" s="506"/>
      <c r="D62" s="506"/>
      <c r="E62" s="506"/>
      <c r="F62" s="506"/>
      <c r="G62" s="506"/>
      <c r="H62" s="506"/>
      <c r="I62" s="506"/>
      <c r="J62" s="506"/>
      <c r="K62" s="144">
        <v>0</v>
      </c>
    </row>
    <row r="63" spans="1:11" customFormat="1" x14ac:dyDescent="0.25">
      <c r="A63" s="143"/>
      <c r="B63" s="123"/>
      <c r="C63" s="123"/>
      <c r="D63" s="123"/>
      <c r="E63" s="123"/>
      <c r="F63" s="123"/>
      <c r="G63" s="123"/>
      <c r="H63" s="123"/>
      <c r="I63" s="123"/>
      <c r="J63" s="123"/>
      <c r="K63" s="148"/>
    </row>
    <row r="64" spans="1:11" customFormat="1" x14ac:dyDescent="0.25">
      <c r="A64" s="511" t="s">
        <v>44</v>
      </c>
      <c r="B64" s="512"/>
      <c r="C64" s="512"/>
      <c r="D64" s="512"/>
      <c r="E64" s="512"/>
      <c r="F64" s="512"/>
      <c r="G64" s="512"/>
      <c r="H64" s="512"/>
      <c r="I64" s="512"/>
      <c r="J64" s="512"/>
      <c r="K64" s="147"/>
    </row>
    <row r="65" spans="1:11" customFormat="1" x14ac:dyDescent="0.25">
      <c r="A65" s="139" t="s">
        <v>26</v>
      </c>
      <c r="B65" s="506" t="s">
        <v>27</v>
      </c>
      <c r="C65" s="506"/>
      <c r="D65" s="506"/>
      <c r="E65" s="506"/>
      <c r="F65" s="506"/>
      <c r="G65" s="119" t="s">
        <v>28</v>
      </c>
      <c r="H65" s="119" t="s">
        <v>29</v>
      </c>
      <c r="I65" s="119" t="s">
        <v>126</v>
      </c>
      <c r="J65" s="119" t="s">
        <v>31</v>
      </c>
      <c r="K65" s="140" t="s">
        <v>32</v>
      </c>
    </row>
    <row r="66" spans="1:11" customFormat="1" ht="24.6" customHeight="1" x14ac:dyDescent="0.25">
      <c r="A66" s="141"/>
      <c r="B66" s="519" t="s">
        <v>67</v>
      </c>
      <c r="C66" s="519"/>
      <c r="D66" s="519"/>
      <c r="E66" s="519"/>
      <c r="F66" s="519"/>
      <c r="G66" s="113" t="s">
        <v>68</v>
      </c>
      <c r="H66" s="115">
        <v>2</v>
      </c>
      <c r="I66" s="253">
        <v>27000</v>
      </c>
      <c r="J66" s="254">
        <f>1785000*105.1%</f>
        <v>1876034.9999999998</v>
      </c>
      <c r="K66" s="159">
        <f>+(J66/I66)*H66</f>
        <v>138.96555555555554</v>
      </c>
    </row>
    <row r="67" spans="1:11" customFormat="1" x14ac:dyDescent="0.25">
      <c r="A67" s="143"/>
      <c r="B67" s="507" t="s">
        <v>47</v>
      </c>
      <c r="C67" s="507"/>
      <c r="D67" s="507"/>
      <c r="E67" s="507"/>
      <c r="F67" s="507"/>
      <c r="G67" s="507"/>
      <c r="H67" s="507"/>
      <c r="I67" s="507"/>
      <c r="J67" s="507"/>
      <c r="K67" s="142">
        <f>SUM(K66:K66)</f>
        <v>138.96555555555554</v>
      </c>
    </row>
    <row r="68" spans="1:11" customFormat="1" x14ac:dyDescent="0.25">
      <c r="A68" s="143"/>
      <c r="B68" s="506" t="s">
        <v>48</v>
      </c>
      <c r="C68" s="506"/>
      <c r="D68" s="506"/>
      <c r="E68" s="506"/>
      <c r="F68" s="506"/>
      <c r="G68" s="506"/>
      <c r="H68" s="506"/>
      <c r="I68" s="506"/>
      <c r="J68" s="506"/>
      <c r="K68" s="144">
        <f>+K67</f>
        <v>138.96555555555554</v>
      </c>
    </row>
    <row r="69" spans="1:11" customFormat="1" x14ac:dyDescent="0.25">
      <c r="A69" s="143"/>
      <c r="B69" s="118"/>
      <c r="C69" s="118"/>
      <c r="D69" s="118"/>
      <c r="E69" s="118"/>
      <c r="F69" s="118"/>
      <c r="G69" s="118"/>
      <c r="H69" s="118"/>
      <c r="I69" s="118"/>
      <c r="J69" s="124"/>
      <c r="K69" s="148"/>
    </row>
    <row r="70" spans="1:11" customFormat="1" x14ac:dyDescent="0.25">
      <c r="A70" s="511" t="s">
        <v>49</v>
      </c>
      <c r="B70" s="512"/>
      <c r="C70" s="512"/>
      <c r="D70" s="512"/>
      <c r="E70" s="512"/>
      <c r="F70" s="512"/>
      <c r="G70" s="512"/>
      <c r="H70" s="512"/>
      <c r="I70" s="512"/>
      <c r="J70" s="512"/>
      <c r="K70" s="147"/>
    </row>
    <row r="71" spans="1:11" customFormat="1" ht="21" customHeight="1" x14ac:dyDescent="0.25">
      <c r="A71" s="139" t="s">
        <v>26</v>
      </c>
      <c r="B71" s="506" t="s">
        <v>27</v>
      </c>
      <c r="C71" s="506"/>
      <c r="D71" s="506"/>
      <c r="E71" s="506"/>
      <c r="F71" s="117" t="s">
        <v>29</v>
      </c>
      <c r="G71" s="117" t="s">
        <v>28</v>
      </c>
      <c r="H71" s="117" t="s">
        <v>50</v>
      </c>
      <c r="I71" s="117" t="s">
        <v>51</v>
      </c>
      <c r="J71" s="117" t="s">
        <v>52</v>
      </c>
      <c r="K71" s="149" t="s">
        <v>32</v>
      </c>
    </row>
    <row r="72" spans="1:11" customFormat="1" x14ac:dyDescent="0.25">
      <c r="A72" s="141"/>
      <c r="B72" s="507" t="s">
        <v>127</v>
      </c>
      <c r="C72" s="507"/>
      <c r="D72" s="507"/>
      <c r="E72" s="507"/>
      <c r="F72" s="120">
        <v>3</v>
      </c>
      <c r="G72" s="120" t="s">
        <v>46</v>
      </c>
      <c r="H72" s="120">
        <v>50</v>
      </c>
      <c r="I72" s="128">
        <f>'SALARIOS Y PRESTACIONES'!C31</f>
        <v>0.74822020136253342</v>
      </c>
      <c r="J72" s="260">
        <f>'SALARIOS Y PRESTACIONES'!C28</f>
        <v>66666.666666666672</v>
      </c>
      <c r="K72" s="142">
        <f>ROUND(+(F72*J72+J72*I72*F72)/H72,0)</f>
        <v>6993</v>
      </c>
    </row>
    <row r="73" spans="1:11" customFormat="1" x14ac:dyDescent="0.25">
      <c r="A73" s="141"/>
      <c r="B73" s="507" t="s">
        <v>55</v>
      </c>
      <c r="C73" s="507"/>
      <c r="D73" s="507"/>
      <c r="E73" s="507"/>
      <c r="F73" s="120"/>
      <c r="G73" s="120" t="s">
        <v>55</v>
      </c>
      <c r="H73" s="120"/>
      <c r="I73" s="129" t="s">
        <v>55</v>
      </c>
      <c r="J73" s="122" t="s">
        <v>55</v>
      </c>
      <c r="K73" s="142" t="s">
        <v>55</v>
      </c>
    </row>
    <row r="74" spans="1:11" customFormat="1" x14ac:dyDescent="0.25">
      <c r="A74" s="143"/>
      <c r="B74" s="507" t="s">
        <v>56</v>
      </c>
      <c r="C74" s="507"/>
      <c r="D74" s="507"/>
      <c r="E74" s="507"/>
      <c r="F74" s="507"/>
      <c r="G74" s="507"/>
      <c r="H74" s="507"/>
      <c r="I74" s="507"/>
      <c r="J74" s="507"/>
      <c r="K74" s="142">
        <f>+K72</f>
        <v>6993</v>
      </c>
    </row>
    <row r="75" spans="1:11" customFormat="1" x14ac:dyDescent="0.25">
      <c r="A75" s="143"/>
      <c r="B75" s="506" t="s">
        <v>57</v>
      </c>
      <c r="C75" s="506"/>
      <c r="D75" s="506"/>
      <c r="E75" s="506"/>
      <c r="F75" s="506"/>
      <c r="G75" s="506"/>
      <c r="H75" s="506"/>
      <c r="I75" s="506"/>
      <c r="J75" s="506"/>
      <c r="K75" s="144">
        <f>+K74</f>
        <v>6993</v>
      </c>
    </row>
    <row r="76" spans="1:11" customFormat="1" ht="15.75" thickBot="1" x14ac:dyDescent="0.3">
      <c r="A76" s="150"/>
      <c r="B76" s="125"/>
      <c r="C76" s="125"/>
      <c r="D76" s="125"/>
      <c r="E76" s="125"/>
      <c r="F76" s="125"/>
      <c r="G76" s="125"/>
      <c r="H76" s="125"/>
      <c r="I76" s="125"/>
      <c r="J76" s="125"/>
      <c r="K76" s="151"/>
    </row>
    <row r="77" spans="1:11" customFormat="1" ht="15.75" thickBot="1" x14ac:dyDescent="0.3">
      <c r="A77" s="152"/>
      <c r="B77" s="517" t="s">
        <v>58</v>
      </c>
      <c r="C77" s="518"/>
      <c r="D77" s="518"/>
      <c r="E77" s="518"/>
      <c r="F77" s="518"/>
      <c r="G77" s="518"/>
      <c r="H77" s="518"/>
      <c r="I77" s="518"/>
      <c r="J77" s="60">
        <f>+ROUND(K75+K68+K52,0)</f>
        <v>39109</v>
      </c>
      <c r="K77" s="153"/>
    </row>
    <row r="78" spans="1:11" customFormat="1" x14ac:dyDescent="0.25">
      <c r="A78" s="154"/>
      <c r="B78" s="130"/>
      <c r="C78" s="130"/>
      <c r="D78" s="130"/>
      <c r="E78" s="130"/>
      <c r="F78" s="130"/>
      <c r="G78" s="130"/>
      <c r="H78" s="130"/>
      <c r="I78" s="130"/>
      <c r="J78" s="130"/>
      <c r="K78" s="155"/>
    </row>
    <row r="79" spans="1:11" customFormat="1" ht="15.75" thickBot="1" x14ac:dyDescent="0.3">
      <c r="A79" s="156"/>
      <c r="B79" s="157"/>
      <c r="C79" s="157"/>
      <c r="D79" s="157"/>
      <c r="E79" s="157"/>
      <c r="F79" s="157"/>
      <c r="G79" s="157"/>
      <c r="H79" s="157"/>
      <c r="I79" s="157"/>
      <c r="J79" s="157"/>
      <c r="K79" s="158"/>
    </row>
    <row r="80" spans="1:11" x14ac:dyDescent="0.25">
      <c r="A80" s="61"/>
      <c r="B80" s="61"/>
      <c r="C80" s="61"/>
      <c r="D80" s="61"/>
      <c r="E80" s="61"/>
      <c r="F80" s="61"/>
      <c r="G80" s="61"/>
      <c r="H80" s="61"/>
      <c r="I80" s="61"/>
      <c r="J80" s="61"/>
      <c r="K80" s="61"/>
    </row>
  </sheetData>
  <mergeCells count="101">
    <mergeCell ref="A1:K1"/>
    <mergeCell ref="A2:K2"/>
    <mergeCell ref="A3:B3"/>
    <mergeCell ref="C3:K3"/>
    <mergeCell ref="A4:K4"/>
    <mergeCell ref="A5:B5"/>
    <mergeCell ref="C5:I5"/>
    <mergeCell ref="J5:K5"/>
    <mergeCell ref="B12:J12"/>
    <mergeCell ref="B13:J13"/>
    <mergeCell ref="A14:K14"/>
    <mergeCell ref="A15:J15"/>
    <mergeCell ref="B16:F16"/>
    <mergeCell ref="B17:F17"/>
    <mergeCell ref="C6:I6"/>
    <mergeCell ref="J6:K6"/>
    <mergeCell ref="A7:K7"/>
    <mergeCell ref="A8:J8"/>
    <mergeCell ref="B9:F9"/>
    <mergeCell ref="B10:F10"/>
    <mergeCell ref="B25:F25"/>
    <mergeCell ref="B26:F26"/>
    <mergeCell ref="B27:K27"/>
    <mergeCell ref="B28:J28"/>
    <mergeCell ref="B29:J29"/>
    <mergeCell ref="A30:K30"/>
    <mergeCell ref="B19:J19"/>
    <mergeCell ref="B20:I20"/>
    <mergeCell ref="B21:J21"/>
    <mergeCell ref="B22:J22"/>
    <mergeCell ref="A23:K23"/>
    <mergeCell ref="A24:J24"/>
    <mergeCell ref="B37:J37"/>
    <mergeCell ref="A38:K38"/>
    <mergeCell ref="B39:I39"/>
    <mergeCell ref="A40:K40"/>
    <mergeCell ref="L40:V40"/>
    <mergeCell ref="W40:AG40"/>
    <mergeCell ref="A31:J31"/>
    <mergeCell ref="B32:E32"/>
    <mergeCell ref="B33:E33"/>
    <mergeCell ref="B34:E34"/>
    <mergeCell ref="B35:K35"/>
    <mergeCell ref="B36:J36"/>
    <mergeCell ref="HX40:IH40"/>
    <mergeCell ref="II40:IS40"/>
    <mergeCell ref="IT40:IV40"/>
    <mergeCell ref="A41:K41"/>
    <mergeCell ref="FJ40:FT40"/>
    <mergeCell ref="FU40:GE40"/>
    <mergeCell ref="GF40:GP40"/>
    <mergeCell ref="GQ40:HA40"/>
    <mergeCell ref="HB40:HL40"/>
    <mergeCell ref="HM40:HW40"/>
    <mergeCell ref="CV40:DF40"/>
    <mergeCell ref="DG40:DQ40"/>
    <mergeCell ref="DR40:EB40"/>
    <mergeCell ref="EC40:EM40"/>
    <mergeCell ref="EN40:EX40"/>
    <mergeCell ref="EY40:FI40"/>
    <mergeCell ref="AH40:AR40"/>
    <mergeCell ref="AS40:BC40"/>
    <mergeCell ref="BD40:BN40"/>
    <mergeCell ref="BO40:BY40"/>
    <mergeCell ref="BZ40:CJ40"/>
    <mergeCell ref="CK40:CU40"/>
    <mergeCell ref="B61:J61"/>
    <mergeCell ref="B65:F65"/>
    <mergeCell ref="B60:I60"/>
    <mergeCell ref="B62:J62"/>
    <mergeCell ref="A64:J64"/>
    <mergeCell ref="B66:F66"/>
    <mergeCell ref="B52:J52"/>
    <mergeCell ref="B47:G47"/>
    <mergeCell ref="B48:G48"/>
    <mergeCell ref="B58:G58"/>
    <mergeCell ref="B59:J59"/>
    <mergeCell ref="B72:E72"/>
    <mergeCell ref="B73:E73"/>
    <mergeCell ref="B75:J75"/>
    <mergeCell ref="B74:J74"/>
    <mergeCell ref="B77:I77"/>
    <mergeCell ref="B67:J67"/>
    <mergeCell ref="B68:J68"/>
    <mergeCell ref="A70:J70"/>
    <mergeCell ref="B71:E71"/>
    <mergeCell ref="A42:B42"/>
    <mergeCell ref="C42:K42"/>
    <mergeCell ref="A43:K43"/>
    <mergeCell ref="A44:B44"/>
    <mergeCell ref="C44:I44"/>
    <mergeCell ref="J44:K44"/>
    <mergeCell ref="B55:G55"/>
    <mergeCell ref="B56:G56"/>
    <mergeCell ref="B57:G57"/>
    <mergeCell ref="B49:G49"/>
    <mergeCell ref="B50:G50"/>
    <mergeCell ref="B51:J51"/>
    <mergeCell ref="A54:J54"/>
    <mergeCell ref="C45:I45"/>
    <mergeCell ref="J45:K45"/>
  </mergeCells>
  <pageMargins left="0.7" right="0.7" top="0.75" bottom="0.75" header="0.3" footer="0.3"/>
  <pageSetup paperSize="5" scale="67" fitToHeight="0" orientation="portrait" horizontalDpi="4294967294"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27D6D-300A-4D68-8B56-851B99F3006A}">
  <sheetPr>
    <tabColor rgb="FF00B0F0"/>
  </sheetPr>
  <dimension ref="B1:P122"/>
  <sheetViews>
    <sheetView view="pageBreakPreview" topLeftCell="A114" zoomScale="130" zoomScaleNormal="100" zoomScaleSheetLayoutView="130" workbookViewId="0">
      <selection activeCell="F117" sqref="F117"/>
    </sheetView>
  </sheetViews>
  <sheetFormatPr baseColWidth="10" defaultColWidth="9.28515625" defaultRowHeight="12.75" x14ac:dyDescent="0.25"/>
  <cols>
    <col min="1" max="1" width="9.28515625" style="294"/>
    <col min="2" max="2" width="12.5703125" style="294" customWidth="1"/>
    <col min="3" max="3" width="13.5703125" style="294" bestFit="1" customWidth="1"/>
    <col min="4" max="5" width="10.7109375" style="294" customWidth="1"/>
    <col min="6" max="6" width="14.28515625" style="294" customWidth="1"/>
    <col min="7" max="7" width="11.7109375" style="294" bestFit="1" customWidth="1"/>
    <col min="8" max="8" width="13.140625" style="294" bestFit="1" customWidth="1"/>
    <col min="9" max="9" width="12" style="294" customWidth="1"/>
    <col min="10" max="10" width="42" style="294" customWidth="1"/>
    <col min="11" max="16384" width="9.28515625" style="294"/>
  </cols>
  <sheetData>
    <row r="1" spans="2:16" ht="57" customHeight="1" x14ac:dyDescent="0.25">
      <c r="B1" s="326"/>
      <c r="C1" s="600" t="s">
        <v>385</v>
      </c>
      <c r="D1" s="601"/>
      <c r="E1" s="601"/>
      <c r="F1" s="601"/>
      <c r="G1" s="601"/>
      <c r="H1" s="602"/>
      <c r="J1" s="562" t="s">
        <v>64</v>
      </c>
      <c r="K1" s="562" t="s">
        <v>1</v>
      </c>
      <c r="L1" s="563" t="s">
        <v>69</v>
      </c>
      <c r="M1" s="564"/>
      <c r="N1" s="565"/>
      <c r="O1" s="261"/>
      <c r="P1" s="566" t="s">
        <v>307</v>
      </c>
    </row>
    <row r="2" spans="2:16" ht="39" customHeight="1" x14ac:dyDescent="0.25">
      <c r="B2" s="321" t="s">
        <v>24</v>
      </c>
      <c r="C2" s="322" t="s">
        <v>474</v>
      </c>
      <c r="D2" s="603" t="str">
        <f>PRESUPUESTO!B17</f>
        <v>Repoblamiento ictiológico con alevinos de la especie nativa Bocachico (Prochilodus magdalenae) (incluye permisos, transporte, siembra y acompañamiento de especialista)</v>
      </c>
      <c r="E2" s="595"/>
      <c r="F2" s="596"/>
      <c r="G2" s="321" t="s">
        <v>383</v>
      </c>
      <c r="H2" s="321" t="s">
        <v>1</v>
      </c>
      <c r="J2" s="562"/>
      <c r="K2" s="562"/>
      <c r="L2" s="91" t="s">
        <v>70</v>
      </c>
      <c r="M2" s="92" t="s">
        <v>71</v>
      </c>
      <c r="N2" s="92" t="s">
        <v>308</v>
      </c>
      <c r="O2" s="92" t="s">
        <v>309</v>
      </c>
      <c r="P2" s="562"/>
    </row>
    <row r="3" spans="2:16" ht="10.5" customHeight="1" x14ac:dyDescent="0.2">
      <c r="B3" s="570">
        <v>3</v>
      </c>
      <c r="C3" s="571"/>
      <c r="D3" s="571"/>
      <c r="E3" s="571"/>
      <c r="F3" s="571"/>
      <c r="G3" s="571"/>
      <c r="H3" s="572"/>
      <c r="J3" s="93" t="s">
        <v>72</v>
      </c>
      <c r="K3" s="94" t="s">
        <v>11</v>
      </c>
      <c r="L3" s="281">
        <v>370</v>
      </c>
      <c r="M3" s="281">
        <v>300</v>
      </c>
      <c r="N3" s="281">
        <v>350</v>
      </c>
      <c r="O3" s="281">
        <v>440</v>
      </c>
      <c r="P3" s="282">
        <f>ROUND(+AVERAGE(L3:O3),0)</f>
        <v>365</v>
      </c>
    </row>
    <row r="4" spans="2:16" ht="10.5" customHeight="1" x14ac:dyDescent="0.2">
      <c r="B4" s="588" t="s">
        <v>382</v>
      </c>
      <c r="C4" s="589"/>
      <c r="D4" s="589"/>
      <c r="E4" s="589"/>
      <c r="F4" s="589"/>
      <c r="G4" s="589"/>
      <c r="H4" s="590"/>
      <c r="J4" s="93" t="s">
        <v>73</v>
      </c>
      <c r="K4" s="94" t="s">
        <v>11</v>
      </c>
      <c r="L4" s="281">
        <v>420</v>
      </c>
      <c r="M4" s="281">
        <v>500</v>
      </c>
      <c r="N4" s="281">
        <v>890</v>
      </c>
      <c r="O4" s="281">
        <v>970</v>
      </c>
      <c r="P4" s="282">
        <f>ROUND(+AVERAGE(L4:O4),0)</f>
        <v>695</v>
      </c>
    </row>
    <row r="5" spans="2:16" ht="10.5" customHeight="1" x14ac:dyDescent="0.2">
      <c r="B5" s="570"/>
      <c r="C5" s="571"/>
      <c r="D5" s="571"/>
      <c r="E5" s="571"/>
      <c r="F5" s="571"/>
      <c r="G5" s="571"/>
      <c r="H5" s="572"/>
      <c r="J5" s="93" t="s">
        <v>74</v>
      </c>
      <c r="K5" s="94" t="s">
        <v>11</v>
      </c>
      <c r="L5" s="281">
        <v>2700</v>
      </c>
      <c r="M5" s="281">
        <v>3400</v>
      </c>
      <c r="N5" s="281">
        <v>8900</v>
      </c>
      <c r="O5" s="281">
        <v>9050</v>
      </c>
      <c r="P5" s="282">
        <f>ROUND(+AVERAGE(L5:O5),0)</f>
        <v>6013</v>
      </c>
    </row>
    <row r="6" spans="2:16" ht="10.5" customHeight="1" x14ac:dyDescent="0.25">
      <c r="B6" s="591" t="s">
        <v>27</v>
      </c>
      <c r="C6" s="592"/>
      <c r="D6" s="593"/>
      <c r="E6" s="305" t="s">
        <v>315</v>
      </c>
      <c r="F6" s="303" t="s">
        <v>381</v>
      </c>
      <c r="G6" s="303" t="s">
        <v>360</v>
      </c>
      <c r="H6" s="306" t="s">
        <v>380</v>
      </c>
    </row>
    <row r="7" spans="2:16" ht="10.5" customHeight="1" x14ac:dyDescent="0.25">
      <c r="B7" s="594" t="s">
        <v>379</v>
      </c>
      <c r="C7" s="595"/>
      <c r="D7" s="596"/>
      <c r="E7" s="314">
        <v>1</v>
      </c>
      <c r="F7" s="298">
        <v>0.8</v>
      </c>
      <c r="G7" s="314">
        <v>1</v>
      </c>
      <c r="H7" s="298">
        <f>+F7/G7</f>
        <v>0.8</v>
      </c>
    </row>
    <row r="8" spans="2:16" ht="10.5" customHeight="1" x14ac:dyDescent="0.2">
      <c r="B8" s="570" t="s">
        <v>378</v>
      </c>
      <c r="C8" s="571"/>
      <c r="D8" s="572"/>
      <c r="E8" s="314">
        <v>1</v>
      </c>
      <c r="F8" s="298">
        <v>1800000</v>
      </c>
      <c r="G8" s="314">
        <f>+[1]PPTO!D19</f>
        <v>300000</v>
      </c>
      <c r="H8" s="298">
        <f>+F8/G8</f>
        <v>6</v>
      </c>
    </row>
    <row r="9" spans="2:16" ht="10.5" customHeight="1" x14ac:dyDescent="0.2">
      <c r="B9" s="570"/>
      <c r="C9" s="571"/>
      <c r="D9" s="572"/>
      <c r="E9" s="297"/>
      <c r="F9" s="297"/>
      <c r="G9" s="297"/>
      <c r="H9" s="297"/>
    </row>
    <row r="10" spans="2:16" ht="10.5" customHeight="1" x14ac:dyDescent="0.2">
      <c r="B10" s="570"/>
      <c r="C10" s="571"/>
      <c r="D10" s="572"/>
      <c r="E10" s="573" t="s">
        <v>377</v>
      </c>
      <c r="F10" s="575"/>
      <c r="G10" s="297"/>
      <c r="H10" s="296">
        <f>SUM(H7:H9)</f>
        <v>6.8</v>
      </c>
    </row>
    <row r="11" spans="2:16" ht="10.5" customHeight="1" x14ac:dyDescent="0.2">
      <c r="B11" s="570"/>
      <c r="C11" s="571"/>
      <c r="D11" s="571"/>
      <c r="E11" s="571"/>
      <c r="F11" s="571"/>
      <c r="G11" s="571"/>
      <c r="H11" s="572"/>
    </row>
    <row r="12" spans="2:16" ht="10.5" customHeight="1" x14ac:dyDescent="0.25">
      <c r="B12" s="588" t="s">
        <v>376</v>
      </c>
      <c r="C12" s="589"/>
      <c r="D12" s="589"/>
      <c r="E12" s="589"/>
      <c r="F12" s="589"/>
      <c r="G12" s="589"/>
      <c r="H12" s="590"/>
    </row>
    <row r="13" spans="2:16" ht="10.5" customHeight="1" x14ac:dyDescent="0.2">
      <c r="B13" s="570"/>
      <c r="C13" s="571"/>
      <c r="D13" s="571"/>
      <c r="E13" s="571"/>
      <c r="F13" s="571"/>
      <c r="G13" s="571"/>
      <c r="H13" s="572"/>
    </row>
    <row r="14" spans="2:16" ht="10.5" customHeight="1" x14ac:dyDescent="0.25">
      <c r="B14" s="591" t="s">
        <v>27</v>
      </c>
      <c r="C14" s="592"/>
      <c r="D14" s="593"/>
      <c r="E14" s="305" t="s">
        <v>23</v>
      </c>
      <c r="F14" s="306" t="s">
        <v>315</v>
      </c>
      <c r="G14" s="303" t="s">
        <v>375</v>
      </c>
      <c r="H14" s="306" t="s">
        <v>380</v>
      </c>
    </row>
    <row r="15" spans="2:16" ht="13.5" customHeight="1" x14ac:dyDescent="0.25">
      <c r="B15" s="594" t="s">
        <v>374</v>
      </c>
      <c r="C15" s="595"/>
      <c r="D15" s="596"/>
      <c r="E15" s="325" t="s">
        <v>11</v>
      </c>
      <c r="F15" s="320">
        <v>1</v>
      </c>
      <c r="G15" s="298">
        <f>+P3</f>
        <v>365</v>
      </c>
      <c r="H15" s="298">
        <f>F15*G15</f>
        <v>365</v>
      </c>
    </row>
    <row r="16" spans="2:16" ht="10.5" customHeight="1" x14ac:dyDescent="0.2">
      <c r="B16" s="570"/>
      <c r="C16" s="571"/>
      <c r="D16" s="572"/>
      <c r="E16" s="297"/>
      <c r="F16" s="297"/>
      <c r="G16" s="297"/>
      <c r="H16" s="297"/>
    </row>
    <row r="17" spans="2:9" ht="10.5" customHeight="1" x14ac:dyDescent="0.2">
      <c r="B17" s="570"/>
      <c r="C17" s="571"/>
      <c r="D17" s="572"/>
      <c r="E17" s="297"/>
      <c r="F17" s="297"/>
      <c r="G17" s="297"/>
      <c r="H17" s="297"/>
    </row>
    <row r="18" spans="2:9" ht="10.5" customHeight="1" x14ac:dyDescent="0.2">
      <c r="B18" s="570"/>
      <c r="C18" s="571"/>
      <c r="D18" s="572"/>
      <c r="E18" s="297"/>
      <c r="F18" s="297"/>
      <c r="G18" s="297"/>
      <c r="H18" s="297"/>
    </row>
    <row r="19" spans="2:9" ht="10.5" customHeight="1" x14ac:dyDescent="0.2">
      <c r="B19" s="570"/>
      <c r="C19" s="571"/>
      <c r="D19" s="572"/>
      <c r="E19" s="297"/>
      <c r="F19" s="297"/>
      <c r="G19" s="297"/>
      <c r="H19" s="297"/>
    </row>
    <row r="20" spans="2:9" ht="10.5" customHeight="1" x14ac:dyDescent="0.2">
      <c r="B20" s="570"/>
      <c r="C20" s="571"/>
      <c r="D20" s="572"/>
      <c r="E20" s="297"/>
      <c r="F20" s="297"/>
      <c r="G20" s="297"/>
      <c r="H20" s="297"/>
    </row>
    <row r="21" spans="2:9" ht="10.5" customHeight="1" x14ac:dyDescent="0.2">
      <c r="B21" s="570"/>
      <c r="C21" s="571"/>
      <c r="D21" s="572"/>
      <c r="E21" s="297"/>
      <c r="F21" s="297"/>
      <c r="G21" s="297"/>
      <c r="H21" s="297"/>
    </row>
    <row r="22" spans="2:9" ht="10.5" customHeight="1" x14ac:dyDescent="0.2">
      <c r="B22" s="570"/>
      <c r="C22" s="571"/>
      <c r="D22" s="572"/>
      <c r="E22" s="573" t="s">
        <v>373</v>
      </c>
      <c r="F22" s="574"/>
      <c r="G22" s="575"/>
      <c r="H22" s="296">
        <f>SUM(H15:H21)</f>
        <v>365</v>
      </c>
      <c r="I22" s="324">
        <f>+H22/H40</f>
        <v>0.78692685529971729</v>
      </c>
    </row>
    <row r="23" spans="2:9" ht="10.5" customHeight="1" x14ac:dyDescent="0.2">
      <c r="B23" s="570"/>
      <c r="C23" s="571"/>
      <c r="D23" s="571"/>
      <c r="E23" s="571"/>
      <c r="F23" s="571"/>
      <c r="G23" s="571"/>
      <c r="H23" s="572"/>
    </row>
    <row r="24" spans="2:9" ht="10.5" customHeight="1" x14ac:dyDescent="0.25">
      <c r="B24" s="588" t="s">
        <v>372</v>
      </c>
      <c r="C24" s="589"/>
      <c r="D24" s="589"/>
      <c r="E24" s="589"/>
      <c r="F24" s="589"/>
      <c r="G24" s="589"/>
      <c r="H24" s="590"/>
    </row>
    <row r="25" spans="2:9" ht="10.5" customHeight="1" x14ac:dyDescent="0.2">
      <c r="B25" s="570"/>
      <c r="C25" s="571"/>
      <c r="D25" s="571"/>
      <c r="E25" s="571"/>
      <c r="F25" s="571"/>
      <c r="G25" s="571"/>
      <c r="H25" s="572"/>
    </row>
    <row r="26" spans="2:9" ht="10.5" customHeight="1" x14ac:dyDescent="0.25">
      <c r="B26" s="305" t="s">
        <v>371</v>
      </c>
      <c r="C26" s="306" t="s">
        <v>370</v>
      </c>
      <c r="D26" s="303" t="s">
        <v>369</v>
      </c>
      <c r="E26" s="305" t="s">
        <v>368</v>
      </c>
      <c r="F26" s="305" t="s">
        <v>367</v>
      </c>
      <c r="G26" s="306" t="s">
        <v>366</v>
      </c>
      <c r="H26" s="306" t="s">
        <v>316</v>
      </c>
    </row>
    <row r="27" spans="2:9" ht="10.5" customHeight="1" x14ac:dyDescent="0.25">
      <c r="B27" s="302" t="s">
        <v>359</v>
      </c>
      <c r="C27" s="309">
        <v>5.9999999999999995E-4</v>
      </c>
      <c r="D27" s="317">
        <v>52</v>
      </c>
      <c r="E27" s="309">
        <v>3.1199999999999999E-2</v>
      </c>
      <c r="F27" s="319">
        <v>1500</v>
      </c>
      <c r="G27" s="323">
        <v>46.8</v>
      </c>
      <c r="H27" s="319">
        <v>47</v>
      </c>
    </row>
    <row r="28" spans="2:9" ht="10.5" customHeight="1" x14ac:dyDescent="0.2">
      <c r="B28" s="297"/>
      <c r="C28" s="297"/>
      <c r="D28" s="297"/>
      <c r="E28" s="297"/>
      <c r="F28" s="297"/>
      <c r="G28" s="297"/>
      <c r="H28" s="297"/>
    </row>
    <row r="29" spans="2:9" ht="10.5" customHeight="1" x14ac:dyDescent="0.2">
      <c r="B29" s="297"/>
      <c r="C29" s="297"/>
      <c r="D29" s="297"/>
      <c r="E29" s="573" t="s">
        <v>47</v>
      </c>
      <c r="F29" s="575"/>
      <c r="G29" s="297"/>
      <c r="H29" s="296">
        <f>SUM(H27:H28)</f>
        <v>47</v>
      </c>
    </row>
    <row r="30" spans="2:9" ht="10.5" customHeight="1" x14ac:dyDescent="0.25">
      <c r="B30" s="588" t="s">
        <v>365</v>
      </c>
      <c r="C30" s="589"/>
      <c r="D30" s="589"/>
      <c r="E30" s="589"/>
      <c r="F30" s="589"/>
      <c r="G30" s="589"/>
      <c r="H30" s="590"/>
    </row>
    <row r="31" spans="2:9" ht="10.5" customHeight="1" x14ac:dyDescent="0.2">
      <c r="B31" s="570"/>
      <c r="C31" s="571"/>
      <c r="D31" s="571"/>
      <c r="E31" s="571"/>
      <c r="F31" s="571"/>
      <c r="G31" s="571"/>
      <c r="H31" s="572"/>
    </row>
    <row r="32" spans="2:9" ht="10.5" customHeight="1" x14ac:dyDescent="0.25">
      <c r="B32" s="305" t="s">
        <v>27</v>
      </c>
      <c r="C32" s="305" t="s">
        <v>364</v>
      </c>
      <c r="D32" s="303" t="s">
        <v>363</v>
      </c>
      <c r="E32" s="305" t="s">
        <v>362</v>
      </c>
      <c r="F32" s="303" t="s">
        <v>361</v>
      </c>
      <c r="G32" s="303" t="s">
        <v>360</v>
      </c>
      <c r="H32" s="306" t="s">
        <v>316</v>
      </c>
    </row>
    <row r="33" spans="2:8" ht="10.5" customHeight="1" x14ac:dyDescent="0.25">
      <c r="B33" s="302" t="s">
        <v>359</v>
      </c>
      <c r="C33" s="298">
        <v>41749</v>
      </c>
      <c r="D33" s="301">
        <v>0.8</v>
      </c>
      <c r="E33" s="300">
        <v>1</v>
      </c>
      <c r="F33" s="298">
        <f>+C33*E33*(1+D33)</f>
        <v>75148.2</v>
      </c>
      <c r="G33" s="299">
        <v>5000</v>
      </c>
      <c r="H33" s="298">
        <f>+F33/G33</f>
        <v>15.029639999999999</v>
      </c>
    </row>
    <row r="34" spans="2:8" ht="10.5" customHeight="1" x14ac:dyDescent="0.2">
      <c r="B34" s="297" t="s">
        <v>358</v>
      </c>
      <c r="C34" s="298">
        <f>2500000/30</f>
        <v>83333.333333333328</v>
      </c>
      <c r="D34" s="301">
        <v>0.8</v>
      </c>
      <c r="E34" s="300">
        <v>1</v>
      </c>
      <c r="F34" s="298">
        <f>+C34*E34*(1+D34)</f>
        <v>150000</v>
      </c>
      <c r="G34" s="299">
        <v>5000</v>
      </c>
      <c r="H34" s="298">
        <f>+F34/G34</f>
        <v>30</v>
      </c>
    </row>
    <row r="35" spans="2:8" ht="10.5" customHeight="1" x14ac:dyDescent="0.2">
      <c r="B35" s="297"/>
      <c r="C35" s="297"/>
      <c r="D35" s="297"/>
      <c r="E35" s="297"/>
      <c r="F35" s="297"/>
      <c r="G35" s="297"/>
      <c r="H35" s="297"/>
    </row>
    <row r="36" spans="2:8" ht="10.5" customHeight="1" x14ac:dyDescent="0.2">
      <c r="B36" s="297"/>
      <c r="C36" s="297"/>
      <c r="D36" s="297"/>
      <c r="E36" s="297"/>
      <c r="F36" s="297"/>
      <c r="G36" s="297"/>
      <c r="H36" s="297"/>
    </row>
    <row r="37" spans="2:8" ht="10.5" customHeight="1" x14ac:dyDescent="0.2">
      <c r="B37" s="297"/>
      <c r="C37" s="297"/>
      <c r="D37" s="297"/>
      <c r="E37" s="297"/>
      <c r="F37" s="297"/>
      <c r="G37" s="297"/>
      <c r="H37" s="297"/>
    </row>
    <row r="38" spans="2:8" ht="10.5" customHeight="1" x14ac:dyDescent="0.2">
      <c r="B38" s="297"/>
      <c r="C38" s="297"/>
      <c r="D38" s="297"/>
      <c r="E38" s="573" t="s">
        <v>56</v>
      </c>
      <c r="F38" s="575"/>
      <c r="G38" s="297"/>
      <c r="H38" s="296">
        <f>SUM(H33:H37)</f>
        <v>45.029640000000001</v>
      </c>
    </row>
    <row r="39" spans="2:8" ht="20.85" customHeight="1" x14ac:dyDescent="0.25">
      <c r="B39" s="597"/>
      <c r="C39" s="598"/>
      <c r="D39" s="598"/>
      <c r="E39" s="598"/>
      <c r="F39" s="598"/>
      <c r="G39" s="598"/>
      <c r="H39" s="599"/>
    </row>
    <row r="40" spans="2:8" ht="12" customHeight="1" x14ac:dyDescent="0.2">
      <c r="B40" s="576"/>
      <c r="C40" s="577"/>
      <c r="D40" s="578"/>
      <c r="E40" s="579" t="s">
        <v>357</v>
      </c>
      <c r="F40" s="580"/>
      <c r="G40" s="581"/>
      <c r="H40" s="295">
        <f>H10+H22+H29+H38</f>
        <v>463.82964000000004</v>
      </c>
    </row>
    <row r="42" spans="2:8" ht="37.5" customHeight="1" x14ac:dyDescent="0.25">
      <c r="B42" s="582" t="s">
        <v>384</v>
      </c>
      <c r="C42" s="583"/>
      <c r="D42" s="583"/>
      <c r="E42" s="583"/>
      <c r="F42" s="583"/>
      <c r="G42" s="583"/>
      <c r="H42" s="584"/>
    </row>
    <row r="43" spans="2:8" ht="36" customHeight="1" x14ac:dyDescent="0.25">
      <c r="B43" s="321" t="s">
        <v>24</v>
      </c>
      <c r="C43" s="322" t="s">
        <v>475</v>
      </c>
      <c r="D43" s="567" t="str">
        <f>PRESUPUESTO!B18</f>
        <v>Repoblamiento ictiológico con alevinos de la especie nativa Dorada (Brycon moorei) (incluye permisos, transporte, siembra y acompañamiento de especialista)</v>
      </c>
      <c r="E43" s="568"/>
      <c r="F43" s="569"/>
      <c r="G43" s="321" t="s">
        <v>383</v>
      </c>
      <c r="H43" s="321" t="s">
        <v>1</v>
      </c>
    </row>
    <row r="44" spans="2:8" x14ac:dyDescent="0.2">
      <c r="B44" s="570"/>
      <c r="C44" s="571"/>
      <c r="D44" s="571"/>
      <c r="E44" s="571"/>
      <c r="F44" s="571"/>
      <c r="G44" s="571"/>
      <c r="H44" s="572"/>
    </row>
    <row r="45" spans="2:8" x14ac:dyDescent="0.25">
      <c r="B45" s="588" t="s">
        <v>382</v>
      </c>
      <c r="C45" s="589"/>
      <c r="D45" s="589"/>
      <c r="E45" s="589"/>
      <c r="F45" s="589"/>
      <c r="G45" s="589"/>
      <c r="H45" s="590"/>
    </row>
    <row r="46" spans="2:8" x14ac:dyDescent="0.2">
      <c r="B46" s="570"/>
      <c r="C46" s="571"/>
      <c r="D46" s="571"/>
      <c r="E46" s="571"/>
      <c r="F46" s="571"/>
      <c r="G46" s="571"/>
      <c r="H46" s="572"/>
    </row>
    <row r="47" spans="2:8" ht="22.5" x14ac:dyDescent="0.25">
      <c r="B47" s="591" t="s">
        <v>27</v>
      </c>
      <c r="C47" s="592"/>
      <c r="D47" s="593"/>
      <c r="E47" s="305" t="s">
        <v>315</v>
      </c>
      <c r="F47" s="302" t="s">
        <v>381</v>
      </c>
      <c r="G47" s="304" t="s">
        <v>360</v>
      </c>
      <c r="H47" s="302" t="s">
        <v>380</v>
      </c>
    </row>
    <row r="48" spans="2:8" x14ac:dyDescent="0.25">
      <c r="B48" s="594" t="s">
        <v>379</v>
      </c>
      <c r="C48" s="595"/>
      <c r="D48" s="596"/>
      <c r="E48" s="314">
        <v>1</v>
      </c>
      <c r="F48" s="298">
        <v>0.8</v>
      </c>
      <c r="G48" s="314">
        <v>1</v>
      </c>
      <c r="H48" s="298">
        <v>0.8</v>
      </c>
    </row>
    <row r="49" spans="2:8" x14ac:dyDescent="0.2">
      <c r="B49" s="570" t="s">
        <v>378</v>
      </c>
      <c r="C49" s="571"/>
      <c r="D49" s="572"/>
      <c r="E49" s="314">
        <v>1</v>
      </c>
      <c r="F49" s="298">
        <v>1800000</v>
      </c>
      <c r="G49" s="314">
        <f>+[1]PPTO!D20</f>
        <v>100000</v>
      </c>
      <c r="H49" s="298">
        <f>+F49/G49</f>
        <v>18</v>
      </c>
    </row>
    <row r="50" spans="2:8" x14ac:dyDescent="0.2">
      <c r="B50" s="570"/>
      <c r="C50" s="571"/>
      <c r="D50" s="572"/>
      <c r="E50" s="297"/>
      <c r="F50" s="297"/>
      <c r="G50" s="297"/>
      <c r="H50" s="297"/>
    </row>
    <row r="51" spans="2:8" ht="12.75" customHeight="1" x14ac:dyDescent="0.2">
      <c r="B51" s="570"/>
      <c r="C51" s="571"/>
      <c r="D51" s="572"/>
      <c r="E51" s="573" t="s">
        <v>377</v>
      </c>
      <c r="F51" s="574"/>
      <c r="G51" s="575"/>
      <c r="H51" s="296">
        <f>SUM(H48:H50)</f>
        <v>18.8</v>
      </c>
    </row>
    <row r="52" spans="2:8" x14ac:dyDescent="0.2">
      <c r="B52" s="570"/>
      <c r="C52" s="571"/>
      <c r="D52" s="571"/>
      <c r="E52" s="571"/>
      <c r="F52" s="571"/>
      <c r="G52" s="571"/>
      <c r="H52" s="572"/>
    </row>
    <row r="53" spans="2:8" x14ac:dyDescent="0.25">
      <c r="B53" s="588" t="s">
        <v>376</v>
      </c>
      <c r="C53" s="589"/>
      <c r="D53" s="589"/>
      <c r="E53" s="589"/>
      <c r="F53" s="589"/>
      <c r="G53" s="589"/>
      <c r="H53" s="590"/>
    </row>
    <row r="54" spans="2:8" x14ac:dyDescent="0.2">
      <c r="B54" s="570"/>
      <c r="C54" s="571"/>
      <c r="D54" s="571"/>
      <c r="E54" s="571"/>
      <c r="F54" s="571"/>
      <c r="G54" s="571"/>
      <c r="H54" s="572"/>
    </row>
    <row r="55" spans="2:8" x14ac:dyDescent="0.25">
      <c r="B55" s="591" t="s">
        <v>27</v>
      </c>
      <c r="C55" s="592"/>
      <c r="D55" s="593"/>
      <c r="E55" s="305" t="s">
        <v>23</v>
      </c>
      <c r="F55" s="303" t="s">
        <v>315</v>
      </c>
      <c r="G55" s="304" t="s">
        <v>375</v>
      </c>
      <c r="H55" s="302">
        <v>6381</v>
      </c>
    </row>
    <row r="56" spans="2:8" x14ac:dyDescent="0.25">
      <c r="B56" s="594" t="s">
        <v>487</v>
      </c>
      <c r="C56" s="595"/>
      <c r="D56" s="596"/>
      <c r="E56" s="305" t="s">
        <v>11</v>
      </c>
      <c r="F56" s="320">
        <v>1</v>
      </c>
      <c r="G56" s="319">
        <f>P4</f>
        <v>695</v>
      </c>
      <c r="H56" s="298">
        <f>+G56*F56</f>
        <v>695</v>
      </c>
    </row>
    <row r="57" spans="2:8" x14ac:dyDescent="0.2">
      <c r="B57" s="570"/>
      <c r="C57" s="571"/>
      <c r="D57" s="572"/>
      <c r="E57" s="297"/>
      <c r="F57" s="297"/>
      <c r="G57" s="297"/>
      <c r="H57" s="297"/>
    </row>
    <row r="58" spans="2:8" x14ac:dyDescent="0.2">
      <c r="B58" s="570"/>
      <c r="C58" s="571"/>
      <c r="D58" s="572"/>
      <c r="E58" s="297"/>
      <c r="F58" s="297"/>
      <c r="G58" s="297"/>
      <c r="H58" s="297"/>
    </row>
    <row r="59" spans="2:8" x14ac:dyDescent="0.2">
      <c r="B59" s="570"/>
      <c r="C59" s="571"/>
      <c r="D59" s="572"/>
      <c r="E59" s="297"/>
      <c r="F59" s="297"/>
      <c r="G59" s="297"/>
      <c r="H59" s="297"/>
    </row>
    <row r="60" spans="2:8" x14ac:dyDescent="0.2">
      <c r="B60" s="570"/>
      <c r="C60" s="571"/>
      <c r="D60" s="572"/>
      <c r="E60" s="297"/>
      <c r="F60" s="297"/>
      <c r="G60" s="297"/>
      <c r="H60" s="297"/>
    </row>
    <row r="61" spans="2:8" x14ac:dyDescent="0.2">
      <c r="B61" s="570"/>
      <c r="C61" s="571"/>
      <c r="D61" s="572"/>
      <c r="E61" s="297"/>
      <c r="F61" s="297"/>
      <c r="G61" s="297"/>
      <c r="H61" s="297"/>
    </row>
    <row r="62" spans="2:8" x14ac:dyDescent="0.2">
      <c r="B62" s="570"/>
      <c r="C62" s="571"/>
      <c r="D62" s="572"/>
      <c r="E62" s="297"/>
      <c r="F62" s="297"/>
      <c r="G62" s="297"/>
      <c r="H62" s="297"/>
    </row>
    <row r="63" spans="2:8" ht="12" customHeight="1" x14ac:dyDescent="0.2">
      <c r="B63" s="570"/>
      <c r="C63" s="571"/>
      <c r="D63" s="572"/>
      <c r="E63" s="573" t="s">
        <v>373</v>
      </c>
      <c r="F63" s="574"/>
      <c r="G63" s="575"/>
      <c r="H63" s="296">
        <f>SUM(H56:H62)</f>
        <v>695</v>
      </c>
    </row>
    <row r="64" spans="2:8" x14ac:dyDescent="0.2">
      <c r="B64" s="570"/>
      <c r="C64" s="571"/>
      <c r="D64" s="571"/>
      <c r="E64" s="571"/>
      <c r="F64" s="571"/>
      <c r="G64" s="571"/>
      <c r="H64" s="572"/>
    </row>
    <row r="65" spans="2:8" x14ac:dyDescent="0.25">
      <c r="B65" s="588" t="s">
        <v>372</v>
      </c>
      <c r="C65" s="589"/>
      <c r="D65" s="589"/>
      <c r="E65" s="589"/>
      <c r="F65" s="589"/>
      <c r="G65" s="589"/>
      <c r="H65" s="590"/>
    </row>
    <row r="66" spans="2:8" x14ac:dyDescent="0.2">
      <c r="B66" s="570"/>
      <c r="C66" s="571"/>
      <c r="D66" s="571"/>
      <c r="E66" s="571"/>
      <c r="F66" s="571"/>
      <c r="G66" s="571"/>
      <c r="H66" s="572"/>
    </row>
    <row r="67" spans="2:8" x14ac:dyDescent="0.25">
      <c r="B67" s="305" t="s">
        <v>371</v>
      </c>
      <c r="C67" s="302" t="s">
        <v>370</v>
      </c>
      <c r="D67" s="303" t="s">
        <v>369</v>
      </c>
      <c r="E67" s="305" t="s">
        <v>368</v>
      </c>
      <c r="F67" s="306" t="s">
        <v>367</v>
      </c>
      <c r="G67" s="303" t="s">
        <v>366</v>
      </c>
      <c r="H67" s="318" t="s">
        <v>316</v>
      </c>
    </row>
    <row r="68" spans="2:8" x14ac:dyDescent="0.25">
      <c r="B68" s="302" t="s">
        <v>359</v>
      </c>
      <c r="C68" s="311">
        <v>5.9999999999999995E-4</v>
      </c>
      <c r="D68" s="317">
        <v>52</v>
      </c>
      <c r="E68" s="309">
        <v>3.1199999999999999E-2</v>
      </c>
      <c r="F68" s="298">
        <v>1500</v>
      </c>
      <c r="G68" s="298">
        <v>46.8</v>
      </c>
      <c r="H68" s="298">
        <v>47</v>
      </c>
    </row>
    <row r="69" spans="2:8" x14ac:dyDescent="0.2">
      <c r="B69" s="297"/>
      <c r="C69" s="297"/>
      <c r="D69" s="297"/>
      <c r="E69" s="297"/>
      <c r="F69" s="297"/>
      <c r="G69" s="297"/>
      <c r="H69" s="297"/>
    </row>
    <row r="70" spans="2:8" ht="11.25" customHeight="1" x14ac:dyDescent="0.2">
      <c r="B70" s="297"/>
      <c r="C70" s="297"/>
      <c r="D70" s="297"/>
      <c r="E70" s="573" t="s">
        <v>47</v>
      </c>
      <c r="F70" s="574"/>
      <c r="G70" s="575"/>
      <c r="H70" s="296">
        <f>SUM(H68:H69)</f>
        <v>47</v>
      </c>
    </row>
    <row r="71" spans="2:8" x14ac:dyDescent="0.25">
      <c r="B71" s="588" t="s">
        <v>365</v>
      </c>
      <c r="C71" s="589"/>
      <c r="D71" s="589"/>
      <c r="E71" s="589"/>
      <c r="F71" s="589"/>
      <c r="G71" s="589"/>
      <c r="H71" s="590"/>
    </row>
    <row r="72" spans="2:8" x14ac:dyDescent="0.2">
      <c r="B72" s="570"/>
      <c r="C72" s="571"/>
      <c r="D72" s="571"/>
      <c r="E72" s="571"/>
      <c r="F72" s="571"/>
      <c r="G72" s="571"/>
      <c r="H72" s="572"/>
    </row>
    <row r="73" spans="2:8" ht="22.5" x14ac:dyDescent="0.25">
      <c r="B73" s="316" t="s">
        <v>27</v>
      </c>
      <c r="C73" s="306" t="s">
        <v>364</v>
      </c>
      <c r="D73" s="306" t="s">
        <v>363</v>
      </c>
      <c r="E73" s="305" t="s">
        <v>362</v>
      </c>
      <c r="F73" s="304" t="s">
        <v>361</v>
      </c>
      <c r="G73" s="304" t="s">
        <v>360</v>
      </c>
      <c r="H73" s="302" t="s">
        <v>316</v>
      </c>
    </row>
    <row r="74" spans="2:8" x14ac:dyDescent="0.25">
      <c r="B74" s="302" t="s">
        <v>359</v>
      </c>
      <c r="C74" s="298">
        <v>41749</v>
      </c>
      <c r="D74" s="301">
        <v>0.8</v>
      </c>
      <c r="E74" s="300">
        <v>1</v>
      </c>
      <c r="F74" s="298">
        <f>+C74*E74*(1+D74)</f>
        <v>75148.2</v>
      </c>
      <c r="G74" s="299">
        <v>5000</v>
      </c>
      <c r="H74" s="298">
        <f>+F74/G74</f>
        <v>15.029639999999999</v>
      </c>
    </row>
    <row r="75" spans="2:8" ht="33.75" x14ac:dyDescent="0.2">
      <c r="B75" s="297" t="s">
        <v>358</v>
      </c>
      <c r="C75" s="298">
        <f>2500000/30</f>
        <v>83333.333333333328</v>
      </c>
      <c r="D75" s="301">
        <v>0.8</v>
      </c>
      <c r="E75" s="300">
        <v>1</v>
      </c>
      <c r="F75" s="298">
        <f>+C75*E75*(1+D75)</f>
        <v>150000</v>
      </c>
      <c r="G75" s="299">
        <v>5000</v>
      </c>
      <c r="H75" s="298">
        <f>+F75/G75</f>
        <v>30</v>
      </c>
    </row>
    <row r="76" spans="2:8" x14ac:dyDescent="0.2">
      <c r="B76" s="297"/>
      <c r="C76" s="297"/>
      <c r="D76" s="297"/>
      <c r="E76" s="297"/>
      <c r="F76" s="297"/>
      <c r="G76" s="297"/>
      <c r="H76" s="297"/>
    </row>
    <row r="77" spans="2:8" x14ac:dyDescent="0.2">
      <c r="B77" s="297"/>
      <c r="C77" s="297"/>
      <c r="D77" s="297"/>
      <c r="E77" s="297"/>
      <c r="F77" s="297"/>
      <c r="G77" s="297"/>
      <c r="H77" s="297"/>
    </row>
    <row r="78" spans="2:8" x14ac:dyDescent="0.2">
      <c r="B78" s="297"/>
      <c r="C78" s="297"/>
      <c r="D78" s="297"/>
      <c r="E78" s="297"/>
      <c r="F78" s="297"/>
      <c r="G78" s="297"/>
      <c r="H78" s="297"/>
    </row>
    <row r="79" spans="2:8" ht="12" customHeight="1" x14ac:dyDescent="0.2">
      <c r="B79" s="297"/>
      <c r="C79" s="297"/>
      <c r="D79" s="297"/>
      <c r="E79" s="573" t="s">
        <v>56</v>
      </c>
      <c r="F79" s="574"/>
      <c r="G79" s="575"/>
      <c r="H79" s="296">
        <f>SUM(H74:H78)</f>
        <v>45.029640000000001</v>
      </c>
    </row>
    <row r="80" spans="2:8" x14ac:dyDescent="0.25">
      <c r="B80" s="597"/>
      <c r="C80" s="598"/>
      <c r="D80" s="598"/>
      <c r="E80" s="598"/>
      <c r="F80" s="598"/>
      <c r="G80" s="598"/>
      <c r="H80" s="599"/>
    </row>
    <row r="81" spans="2:8" x14ac:dyDescent="0.2">
      <c r="B81" s="576"/>
      <c r="C81" s="577"/>
      <c r="D81" s="578"/>
      <c r="E81" s="579" t="s">
        <v>357</v>
      </c>
      <c r="F81" s="580"/>
      <c r="G81" s="581"/>
      <c r="H81" s="295">
        <f>H51+H63+H70+H79</f>
        <v>805.82963999999993</v>
      </c>
    </row>
    <row r="83" spans="2:8" ht="39" customHeight="1" x14ac:dyDescent="0.25">
      <c r="B83" s="582" t="s">
        <v>384</v>
      </c>
      <c r="C83" s="583"/>
      <c r="D83" s="583"/>
      <c r="E83" s="583"/>
      <c r="F83" s="583"/>
      <c r="G83" s="583"/>
      <c r="H83" s="584"/>
    </row>
    <row r="84" spans="2:8" ht="51.6" customHeight="1" x14ac:dyDescent="0.25">
      <c r="B84" s="315" t="s">
        <v>24</v>
      </c>
      <c r="C84" s="305" t="s">
        <v>476</v>
      </c>
      <c r="D84" s="585" t="str">
        <f>PRESUPUESTO!B19</f>
        <v>Repoblamiento ictiológico con alevinos de la especie nativa Blanquillo (Sorubim cuspicaudus) (incluye permisos, transporte, siembra y acompañamiento de especialista)</v>
      </c>
      <c r="E84" s="586"/>
      <c r="F84" s="587"/>
      <c r="G84" s="315" t="s">
        <v>383</v>
      </c>
      <c r="H84" s="315" t="s">
        <v>1</v>
      </c>
    </row>
    <row r="85" spans="2:8" x14ac:dyDescent="0.2">
      <c r="B85" s="570"/>
      <c r="C85" s="571"/>
      <c r="D85" s="571"/>
      <c r="E85" s="571"/>
      <c r="F85" s="571"/>
      <c r="G85" s="571"/>
      <c r="H85" s="572"/>
    </row>
    <row r="86" spans="2:8" x14ac:dyDescent="0.25">
      <c r="B86" s="588" t="s">
        <v>382</v>
      </c>
      <c r="C86" s="589"/>
      <c r="D86" s="589"/>
      <c r="E86" s="589"/>
      <c r="F86" s="589"/>
      <c r="G86" s="589"/>
      <c r="H86" s="590"/>
    </row>
    <row r="87" spans="2:8" x14ac:dyDescent="0.2">
      <c r="B87" s="570"/>
      <c r="C87" s="571"/>
      <c r="D87" s="571"/>
      <c r="E87" s="571"/>
      <c r="F87" s="571"/>
      <c r="G87" s="571"/>
      <c r="H87" s="572"/>
    </row>
    <row r="88" spans="2:8" ht="22.5" x14ac:dyDescent="0.25">
      <c r="B88" s="591" t="s">
        <v>27</v>
      </c>
      <c r="C88" s="592"/>
      <c r="D88" s="593"/>
      <c r="E88" s="305" t="s">
        <v>315</v>
      </c>
      <c r="F88" s="302" t="s">
        <v>381</v>
      </c>
      <c r="G88" s="304" t="s">
        <v>360</v>
      </c>
      <c r="H88" s="303" t="s">
        <v>380</v>
      </c>
    </row>
    <row r="89" spans="2:8" x14ac:dyDescent="0.25">
      <c r="B89" s="594" t="s">
        <v>379</v>
      </c>
      <c r="C89" s="595"/>
      <c r="D89" s="596"/>
      <c r="E89" s="314">
        <v>1</v>
      </c>
      <c r="F89" s="298">
        <v>0.8</v>
      </c>
      <c r="G89" s="314">
        <v>1</v>
      </c>
      <c r="H89" s="298">
        <v>0.8</v>
      </c>
    </row>
    <row r="90" spans="2:8" x14ac:dyDescent="0.2">
      <c r="B90" s="570" t="s">
        <v>378</v>
      </c>
      <c r="C90" s="571"/>
      <c r="D90" s="572"/>
      <c r="E90" s="314">
        <v>1</v>
      </c>
      <c r="F90" s="298">
        <v>1800000</v>
      </c>
      <c r="G90" s="314">
        <f>+[1]PPTO!D21</f>
        <v>600000</v>
      </c>
      <c r="H90" s="298">
        <f>+F90/G90</f>
        <v>3</v>
      </c>
    </row>
    <row r="91" spans="2:8" x14ac:dyDescent="0.2">
      <c r="B91" s="570"/>
      <c r="C91" s="571"/>
      <c r="D91" s="572"/>
      <c r="E91" s="297"/>
      <c r="F91" s="297"/>
      <c r="G91" s="297"/>
      <c r="H91" s="297"/>
    </row>
    <row r="92" spans="2:8" x14ac:dyDescent="0.2">
      <c r="B92" s="570"/>
      <c r="C92" s="571"/>
      <c r="D92" s="572"/>
      <c r="E92" s="573" t="s">
        <v>377</v>
      </c>
      <c r="F92" s="575"/>
      <c r="G92" s="297"/>
      <c r="H92" s="296">
        <f>SUM(H89:H91)</f>
        <v>3.8</v>
      </c>
    </row>
    <row r="93" spans="2:8" x14ac:dyDescent="0.2">
      <c r="B93" s="570"/>
      <c r="C93" s="571"/>
      <c r="D93" s="571"/>
      <c r="E93" s="571"/>
      <c r="F93" s="571"/>
      <c r="G93" s="571"/>
      <c r="H93" s="572"/>
    </row>
    <row r="94" spans="2:8" x14ac:dyDescent="0.25">
      <c r="B94" s="588" t="s">
        <v>376</v>
      </c>
      <c r="C94" s="589"/>
      <c r="D94" s="589"/>
      <c r="E94" s="589"/>
      <c r="F94" s="589"/>
      <c r="G94" s="589"/>
      <c r="H94" s="590"/>
    </row>
    <row r="95" spans="2:8" x14ac:dyDescent="0.2">
      <c r="B95" s="570"/>
      <c r="C95" s="571"/>
      <c r="D95" s="571"/>
      <c r="E95" s="571"/>
      <c r="F95" s="571"/>
      <c r="G95" s="571"/>
      <c r="H95" s="572"/>
    </row>
    <row r="96" spans="2:8" x14ac:dyDescent="0.25">
      <c r="B96" s="591" t="s">
        <v>27</v>
      </c>
      <c r="C96" s="592"/>
      <c r="D96" s="593"/>
      <c r="E96" s="305" t="s">
        <v>23</v>
      </c>
      <c r="F96" s="303" t="s">
        <v>315</v>
      </c>
      <c r="G96" s="304" t="s">
        <v>375</v>
      </c>
      <c r="H96" s="303">
        <v>6381</v>
      </c>
    </row>
    <row r="97" spans="2:8" x14ac:dyDescent="0.25">
      <c r="B97" s="594" t="s">
        <v>488</v>
      </c>
      <c r="C97" s="595"/>
      <c r="D97" s="596"/>
      <c r="E97" s="305" t="s">
        <v>11</v>
      </c>
      <c r="F97" s="313">
        <v>1</v>
      </c>
      <c r="G97" s="298">
        <f>P5</f>
        <v>6013</v>
      </c>
      <c r="H97" s="298">
        <f>+G97*F97</f>
        <v>6013</v>
      </c>
    </row>
    <row r="98" spans="2:8" x14ac:dyDescent="0.2">
      <c r="B98" s="570"/>
      <c r="C98" s="571"/>
      <c r="D98" s="572"/>
      <c r="E98" s="297"/>
      <c r="F98" s="297"/>
      <c r="G98" s="297"/>
      <c r="H98" s="297"/>
    </row>
    <row r="99" spans="2:8" x14ac:dyDescent="0.2">
      <c r="B99" s="570"/>
      <c r="C99" s="571"/>
      <c r="D99" s="572"/>
      <c r="E99" s="297"/>
      <c r="F99" s="297"/>
      <c r="G99" s="297"/>
      <c r="H99" s="297"/>
    </row>
    <row r="100" spans="2:8" x14ac:dyDescent="0.2">
      <c r="B100" s="570"/>
      <c r="C100" s="571"/>
      <c r="D100" s="572"/>
      <c r="E100" s="297"/>
      <c r="F100" s="297"/>
      <c r="G100" s="297"/>
      <c r="H100" s="297"/>
    </row>
    <row r="101" spans="2:8" x14ac:dyDescent="0.2">
      <c r="B101" s="570"/>
      <c r="C101" s="571"/>
      <c r="D101" s="572"/>
      <c r="E101" s="297"/>
      <c r="F101" s="297"/>
      <c r="G101" s="297"/>
      <c r="H101" s="297"/>
    </row>
    <row r="102" spans="2:8" x14ac:dyDescent="0.2">
      <c r="B102" s="570"/>
      <c r="C102" s="571"/>
      <c r="D102" s="572"/>
      <c r="E102" s="297"/>
      <c r="F102" s="297"/>
      <c r="G102" s="297"/>
      <c r="H102" s="297"/>
    </row>
    <row r="103" spans="2:8" x14ac:dyDescent="0.2">
      <c r="B103" s="570"/>
      <c r="C103" s="571"/>
      <c r="D103" s="572"/>
      <c r="E103" s="297"/>
      <c r="F103" s="297"/>
      <c r="G103" s="297"/>
      <c r="H103" s="297"/>
    </row>
    <row r="104" spans="2:8" x14ac:dyDescent="0.2">
      <c r="B104" s="570"/>
      <c r="C104" s="571"/>
      <c r="D104" s="572"/>
      <c r="E104" s="573" t="s">
        <v>373</v>
      </c>
      <c r="F104" s="574"/>
      <c r="G104" s="575"/>
      <c r="H104" s="296">
        <f>SUM(H97:H103)</f>
        <v>6013</v>
      </c>
    </row>
    <row r="105" spans="2:8" x14ac:dyDescent="0.2">
      <c r="B105" s="570"/>
      <c r="C105" s="571"/>
      <c r="D105" s="571"/>
      <c r="E105" s="571"/>
      <c r="F105" s="571"/>
      <c r="G105" s="571"/>
      <c r="H105" s="572"/>
    </row>
    <row r="106" spans="2:8" x14ac:dyDescent="0.25">
      <c r="B106" s="588" t="s">
        <v>372</v>
      </c>
      <c r="C106" s="589"/>
      <c r="D106" s="589"/>
      <c r="E106" s="589"/>
      <c r="F106" s="589"/>
      <c r="G106" s="589"/>
      <c r="H106" s="590"/>
    </row>
    <row r="107" spans="2:8" x14ac:dyDescent="0.2">
      <c r="B107" s="570"/>
      <c r="C107" s="571"/>
      <c r="D107" s="571"/>
      <c r="E107" s="571"/>
      <c r="F107" s="571"/>
      <c r="G107" s="571"/>
      <c r="H107" s="572"/>
    </row>
    <row r="108" spans="2:8" ht="22.5" x14ac:dyDescent="0.25">
      <c r="B108" s="305" t="s">
        <v>371</v>
      </c>
      <c r="C108" s="303" t="s">
        <v>370</v>
      </c>
      <c r="D108" s="303" t="s">
        <v>369</v>
      </c>
      <c r="E108" s="305" t="s">
        <v>368</v>
      </c>
      <c r="F108" s="306" t="s">
        <v>367</v>
      </c>
      <c r="G108" s="303" t="s">
        <v>366</v>
      </c>
      <c r="H108" s="312" t="s">
        <v>316</v>
      </c>
    </row>
    <row r="109" spans="2:8" x14ac:dyDescent="0.25">
      <c r="B109" s="302" t="s">
        <v>359</v>
      </c>
      <c r="C109" s="311">
        <v>5.9999999999999995E-4</v>
      </c>
      <c r="D109" s="310">
        <v>52</v>
      </c>
      <c r="E109" s="309">
        <v>3.1199999999999999E-2</v>
      </c>
      <c r="F109" s="298">
        <v>1500</v>
      </c>
      <c r="G109" s="298">
        <v>46.8</v>
      </c>
      <c r="H109" s="298">
        <v>47</v>
      </c>
    </row>
    <row r="110" spans="2:8" x14ac:dyDescent="0.2">
      <c r="B110" s="297"/>
      <c r="C110" s="297"/>
      <c r="D110" s="297"/>
      <c r="E110" s="297"/>
      <c r="F110" s="297"/>
      <c r="G110" s="297"/>
      <c r="H110" s="297"/>
    </row>
    <row r="111" spans="2:8" x14ac:dyDescent="0.2">
      <c r="B111" s="297"/>
      <c r="C111" s="297"/>
      <c r="D111" s="297"/>
      <c r="E111" s="573" t="s">
        <v>47</v>
      </c>
      <c r="F111" s="575"/>
      <c r="G111" s="297"/>
      <c r="H111" s="296">
        <f>SUM(H109:H110)</f>
        <v>47</v>
      </c>
    </row>
    <row r="112" spans="2:8" x14ac:dyDescent="0.25">
      <c r="B112" s="588" t="s">
        <v>365</v>
      </c>
      <c r="C112" s="589"/>
      <c r="D112" s="589"/>
      <c r="E112" s="589"/>
      <c r="F112" s="589"/>
      <c r="G112" s="589"/>
      <c r="H112" s="590"/>
    </row>
    <row r="113" spans="2:8" x14ac:dyDescent="0.2">
      <c r="B113" s="570"/>
      <c r="C113" s="571"/>
      <c r="D113" s="571"/>
      <c r="E113" s="571"/>
      <c r="F113" s="571"/>
      <c r="G113" s="571"/>
      <c r="H113" s="572"/>
    </row>
    <row r="114" spans="2:8" ht="33.75" x14ac:dyDescent="0.25">
      <c r="B114" s="308" t="s">
        <v>27</v>
      </c>
      <c r="C114" s="307" t="s">
        <v>364</v>
      </c>
      <c r="D114" s="306" t="s">
        <v>363</v>
      </c>
      <c r="E114" s="305" t="s">
        <v>362</v>
      </c>
      <c r="F114" s="304" t="s">
        <v>361</v>
      </c>
      <c r="G114" s="304" t="s">
        <v>360</v>
      </c>
      <c r="H114" s="303" t="s">
        <v>316</v>
      </c>
    </row>
    <row r="115" spans="2:8" x14ac:dyDescent="0.25">
      <c r="B115" s="302" t="s">
        <v>359</v>
      </c>
      <c r="C115" s="298">
        <v>41749</v>
      </c>
      <c r="D115" s="301">
        <v>0.8</v>
      </c>
      <c r="E115" s="300">
        <v>1</v>
      </c>
      <c r="F115" s="298">
        <f>+C115*E115*(1+D115)</f>
        <v>75148.2</v>
      </c>
      <c r="G115" s="299">
        <v>5000</v>
      </c>
      <c r="H115" s="298">
        <f>+F115/G115</f>
        <v>15.029639999999999</v>
      </c>
    </row>
    <row r="116" spans="2:8" ht="33.75" x14ac:dyDescent="0.2">
      <c r="B116" s="297" t="s">
        <v>358</v>
      </c>
      <c r="C116" s="298">
        <f>2500000/30</f>
        <v>83333.333333333328</v>
      </c>
      <c r="D116" s="301">
        <v>0.8</v>
      </c>
      <c r="E116" s="300">
        <v>1</v>
      </c>
      <c r="F116" s="298">
        <f>+C116*E116*(1+D116)</f>
        <v>150000</v>
      </c>
      <c r="G116" s="299">
        <v>5000</v>
      </c>
      <c r="H116" s="298">
        <f>+F116/G116</f>
        <v>30</v>
      </c>
    </row>
    <row r="117" spans="2:8" x14ac:dyDescent="0.2">
      <c r="B117" s="297"/>
      <c r="C117" s="297"/>
      <c r="D117" s="297"/>
      <c r="E117" s="297"/>
      <c r="F117" s="297"/>
      <c r="G117" s="297"/>
      <c r="H117" s="297"/>
    </row>
    <row r="118" spans="2:8" x14ac:dyDescent="0.2">
      <c r="B118" s="297"/>
      <c r="C118" s="297"/>
      <c r="D118" s="297"/>
      <c r="E118" s="297"/>
      <c r="F118" s="297"/>
      <c r="G118" s="297"/>
      <c r="H118" s="297"/>
    </row>
    <row r="119" spans="2:8" x14ac:dyDescent="0.2">
      <c r="B119" s="297"/>
      <c r="C119" s="297"/>
      <c r="D119" s="297"/>
      <c r="E119" s="297"/>
      <c r="F119" s="297"/>
      <c r="G119" s="297"/>
      <c r="H119" s="297"/>
    </row>
    <row r="120" spans="2:8" x14ac:dyDescent="0.2">
      <c r="B120" s="297"/>
      <c r="C120" s="297"/>
      <c r="D120" s="297"/>
      <c r="E120" s="573" t="s">
        <v>56</v>
      </c>
      <c r="F120" s="575"/>
      <c r="G120" s="297"/>
      <c r="H120" s="296">
        <f>SUM(H115:H119)</f>
        <v>45.029640000000001</v>
      </c>
    </row>
    <row r="121" spans="2:8" x14ac:dyDescent="0.25">
      <c r="B121" s="597"/>
      <c r="C121" s="598"/>
      <c r="D121" s="598"/>
      <c r="E121" s="598"/>
      <c r="F121" s="598"/>
      <c r="G121" s="598"/>
      <c r="H121" s="599"/>
    </row>
    <row r="122" spans="2:8" x14ac:dyDescent="0.2">
      <c r="B122" s="576"/>
      <c r="C122" s="577"/>
      <c r="D122" s="578"/>
      <c r="E122" s="579" t="s">
        <v>357</v>
      </c>
      <c r="F122" s="580"/>
      <c r="G122" s="581"/>
      <c r="H122" s="295">
        <f>H92+H104+H111+H120</f>
        <v>6108.8296399999999</v>
      </c>
    </row>
  </sheetData>
  <mergeCells count="106">
    <mergeCell ref="B45:H45"/>
    <mergeCell ref="B46:H46"/>
    <mergeCell ref="B13:H13"/>
    <mergeCell ref="B14:D14"/>
    <mergeCell ref="C1:H1"/>
    <mergeCell ref="B15:D15"/>
    <mergeCell ref="B16:D16"/>
    <mergeCell ref="B17:D17"/>
    <mergeCell ref="B7:D7"/>
    <mergeCell ref="B8:D8"/>
    <mergeCell ref="B9:D9"/>
    <mergeCell ref="B10:D10"/>
    <mergeCell ref="D2:F2"/>
    <mergeCell ref="B3:H3"/>
    <mergeCell ref="B4:H4"/>
    <mergeCell ref="B5:H5"/>
    <mergeCell ref="B6:D6"/>
    <mergeCell ref="B12:H12"/>
    <mergeCell ref="E10:F10"/>
    <mergeCell ref="B11:H11"/>
    <mergeCell ref="B66:H66"/>
    <mergeCell ref="E70:G70"/>
    <mergeCell ref="B71:H71"/>
    <mergeCell ref="B47:D47"/>
    <mergeCell ref="B48:D48"/>
    <mergeCell ref="B49:D49"/>
    <mergeCell ref="B18:D18"/>
    <mergeCell ref="B19:D19"/>
    <mergeCell ref="B20:D20"/>
    <mergeCell ref="B21:D21"/>
    <mergeCell ref="B22:D22"/>
    <mergeCell ref="E22:G22"/>
    <mergeCell ref="B23:H23"/>
    <mergeCell ref="B24:H24"/>
    <mergeCell ref="B25:H25"/>
    <mergeCell ref="E29:F29"/>
    <mergeCell ref="B30:H30"/>
    <mergeCell ref="B31:H31"/>
    <mergeCell ref="E38:F38"/>
    <mergeCell ref="B39:H39"/>
    <mergeCell ref="B40:D40"/>
    <mergeCell ref="E40:G40"/>
    <mergeCell ref="B42:H42"/>
    <mergeCell ref="B44:H44"/>
    <mergeCell ref="B58:D58"/>
    <mergeCell ref="B59:D59"/>
    <mergeCell ref="B60:D60"/>
    <mergeCell ref="B61:D61"/>
    <mergeCell ref="B62:D62"/>
    <mergeCell ref="B63:D63"/>
    <mergeCell ref="E63:G63"/>
    <mergeCell ref="B64:H64"/>
    <mergeCell ref="B65:H65"/>
    <mergeCell ref="B50:D50"/>
    <mergeCell ref="B51:D51"/>
    <mergeCell ref="E51:G51"/>
    <mergeCell ref="B52:H52"/>
    <mergeCell ref="B53:H53"/>
    <mergeCell ref="B54:H54"/>
    <mergeCell ref="B55:D55"/>
    <mergeCell ref="B56:D56"/>
    <mergeCell ref="B57:D57"/>
    <mergeCell ref="E92:F92"/>
    <mergeCell ref="B93:H93"/>
    <mergeCell ref="B94:H94"/>
    <mergeCell ref="B95:H95"/>
    <mergeCell ref="B96:D96"/>
    <mergeCell ref="B97:D97"/>
    <mergeCell ref="B98:D98"/>
    <mergeCell ref="B99:D99"/>
    <mergeCell ref="B72:H72"/>
    <mergeCell ref="E79:G79"/>
    <mergeCell ref="B80:H80"/>
    <mergeCell ref="B106:H106"/>
    <mergeCell ref="B107:H107"/>
    <mergeCell ref="E111:F111"/>
    <mergeCell ref="B112:H112"/>
    <mergeCell ref="B113:H113"/>
    <mergeCell ref="E120:F120"/>
    <mergeCell ref="B121:H121"/>
    <mergeCell ref="B122:D122"/>
    <mergeCell ref="E122:G122"/>
    <mergeCell ref="J1:J2"/>
    <mergeCell ref="K1:K2"/>
    <mergeCell ref="L1:N1"/>
    <mergeCell ref="P1:P2"/>
    <mergeCell ref="D43:F43"/>
    <mergeCell ref="B103:D103"/>
    <mergeCell ref="B104:D104"/>
    <mergeCell ref="E104:G104"/>
    <mergeCell ref="B105:H105"/>
    <mergeCell ref="B100:D100"/>
    <mergeCell ref="B101:D101"/>
    <mergeCell ref="B102:D102"/>
    <mergeCell ref="B81:D81"/>
    <mergeCell ref="E81:G81"/>
    <mergeCell ref="B83:H83"/>
    <mergeCell ref="D84:F84"/>
    <mergeCell ref="B85:H85"/>
    <mergeCell ref="B86:H86"/>
    <mergeCell ref="B87:H87"/>
    <mergeCell ref="B88:D88"/>
    <mergeCell ref="B89:D89"/>
    <mergeCell ref="B90:D90"/>
    <mergeCell ref="B91:D91"/>
    <mergeCell ref="B92:D92"/>
  </mergeCells>
  <pageMargins left="0.7" right="0.7" top="1.3149999999999999" bottom="0.75" header="0.3" footer="0.3"/>
  <pageSetup paperSize="9" scale="81" orientation="portrait" r:id="rId1"/>
  <rowBreaks count="2" manualBreakCount="2">
    <brk id="40" max="16383" man="1"/>
    <brk id="81"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141EC-3007-4340-A7FB-3E446CF72549}">
  <sheetPr>
    <tabColor rgb="FF7030A0"/>
  </sheetPr>
  <dimension ref="A1:L31"/>
  <sheetViews>
    <sheetView view="pageBreakPreview" zoomScale="85" zoomScaleNormal="100" zoomScaleSheetLayoutView="85" workbookViewId="0">
      <selection activeCell="B16" sqref="B16"/>
    </sheetView>
  </sheetViews>
  <sheetFormatPr baseColWidth="10" defaultColWidth="10.7109375" defaultRowHeight="15" x14ac:dyDescent="0.25"/>
  <cols>
    <col min="1" max="1" width="11.140625" bestFit="1" customWidth="1"/>
    <col min="2" max="2" width="64.42578125" customWidth="1"/>
    <col min="3" max="3" width="36.140625" customWidth="1"/>
    <col min="4" max="4" width="11.140625" bestFit="1" customWidth="1"/>
    <col min="5" max="5" width="20.42578125" customWidth="1"/>
    <col min="6" max="7" width="12.28515625" customWidth="1"/>
    <col min="8" max="8" width="18.7109375" customWidth="1"/>
    <col min="9" max="10" width="15.5703125" customWidth="1"/>
    <col min="12" max="12" width="15.42578125" bestFit="1" customWidth="1"/>
  </cols>
  <sheetData>
    <row r="1" spans="1:12" ht="18.600000000000001" customHeight="1" x14ac:dyDescent="0.25">
      <c r="A1" s="624" t="s">
        <v>321</v>
      </c>
      <c r="B1" s="625"/>
      <c r="C1" s="625"/>
      <c r="D1" s="625"/>
      <c r="E1" s="625"/>
      <c r="F1" s="625"/>
      <c r="G1" s="625"/>
      <c r="H1" s="625"/>
      <c r="I1" s="625"/>
      <c r="J1" s="625"/>
    </row>
    <row r="2" spans="1:12" ht="18.75" x14ac:dyDescent="0.3">
      <c r="A2" s="277"/>
      <c r="B2" s="277" t="s">
        <v>319</v>
      </c>
      <c r="C2" s="360" t="s">
        <v>323</v>
      </c>
      <c r="D2" s="360" t="s">
        <v>326</v>
      </c>
      <c r="E2" s="360" t="s">
        <v>353</v>
      </c>
      <c r="F2" s="623" t="s">
        <v>344</v>
      </c>
      <c r="G2" s="623"/>
      <c r="H2" s="360" t="s">
        <v>406</v>
      </c>
      <c r="I2" s="623" t="s">
        <v>3</v>
      </c>
      <c r="J2" s="623"/>
    </row>
    <row r="3" spans="1:12" ht="18.75" x14ac:dyDescent="0.3">
      <c r="A3" s="278"/>
      <c r="B3" s="396" t="s">
        <v>351</v>
      </c>
      <c r="C3" s="278" t="s">
        <v>325</v>
      </c>
      <c r="D3" s="278">
        <v>5</v>
      </c>
      <c r="E3" s="278">
        <v>1</v>
      </c>
      <c r="F3" s="619">
        <v>12000000</v>
      </c>
      <c r="G3" s="619"/>
      <c r="H3" s="359">
        <v>0.5</v>
      </c>
      <c r="I3" s="619">
        <f>D3*E3*F3*H3</f>
        <v>30000000</v>
      </c>
      <c r="J3" s="619"/>
      <c r="L3" s="112"/>
    </row>
    <row r="4" spans="1:12" ht="18.75" x14ac:dyDescent="0.3">
      <c r="A4" s="278"/>
      <c r="B4" s="396" t="s">
        <v>356</v>
      </c>
      <c r="C4" s="278" t="s">
        <v>325</v>
      </c>
      <c r="D4" s="278">
        <v>5</v>
      </c>
      <c r="E4" s="278">
        <v>1</v>
      </c>
      <c r="F4" s="619">
        <v>10000000</v>
      </c>
      <c r="G4" s="619"/>
      <c r="H4" s="359">
        <v>1</v>
      </c>
      <c r="I4" s="619">
        <f t="shared" ref="I4:I11" si="0">D4*E4*F4*H4</f>
        <v>50000000</v>
      </c>
      <c r="J4" s="619"/>
      <c r="L4" s="112"/>
    </row>
    <row r="5" spans="1:12" ht="18.75" x14ac:dyDescent="0.3">
      <c r="A5" s="278"/>
      <c r="B5" s="396" t="s">
        <v>12</v>
      </c>
      <c r="C5" s="278" t="s">
        <v>325</v>
      </c>
      <c r="D5" s="278">
        <v>5</v>
      </c>
      <c r="E5" s="278">
        <v>1</v>
      </c>
      <c r="F5" s="619">
        <v>8800000</v>
      </c>
      <c r="G5" s="619"/>
      <c r="H5" s="359">
        <v>0.5</v>
      </c>
      <c r="I5" s="619">
        <f t="shared" si="0"/>
        <v>22000000</v>
      </c>
      <c r="J5" s="619"/>
      <c r="L5" s="112"/>
    </row>
    <row r="6" spans="1:12" ht="18.75" x14ac:dyDescent="0.3">
      <c r="A6" s="278"/>
      <c r="B6" s="396" t="s">
        <v>355</v>
      </c>
      <c r="C6" s="278" t="s">
        <v>325</v>
      </c>
      <c r="D6" s="278">
        <v>5</v>
      </c>
      <c r="E6" s="278">
        <v>1</v>
      </c>
      <c r="F6" s="619">
        <v>8800000</v>
      </c>
      <c r="G6" s="619"/>
      <c r="H6" s="359">
        <v>1</v>
      </c>
      <c r="I6" s="619">
        <f t="shared" si="0"/>
        <v>44000000</v>
      </c>
      <c r="J6" s="619"/>
      <c r="L6" s="112"/>
    </row>
    <row r="7" spans="1:12" ht="18.75" x14ac:dyDescent="0.3">
      <c r="A7" s="278"/>
      <c r="B7" s="396" t="s">
        <v>354</v>
      </c>
      <c r="C7" s="278" t="s">
        <v>325</v>
      </c>
      <c r="D7" s="278">
        <v>5</v>
      </c>
      <c r="E7" s="278">
        <v>1</v>
      </c>
      <c r="F7" s="619">
        <v>8000000</v>
      </c>
      <c r="G7" s="619"/>
      <c r="H7" s="359">
        <v>1</v>
      </c>
      <c r="I7" s="619">
        <f t="shared" si="0"/>
        <v>40000000</v>
      </c>
      <c r="J7" s="619"/>
      <c r="L7" s="112"/>
    </row>
    <row r="8" spans="1:12" ht="18.75" x14ac:dyDescent="0.3">
      <c r="A8" s="278"/>
      <c r="B8" s="396" t="s">
        <v>350</v>
      </c>
      <c r="C8" s="278" t="s">
        <v>325</v>
      </c>
      <c r="D8" s="278">
        <v>5</v>
      </c>
      <c r="E8" s="278">
        <v>1</v>
      </c>
      <c r="F8" s="619">
        <v>5000000</v>
      </c>
      <c r="G8" s="619"/>
      <c r="H8" s="359">
        <v>1</v>
      </c>
      <c r="I8" s="619">
        <f t="shared" si="0"/>
        <v>25000000</v>
      </c>
      <c r="J8" s="619"/>
      <c r="L8" s="112"/>
    </row>
    <row r="9" spans="1:12" ht="18.75" x14ac:dyDescent="0.3">
      <c r="A9" s="278"/>
      <c r="B9" s="396" t="s">
        <v>352</v>
      </c>
      <c r="C9" s="278" t="s">
        <v>325</v>
      </c>
      <c r="D9" s="278">
        <v>5</v>
      </c>
      <c r="E9" s="278">
        <v>1</v>
      </c>
      <c r="F9" s="619">
        <v>6400000</v>
      </c>
      <c r="G9" s="619"/>
      <c r="H9" s="359">
        <v>0.5</v>
      </c>
      <c r="I9" s="619">
        <f t="shared" si="0"/>
        <v>16000000</v>
      </c>
      <c r="J9" s="619"/>
      <c r="L9" s="112"/>
    </row>
    <row r="10" spans="1:12" ht="18.75" x14ac:dyDescent="0.3">
      <c r="A10" s="278"/>
      <c r="B10" s="396" t="s">
        <v>13</v>
      </c>
      <c r="C10" s="278" t="s">
        <v>325</v>
      </c>
      <c r="D10" s="278">
        <v>5</v>
      </c>
      <c r="E10" s="278">
        <v>1</v>
      </c>
      <c r="F10" s="619">
        <v>5000000</v>
      </c>
      <c r="G10" s="619"/>
      <c r="H10" s="359">
        <v>1</v>
      </c>
      <c r="I10" s="619">
        <f t="shared" si="0"/>
        <v>25000000</v>
      </c>
      <c r="J10" s="619"/>
      <c r="L10" s="112"/>
    </row>
    <row r="11" spans="1:12" ht="18.75" x14ac:dyDescent="0.3">
      <c r="A11" s="278"/>
      <c r="B11" s="396" t="s">
        <v>338</v>
      </c>
      <c r="C11" s="278" t="s">
        <v>325</v>
      </c>
      <c r="D11" s="278">
        <v>5</v>
      </c>
      <c r="E11" s="278">
        <v>1</v>
      </c>
      <c r="F11" s="619">
        <v>8800000</v>
      </c>
      <c r="G11" s="619"/>
      <c r="H11" s="359">
        <v>1</v>
      </c>
      <c r="I11" s="619">
        <f t="shared" si="0"/>
        <v>44000000</v>
      </c>
      <c r="J11" s="619"/>
      <c r="L11" s="112"/>
    </row>
    <row r="12" spans="1:12" ht="18.75" x14ac:dyDescent="0.3">
      <c r="A12" s="605" t="s">
        <v>320</v>
      </c>
      <c r="B12" s="605"/>
      <c r="C12" s="605"/>
      <c r="D12" s="605"/>
      <c r="E12" s="605"/>
      <c r="F12" s="605"/>
      <c r="G12" s="605"/>
      <c r="H12" s="293"/>
      <c r="I12" s="604">
        <f>SUM(I3:J11)</f>
        <v>296000000</v>
      </c>
      <c r="J12" s="605"/>
    </row>
    <row r="13" spans="1:12" ht="18.600000000000001" customHeight="1" x14ac:dyDescent="0.25">
      <c r="A13" s="629" t="s">
        <v>322</v>
      </c>
      <c r="B13" s="630"/>
      <c r="C13" s="630"/>
      <c r="D13" s="630"/>
      <c r="E13" s="630"/>
      <c r="F13" s="630"/>
      <c r="G13" s="630"/>
      <c r="H13" s="630"/>
      <c r="I13" s="630"/>
      <c r="J13" s="630"/>
    </row>
    <row r="14" spans="1:12" ht="18.75" x14ac:dyDescent="0.3">
      <c r="A14" s="278"/>
      <c r="B14" s="277"/>
      <c r="C14" s="277" t="s">
        <v>323</v>
      </c>
      <c r="D14" s="277" t="s">
        <v>326</v>
      </c>
      <c r="E14" s="277" t="s">
        <v>324</v>
      </c>
      <c r="F14" s="611" t="s">
        <v>2</v>
      </c>
      <c r="G14" s="612"/>
      <c r="H14" s="613"/>
      <c r="I14" s="605" t="s">
        <v>3</v>
      </c>
      <c r="J14" s="605"/>
    </row>
    <row r="15" spans="1:12" ht="18.75" x14ac:dyDescent="0.3">
      <c r="A15" s="278"/>
      <c r="B15" s="278" t="s">
        <v>342</v>
      </c>
      <c r="C15" s="278" t="s">
        <v>16</v>
      </c>
      <c r="D15" s="278">
        <v>5</v>
      </c>
      <c r="E15" s="278">
        <v>1</v>
      </c>
      <c r="F15" s="614">
        <v>6200000</v>
      </c>
      <c r="G15" s="615"/>
      <c r="H15" s="616"/>
      <c r="I15" s="619">
        <f>D15*E15*F15</f>
        <v>31000000</v>
      </c>
      <c r="J15" s="619"/>
    </row>
    <row r="16" spans="1:12" ht="18.75" x14ac:dyDescent="0.3">
      <c r="A16" s="278"/>
      <c r="B16" s="278" t="s">
        <v>14</v>
      </c>
      <c r="C16" s="278" t="s">
        <v>11</v>
      </c>
      <c r="D16" s="278">
        <v>5</v>
      </c>
      <c r="E16" s="278">
        <v>1</v>
      </c>
      <c r="F16" s="614">
        <v>2500000</v>
      </c>
      <c r="G16" s="615"/>
      <c r="H16" s="616"/>
      <c r="I16" s="619">
        <f>D16*E16*F16</f>
        <v>12500000</v>
      </c>
      <c r="J16" s="619"/>
    </row>
    <row r="17" spans="1:12" ht="18.75" x14ac:dyDescent="0.3">
      <c r="A17" s="278"/>
      <c r="B17" s="278" t="s">
        <v>15</v>
      </c>
      <c r="C17" s="278" t="s">
        <v>16</v>
      </c>
      <c r="D17" s="278">
        <v>5</v>
      </c>
      <c r="E17" s="278">
        <v>1</v>
      </c>
      <c r="F17" s="614">
        <v>2600000</v>
      </c>
      <c r="G17" s="615"/>
      <c r="H17" s="616"/>
      <c r="I17" s="619">
        <f t="shared" ref="I17:I20" si="1">D17*E17*F17</f>
        <v>13000000</v>
      </c>
      <c r="J17" s="619"/>
    </row>
    <row r="18" spans="1:12" ht="18.75" x14ac:dyDescent="0.3">
      <c r="A18" s="278"/>
      <c r="B18" s="278" t="s">
        <v>340</v>
      </c>
      <c r="C18" s="278" t="s">
        <v>16</v>
      </c>
      <c r="D18" s="278">
        <v>5</v>
      </c>
      <c r="E18" s="278">
        <v>1</v>
      </c>
      <c r="F18" s="614">
        <v>4000000</v>
      </c>
      <c r="G18" s="615"/>
      <c r="H18" s="616"/>
      <c r="I18" s="619">
        <f t="shared" si="1"/>
        <v>20000000</v>
      </c>
      <c r="J18" s="619"/>
    </row>
    <row r="19" spans="1:12" ht="18.75" x14ac:dyDescent="0.3">
      <c r="A19" s="278"/>
      <c r="B19" s="278" t="s">
        <v>339</v>
      </c>
      <c r="C19" s="278" t="s">
        <v>16</v>
      </c>
      <c r="D19" s="278">
        <v>5</v>
      </c>
      <c r="E19" s="278">
        <v>2</v>
      </c>
      <c r="F19" s="614">
        <v>12500000</v>
      </c>
      <c r="G19" s="615"/>
      <c r="H19" s="616"/>
      <c r="I19" s="619">
        <f t="shared" si="1"/>
        <v>125000000</v>
      </c>
      <c r="J19" s="619"/>
    </row>
    <row r="20" spans="1:12" ht="18.75" x14ac:dyDescent="0.3">
      <c r="A20" s="278"/>
      <c r="B20" s="278" t="s">
        <v>341</v>
      </c>
      <c r="C20" s="278" t="s">
        <v>16</v>
      </c>
      <c r="D20" s="278">
        <v>5</v>
      </c>
      <c r="E20" s="278">
        <v>1</v>
      </c>
      <c r="F20" s="614">
        <v>3000000</v>
      </c>
      <c r="G20" s="615"/>
      <c r="H20" s="616"/>
      <c r="I20" s="619">
        <f t="shared" si="1"/>
        <v>15000000</v>
      </c>
      <c r="J20" s="619"/>
    </row>
    <row r="21" spans="1:12" ht="18.75" x14ac:dyDescent="0.3">
      <c r="A21" s="605" t="s">
        <v>328</v>
      </c>
      <c r="B21" s="605"/>
      <c r="C21" s="605"/>
      <c r="D21" s="605"/>
      <c r="E21" s="605"/>
      <c r="F21" s="605"/>
      <c r="G21" s="605"/>
      <c r="H21" s="293"/>
      <c r="I21" s="604">
        <f>SUM(I15:J20)</f>
        <v>216500000</v>
      </c>
      <c r="J21" s="605"/>
    </row>
    <row r="22" spans="1:12" ht="18.600000000000001" customHeight="1" x14ac:dyDescent="0.25">
      <c r="A22" s="621" t="s">
        <v>327</v>
      </c>
      <c r="B22" s="622"/>
      <c r="C22" s="622"/>
      <c r="D22" s="622"/>
      <c r="E22" s="622"/>
      <c r="F22" s="622"/>
      <c r="G22" s="622"/>
      <c r="H22" s="622"/>
      <c r="I22" s="622"/>
      <c r="J22" s="622"/>
    </row>
    <row r="23" spans="1:12" ht="36.950000000000003" customHeight="1" x14ac:dyDescent="0.25">
      <c r="A23" s="275"/>
      <c r="B23" s="617" t="s">
        <v>314</v>
      </c>
      <c r="C23" s="620"/>
      <c r="D23" s="620"/>
      <c r="E23" s="618"/>
      <c r="F23" s="275" t="s">
        <v>23</v>
      </c>
      <c r="G23" s="617" t="s">
        <v>315</v>
      </c>
      <c r="H23" s="618"/>
      <c r="I23" s="617" t="s">
        <v>316</v>
      </c>
      <c r="J23" s="618"/>
    </row>
    <row r="24" spans="1:12" ht="18.75" x14ac:dyDescent="0.3">
      <c r="A24" s="276"/>
      <c r="B24" s="606" t="s">
        <v>317</v>
      </c>
      <c r="C24" s="607"/>
      <c r="D24" s="607"/>
      <c r="E24" s="608"/>
      <c r="F24" s="276" t="s">
        <v>260</v>
      </c>
      <c r="G24" s="609">
        <v>0.01</v>
      </c>
      <c r="H24" s="610"/>
      <c r="I24" s="619">
        <f>PRESUPUESTO!$I$22*ADMON!G24</f>
        <v>32838909.379999999</v>
      </c>
      <c r="J24" s="619"/>
      <c r="L24" s="112"/>
    </row>
    <row r="25" spans="1:12" ht="18.75" x14ac:dyDescent="0.3">
      <c r="A25" s="276"/>
      <c r="B25" s="606" t="s">
        <v>335</v>
      </c>
      <c r="C25" s="607"/>
      <c r="D25" s="607"/>
      <c r="E25" s="608"/>
      <c r="F25" s="276" t="s">
        <v>260</v>
      </c>
      <c r="G25" s="609">
        <v>0.02</v>
      </c>
      <c r="H25" s="610"/>
      <c r="I25" s="619">
        <f>PRESUPUESTO!$I$22*ADMON!G25</f>
        <v>65677818.759999998</v>
      </c>
      <c r="J25" s="619"/>
    </row>
    <row r="26" spans="1:12" ht="18.75" x14ac:dyDescent="0.3">
      <c r="A26" s="276"/>
      <c r="B26" s="606" t="s">
        <v>337</v>
      </c>
      <c r="C26" s="607"/>
      <c r="D26" s="607"/>
      <c r="E26" s="608"/>
      <c r="F26" s="276" t="s">
        <v>260</v>
      </c>
      <c r="G26" s="609">
        <v>0.03</v>
      </c>
      <c r="H26" s="610"/>
      <c r="I26" s="619">
        <f>PRESUPUESTO!$I$22*ADMON!G26</f>
        <v>98516728.140000001</v>
      </c>
      <c r="J26" s="619"/>
    </row>
    <row r="27" spans="1:12" ht="18.75" x14ac:dyDescent="0.3">
      <c r="A27" s="276"/>
      <c r="B27" s="606" t="s">
        <v>336</v>
      </c>
      <c r="C27" s="607"/>
      <c r="D27" s="607"/>
      <c r="E27" s="608"/>
      <c r="F27" s="276" t="s">
        <v>260</v>
      </c>
      <c r="G27" s="609">
        <v>0.05</v>
      </c>
      <c r="H27" s="610"/>
      <c r="I27" s="619">
        <f>PRESUPUESTO!$I$22*ADMON!G27</f>
        <v>164194546.90000001</v>
      </c>
      <c r="J27" s="619"/>
    </row>
    <row r="28" spans="1:12" ht="18.75" x14ac:dyDescent="0.3">
      <c r="A28" s="276"/>
      <c r="B28" s="606" t="s">
        <v>318</v>
      </c>
      <c r="C28" s="607"/>
      <c r="D28" s="607"/>
      <c r="E28" s="608"/>
      <c r="F28" s="276" t="s">
        <v>260</v>
      </c>
      <c r="G28" s="609">
        <v>3.0000000000000001E-3</v>
      </c>
      <c r="H28" s="610"/>
      <c r="I28" s="619">
        <f>PRESUPUESTO!$I$22*ADMON!G28*0.3</f>
        <v>2955501.8441999997</v>
      </c>
      <c r="J28" s="619"/>
    </row>
    <row r="29" spans="1:12" ht="18.600000000000001" customHeight="1" x14ac:dyDescent="0.3">
      <c r="A29" s="605" t="s">
        <v>329</v>
      </c>
      <c r="B29" s="605"/>
      <c r="C29" s="605"/>
      <c r="D29" s="605"/>
      <c r="E29" s="605"/>
      <c r="F29" s="605"/>
      <c r="G29" s="605"/>
      <c r="H29" s="293"/>
      <c r="I29" s="604">
        <f>SUM(I24:J28)</f>
        <v>364183505.02420002</v>
      </c>
      <c r="J29" s="605"/>
    </row>
    <row r="31" spans="1:12" ht="35.450000000000003" customHeight="1" x14ac:dyDescent="0.25">
      <c r="F31" s="626" t="s">
        <v>330</v>
      </c>
      <c r="G31" s="626"/>
      <c r="H31" s="390">
        <f>I31/PRESUPUESTO!I22</f>
        <v>0.26696486624434906</v>
      </c>
      <c r="I31" s="627">
        <f>I12+I21+I29</f>
        <v>876683505.02419996</v>
      </c>
      <c r="J31" s="628"/>
    </row>
  </sheetData>
  <mergeCells count="63">
    <mergeCell ref="A1:J1"/>
    <mergeCell ref="F31:G31"/>
    <mergeCell ref="I31:J31"/>
    <mergeCell ref="I24:J24"/>
    <mergeCell ref="I25:J25"/>
    <mergeCell ref="I26:J26"/>
    <mergeCell ref="I27:J27"/>
    <mergeCell ref="I28:J28"/>
    <mergeCell ref="I14:J14"/>
    <mergeCell ref="I16:J16"/>
    <mergeCell ref="I17:J17"/>
    <mergeCell ref="I18:J18"/>
    <mergeCell ref="I15:J15"/>
    <mergeCell ref="F7:G7"/>
    <mergeCell ref="I7:J7"/>
    <mergeCell ref="A13:J13"/>
    <mergeCell ref="I8:J8"/>
    <mergeCell ref="I9:J9"/>
    <mergeCell ref="I10:J10"/>
    <mergeCell ref="I11:J11"/>
    <mergeCell ref="I12:J12"/>
    <mergeCell ref="F8:G8"/>
    <mergeCell ref="F9:G9"/>
    <mergeCell ref="F10:G10"/>
    <mergeCell ref="F11:G11"/>
    <mergeCell ref="F2:G2"/>
    <mergeCell ref="F3:G3"/>
    <mergeCell ref="F4:G4"/>
    <mergeCell ref="F5:G5"/>
    <mergeCell ref="F6:G6"/>
    <mergeCell ref="I2:J2"/>
    <mergeCell ref="I3:J3"/>
    <mergeCell ref="I4:J4"/>
    <mergeCell ref="I5:J5"/>
    <mergeCell ref="I6:J6"/>
    <mergeCell ref="I19:J19"/>
    <mergeCell ref="I20:J20"/>
    <mergeCell ref="B25:E25"/>
    <mergeCell ref="B26:E26"/>
    <mergeCell ref="B27:E27"/>
    <mergeCell ref="B23:E23"/>
    <mergeCell ref="B24:E24"/>
    <mergeCell ref="G27:H27"/>
    <mergeCell ref="I23:J23"/>
    <mergeCell ref="A22:J22"/>
    <mergeCell ref="A21:G21"/>
    <mergeCell ref="I21:J21"/>
    <mergeCell ref="I29:J29"/>
    <mergeCell ref="B28:E28"/>
    <mergeCell ref="G28:H28"/>
    <mergeCell ref="A12:G12"/>
    <mergeCell ref="A29:G29"/>
    <mergeCell ref="F14:H14"/>
    <mergeCell ref="F15:H15"/>
    <mergeCell ref="F16:H16"/>
    <mergeCell ref="F17:H17"/>
    <mergeCell ref="F18:H18"/>
    <mergeCell ref="F19:H19"/>
    <mergeCell ref="F20:H20"/>
    <mergeCell ref="G23:H23"/>
    <mergeCell ref="G24:H24"/>
    <mergeCell ref="G25:H25"/>
    <mergeCell ref="G26:H26"/>
  </mergeCells>
  <pageMargins left="0.7" right="0.7" top="0.75" bottom="0.75" header="0.3" footer="0.3"/>
  <pageSetup scale="4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75149-756A-4EC2-8DC0-D2CCDFEA5A77}">
  <dimension ref="A1:C27"/>
  <sheetViews>
    <sheetView workbookViewId="0">
      <selection activeCell="J4" sqref="J4"/>
    </sheetView>
  </sheetViews>
  <sheetFormatPr baseColWidth="10" defaultRowHeight="15" x14ac:dyDescent="0.25"/>
  <cols>
    <col min="1" max="1" width="4.42578125" customWidth="1"/>
    <col min="2" max="2" width="17.5703125" customWidth="1"/>
    <col min="3" max="3" width="26.28515625" customWidth="1"/>
  </cols>
  <sheetData>
    <row r="1" spans="1:3" ht="15.75" thickBot="1" x14ac:dyDescent="0.3">
      <c r="A1" s="392" t="s">
        <v>477</v>
      </c>
      <c r="B1" s="393" t="s">
        <v>492</v>
      </c>
      <c r="C1" s="393" t="s">
        <v>534</v>
      </c>
    </row>
    <row r="2" spans="1:3" ht="15.75" thickBot="1" x14ac:dyDescent="0.3">
      <c r="A2" s="394">
        <v>1</v>
      </c>
      <c r="B2" s="395" t="s">
        <v>493</v>
      </c>
      <c r="C2" s="395" t="s">
        <v>494</v>
      </c>
    </row>
    <row r="3" spans="1:3" ht="26.25" thickBot="1" x14ac:dyDescent="0.3">
      <c r="A3" s="394">
        <v>2</v>
      </c>
      <c r="B3" s="395" t="s">
        <v>495</v>
      </c>
      <c r="C3" s="395" t="s">
        <v>496</v>
      </c>
    </row>
    <row r="4" spans="1:3" ht="26.25" thickBot="1" x14ac:dyDescent="0.3">
      <c r="A4" s="394">
        <v>3</v>
      </c>
      <c r="B4" s="395" t="s">
        <v>497</v>
      </c>
      <c r="C4" s="395" t="s">
        <v>498</v>
      </c>
    </row>
    <row r="5" spans="1:3" ht="15.75" thickBot="1" x14ac:dyDescent="0.3">
      <c r="A5" s="394">
        <v>4</v>
      </c>
      <c r="B5" s="395" t="s">
        <v>499</v>
      </c>
      <c r="C5" s="395" t="s">
        <v>500</v>
      </c>
    </row>
    <row r="6" spans="1:3" ht="15.75" thickBot="1" x14ac:dyDescent="0.3">
      <c r="A6" s="394">
        <v>5</v>
      </c>
      <c r="B6" s="395" t="s">
        <v>501</v>
      </c>
      <c r="C6" s="395" t="s">
        <v>502</v>
      </c>
    </row>
    <row r="7" spans="1:3" ht="15.75" thickBot="1" x14ac:dyDescent="0.3">
      <c r="A7" s="394">
        <v>6</v>
      </c>
      <c r="B7" s="395" t="s">
        <v>418</v>
      </c>
      <c r="C7" s="395" t="s">
        <v>503</v>
      </c>
    </row>
    <row r="8" spans="1:3" ht="15.75" thickBot="1" x14ac:dyDescent="0.3">
      <c r="A8" s="394">
        <v>7</v>
      </c>
      <c r="B8" s="395" t="s">
        <v>416</v>
      </c>
      <c r="C8" s="395" t="s">
        <v>504</v>
      </c>
    </row>
    <row r="9" spans="1:3" ht="15.75" thickBot="1" x14ac:dyDescent="0.3">
      <c r="A9" s="394">
        <v>8</v>
      </c>
      <c r="B9" s="395" t="s">
        <v>505</v>
      </c>
      <c r="C9" s="395" t="s">
        <v>506</v>
      </c>
    </row>
    <row r="10" spans="1:3" ht="15.75" thickBot="1" x14ac:dyDescent="0.3">
      <c r="A10" s="394">
        <v>9</v>
      </c>
      <c r="B10" s="395" t="s">
        <v>507</v>
      </c>
      <c r="C10" s="395" t="s">
        <v>508</v>
      </c>
    </row>
    <row r="11" spans="1:3" ht="15.75" thickBot="1" x14ac:dyDescent="0.3">
      <c r="A11" s="394">
        <v>10</v>
      </c>
      <c r="B11" s="395" t="s">
        <v>509</v>
      </c>
      <c r="C11" s="395" t="s">
        <v>510</v>
      </c>
    </row>
    <row r="12" spans="1:3" ht="26.25" thickBot="1" x14ac:dyDescent="0.3">
      <c r="A12" s="394">
        <v>11</v>
      </c>
      <c r="B12" s="395" t="s">
        <v>511</v>
      </c>
      <c r="C12" s="395" t="s">
        <v>512</v>
      </c>
    </row>
    <row r="13" spans="1:3" ht="15.75" thickBot="1" x14ac:dyDescent="0.3">
      <c r="A13" s="394">
        <v>12</v>
      </c>
      <c r="B13" s="395" t="s">
        <v>513</v>
      </c>
      <c r="C13" s="395" t="s">
        <v>514</v>
      </c>
    </row>
    <row r="14" spans="1:3" ht="15.75" thickBot="1" x14ac:dyDescent="0.3">
      <c r="A14" s="394">
        <v>13</v>
      </c>
      <c r="B14" s="395" t="s">
        <v>412</v>
      </c>
      <c r="C14" s="395" t="s">
        <v>515</v>
      </c>
    </row>
    <row r="15" spans="1:3" ht="15.75" thickBot="1" x14ac:dyDescent="0.3">
      <c r="A15" s="394">
        <v>14</v>
      </c>
      <c r="B15" s="395" t="s">
        <v>412</v>
      </c>
      <c r="C15" s="395" t="s">
        <v>516</v>
      </c>
    </row>
    <row r="16" spans="1:3" ht="15.75" thickBot="1" x14ac:dyDescent="0.3">
      <c r="A16" s="394">
        <v>15</v>
      </c>
      <c r="B16" s="395" t="s">
        <v>517</v>
      </c>
      <c r="C16" s="395" t="s">
        <v>517</v>
      </c>
    </row>
    <row r="17" spans="1:3" ht="15.75" thickBot="1" x14ac:dyDescent="0.3">
      <c r="A17" s="394">
        <v>16</v>
      </c>
      <c r="B17" s="395" t="s">
        <v>518</v>
      </c>
      <c r="C17" s="395" t="s">
        <v>519</v>
      </c>
    </row>
    <row r="18" spans="1:3" ht="15.75" thickBot="1" x14ac:dyDescent="0.3">
      <c r="A18" s="394">
        <v>17</v>
      </c>
      <c r="B18" s="395" t="s">
        <v>412</v>
      </c>
      <c r="C18" s="395" t="s">
        <v>520</v>
      </c>
    </row>
    <row r="19" spans="1:3" ht="15.75" thickBot="1" x14ac:dyDescent="0.3">
      <c r="A19" s="394">
        <v>18</v>
      </c>
      <c r="B19" s="395" t="s">
        <v>521</v>
      </c>
      <c r="C19" s="395" t="s">
        <v>522</v>
      </c>
    </row>
    <row r="20" spans="1:3" ht="15.75" thickBot="1" x14ac:dyDescent="0.3">
      <c r="A20" s="394">
        <v>19</v>
      </c>
      <c r="B20" s="395" t="s">
        <v>523</v>
      </c>
      <c r="C20" s="395" t="s">
        <v>524</v>
      </c>
    </row>
    <row r="21" spans="1:3" ht="26.25" thickBot="1" x14ac:dyDescent="0.3">
      <c r="A21" s="394">
        <v>20</v>
      </c>
      <c r="B21" s="395" t="s">
        <v>525</v>
      </c>
      <c r="C21" s="395" t="s">
        <v>526</v>
      </c>
    </row>
    <row r="22" spans="1:3" ht="15.75" thickBot="1" x14ac:dyDescent="0.3">
      <c r="A22" s="394">
        <v>21</v>
      </c>
      <c r="B22" s="395" t="s">
        <v>448</v>
      </c>
      <c r="C22" s="395" t="s">
        <v>448</v>
      </c>
    </row>
    <row r="23" spans="1:3" ht="15.75" thickBot="1" x14ac:dyDescent="0.3">
      <c r="A23" s="394">
        <v>22</v>
      </c>
      <c r="B23" s="395" t="s">
        <v>417</v>
      </c>
      <c r="C23" s="395" t="s">
        <v>527</v>
      </c>
    </row>
    <row r="24" spans="1:3" ht="15.75" thickBot="1" x14ac:dyDescent="0.3">
      <c r="A24" s="394">
        <v>23</v>
      </c>
      <c r="B24" s="395" t="s">
        <v>528</v>
      </c>
      <c r="C24" s="395" t="s">
        <v>529</v>
      </c>
    </row>
    <row r="25" spans="1:3" ht="15.75" thickBot="1" x14ac:dyDescent="0.3">
      <c r="A25" s="394">
        <v>24</v>
      </c>
      <c r="B25" s="395" t="s">
        <v>422</v>
      </c>
      <c r="C25" s="395" t="s">
        <v>530</v>
      </c>
    </row>
    <row r="26" spans="1:3" ht="15.75" thickBot="1" x14ac:dyDescent="0.3">
      <c r="A26" s="394">
        <v>25</v>
      </c>
      <c r="B26" s="395" t="s">
        <v>531</v>
      </c>
      <c r="C26" s="395" t="s">
        <v>532</v>
      </c>
    </row>
    <row r="27" spans="1:3" ht="15.75" thickBot="1" x14ac:dyDescent="0.3">
      <c r="A27" s="394">
        <v>26</v>
      </c>
      <c r="B27" s="395" t="s">
        <v>533</v>
      </c>
      <c r="C27" s="395" t="s">
        <v>533</v>
      </c>
    </row>
  </sheetData>
  <autoFilter ref="A1:C1" xr:uid="{4C275149-756A-4EC2-8DC0-D2CCDFEA5A77}"/>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1B602-1842-4AED-A6DD-39711D0ECEEF}">
  <sheetPr>
    <tabColor theme="0"/>
  </sheetPr>
  <dimension ref="B1:G94"/>
  <sheetViews>
    <sheetView zoomScaleNormal="100" zoomScaleSheetLayoutView="100" workbookViewId="0">
      <selection activeCell="G9" sqref="G9"/>
    </sheetView>
  </sheetViews>
  <sheetFormatPr baseColWidth="10" defaultColWidth="11.5703125" defaultRowHeight="15" x14ac:dyDescent="0.25"/>
  <cols>
    <col min="1" max="1" width="11.5703125" style="210"/>
    <col min="2" max="2" width="21.5703125" style="210" customWidth="1"/>
    <col min="3" max="3" width="39.85546875" style="210" customWidth="1"/>
    <col min="4" max="4" width="17.7109375" style="210" customWidth="1"/>
    <col min="5" max="5" width="27.5703125" style="210" customWidth="1"/>
    <col min="6" max="6" width="19.28515625" style="210" customWidth="1"/>
    <col min="7" max="7" width="18.140625" style="210" customWidth="1"/>
    <col min="8" max="16384" width="11.5703125" style="210"/>
  </cols>
  <sheetData>
    <row r="1" spans="2:7" ht="32.1" customHeight="1" thickBot="1" x14ac:dyDescent="0.3">
      <c r="B1" s="635"/>
      <c r="C1" s="636"/>
      <c r="D1" s="636"/>
      <c r="E1" s="636"/>
      <c r="F1" s="636"/>
      <c r="G1" s="637"/>
    </row>
    <row r="2" spans="2:7" ht="32.1" customHeight="1" x14ac:dyDescent="0.25">
      <c r="B2" s="211" t="s">
        <v>168</v>
      </c>
      <c r="C2" s="212" t="s">
        <v>169</v>
      </c>
      <c r="D2" s="212" t="s">
        <v>170</v>
      </c>
      <c r="E2" s="212" t="s">
        <v>171</v>
      </c>
      <c r="F2" s="212" t="s">
        <v>172</v>
      </c>
      <c r="G2" s="213"/>
    </row>
    <row r="3" spans="2:7" x14ac:dyDescent="0.25">
      <c r="B3" s="214" t="s">
        <v>5</v>
      </c>
      <c r="C3" s="215" t="s">
        <v>173</v>
      </c>
      <c r="D3" s="215" t="s">
        <v>174</v>
      </c>
      <c r="E3" s="216">
        <v>15850107</v>
      </c>
      <c r="F3" s="216">
        <v>17338798</v>
      </c>
      <c r="G3" s="213"/>
    </row>
    <row r="4" spans="2:7" x14ac:dyDescent="0.25">
      <c r="B4" s="214" t="s">
        <v>6</v>
      </c>
      <c r="C4" s="215" t="s">
        <v>173</v>
      </c>
      <c r="D4" s="215" t="s">
        <v>175</v>
      </c>
      <c r="E4" s="216">
        <v>15095340</v>
      </c>
      <c r="F4" s="216">
        <v>15850106</v>
      </c>
      <c r="G4" s="213"/>
    </row>
    <row r="5" spans="2:7" x14ac:dyDescent="0.25">
      <c r="B5" s="214" t="s">
        <v>7</v>
      </c>
      <c r="C5" s="215" t="s">
        <v>173</v>
      </c>
      <c r="D5" s="215" t="s">
        <v>176</v>
      </c>
      <c r="E5" s="216">
        <v>14376514</v>
      </c>
      <c r="F5" s="216">
        <v>15095339</v>
      </c>
      <c r="G5" s="213"/>
    </row>
    <row r="6" spans="2:7" x14ac:dyDescent="0.25">
      <c r="B6" s="214" t="s">
        <v>177</v>
      </c>
      <c r="C6" s="215" t="s">
        <v>173</v>
      </c>
      <c r="D6" s="215" t="s">
        <v>178</v>
      </c>
      <c r="E6" s="216">
        <v>13691918</v>
      </c>
      <c r="F6" s="216">
        <v>14376513</v>
      </c>
      <c r="G6" s="213"/>
    </row>
    <row r="7" spans="2:7" x14ac:dyDescent="0.25">
      <c r="B7" s="214" t="s">
        <v>179</v>
      </c>
      <c r="C7" s="215" t="s">
        <v>173</v>
      </c>
      <c r="D7" s="215" t="s">
        <v>180</v>
      </c>
      <c r="E7" s="216">
        <v>13039922</v>
      </c>
      <c r="F7" s="216">
        <v>13691916</v>
      </c>
      <c r="G7" s="213"/>
    </row>
    <row r="8" spans="2:7" ht="13.7" customHeight="1" x14ac:dyDescent="0.25">
      <c r="B8" s="214" t="s">
        <v>181</v>
      </c>
      <c r="C8" s="215" t="s">
        <v>173</v>
      </c>
      <c r="D8" s="215" t="s">
        <v>182</v>
      </c>
      <c r="E8" s="216">
        <v>12418973</v>
      </c>
      <c r="F8" s="216">
        <v>13039921</v>
      </c>
      <c r="G8" s="213"/>
    </row>
    <row r="9" spans="2:7" x14ac:dyDescent="0.25">
      <c r="B9" s="214" t="s">
        <v>183</v>
      </c>
      <c r="C9" s="215" t="s">
        <v>184</v>
      </c>
      <c r="D9" s="215" t="s">
        <v>174</v>
      </c>
      <c r="E9" s="216">
        <v>11177076</v>
      </c>
      <c r="F9" s="216">
        <v>12418973</v>
      </c>
      <c r="G9" s="213"/>
    </row>
    <row r="10" spans="2:7" x14ac:dyDescent="0.25">
      <c r="B10" s="214" t="s">
        <v>185</v>
      </c>
      <c r="C10" s="215" t="s">
        <v>184</v>
      </c>
      <c r="D10" s="215" t="s">
        <v>175</v>
      </c>
      <c r="E10" s="216">
        <v>10566739</v>
      </c>
      <c r="F10" s="216">
        <v>11177075</v>
      </c>
      <c r="G10" s="213"/>
    </row>
    <row r="11" spans="2:7" x14ac:dyDescent="0.25">
      <c r="B11" s="214" t="s">
        <v>186</v>
      </c>
      <c r="C11" s="215" t="s">
        <v>184</v>
      </c>
      <c r="D11" s="215" t="s">
        <v>176</v>
      </c>
      <c r="E11" s="216">
        <v>10063560</v>
      </c>
      <c r="F11" s="216">
        <v>10566739</v>
      </c>
      <c r="G11" s="213"/>
    </row>
    <row r="12" spans="2:7" x14ac:dyDescent="0.25">
      <c r="B12" s="214" t="s">
        <v>187</v>
      </c>
      <c r="C12" s="215" t="s">
        <v>184</v>
      </c>
      <c r="D12" s="215" t="s">
        <v>178</v>
      </c>
      <c r="E12" s="216">
        <v>9584343</v>
      </c>
      <c r="F12" s="216">
        <v>10063558</v>
      </c>
      <c r="G12" s="213"/>
    </row>
    <row r="13" spans="2:7" x14ac:dyDescent="0.25">
      <c r="B13" s="214" t="s">
        <v>188</v>
      </c>
      <c r="C13" s="215" t="s">
        <v>184</v>
      </c>
      <c r="D13" s="215" t="s">
        <v>180</v>
      </c>
      <c r="E13" s="216">
        <v>9127946</v>
      </c>
      <c r="F13" s="216">
        <v>9584342</v>
      </c>
      <c r="G13" s="213"/>
    </row>
    <row r="14" spans="2:7" x14ac:dyDescent="0.25">
      <c r="B14" s="214" t="s">
        <v>189</v>
      </c>
      <c r="C14" s="215" t="s">
        <v>184</v>
      </c>
      <c r="D14" s="215" t="s">
        <v>182</v>
      </c>
      <c r="E14" s="216">
        <v>8693281</v>
      </c>
      <c r="F14" s="216">
        <v>9127946</v>
      </c>
      <c r="G14" s="213"/>
    </row>
    <row r="15" spans="2:7" x14ac:dyDescent="0.25">
      <c r="B15" s="217"/>
      <c r="G15" s="213"/>
    </row>
    <row r="16" spans="2:7" x14ac:dyDescent="0.25">
      <c r="B16" s="217"/>
      <c r="G16" s="213"/>
    </row>
    <row r="17" spans="2:7" x14ac:dyDescent="0.25">
      <c r="B17" s="217"/>
      <c r="G17" s="213"/>
    </row>
    <row r="18" spans="2:7" x14ac:dyDescent="0.25">
      <c r="B18" s="217"/>
      <c r="G18" s="213"/>
    </row>
    <row r="19" spans="2:7" x14ac:dyDescent="0.25">
      <c r="B19" s="218" t="s">
        <v>168</v>
      </c>
      <c r="C19" s="219" t="s">
        <v>170</v>
      </c>
      <c r="D19" s="219" t="s">
        <v>171</v>
      </c>
      <c r="E19" s="219" t="s">
        <v>172</v>
      </c>
      <c r="G19" s="213"/>
    </row>
    <row r="20" spans="2:7" x14ac:dyDescent="0.25">
      <c r="B20" s="214" t="s">
        <v>9</v>
      </c>
      <c r="C20" s="215" t="s">
        <v>174</v>
      </c>
      <c r="D20" s="216">
        <v>7455012</v>
      </c>
      <c r="E20" s="216">
        <v>8693281</v>
      </c>
      <c r="G20" s="213"/>
    </row>
    <row r="21" spans="2:7" x14ac:dyDescent="0.25">
      <c r="B21" s="214" t="s">
        <v>190</v>
      </c>
      <c r="C21" s="215" t="s">
        <v>175</v>
      </c>
      <c r="D21" s="216">
        <v>6511496</v>
      </c>
      <c r="E21" s="216">
        <v>6967301</v>
      </c>
      <c r="G21" s="213"/>
    </row>
    <row r="22" spans="2:7" x14ac:dyDescent="0.25">
      <c r="B22" s="214" t="s">
        <v>191</v>
      </c>
      <c r="C22" s="215" t="s">
        <v>176</v>
      </c>
      <c r="D22" s="216">
        <v>6085510</v>
      </c>
      <c r="E22" s="216">
        <v>6511495</v>
      </c>
      <c r="G22" s="213"/>
    </row>
    <row r="23" spans="2:7" x14ac:dyDescent="0.25">
      <c r="B23" s="214" t="s">
        <v>192</v>
      </c>
      <c r="C23" s="215" t="s">
        <v>178</v>
      </c>
      <c r="D23" s="216">
        <v>5687394</v>
      </c>
      <c r="E23" s="216">
        <v>6085509</v>
      </c>
      <c r="G23" s="213"/>
    </row>
    <row r="24" spans="2:7" x14ac:dyDescent="0.25">
      <c r="B24" s="214" t="s">
        <v>193</v>
      </c>
      <c r="C24" s="215" t="s">
        <v>180</v>
      </c>
      <c r="D24" s="216">
        <v>5315321</v>
      </c>
      <c r="E24" s="216">
        <v>5687392</v>
      </c>
      <c r="G24" s="213"/>
    </row>
    <row r="25" spans="2:7" x14ac:dyDescent="0.25">
      <c r="B25" s="214" t="s">
        <v>194</v>
      </c>
      <c r="C25" s="215" t="s">
        <v>182</v>
      </c>
      <c r="D25" s="216">
        <v>4967589</v>
      </c>
      <c r="E25" s="216">
        <v>5315319</v>
      </c>
      <c r="G25" s="213"/>
    </row>
    <row r="26" spans="2:7" x14ac:dyDescent="0.25">
      <c r="B26" s="217"/>
      <c r="G26" s="213"/>
    </row>
    <row r="27" spans="2:7" x14ac:dyDescent="0.25">
      <c r="B27" s="217"/>
      <c r="G27" s="213"/>
    </row>
    <row r="28" spans="2:7" ht="30" x14ac:dyDescent="0.25">
      <c r="B28" s="218" t="s">
        <v>168</v>
      </c>
      <c r="C28" s="219" t="s">
        <v>169</v>
      </c>
      <c r="D28" s="219" t="s">
        <v>170</v>
      </c>
      <c r="E28" s="219" t="s">
        <v>171</v>
      </c>
      <c r="F28" s="219" t="s">
        <v>172</v>
      </c>
      <c r="G28" s="213"/>
    </row>
    <row r="29" spans="2:7" x14ac:dyDescent="0.25">
      <c r="B29" s="214" t="s">
        <v>195</v>
      </c>
      <c r="C29" s="215" t="s">
        <v>196</v>
      </c>
      <c r="D29" s="215" t="s">
        <v>174</v>
      </c>
      <c r="E29" s="216">
        <v>3582390</v>
      </c>
      <c r="F29" s="216">
        <v>4418289</v>
      </c>
      <c r="G29" s="213"/>
    </row>
    <row r="30" spans="2:7" x14ac:dyDescent="0.25">
      <c r="B30" s="214" t="s">
        <v>197</v>
      </c>
      <c r="C30" s="215" t="s">
        <v>198</v>
      </c>
      <c r="D30" s="215" t="s">
        <v>199</v>
      </c>
      <c r="E30" s="216">
        <v>3343570</v>
      </c>
      <c r="F30" s="216">
        <v>3582396</v>
      </c>
      <c r="G30" s="213"/>
    </row>
    <row r="31" spans="2:7" x14ac:dyDescent="0.25">
      <c r="B31" s="214" t="s">
        <v>200</v>
      </c>
      <c r="C31" s="215" t="s">
        <v>201</v>
      </c>
      <c r="D31" s="215" t="s">
        <v>202</v>
      </c>
      <c r="E31" s="216">
        <v>2842034</v>
      </c>
      <c r="F31" s="216">
        <v>3439100</v>
      </c>
      <c r="G31" s="213"/>
    </row>
    <row r="32" spans="2:7" ht="60" x14ac:dyDescent="0.25">
      <c r="B32" s="214" t="s">
        <v>203</v>
      </c>
      <c r="C32" s="215" t="s">
        <v>204</v>
      </c>
      <c r="D32" s="215" t="s">
        <v>205</v>
      </c>
      <c r="E32" s="216">
        <v>3080861</v>
      </c>
      <c r="F32" s="216">
        <v>3582396</v>
      </c>
      <c r="G32" s="213"/>
    </row>
    <row r="33" spans="2:7" ht="45" x14ac:dyDescent="0.25">
      <c r="B33" s="214" t="s">
        <v>206</v>
      </c>
      <c r="C33" s="215" t="s">
        <v>207</v>
      </c>
      <c r="D33" s="215" t="s">
        <v>202</v>
      </c>
      <c r="E33" s="216">
        <v>2746504</v>
      </c>
      <c r="F33" s="216">
        <v>3080860</v>
      </c>
      <c r="G33" s="213"/>
    </row>
    <row r="34" spans="2:7" x14ac:dyDescent="0.25">
      <c r="B34" s="217"/>
      <c r="G34" s="213"/>
    </row>
    <row r="35" spans="2:7" x14ac:dyDescent="0.25">
      <c r="B35" s="217"/>
      <c r="G35" s="213"/>
    </row>
    <row r="36" spans="2:7" x14ac:dyDescent="0.25">
      <c r="B36" s="217"/>
      <c r="G36" s="213"/>
    </row>
    <row r="37" spans="2:7" ht="30" x14ac:dyDescent="0.25">
      <c r="B37" s="218" t="s">
        <v>168</v>
      </c>
      <c r="C37" s="219" t="s">
        <v>169</v>
      </c>
      <c r="D37" s="219" t="s">
        <v>170</v>
      </c>
      <c r="E37" s="219" t="s">
        <v>171</v>
      </c>
      <c r="F37" s="219" t="s">
        <v>172</v>
      </c>
      <c r="G37" s="213"/>
    </row>
    <row r="38" spans="2:7" x14ac:dyDescent="0.25">
      <c r="B38" s="214" t="s">
        <v>208</v>
      </c>
      <c r="C38" s="215" t="s">
        <v>209</v>
      </c>
      <c r="D38" s="215" t="s">
        <v>210</v>
      </c>
      <c r="E38" s="216">
        <v>2483795</v>
      </c>
      <c r="F38" s="216">
        <v>2732174</v>
      </c>
      <c r="G38" s="213"/>
    </row>
    <row r="39" spans="2:7" x14ac:dyDescent="0.25">
      <c r="B39" s="214" t="s">
        <v>211</v>
      </c>
      <c r="C39" s="215" t="s">
        <v>209</v>
      </c>
      <c r="D39" s="215" t="s">
        <v>212</v>
      </c>
      <c r="E39" s="216">
        <v>2235415</v>
      </c>
      <c r="F39" s="216">
        <v>2483796</v>
      </c>
      <c r="G39" s="213"/>
    </row>
    <row r="40" spans="2:7" x14ac:dyDescent="0.25">
      <c r="B40" s="217"/>
      <c r="G40" s="213"/>
    </row>
    <row r="41" spans="2:7" x14ac:dyDescent="0.25">
      <c r="B41" s="217"/>
      <c r="G41" s="213"/>
    </row>
    <row r="42" spans="2:7" x14ac:dyDescent="0.25">
      <c r="B42" s="217"/>
      <c r="G42" s="213"/>
    </row>
    <row r="43" spans="2:7" ht="30" x14ac:dyDescent="0.25">
      <c r="B43" s="218" t="s">
        <v>168</v>
      </c>
      <c r="C43" s="219" t="s">
        <v>169</v>
      </c>
      <c r="D43" s="219" t="s">
        <v>170</v>
      </c>
      <c r="E43" s="219" t="s">
        <v>171</v>
      </c>
      <c r="F43" s="219" t="s">
        <v>172</v>
      </c>
      <c r="G43" s="213"/>
    </row>
    <row r="44" spans="2:7" x14ac:dyDescent="0.25">
      <c r="B44" s="631" t="s">
        <v>61</v>
      </c>
      <c r="C44" s="215" t="s">
        <v>173</v>
      </c>
      <c r="D44" s="633" t="s">
        <v>213</v>
      </c>
      <c r="E44" s="216">
        <v>11177078</v>
      </c>
      <c r="F44" s="216">
        <v>12418973</v>
      </c>
      <c r="G44" s="213"/>
    </row>
    <row r="45" spans="2:7" x14ac:dyDescent="0.25">
      <c r="B45" s="632"/>
      <c r="C45" s="215" t="s">
        <v>184</v>
      </c>
      <c r="D45" s="634"/>
      <c r="E45" s="216">
        <v>99352179</v>
      </c>
      <c r="F45" s="216">
        <v>11177076</v>
      </c>
      <c r="G45" s="213"/>
    </row>
    <row r="46" spans="2:7" x14ac:dyDescent="0.25">
      <c r="B46" s="631" t="s">
        <v>214</v>
      </c>
      <c r="C46" s="215" t="s">
        <v>173</v>
      </c>
      <c r="D46" s="633" t="s">
        <v>215</v>
      </c>
      <c r="E46" s="216">
        <v>9935179</v>
      </c>
      <c r="F46" s="216">
        <v>11177076</v>
      </c>
      <c r="G46" s="213"/>
    </row>
    <row r="47" spans="2:7" x14ac:dyDescent="0.25">
      <c r="B47" s="632"/>
      <c r="C47" s="215" t="s">
        <v>184</v>
      </c>
      <c r="D47" s="634"/>
      <c r="E47" s="216">
        <v>8693281</v>
      </c>
      <c r="F47" s="216">
        <v>9935178</v>
      </c>
      <c r="G47" s="213"/>
    </row>
    <row r="48" spans="2:7" x14ac:dyDescent="0.25">
      <c r="B48" s="631" t="s">
        <v>216</v>
      </c>
      <c r="C48" s="215" t="s">
        <v>173</v>
      </c>
      <c r="D48" s="633" t="s">
        <v>217</v>
      </c>
      <c r="E48" s="216">
        <v>8693281</v>
      </c>
      <c r="F48" s="216">
        <v>9935178</v>
      </c>
      <c r="G48" s="213"/>
    </row>
    <row r="49" spans="2:7" x14ac:dyDescent="0.25">
      <c r="B49" s="632"/>
      <c r="C49" s="215" t="s">
        <v>184</v>
      </c>
      <c r="D49" s="634"/>
      <c r="E49" s="216">
        <v>7451384</v>
      </c>
      <c r="F49" s="216">
        <v>8693281</v>
      </c>
      <c r="G49" s="213"/>
    </row>
    <row r="50" spans="2:7" x14ac:dyDescent="0.25">
      <c r="B50" s="631" t="s">
        <v>218</v>
      </c>
      <c r="C50" s="215" t="s">
        <v>173</v>
      </c>
      <c r="D50" s="633" t="s">
        <v>219</v>
      </c>
      <c r="E50" s="216">
        <v>7451384</v>
      </c>
      <c r="F50" s="216">
        <v>8693281</v>
      </c>
      <c r="G50" s="213"/>
    </row>
    <row r="51" spans="2:7" x14ac:dyDescent="0.25">
      <c r="B51" s="632"/>
      <c r="C51" s="215" t="s">
        <v>184</v>
      </c>
      <c r="D51" s="634"/>
      <c r="E51" s="216">
        <v>6209487</v>
      </c>
      <c r="F51" s="216">
        <v>7451384</v>
      </c>
      <c r="G51" s="213"/>
    </row>
    <row r="52" spans="2:7" x14ac:dyDescent="0.25">
      <c r="B52" s="631" t="s">
        <v>220</v>
      </c>
      <c r="C52" s="215" t="s">
        <v>173</v>
      </c>
      <c r="D52" s="633" t="s">
        <v>221</v>
      </c>
      <c r="E52" s="216">
        <v>6209487</v>
      </c>
      <c r="F52" s="216">
        <v>7451382</v>
      </c>
      <c r="G52" s="213"/>
    </row>
    <row r="53" spans="2:7" x14ac:dyDescent="0.25">
      <c r="B53" s="632"/>
      <c r="C53" s="215" t="s">
        <v>184</v>
      </c>
      <c r="D53" s="634"/>
      <c r="E53" s="216">
        <v>4967589</v>
      </c>
      <c r="F53" s="216">
        <v>6209485</v>
      </c>
      <c r="G53" s="213"/>
    </row>
    <row r="54" spans="2:7" x14ac:dyDescent="0.25">
      <c r="B54" s="220" t="s">
        <v>222</v>
      </c>
      <c r="C54" s="215" t="s">
        <v>184</v>
      </c>
      <c r="D54" s="221" t="s">
        <v>212</v>
      </c>
      <c r="E54" s="216">
        <v>4346641</v>
      </c>
      <c r="F54" s="216">
        <v>4967588</v>
      </c>
      <c r="G54" s="213"/>
    </row>
    <row r="55" spans="2:7" x14ac:dyDescent="0.25">
      <c r="B55" s="217"/>
      <c r="D55" s="222"/>
      <c r="G55" s="213"/>
    </row>
    <row r="56" spans="2:7" x14ac:dyDescent="0.25">
      <c r="B56" s="217"/>
      <c r="G56" s="213"/>
    </row>
    <row r="57" spans="2:7" x14ac:dyDescent="0.25">
      <c r="B57" s="217"/>
      <c r="G57" s="213"/>
    </row>
    <row r="58" spans="2:7" ht="30" x14ac:dyDescent="0.25">
      <c r="B58" s="218" t="s">
        <v>168</v>
      </c>
      <c r="C58" s="219" t="s">
        <v>223</v>
      </c>
      <c r="D58" s="219" t="s">
        <v>170</v>
      </c>
      <c r="E58" s="219" t="s">
        <v>171</v>
      </c>
      <c r="F58" s="219" t="s">
        <v>172</v>
      </c>
      <c r="G58" s="213"/>
    </row>
    <row r="59" spans="2:7" x14ac:dyDescent="0.25">
      <c r="B59" s="214" t="s">
        <v>62</v>
      </c>
      <c r="C59" s="215" t="s">
        <v>224</v>
      </c>
      <c r="D59" s="215" t="s">
        <v>174</v>
      </c>
      <c r="E59" s="223">
        <v>9935179</v>
      </c>
      <c r="F59" s="223">
        <v>11177076</v>
      </c>
      <c r="G59" s="213"/>
    </row>
    <row r="60" spans="2:7" x14ac:dyDescent="0.25">
      <c r="B60" s="214" t="s">
        <v>225</v>
      </c>
      <c r="C60" s="215" t="s">
        <v>226</v>
      </c>
      <c r="D60" s="215" t="s">
        <v>175</v>
      </c>
      <c r="E60" s="223">
        <v>8693281</v>
      </c>
      <c r="F60" s="223">
        <v>9935178</v>
      </c>
      <c r="G60" s="213"/>
    </row>
    <row r="61" spans="2:7" x14ac:dyDescent="0.25">
      <c r="B61" s="214" t="s">
        <v>227</v>
      </c>
      <c r="C61" s="215" t="s">
        <v>228</v>
      </c>
      <c r="D61" s="215" t="s">
        <v>176</v>
      </c>
      <c r="E61" s="223">
        <v>7451384</v>
      </c>
      <c r="F61" s="223">
        <v>8693281</v>
      </c>
      <c r="G61" s="213"/>
    </row>
    <row r="62" spans="2:7" x14ac:dyDescent="0.25">
      <c r="B62" s="214" t="s">
        <v>229</v>
      </c>
      <c r="C62" s="215" t="s">
        <v>230</v>
      </c>
      <c r="D62" s="215" t="s">
        <v>178</v>
      </c>
      <c r="E62" s="223">
        <v>6209487</v>
      </c>
      <c r="F62" s="223">
        <v>7451382</v>
      </c>
      <c r="G62" s="213"/>
    </row>
    <row r="63" spans="2:7" x14ac:dyDescent="0.25">
      <c r="B63" s="214" t="s">
        <v>231</v>
      </c>
      <c r="C63" s="215" t="s">
        <v>232</v>
      </c>
      <c r="D63" s="215" t="s">
        <v>180</v>
      </c>
      <c r="E63" s="223">
        <v>4967589</v>
      </c>
      <c r="F63" s="223">
        <v>6209485</v>
      </c>
      <c r="G63" s="213"/>
    </row>
    <row r="64" spans="2:7" x14ac:dyDescent="0.25">
      <c r="B64" s="214" t="s">
        <v>233</v>
      </c>
      <c r="C64" s="215" t="s">
        <v>234</v>
      </c>
      <c r="D64" s="215" t="s">
        <v>182</v>
      </c>
      <c r="E64" s="223">
        <v>4346641</v>
      </c>
      <c r="F64" s="223">
        <v>4967588</v>
      </c>
      <c r="G64" s="213"/>
    </row>
    <row r="65" spans="2:7" x14ac:dyDescent="0.25">
      <c r="B65" s="214" t="s">
        <v>235</v>
      </c>
      <c r="C65" s="215" t="s">
        <v>236</v>
      </c>
      <c r="D65" s="215" t="s">
        <v>174</v>
      </c>
      <c r="E65" s="223">
        <v>5039237</v>
      </c>
      <c r="F65" s="223">
        <v>7451384</v>
      </c>
      <c r="G65" s="213"/>
    </row>
    <row r="66" spans="2:7" x14ac:dyDescent="0.25">
      <c r="B66" s="214" t="s">
        <v>237</v>
      </c>
      <c r="C66" s="215" t="s">
        <v>236</v>
      </c>
      <c r="D66" s="215" t="s">
        <v>175</v>
      </c>
      <c r="E66" s="223">
        <v>4792052</v>
      </c>
      <c r="F66" s="223">
        <v>5039236</v>
      </c>
      <c r="G66" s="213"/>
    </row>
    <row r="67" spans="2:7" x14ac:dyDescent="0.25">
      <c r="B67" s="214" t="s">
        <v>238</v>
      </c>
      <c r="C67" s="215" t="s">
        <v>236</v>
      </c>
      <c r="D67" s="215" t="s">
        <v>176</v>
      </c>
      <c r="E67" s="223">
        <v>4563973</v>
      </c>
      <c r="F67" s="223">
        <v>4792051</v>
      </c>
      <c r="G67" s="213"/>
    </row>
    <row r="68" spans="2:7" x14ac:dyDescent="0.25">
      <c r="B68" s="214" t="s">
        <v>239</v>
      </c>
      <c r="C68" s="215" t="s">
        <v>236</v>
      </c>
      <c r="D68" s="215" t="s">
        <v>178</v>
      </c>
      <c r="E68" s="223">
        <v>4346641</v>
      </c>
      <c r="F68" s="223">
        <v>4563972</v>
      </c>
      <c r="G68" s="213"/>
    </row>
    <row r="69" spans="2:7" x14ac:dyDescent="0.25">
      <c r="B69" s="214" t="s">
        <v>240</v>
      </c>
      <c r="C69" s="215" t="s">
        <v>236</v>
      </c>
      <c r="D69" s="215" t="s">
        <v>180</v>
      </c>
      <c r="E69" s="223">
        <v>3911976</v>
      </c>
      <c r="F69" s="223">
        <v>4346639</v>
      </c>
      <c r="G69" s="213"/>
    </row>
    <row r="70" spans="2:7" x14ac:dyDescent="0.25">
      <c r="B70" s="214" t="s">
        <v>241</v>
      </c>
      <c r="C70" s="215" t="s">
        <v>236</v>
      </c>
      <c r="D70" s="215" t="s">
        <v>182</v>
      </c>
      <c r="E70" s="223">
        <v>3477313</v>
      </c>
      <c r="F70" s="223">
        <v>3911975</v>
      </c>
      <c r="G70" s="213"/>
    </row>
    <row r="71" spans="2:7" x14ac:dyDescent="0.25">
      <c r="B71" s="217"/>
      <c r="G71" s="213"/>
    </row>
    <row r="72" spans="2:7" x14ac:dyDescent="0.25">
      <c r="B72" s="217"/>
      <c r="G72" s="213"/>
    </row>
    <row r="73" spans="2:7" ht="30" x14ac:dyDescent="0.25">
      <c r="B73" s="218" t="s">
        <v>168</v>
      </c>
      <c r="C73" s="219" t="s">
        <v>223</v>
      </c>
      <c r="D73" s="219" t="s">
        <v>170</v>
      </c>
      <c r="E73" s="219" t="s">
        <v>171</v>
      </c>
      <c r="F73" s="219" t="s">
        <v>172</v>
      </c>
      <c r="G73" s="213"/>
    </row>
    <row r="74" spans="2:7" x14ac:dyDescent="0.25">
      <c r="B74" s="214" t="s">
        <v>242</v>
      </c>
      <c r="C74" s="215" t="s">
        <v>196</v>
      </c>
      <c r="D74" s="215" t="s">
        <v>174</v>
      </c>
      <c r="E74" s="216">
        <v>3483284</v>
      </c>
      <c r="F74" s="216">
        <v>3940636</v>
      </c>
      <c r="G74" s="213"/>
    </row>
    <row r="75" spans="2:7" x14ac:dyDescent="0.25">
      <c r="B75" s="214" t="s">
        <v>243</v>
      </c>
      <c r="C75" s="215" t="s">
        <v>198</v>
      </c>
      <c r="D75" s="215" t="s">
        <v>199</v>
      </c>
      <c r="E75" s="216">
        <v>2732174</v>
      </c>
      <c r="F75" s="216">
        <v>3483283</v>
      </c>
      <c r="G75" s="213"/>
    </row>
    <row r="76" spans="2:7" x14ac:dyDescent="0.25">
      <c r="B76" s="214" t="s">
        <v>244</v>
      </c>
      <c r="C76" s="215" t="s">
        <v>201</v>
      </c>
      <c r="D76" s="215" t="s">
        <v>202</v>
      </c>
      <c r="E76" s="216">
        <v>2483795</v>
      </c>
      <c r="F76" s="216">
        <v>2732173</v>
      </c>
      <c r="G76" s="213"/>
    </row>
    <row r="77" spans="2:7" ht="60" x14ac:dyDescent="0.25">
      <c r="B77" s="214" t="s">
        <v>245</v>
      </c>
      <c r="C77" s="215" t="s">
        <v>204</v>
      </c>
      <c r="D77" s="215" t="s">
        <v>205</v>
      </c>
      <c r="E77" s="216">
        <v>2483795</v>
      </c>
      <c r="F77" s="216">
        <v>3343570</v>
      </c>
      <c r="G77" s="213"/>
    </row>
    <row r="78" spans="2:7" ht="45" x14ac:dyDescent="0.25">
      <c r="B78" s="214" t="s">
        <v>246</v>
      </c>
      <c r="C78" s="215" t="s">
        <v>207</v>
      </c>
      <c r="D78" s="215" t="s">
        <v>202</v>
      </c>
      <c r="E78" s="216">
        <v>2483795</v>
      </c>
      <c r="F78" s="216">
        <v>2985330</v>
      </c>
      <c r="G78" s="213"/>
    </row>
    <row r="79" spans="2:7" x14ac:dyDescent="0.25">
      <c r="B79" s="217"/>
      <c r="G79" s="213"/>
    </row>
    <row r="80" spans="2:7" x14ac:dyDescent="0.25">
      <c r="B80" s="217"/>
      <c r="G80" s="213"/>
    </row>
    <row r="81" spans="2:7" x14ac:dyDescent="0.25">
      <c r="B81" s="217"/>
      <c r="G81" s="213"/>
    </row>
    <row r="82" spans="2:7" ht="30" x14ac:dyDescent="0.25">
      <c r="B82" s="218" t="s">
        <v>168</v>
      </c>
      <c r="C82" s="219" t="s">
        <v>223</v>
      </c>
      <c r="D82" s="219" t="s">
        <v>170</v>
      </c>
      <c r="E82" s="219" t="s">
        <v>171</v>
      </c>
      <c r="F82" s="219" t="s">
        <v>172</v>
      </c>
      <c r="G82" s="213"/>
    </row>
    <row r="83" spans="2:7" x14ac:dyDescent="0.25">
      <c r="B83" s="214" t="s">
        <v>247</v>
      </c>
      <c r="C83" s="215" t="s">
        <v>209</v>
      </c>
      <c r="D83" s="215" t="s">
        <v>248</v>
      </c>
      <c r="E83" s="216">
        <v>2483795</v>
      </c>
      <c r="F83" s="216">
        <v>2722621</v>
      </c>
      <c r="G83" s="213"/>
    </row>
    <row r="84" spans="2:7" x14ac:dyDescent="0.25">
      <c r="B84" s="214" t="s">
        <v>249</v>
      </c>
      <c r="C84" s="215" t="s">
        <v>209</v>
      </c>
      <c r="D84" s="215" t="s">
        <v>175</v>
      </c>
      <c r="E84" s="216">
        <v>2388265</v>
      </c>
      <c r="F84" s="216">
        <v>2483794</v>
      </c>
      <c r="G84" s="213"/>
    </row>
    <row r="85" spans="2:7" x14ac:dyDescent="0.25">
      <c r="B85" s="214" t="s">
        <v>250</v>
      </c>
      <c r="C85" s="215" t="s">
        <v>209</v>
      </c>
      <c r="D85" s="215" t="s">
        <v>176</v>
      </c>
      <c r="E85" s="216">
        <v>2235415</v>
      </c>
      <c r="F85" s="216">
        <v>2388264</v>
      </c>
      <c r="G85" s="213"/>
    </row>
    <row r="86" spans="2:7" x14ac:dyDescent="0.25">
      <c r="B86" s="214" t="s">
        <v>251</v>
      </c>
      <c r="C86" s="215" t="s">
        <v>209</v>
      </c>
      <c r="D86" s="215" t="s">
        <v>178</v>
      </c>
      <c r="E86" s="216">
        <v>2116002</v>
      </c>
      <c r="F86" s="216">
        <v>2235414</v>
      </c>
      <c r="G86" s="213"/>
    </row>
    <row r="87" spans="2:7" x14ac:dyDescent="0.25">
      <c r="B87" s="214" t="s">
        <v>252</v>
      </c>
      <c r="C87" s="215" t="s">
        <v>209</v>
      </c>
      <c r="D87" s="215" t="s">
        <v>212</v>
      </c>
      <c r="E87" s="216">
        <v>1862846</v>
      </c>
      <c r="F87" s="216">
        <v>2116001</v>
      </c>
      <c r="G87" s="213"/>
    </row>
    <row r="88" spans="2:7" x14ac:dyDescent="0.25">
      <c r="B88" s="217"/>
      <c r="G88" s="213"/>
    </row>
    <row r="89" spans="2:7" x14ac:dyDescent="0.25">
      <c r="B89" s="217"/>
      <c r="G89" s="213"/>
    </row>
    <row r="90" spans="2:7" x14ac:dyDescent="0.25">
      <c r="B90" s="218" t="s">
        <v>168</v>
      </c>
      <c r="C90" s="219" t="s">
        <v>169</v>
      </c>
      <c r="D90" s="219" t="s">
        <v>253</v>
      </c>
      <c r="E90" s="219" t="s">
        <v>170</v>
      </c>
      <c r="F90" s="219" t="s">
        <v>171</v>
      </c>
      <c r="G90" s="224" t="s">
        <v>172</v>
      </c>
    </row>
    <row r="91" spans="2:7" ht="45" customHeight="1" x14ac:dyDescent="0.25">
      <c r="B91" s="638" t="s">
        <v>254</v>
      </c>
      <c r="C91" s="640" t="s">
        <v>255</v>
      </c>
      <c r="D91" s="640" t="s">
        <v>256</v>
      </c>
      <c r="E91" s="215" t="s">
        <v>248</v>
      </c>
      <c r="F91" s="223">
        <v>8693281</v>
      </c>
      <c r="G91" s="225">
        <v>12418973</v>
      </c>
    </row>
    <row r="92" spans="2:7" x14ac:dyDescent="0.25">
      <c r="B92" s="638"/>
      <c r="C92" s="640"/>
      <c r="D92" s="640"/>
      <c r="E92" s="215" t="s">
        <v>257</v>
      </c>
      <c r="F92" s="223">
        <v>4967589</v>
      </c>
      <c r="G92" s="225">
        <v>8693281</v>
      </c>
    </row>
    <row r="93" spans="2:7" ht="60" customHeight="1" x14ac:dyDescent="0.25">
      <c r="B93" s="638" t="s">
        <v>258</v>
      </c>
      <c r="C93" s="640" t="s">
        <v>259</v>
      </c>
      <c r="D93" s="640" t="s">
        <v>256</v>
      </c>
      <c r="E93" s="215" t="s">
        <v>248</v>
      </c>
      <c r="F93" s="223">
        <v>8693281</v>
      </c>
      <c r="G93" s="225">
        <v>12418973</v>
      </c>
    </row>
    <row r="94" spans="2:7" ht="28.35" customHeight="1" thickBot="1" x14ac:dyDescent="0.3">
      <c r="B94" s="639"/>
      <c r="C94" s="641"/>
      <c r="D94" s="641"/>
      <c r="E94" s="226" t="s">
        <v>257</v>
      </c>
      <c r="F94" s="227">
        <v>4967589</v>
      </c>
      <c r="G94" s="228">
        <v>8693280</v>
      </c>
    </row>
  </sheetData>
  <mergeCells count="17">
    <mergeCell ref="B93:B94"/>
    <mergeCell ref="C93:C94"/>
    <mergeCell ref="D93:D94"/>
    <mergeCell ref="B50:B51"/>
    <mergeCell ref="D50:D51"/>
    <mergeCell ref="B52:B53"/>
    <mergeCell ref="D52:D53"/>
    <mergeCell ref="B91:B92"/>
    <mergeCell ref="C91:C92"/>
    <mergeCell ref="D91:D92"/>
    <mergeCell ref="B48:B49"/>
    <mergeCell ref="D48:D49"/>
    <mergeCell ref="B1:G1"/>
    <mergeCell ref="B44:B45"/>
    <mergeCell ref="D44:D45"/>
    <mergeCell ref="B46:B47"/>
    <mergeCell ref="D46:D47"/>
  </mergeCells>
  <pageMargins left="0.7" right="0.7" top="0.75" bottom="0.75" header="0.3" footer="0.3"/>
  <pageSetup scale="60"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822D9-065E-4728-B60B-9032D96AF0F8}">
  <sheetPr>
    <tabColor theme="0"/>
  </sheetPr>
  <dimension ref="B1:N37"/>
  <sheetViews>
    <sheetView zoomScale="115" zoomScaleNormal="115" workbookViewId="0">
      <selection activeCell="C23" sqref="C23"/>
    </sheetView>
  </sheetViews>
  <sheetFormatPr baseColWidth="10" defaultColWidth="10.7109375" defaultRowHeight="15" x14ac:dyDescent="0.25"/>
  <cols>
    <col min="2" max="2" width="33.42578125" customWidth="1"/>
    <col min="3" max="3" width="20.5703125" customWidth="1"/>
    <col min="4" max="4" width="22.140625" customWidth="1"/>
    <col min="5" max="5" width="26.42578125" customWidth="1"/>
    <col min="6" max="6" width="21.5703125" customWidth="1"/>
    <col min="7" max="7" width="15.42578125" customWidth="1"/>
    <col min="8" max="8" width="17.140625" customWidth="1"/>
    <col min="9" max="9" width="16.5703125" customWidth="1"/>
    <col min="10" max="10" width="17.7109375" customWidth="1"/>
    <col min="11" max="11" width="15.42578125" customWidth="1"/>
    <col min="258" max="258" width="33.42578125" customWidth="1"/>
    <col min="259" max="259" width="20.5703125" customWidth="1"/>
    <col min="260" max="260" width="18.42578125" customWidth="1"/>
    <col min="261" max="261" width="15.42578125" customWidth="1"/>
    <col min="262" max="262" width="17.42578125" customWidth="1"/>
    <col min="263" max="263" width="15.42578125" customWidth="1"/>
    <col min="264" max="264" width="17.140625" customWidth="1"/>
    <col min="265" max="265" width="16.5703125" customWidth="1"/>
    <col min="266" max="266" width="17.7109375" customWidth="1"/>
    <col min="267" max="267" width="15.42578125" customWidth="1"/>
    <col min="514" max="514" width="33.42578125" customWidth="1"/>
    <col min="515" max="515" width="20.5703125" customWidth="1"/>
    <col min="516" max="516" width="18.42578125" customWidth="1"/>
    <col min="517" max="517" width="15.42578125" customWidth="1"/>
    <col min="518" max="518" width="17.42578125" customWidth="1"/>
    <col min="519" max="519" width="15.42578125" customWidth="1"/>
    <col min="520" max="520" width="17.140625" customWidth="1"/>
    <col min="521" max="521" width="16.5703125" customWidth="1"/>
    <col min="522" max="522" width="17.7109375" customWidth="1"/>
    <col min="523" max="523" width="15.42578125" customWidth="1"/>
    <col min="770" max="770" width="33.42578125" customWidth="1"/>
    <col min="771" max="771" width="20.5703125" customWidth="1"/>
    <col min="772" max="772" width="18.42578125" customWidth="1"/>
    <col min="773" max="773" width="15.42578125" customWidth="1"/>
    <col min="774" max="774" width="17.42578125" customWidth="1"/>
    <col min="775" max="775" width="15.42578125" customWidth="1"/>
    <col min="776" max="776" width="17.140625" customWidth="1"/>
    <col min="777" max="777" width="16.5703125" customWidth="1"/>
    <col min="778" max="778" width="17.7109375" customWidth="1"/>
    <col min="779" max="779" width="15.42578125" customWidth="1"/>
    <col min="1026" max="1026" width="33.42578125" customWidth="1"/>
    <col min="1027" max="1027" width="20.5703125" customWidth="1"/>
    <col min="1028" max="1028" width="18.42578125" customWidth="1"/>
    <col min="1029" max="1029" width="15.42578125" customWidth="1"/>
    <col min="1030" max="1030" width="17.42578125" customWidth="1"/>
    <col min="1031" max="1031" width="15.42578125" customWidth="1"/>
    <col min="1032" max="1032" width="17.140625" customWidth="1"/>
    <col min="1033" max="1033" width="16.5703125" customWidth="1"/>
    <col min="1034" max="1034" width="17.7109375" customWidth="1"/>
    <col min="1035" max="1035" width="15.42578125" customWidth="1"/>
    <col min="1282" max="1282" width="33.42578125" customWidth="1"/>
    <col min="1283" max="1283" width="20.5703125" customWidth="1"/>
    <col min="1284" max="1284" width="18.42578125" customWidth="1"/>
    <col min="1285" max="1285" width="15.42578125" customWidth="1"/>
    <col min="1286" max="1286" width="17.42578125" customWidth="1"/>
    <col min="1287" max="1287" width="15.42578125" customWidth="1"/>
    <col min="1288" max="1288" width="17.140625" customWidth="1"/>
    <col min="1289" max="1289" width="16.5703125" customWidth="1"/>
    <col min="1290" max="1290" width="17.7109375" customWidth="1"/>
    <col min="1291" max="1291" width="15.42578125" customWidth="1"/>
    <col min="1538" max="1538" width="33.42578125" customWidth="1"/>
    <col min="1539" max="1539" width="20.5703125" customWidth="1"/>
    <col min="1540" max="1540" width="18.42578125" customWidth="1"/>
    <col min="1541" max="1541" width="15.42578125" customWidth="1"/>
    <col min="1542" max="1542" width="17.42578125" customWidth="1"/>
    <col min="1543" max="1543" width="15.42578125" customWidth="1"/>
    <col min="1544" max="1544" width="17.140625" customWidth="1"/>
    <col min="1545" max="1545" width="16.5703125" customWidth="1"/>
    <col min="1546" max="1546" width="17.7109375" customWidth="1"/>
    <col min="1547" max="1547" width="15.42578125" customWidth="1"/>
    <col min="1794" max="1794" width="33.42578125" customWidth="1"/>
    <col min="1795" max="1795" width="20.5703125" customWidth="1"/>
    <col min="1796" max="1796" width="18.42578125" customWidth="1"/>
    <col min="1797" max="1797" width="15.42578125" customWidth="1"/>
    <col min="1798" max="1798" width="17.42578125" customWidth="1"/>
    <col min="1799" max="1799" width="15.42578125" customWidth="1"/>
    <col min="1800" max="1800" width="17.140625" customWidth="1"/>
    <col min="1801" max="1801" width="16.5703125" customWidth="1"/>
    <col min="1802" max="1802" width="17.7109375" customWidth="1"/>
    <col min="1803" max="1803" width="15.42578125" customWidth="1"/>
    <col min="2050" max="2050" width="33.42578125" customWidth="1"/>
    <col min="2051" max="2051" width="20.5703125" customWidth="1"/>
    <col min="2052" max="2052" width="18.42578125" customWidth="1"/>
    <col min="2053" max="2053" width="15.42578125" customWidth="1"/>
    <col min="2054" max="2054" width="17.42578125" customWidth="1"/>
    <col min="2055" max="2055" width="15.42578125" customWidth="1"/>
    <col min="2056" max="2056" width="17.140625" customWidth="1"/>
    <col min="2057" max="2057" width="16.5703125" customWidth="1"/>
    <col min="2058" max="2058" width="17.7109375" customWidth="1"/>
    <col min="2059" max="2059" width="15.42578125" customWidth="1"/>
    <col min="2306" max="2306" width="33.42578125" customWidth="1"/>
    <col min="2307" max="2307" width="20.5703125" customWidth="1"/>
    <col min="2308" max="2308" width="18.42578125" customWidth="1"/>
    <col min="2309" max="2309" width="15.42578125" customWidth="1"/>
    <col min="2310" max="2310" width="17.42578125" customWidth="1"/>
    <col min="2311" max="2311" width="15.42578125" customWidth="1"/>
    <col min="2312" max="2312" width="17.140625" customWidth="1"/>
    <col min="2313" max="2313" width="16.5703125" customWidth="1"/>
    <col min="2314" max="2314" width="17.7109375" customWidth="1"/>
    <col min="2315" max="2315" width="15.42578125" customWidth="1"/>
    <col min="2562" max="2562" width="33.42578125" customWidth="1"/>
    <col min="2563" max="2563" width="20.5703125" customWidth="1"/>
    <col min="2564" max="2564" width="18.42578125" customWidth="1"/>
    <col min="2565" max="2565" width="15.42578125" customWidth="1"/>
    <col min="2566" max="2566" width="17.42578125" customWidth="1"/>
    <col min="2567" max="2567" width="15.42578125" customWidth="1"/>
    <col min="2568" max="2568" width="17.140625" customWidth="1"/>
    <col min="2569" max="2569" width="16.5703125" customWidth="1"/>
    <col min="2570" max="2570" width="17.7109375" customWidth="1"/>
    <col min="2571" max="2571" width="15.42578125" customWidth="1"/>
    <col min="2818" max="2818" width="33.42578125" customWidth="1"/>
    <col min="2819" max="2819" width="20.5703125" customWidth="1"/>
    <col min="2820" max="2820" width="18.42578125" customWidth="1"/>
    <col min="2821" max="2821" width="15.42578125" customWidth="1"/>
    <col min="2822" max="2822" width="17.42578125" customWidth="1"/>
    <col min="2823" max="2823" width="15.42578125" customWidth="1"/>
    <col min="2824" max="2824" width="17.140625" customWidth="1"/>
    <col min="2825" max="2825" width="16.5703125" customWidth="1"/>
    <col min="2826" max="2826" width="17.7109375" customWidth="1"/>
    <col min="2827" max="2827" width="15.42578125" customWidth="1"/>
    <col min="3074" max="3074" width="33.42578125" customWidth="1"/>
    <col min="3075" max="3075" width="20.5703125" customWidth="1"/>
    <col min="3076" max="3076" width="18.42578125" customWidth="1"/>
    <col min="3077" max="3077" width="15.42578125" customWidth="1"/>
    <col min="3078" max="3078" width="17.42578125" customWidth="1"/>
    <col min="3079" max="3079" width="15.42578125" customWidth="1"/>
    <col min="3080" max="3080" width="17.140625" customWidth="1"/>
    <col min="3081" max="3081" width="16.5703125" customWidth="1"/>
    <col min="3082" max="3082" width="17.7109375" customWidth="1"/>
    <col min="3083" max="3083" width="15.42578125" customWidth="1"/>
    <col min="3330" max="3330" width="33.42578125" customWidth="1"/>
    <col min="3331" max="3331" width="20.5703125" customWidth="1"/>
    <col min="3332" max="3332" width="18.42578125" customWidth="1"/>
    <col min="3333" max="3333" width="15.42578125" customWidth="1"/>
    <col min="3334" max="3334" width="17.42578125" customWidth="1"/>
    <col min="3335" max="3335" width="15.42578125" customWidth="1"/>
    <col min="3336" max="3336" width="17.140625" customWidth="1"/>
    <col min="3337" max="3337" width="16.5703125" customWidth="1"/>
    <col min="3338" max="3338" width="17.7109375" customWidth="1"/>
    <col min="3339" max="3339" width="15.42578125" customWidth="1"/>
    <col min="3586" max="3586" width="33.42578125" customWidth="1"/>
    <col min="3587" max="3587" width="20.5703125" customWidth="1"/>
    <col min="3588" max="3588" width="18.42578125" customWidth="1"/>
    <col min="3589" max="3589" width="15.42578125" customWidth="1"/>
    <col min="3590" max="3590" width="17.42578125" customWidth="1"/>
    <col min="3591" max="3591" width="15.42578125" customWidth="1"/>
    <col min="3592" max="3592" width="17.140625" customWidth="1"/>
    <col min="3593" max="3593" width="16.5703125" customWidth="1"/>
    <col min="3594" max="3594" width="17.7109375" customWidth="1"/>
    <col min="3595" max="3595" width="15.42578125" customWidth="1"/>
    <col min="3842" max="3842" width="33.42578125" customWidth="1"/>
    <col min="3843" max="3843" width="20.5703125" customWidth="1"/>
    <col min="3844" max="3844" width="18.42578125" customWidth="1"/>
    <col min="3845" max="3845" width="15.42578125" customWidth="1"/>
    <col min="3846" max="3846" width="17.42578125" customWidth="1"/>
    <col min="3847" max="3847" width="15.42578125" customWidth="1"/>
    <col min="3848" max="3848" width="17.140625" customWidth="1"/>
    <col min="3849" max="3849" width="16.5703125" customWidth="1"/>
    <col min="3850" max="3850" width="17.7109375" customWidth="1"/>
    <col min="3851" max="3851" width="15.42578125" customWidth="1"/>
    <col min="4098" max="4098" width="33.42578125" customWidth="1"/>
    <col min="4099" max="4099" width="20.5703125" customWidth="1"/>
    <col min="4100" max="4100" width="18.42578125" customWidth="1"/>
    <col min="4101" max="4101" width="15.42578125" customWidth="1"/>
    <col min="4102" max="4102" width="17.42578125" customWidth="1"/>
    <col min="4103" max="4103" width="15.42578125" customWidth="1"/>
    <col min="4104" max="4104" width="17.140625" customWidth="1"/>
    <col min="4105" max="4105" width="16.5703125" customWidth="1"/>
    <col min="4106" max="4106" width="17.7109375" customWidth="1"/>
    <col min="4107" max="4107" width="15.42578125" customWidth="1"/>
    <col min="4354" max="4354" width="33.42578125" customWidth="1"/>
    <col min="4355" max="4355" width="20.5703125" customWidth="1"/>
    <col min="4356" max="4356" width="18.42578125" customWidth="1"/>
    <col min="4357" max="4357" width="15.42578125" customWidth="1"/>
    <col min="4358" max="4358" width="17.42578125" customWidth="1"/>
    <col min="4359" max="4359" width="15.42578125" customWidth="1"/>
    <col min="4360" max="4360" width="17.140625" customWidth="1"/>
    <col min="4361" max="4361" width="16.5703125" customWidth="1"/>
    <col min="4362" max="4362" width="17.7109375" customWidth="1"/>
    <col min="4363" max="4363" width="15.42578125" customWidth="1"/>
    <col min="4610" max="4610" width="33.42578125" customWidth="1"/>
    <col min="4611" max="4611" width="20.5703125" customWidth="1"/>
    <col min="4612" max="4612" width="18.42578125" customWidth="1"/>
    <col min="4613" max="4613" width="15.42578125" customWidth="1"/>
    <col min="4614" max="4614" width="17.42578125" customWidth="1"/>
    <col min="4615" max="4615" width="15.42578125" customWidth="1"/>
    <col min="4616" max="4616" width="17.140625" customWidth="1"/>
    <col min="4617" max="4617" width="16.5703125" customWidth="1"/>
    <col min="4618" max="4618" width="17.7109375" customWidth="1"/>
    <col min="4619" max="4619" width="15.42578125" customWidth="1"/>
    <col min="4866" max="4866" width="33.42578125" customWidth="1"/>
    <col min="4867" max="4867" width="20.5703125" customWidth="1"/>
    <col min="4868" max="4868" width="18.42578125" customWidth="1"/>
    <col min="4869" max="4869" width="15.42578125" customWidth="1"/>
    <col min="4870" max="4870" width="17.42578125" customWidth="1"/>
    <col min="4871" max="4871" width="15.42578125" customWidth="1"/>
    <col min="4872" max="4872" width="17.140625" customWidth="1"/>
    <col min="4873" max="4873" width="16.5703125" customWidth="1"/>
    <col min="4874" max="4874" width="17.7109375" customWidth="1"/>
    <col min="4875" max="4875" width="15.42578125" customWidth="1"/>
    <col min="5122" max="5122" width="33.42578125" customWidth="1"/>
    <col min="5123" max="5123" width="20.5703125" customWidth="1"/>
    <col min="5124" max="5124" width="18.42578125" customWidth="1"/>
    <col min="5125" max="5125" width="15.42578125" customWidth="1"/>
    <col min="5126" max="5126" width="17.42578125" customWidth="1"/>
    <col min="5127" max="5127" width="15.42578125" customWidth="1"/>
    <col min="5128" max="5128" width="17.140625" customWidth="1"/>
    <col min="5129" max="5129" width="16.5703125" customWidth="1"/>
    <col min="5130" max="5130" width="17.7109375" customWidth="1"/>
    <col min="5131" max="5131" width="15.42578125" customWidth="1"/>
    <col min="5378" max="5378" width="33.42578125" customWidth="1"/>
    <col min="5379" max="5379" width="20.5703125" customWidth="1"/>
    <col min="5380" max="5380" width="18.42578125" customWidth="1"/>
    <col min="5381" max="5381" width="15.42578125" customWidth="1"/>
    <col min="5382" max="5382" width="17.42578125" customWidth="1"/>
    <col min="5383" max="5383" width="15.42578125" customWidth="1"/>
    <col min="5384" max="5384" width="17.140625" customWidth="1"/>
    <col min="5385" max="5385" width="16.5703125" customWidth="1"/>
    <col min="5386" max="5386" width="17.7109375" customWidth="1"/>
    <col min="5387" max="5387" width="15.42578125" customWidth="1"/>
    <col min="5634" max="5634" width="33.42578125" customWidth="1"/>
    <col min="5635" max="5635" width="20.5703125" customWidth="1"/>
    <col min="5636" max="5636" width="18.42578125" customWidth="1"/>
    <col min="5637" max="5637" width="15.42578125" customWidth="1"/>
    <col min="5638" max="5638" width="17.42578125" customWidth="1"/>
    <col min="5639" max="5639" width="15.42578125" customWidth="1"/>
    <col min="5640" max="5640" width="17.140625" customWidth="1"/>
    <col min="5641" max="5641" width="16.5703125" customWidth="1"/>
    <col min="5642" max="5642" width="17.7109375" customWidth="1"/>
    <col min="5643" max="5643" width="15.42578125" customWidth="1"/>
    <col min="5890" max="5890" width="33.42578125" customWidth="1"/>
    <col min="5891" max="5891" width="20.5703125" customWidth="1"/>
    <col min="5892" max="5892" width="18.42578125" customWidth="1"/>
    <col min="5893" max="5893" width="15.42578125" customWidth="1"/>
    <col min="5894" max="5894" width="17.42578125" customWidth="1"/>
    <col min="5895" max="5895" width="15.42578125" customWidth="1"/>
    <col min="5896" max="5896" width="17.140625" customWidth="1"/>
    <col min="5897" max="5897" width="16.5703125" customWidth="1"/>
    <col min="5898" max="5898" width="17.7109375" customWidth="1"/>
    <col min="5899" max="5899" width="15.42578125" customWidth="1"/>
    <col min="6146" max="6146" width="33.42578125" customWidth="1"/>
    <col min="6147" max="6147" width="20.5703125" customWidth="1"/>
    <col min="6148" max="6148" width="18.42578125" customWidth="1"/>
    <col min="6149" max="6149" width="15.42578125" customWidth="1"/>
    <col min="6150" max="6150" width="17.42578125" customWidth="1"/>
    <col min="6151" max="6151" width="15.42578125" customWidth="1"/>
    <col min="6152" max="6152" width="17.140625" customWidth="1"/>
    <col min="6153" max="6153" width="16.5703125" customWidth="1"/>
    <col min="6154" max="6154" width="17.7109375" customWidth="1"/>
    <col min="6155" max="6155" width="15.42578125" customWidth="1"/>
    <col min="6402" max="6402" width="33.42578125" customWidth="1"/>
    <col min="6403" max="6403" width="20.5703125" customWidth="1"/>
    <col min="6404" max="6404" width="18.42578125" customWidth="1"/>
    <col min="6405" max="6405" width="15.42578125" customWidth="1"/>
    <col min="6406" max="6406" width="17.42578125" customWidth="1"/>
    <col min="6407" max="6407" width="15.42578125" customWidth="1"/>
    <col min="6408" max="6408" width="17.140625" customWidth="1"/>
    <col min="6409" max="6409" width="16.5703125" customWidth="1"/>
    <col min="6410" max="6410" width="17.7109375" customWidth="1"/>
    <col min="6411" max="6411" width="15.42578125" customWidth="1"/>
    <col min="6658" max="6658" width="33.42578125" customWidth="1"/>
    <col min="6659" max="6659" width="20.5703125" customWidth="1"/>
    <col min="6660" max="6660" width="18.42578125" customWidth="1"/>
    <col min="6661" max="6661" width="15.42578125" customWidth="1"/>
    <col min="6662" max="6662" width="17.42578125" customWidth="1"/>
    <col min="6663" max="6663" width="15.42578125" customWidth="1"/>
    <col min="6664" max="6664" width="17.140625" customWidth="1"/>
    <col min="6665" max="6665" width="16.5703125" customWidth="1"/>
    <col min="6666" max="6666" width="17.7109375" customWidth="1"/>
    <col min="6667" max="6667" width="15.42578125" customWidth="1"/>
    <col min="6914" max="6914" width="33.42578125" customWidth="1"/>
    <col min="6915" max="6915" width="20.5703125" customWidth="1"/>
    <col min="6916" max="6916" width="18.42578125" customWidth="1"/>
    <col min="6917" max="6917" width="15.42578125" customWidth="1"/>
    <col min="6918" max="6918" width="17.42578125" customWidth="1"/>
    <col min="6919" max="6919" width="15.42578125" customWidth="1"/>
    <col min="6920" max="6920" width="17.140625" customWidth="1"/>
    <col min="6921" max="6921" width="16.5703125" customWidth="1"/>
    <col min="6922" max="6922" width="17.7109375" customWidth="1"/>
    <col min="6923" max="6923" width="15.42578125" customWidth="1"/>
    <col min="7170" max="7170" width="33.42578125" customWidth="1"/>
    <col min="7171" max="7171" width="20.5703125" customWidth="1"/>
    <col min="7172" max="7172" width="18.42578125" customWidth="1"/>
    <col min="7173" max="7173" width="15.42578125" customWidth="1"/>
    <col min="7174" max="7174" width="17.42578125" customWidth="1"/>
    <col min="7175" max="7175" width="15.42578125" customWidth="1"/>
    <col min="7176" max="7176" width="17.140625" customWidth="1"/>
    <col min="7177" max="7177" width="16.5703125" customWidth="1"/>
    <col min="7178" max="7178" width="17.7109375" customWidth="1"/>
    <col min="7179" max="7179" width="15.42578125" customWidth="1"/>
    <col min="7426" max="7426" width="33.42578125" customWidth="1"/>
    <col min="7427" max="7427" width="20.5703125" customWidth="1"/>
    <col min="7428" max="7428" width="18.42578125" customWidth="1"/>
    <col min="7429" max="7429" width="15.42578125" customWidth="1"/>
    <col min="7430" max="7430" width="17.42578125" customWidth="1"/>
    <col min="7431" max="7431" width="15.42578125" customWidth="1"/>
    <col min="7432" max="7432" width="17.140625" customWidth="1"/>
    <col min="7433" max="7433" width="16.5703125" customWidth="1"/>
    <col min="7434" max="7434" width="17.7109375" customWidth="1"/>
    <col min="7435" max="7435" width="15.42578125" customWidth="1"/>
    <col min="7682" max="7682" width="33.42578125" customWidth="1"/>
    <col min="7683" max="7683" width="20.5703125" customWidth="1"/>
    <col min="7684" max="7684" width="18.42578125" customWidth="1"/>
    <col min="7685" max="7685" width="15.42578125" customWidth="1"/>
    <col min="7686" max="7686" width="17.42578125" customWidth="1"/>
    <col min="7687" max="7687" width="15.42578125" customWidth="1"/>
    <col min="7688" max="7688" width="17.140625" customWidth="1"/>
    <col min="7689" max="7689" width="16.5703125" customWidth="1"/>
    <col min="7690" max="7690" width="17.7109375" customWidth="1"/>
    <col min="7691" max="7691" width="15.42578125" customWidth="1"/>
    <col min="7938" max="7938" width="33.42578125" customWidth="1"/>
    <col min="7939" max="7939" width="20.5703125" customWidth="1"/>
    <col min="7940" max="7940" width="18.42578125" customWidth="1"/>
    <col min="7941" max="7941" width="15.42578125" customWidth="1"/>
    <col min="7942" max="7942" width="17.42578125" customWidth="1"/>
    <col min="7943" max="7943" width="15.42578125" customWidth="1"/>
    <col min="7944" max="7944" width="17.140625" customWidth="1"/>
    <col min="7945" max="7945" width="16.5703125" customWidth="1"/>
    <col min="7946" max="7946" width="17.7109375" customWidth="1"/>
    <col min="7947" max="7947" width="15.42578125" customWidth="1"/>
    <col min="8194" max="8194" width="33.42578125" customWidth="1"/>
    <col min="8195" max="8195" width="20.5703125" customWidth="1"/>
    <col min="8196" max="8196" width="18.42578125" customWidth="1"/>
    <col min="8197" max="8197" width="15.42578125" customWidth="1"/>
    <col min="8198" max="8198" width="17.42578125" customWidth="1"/>
    <col min="8199" max="8199" width="15.42578125" customWidth="1"/>
    <col min="8200" max="8200" width="17.140625" customWidth="1"/>
    <col min="8201" max="8201" width="16.5703125" customWidth="1"/>
    <col min="8202" max="8202" width="17.7109375" customWidth="1"/>
    <col min="8203" max="8203" width="15.42578125" customWidth="1"/>
    <col min="8450" max="8450" width="33.42578125" customWidth="1"/>
    <col min="8451" max="8451" width="20.5703125" customWidth="1"/>
    <col min="8452" max="8452" width="18.42578125" customWidth="1"/>
    <col min="8453" max="8453" width="15.42578125" customWidth="1"/>
    <col min="8454" max="8454" width="17.42578125" customWidth="1"/>
    <col min="8455" max="8455" width="15.42578125" customWidth="1"/>
    <col min="8456" max="8456" width="17.140625" customWidth="1"/>
    <col min="8457" max="8457" width="16.5703125" customWidth="1"/>
    <col min="8458" max="8458" width="17.7109375" customWidth="1"/>
    <col min="8459" max="8459" width="15.42578125" customWidth="1"/>
    <col min="8706" max="8706" width="33.42578125" customWidth="1"/>
    <col min="8707" max="8707" width="20.5703125" customWidth="1"/>
    <col min="8708" max="8708" width="18.42578125" customWidth="1"/>
    <col min="8709" max="8709" width="15.42578125" customWidth="1"/>
    <col min="8710" max="8710" width="17.42578125" customWidth="1"/>
    <col min="8711" max="8711" width="15.42578125" customWidth="1"/>
    <col min="8712" max="8712" width="17.140625" customWidth="1"/>
    <col min="8713" max="8713" width="16.5703125" customWidth="1"/>
    <col min="8714" max="8714" width="17.7109375" customWidth="1"/>
    <col min="8715" max="8715" width="15.42578125" customWidth="1"/>
    <col min="8962" max="8962" width="33.42578125" customWidth="1"/>
    <col min="8963" max="8963" width="20.5703125" customWidth="1"/>
    <col min="8964" max="8964" width="18.42578125" customWidth="1"/>
    <col min="8965" max="8965" width="15.42578125" customWidth="1"/>
    <col min="8966" max="8966" width="17.42578125" customWidth="1"/>
    <col min="8967" max="8967" width="15.42578125" customWidth="1"/>
    <col min="8968" max="8968" width="17.140625" customWidth="1"/>
    <col min="8969" max="8969" width="16.5703125" customWidth="1"/>
    <col min="8970" max="8970" width="17.7109375" customWidth="1"/>
    <col min="8971" max="8971" width="15.42578125" customWidth="1"/>
    <col min="9218" max="9218" width="33.42578125" customWidth="1"/>
    <col min="9219" max="9219" width="20.5703125" customWidth="1"/>
    <col min="9220" max="9220" width="18.42578125" customWidth="1"/>
    <col min="9221" max="9221" width="15.42578125" customWidth="1"/>
    <col min="9222" max="9222" width="17.42578125" customWidth="1"/>
    <col min="9223" max="9223" width="15.42578125" customWidth="1"/>
    <col min="9224" max="9224" width="17.140625" customWidth="1"/>
    <col min="9225" max="9225" width="16.5703125" customWidth="1"/>
    <col min="9226" max="9226" width="17.7109375" customWidth="1"/>
    <col min="9227" max="9227" width="15.42578125" customWidth="1"/>
    <col min="9474" max="9474" width="33.42578125" customWidth="1"/>
    <col min="9475" max="9475" width="20.5703125" customWidth="1"/>
    <col min="9476" max="9476" width="18.42578125" customWidth="1"/>
    <col min="9477" max="9477" width="15.42578125" customWidth="1"/>
    <col min="9478" max="9478" width="17.42578125" customWidth="1"/>
    <col min="9479" max="9479" width="15.42578125" customWidth="1"/>
    <col min="9480" max="9480" width="17.140625" customWidth="1"/>
    <col min="9481" max="9481" width="16.5703125" customWidth="1"/>
    <col min="9482" max="9482" width="17.7109375" customWidth="1"/>
    <col min="9483" max="9483" width="15.42578125" customWidth="1"/>
    <col min="9730" max="9730" width="33.42578125" customWidth="1"/>
    <col min="9731" max="9731" width="20.5703125" customWidth="1"/>
    <col min="9732" max="9732" width="18.42578125" customWidth="1"/>
    <col min="9733" max="9733" width="15.42578125" customWidth="1"/>
    <col min="9734" max="9734" width="17.42578125" customWidth="1"/>
    <col min="9735" max="9735" width="15.42578125" customWidth="1"/>
    <col min="9736" max="9736" width="17.140625" customWidth="1"/>
    <col min="9737" max="9737" width="16.5703125" customWidth="1"/>
    <col min="9738" max="9738" width="17.7109375" customWidth="1"/>
    <col min="9739" max="9739" width="15.42578125" customWidth="1"/>
    <col min="9986" max="9986" width="33.42578125" customWidth="1"/>
    <col min="9987" max="9987" width="20.5703125" customWidth="1"/>
    <col min="9988" max="9988" width="18.42578125" customWidth="1"/>
    <col min="9989" max="9989" width="15.42578125" customWidth="1"/>
    <col min="9990" max="9990" width="17.42578125" customWidth="1"/>
    <col min="9991" max="9991" width="15.42578125" customWidth="1"/>
    <col min="9992" max="9992" width="17.140625" customWidth="1"/>
    <col min="9993" max="9993" width="16.5703125" customWidth="1"/>
    <col min="9994" max="9994" width="17.7109375" customWidth="1"/>
    <col min="9995" max="9995" width="15.42578125" customWidth="1"/>
    <col min="10242" max="10242" width="33.42578125" customWidth="1"/>
    <col min="10243" max="10243" width="20.5703125" customWidth="1"/>
    <col min="10244" max="10244" width="18.42578125" customWidth="1"/>
    <col min="10245" max="10245" width="15.42578125" customWidth="1"/>
    <col min="10246" max="10246" width="17.42578125" customWidth="1"/>
    <col min="10247" max="10247" width="15.42578125" customWidth="1"/>
    <col min="10248" max="10248" width="17.140625" customWidth="1"/>
    <col min="10249" max="10249" width="16.5703125" customWidth="1"/>
    <col min="10250" max="10250" width="17.7109375" customWidth="1"/>
    <col min="10251" max="10251" width="15.42578125" customWidth="1"/>
    <col min="10498" max="10498" width="33.42578125" customWidth="1"/>
    <col min="10499" max="10499" width="20.5703125" customWidth="1"/>
    <col min="10500" max="10500" width="18.42578125" customWidth="1"/>
    <col min="10501" max="10501" width="15.42578125" customWidth="1"/>
    <col min="10502" max="10502" width="17.42578125" customWidth="1"/>
    <col min="10503" max="10503" width="15.42578125" customWidth="1"/>
    <col min="10504" max="10504" width="17.140625" customWidth="1"/>
    <col min="10505" max="10505" width="16.5703125" customWidth="1"/>
    <col min="10506" max="10506" width="17.7109375" customWidth="1"/>
    <col min="10507" max="10507" width="15.42578125" customWidth="1"/>
    <col min="10754" max="10754" width="33.42578125" customWidth="1"/>
    <col min="10755" max="10755" width="20.5703125" customWidth="1"/>
    <col min="10756" max="10756" width="18.42578125" customWidth="1"/>
    <col min="10757" max="10757" width="15.42578125" customWidth="1"/>
    <col min="10758" max="10758" width="17.42578125" customWidth="1"/>
    <col min="10759" max="10759" width="15.42578125" customWidth="1"/>
    <col min="10760" max="10760" width="17.140625" customWidth="1"/>
    <col min="10761" max="10761" width="16.5703125" customWidth="1"/>
    <col min="10762" max="10762" width="17.7109375" customWidth="1"/>
    <col min="10763" max="10763" width="15.42578125" customWidth="1"/>
    <col min="11010" max="11010" width="33.42578125" customWidth="1"/>
    <col min="11011" max="11011" width="20.5703125" customWidth="1"/>
    <col min="11012" max="11012" width="18.42578125" customWidth="1"/>
    <col min="11013" max="11013" width="15.42578125" customWidth="1"/>
    <col min="11014" max="11014" width="17.42578125" customWidth="1"/>
    <col min="11015" max="11015" width="15.42578125" customWidth="1"/>
    <col min="11016" max="11016" width="17.140625" customWidth="1"/>
    <col min="11017" max="11017" width="16.5703125" customWidth="1"/>
    <col min="11018" max="11018" width="17.7109375" customWidth="1"/>
    <col min="11019" max="11019" width="15.42578125" customWidth="1"/>
    <col min="11266" max="11266" width="33.42578125" customWidth="1"/>
    <col min="11267" max="11267" width="20.5703125" customWidth="1"/>
    <col min="11268" max="11268" width="18.42578125" customWidth="1"/>
    <col min="11269" max="11269" width="15.42578125" customWidth="1"/>
    <col min="11270" max="11270" width="17.42578125" customWidth="1"/>
    <col min="11271" max="11271" width="15.42578125" customWidth="1"/>
    <col min="11272" max="11272" width="17.140625" customWidth="1"/>
    <col min="11273" max="11273" width="16.5703125" customWidth="1"/>
    <col min="11274" max="11274" width="17.7109375" customWidth="1"/>
    <col min="11275" max="11275" width="15.42578125" customWidth="1"/>
    <col min="11522" max="11522" width="33.42578125" customWidth="1"/>
    <col min="11523" max="11523" width="20.5703125" customWidth="1"/>
    <col min="11524" max="11524" width="18.42578125" customWidth="1"/>
    <col min="11525" max="11525" width="15.42578125" customWidth="1"/>
    <col min="11526" max="11526" width="17.42578125" customWidth="1"/>
    <col min="11527" max="11527" width="15.42578125" customWidth="1"/>
    <col min="11528" max="11528" width="17.140625" customWidth="1"/>
    <col min="11529" max="11529" width="16.5703125" customWidth="1"/>
    <col min="11530" max="11530" width="17.7109375" customWidth="1"/>
    <col min="11531" max="11531" width="15.42578125" customWidth="1"/>
    <col min="11778" max="11778" width="33.42578125" customWidth="1"/>
    <col min="11779" max="11779" width="20.5703125" customWidth="1"/>
    <col min="11780" max="11780" width="18.42578125" customWidth="1"/>
    <col min="11781" max="11781" width="15.42578125" customWidth="1"/>
    <col min="11782" max="11782" width="17.42578125" customWidth="1"/>
    <col min="11783" max="11783" width="15.42578125" customWidth="1"/>
    <col min="11784" max="11784" width="17.140625" customWidth="1"/>
    <col min="11785" max="11785" width="16.5703125" customWidth="1"/>
    <col min="11786" max="11786" width="17.7109375" customWidth="1"/>
    <col min="11787" max="11787" width="15.42578125" customWidth="1"/>
    <col min="12034" max="12034" width="33.42578125" customWidth="1"/>
    <col min="12035" max="12035" width="20.5703125" customWidth="1"/>
    <col min="12036" max="12036" width="18.42578125" customWidth="1"/>
    <col min="12037" max="12037" width="15.42578125" customWidth="1"/>
    <col min="12038" max="12038" width="17.42578125" customWidth="1"/>
    <col min="12039" max="12039" width="15.42578125" customWidth="1"/>
    <col min="12040" max="12040" width="17.140625" customWidth="1"/>
    <col min="12041" max="12041" width="16.5703125" customWidth="1"/>
    <col min="12042" max="12042" width="17.7109375" customWidth="1"/>
    <col min="12043" max="12043" width="15.42578125" customWidth="1"/>
    <col min="12290" max="12290" width="33.42578125" customWidth="1"/>
    <col min="12291" max="12291" width="20.5703125" customWidth="1"/>
    <col min="12292" max="12292" width="18.42578125" customWidth="1"/>
    <col min="12293" max="12293" width="15.42578125" customWidth="1"/>
    <col min="12294" max="12294" width="17.42578125" customWidth="1"/>
    <col min="12295" max="12295" width="15.42578125" customWidth="1"/>
    <col min="12296" max="12296" width="17.140625" customWidth="1"/>
    <col min="12297" max="12297" width="16.5703125" customWidth="1"/>
    <col min="12298" max="12298" width="17.7109375" customWidth="1"/>
    <col min="12299" max="12299" width="15.42578125" customWidth="1"/>
    <col min="12546" max="12546" width="33.42578125" customWidth="1"/>
    <col min="12547" max="12547" width="20.5703125" customWidth="1"/>
    <col min="12548" max="12548" width="18.42578125" customWidth="1"/>
    <col min="12549" max="12549" width="15.42578125" customWidth="1"/>
    <col min="12550" max="12550" width="17.42578125" customWidth="1"/>
    <col min="12551" max="12551" width="15.42578125" customWidth="1"/>
    <col min="12552" max="12552" width="17.140625" customWidth="1"/>
    <col min="12553" max="12553" width="16.5703125" customWidth="1"/>
    <col min="12554" max="12554" width="17.7109375" customWidth="1"/>
    <col min="12555" max="12555" width="15.42578125" customWidth="1"/>
    <col min="12802" max="12802" width="33.42578125" customWidth="1"/>
    <col min="12803" max="12803" width="20.5703125" customWidth="1"/>
    <col min="12804" max="12804" width="18.42578125" customWidth="1"/>
    <col min="12805" max="12805" width="15.42578125" customWidth="1"/>
    <col min="12806" max="12806" width="17.42578125" customWidth="1"/>
    <col min="12807" max="12807" width="15.42578125" customWidth="1"/>
    <col min="12808" max="12808" width="17.140625" customWidth="1"/>
    <col min="12809" max="12809" width="16.5703125" customWidth="1"/>
    <col min="12810" max="12810" width="17.7109375" customWidth="1"/>
    <col min="12811" max="12811" width="15.42578125" customWidth="1"/>
    <col min="13058" max="13058" width="33.42578125" customWidth="1"/>
    <col min="13059" max="13059" width="20.5703125" customWidth="1"/>
    <col min="13060" max="13060" width="18.42578125" customWidth="1"/>
    <col min="13061" max="13061" width="15.42578125" customWidth="1"/>
    <col min="13062" max="13062" width="17.42578125" customWidth="1"/>
    <col min="13063" max="13063" width="15.42578125" customWidth="1"/>
    <col min="13064" max="13064" width="17.140625" customWidth="1"/>
    <col min="13065" max="13065" width="16.5703125" customWidth="1"/>
    <col min="13066" max="13066" width="17.7109375" customWidth="1"/>
    <col min="13067" max="13067" width="15.42578125" customWidth="1"/>
    <col min="13314" max="13314" width="33.42578125" customWidth="1"/>
    <col min="13315" max="13315" width="20.5703125" customWidth="1"/>
    <col min="13316" max="13316" width="18.42578125" customWidth="1"/>
    <col min="13317" max="13317" width="15.42578125" customWidth="1"/>
    <col min="13318" max="13318" width="17.42578125" customWidth="1"/>
    <col min="13319" max="13319" width="15.42578125" customWidth="1"/>
    <col min="13320" max="13320" width="17.140625" customWidth="1"/>
    <col min="13321" max="13321" width="16.5703125" customWidth="1"/>
    <col min="13322" max="13322" width="17.7109375" customWidth="1"/>
    <col min="13323" max="13323" width="15.42578125" customWidth="1"/>
    <col min="13570" max="13570" width="33.42578125" customWidth="1"/>
    <col min="13571" max="13571" width="20.5703125" customWidth="1"/>
    <col min="13572" max="13572" width="18.42578125" customWidth="1"/>
    <col min="13573" max="13573" width="15.42578125" customWidth="1"/>
    <col min="13574" max="13574" width="17.42578125" customWidth="1"/>
    <col min="13575" max="13575" width="15.42578125" customWidth="1"/>
    <col min="13576" max="13576" width="17.140625" customWidth="1"/>
    <col min="13577" max="13577" width="16.5703125" customWidth="1"/>
    <col min="13578" max="13578" width="17.7109375" customWidth="1"/>
    <col min="13579" max="13579" width="15.42578125" customWidth="1"/>
    <col min="13826" max="13826" width="33.42578125" customWidth="1"/>
    <col min="13827" max="13827" width="20.5703125" customWidth="1"/>
    <col min="13828" max="13828" width="18.42578125" customWidth="1"/>
    <col min="13829" max="13829" width="15.42578125" customWidth="1"/>
    <col min="13830" max="13830" width="17.42578125" customWidth="1"/>
    <col min="13831" max="13831" width="15.42578125" customWidth="1"/>
    <col min="13832" max="13832" width="17.140625" customWidth="1"/>
    <col min="13833" max="13833" width="16.5703125" customWidth="1"/>
    <col min="13834" max="13834" width="17.7109375" customWidth="1"/>
    <col min="13835" max="13835" width="15.42578125" customWidth="1"/>
    <col min="14082" max="14082" width="33.42578125" customWidth="1"/>
    <col min="14083" max="14083" width="20.5703125" customWidth="1"/>
    <col min="14084" max="14084" width="18.42578125" customWidth="1"/>
    <col min="14085" max="14085" width="15.42578125" customWidth="1"/>
    <col min="14086" max="14086" width="17.42578125" customWidth="1"/>
    <col min="14087" max="14087" width="15.42578125" customWidth="1"/>
    <col min="14088" max="14088" width="17.140625" customWidth="1"/>
    <col min="14089" max="14089" width="16.5703125" customWidth="1"/>
    <col min="14090" max="14090" width="17.7109375" customWidth="1"/>
    <col min="14091" max="14091" width="15.42578125" customWidth="1"/>
    <col min="14338" max="14338" width="33.42578125" customWidth="1"/>
    <col min="14339" max="14339" width="20.5703125" customWidth="1"/>
    <col min="14340" max="14340" width="18.42578125" customWidth="1"/>
    <col min="14341" max="14341" width="15.42578125" customWidth="1"/>
    <col min="14342" max="14342" width="17.42578125" customWidth="1"/>
    <col min="14343" max="14343" width="15.42578125" customWidth="1"/>
    <col min="14344" max="14344" width="17.140625" customWidth="1"/>
    <col min="14345" max="14345" width="16.5703125" customWidth="1"/>
    <col min="14346" max="14346" width="17.7109375" customWidth="1"/>
    <col min="14347" max="14347" width="15.42578125" customWidth="1"/>
    <col min="14594" max="14594" width="33.42578125" customWidth="1"/>
    <col min="14595" max="14595" width="20.5703125" customWidth="1"/>
    <col min="14596" max="14596" width="18.42578125" customWidth="1"/>
    <col min="14597" max="14597" width="15.42578125" customWidth="1"/>
    <col min="14598" max="14598" width="17.42578125" customWidth="1"/>
    <col min="14599" max="14599" width="15.42578125" customWidth="1"/>
    <col min="14600" max="14600" width="17.140625" customWidth="1"/>
    <col min="14601" max="14601" width="16.5703125" customWidth="1"/>
    <col min="14602" max="14602" width="17.7109375" customWidth="1"/>
    <col min="14603" max="14603" width="15.42578125" customWidth="1"/>
    <col min="14850" max="14850" width="33.42578125" customWidth="1"/>
    <col min="14851" max="14851" width="20.5703125" customWidth="1"/>
    <col min="14852" max="14852" width="18.42578125" customWidth="1"/>
    <col min="14853" max="14853" width="15.42578125" customWidth="1"/>
    <col min="14854" max="14854" width="17.42578125" customWidth="1"/>
    <col min="14855" max="14855" width="15.42578125" customWidth="1"/>
    <col min="14856" max="14856" width="17.140625" customWidth="1"/>
    <col min="14857" max="14857" width="16.5703125" customWidth="1"/>
    <col min="14858" max="14858" width="17.7109375" customWidth="1"/>
    <col min="14859" max="14859" width="15.42578125" customWidth="1"/>
    <col min="15106" max="15106" width="33.42578125" customWidth="1"/>
    <col min="15107" max="15107" width="20.5703125" customWidth="1"/>
    <col min="15108" max="15108" width="18.42578125" customWidth="1"/>
    <col min="15109" max="15109" width="15.42578125" customWidth="1"/>
    <col min="15110" max="15110" width="17.42578125" customWidth="1"/>
    <col min="15111" max="15111" width="15.42578125" customWidth="1"/>
    <col min="15112" max="15112" width="17.140625" customWidth="1"/>
    <col min="15113" max="15113" width="16.5703125" customWidth="1"/>
    <col min="15114" max="15114" width="17.7109375" customWidth="1"/>
    <col min="15115" max="15115" width="15.42578125" customWidth="1"/>
    <col min="15362" max="15362" width="33.42578125" customWidth="1"/>
    <col min="15363" max="15363" width="20.5703125" customWidth="1"/>
    <col min="15364" max="15364" width="18.42578125" customWidth="1"/>
    <col min="15365" max="15365" width="15.42578125" customWidth="1"/>
    <col min="15366" max="15366" width="17.42578125" customWidth="1"/>
    <col min="15367" max="15367" width="15.42578125" customWidth="1"/>
    <col min="15368" max="15368" width="17.140625" customWidth="1"/>
    <col min="15369" max="15369" width="16.5703125" customWidth="1"/>
    <col min="15370" max="15370" width="17.7109375" customWidth="1"/>
    <col min="15371" max="15371" width="15.42578125" customWidth="1"/>
    <col min="15618" max="15618" width="33.42578125" customWidth="1"/>
    <col min="15619" max="15619" width="20.5703125" customWidth="1"/>
    <col min="15620" max="15620" width="18.42578125" customWidth="1"/>
    <col min="15621" max="15621" width="15.42578125" customWidth="1"/>
    <col min="15622" max="15622" width="17.42578125" customWidth="1"/>
    <col min="15623" max="15623" width="15.42578125" customWidth="1"/>
    <col min="15624" max="15624" width="17.140625" customWidth="1"/>
    <col min="15625" max="15625" width="16.5703125" customWidth="1"/>
    <col min="15626" max="15626" width="17.7109375" customWidth="1"/>
    <col min="15627" max="15627" width="15.42578125" customWidth="1"/>
    <col min="15874" max="15874" width="33.42578125" customWidth="1"/>
    <col min="15875" max="15875" width="20.5703125" customWidth="1"/>
    <col min="15876" max="15876" width="18.42578125" customWidth="1"/>
    <col min="15877" max="15877" width="15.42578125" customWidth="1"/>
    <col min="15878" max="15878" width="17.42578125" customWidth="1"/>
    <col min="15879" max="15879" width="15.42578125" customWidth="1"/>
    <col min="15880" max="15880" width="17.140625" customWidth="1"/>
    <col min="15881" max="15881" width="16.5703125" customWidth="1"/>
    <col min="15882" max="15882" width="17.7109375" customWidth="1"/>
    <col min="15883" max="15883" width="15.42578125" customWidth="1"/>
    <col min="16130" max="16130" width="33.42578125" customWidth="1"/>
    <col min="16131" max="16131" width="20.5703125" customWidth="1"/>
    <col min="16132" max="16132" width="18.42578125" customWidth="1"/>
    <col min="16133" max="16133" width="15.42578125" customWidth="1"/>
    <col min="16134" max="16134" width="17.42578125" customWidth="1"/>
    <col min="16135" max="16135" width="15.42578125" customWidth="1"/>
    <col min="16136" max="16136" width="17.140625" customWidth="1"/>
    <col min="16137" max="16137" width="16.5703125" customWidth="1"/>
    <col min="16138" max="16138" width="17.7109375" customWidth="1"/>
    <col min="16139" max="16139" width="15.42578125" customWidth="1"/>
  </cols>
  <sheetData>
    <row r="1" spans="2:14" ht="18.75" thickBot="1" x14ac:dyDescent="0.3">
      <c r="B1" s="645" t="s">
        <v>130</v>
      </c>
      <c r="C1" s="646"/>
      <c r="D1" s="646"/>
      <c r="E1" s="646"/>
      <c r="F1" s="646"/>
      <c r="G1" s="646"/>
      <c r="H1" s="646"/>
      <c r="I1" s="646"/>
      <c r="J1" s="646"/>
      <c r="K1" s="647"/>
    </row>
    <row r="2" spans="2:14" ht="15.75" thickBot="1" x14ac:dyDescent="0.3">
      <c r="B2" s="292">
        <v>46054</v>
      </c>
      <c r="C2" s="160"/>
      <c r="D2" s="160"/>
      <c r="E2" s="160"/>
      <c r="F2" s="160"/>
      <c r="G2" s="161"/>
      <c r="H2" s="161"/>
      <c r="I2" s="161"/>
      <c r="J2" s="161"/>
      <c r="K2" s="161"/>
    </row>
    <row r="3" spans="2:14" ht="38.25" x14ac:dyDescent="0.25">
      <c r="B3" s="283" t="s">
        <v>128</v>
      </c>
      <c r="C3" s="284"/>
      <c r="D3" s="284" t="s">
        <v>54</v>
      </c>
      <c r="E3" s="284" t="s">
        <v>131</v>
      </c>
      <c r="F3" s="284" t="s">
        <v>59</v>
      </c>
      <c r="G3" s="284" t="s">
        <v>53</v>
      </c>
      <c r="H3" s="284" t="s">
        <v>132</v>
      </c>
      <c r="I3" s="284" t="s">
        <v>133</v>
      </c>
      <c r="J3" s="284" t="s">
        <v>134</v>
      </c>
      <c r="K3" s="285" t="s">
        <v>135</v>
      </c>
    </row>
    <row r="4" spans="2:14" ht="15.75" thickBot="1" x14ac:dyDescent="0.3">
      <c r="B4" s="162" t="s">
        <v>136</v>
      </c>
      <c r="C4" s="163">
        <v>1</v>
      </c>
      <c r="D4" s="163">
        <v>1.2</v>
      </c>
      <c r="E4" s="163">
        <v>1.5</v>
      </c>
      <c r="F4" s="163">
        <v>1.8</v>
      </c>
      <c r="G4" s="163">
        <v>2.1</v>
      </c>
      <c r="H4" s="163">
        <v>2.5</v>
      </c>
      <c r="I4" s="163">
        <v>2.5</v>
      </c>
      <c r="J4" s="163">
        <v>3.5</v>
      </c>
      <c r="K4" s="164">
        <v>4</v>
      </c>
    </row>
    <row r="5" spans="2:14" ht="25.5" x14ac:dyDescent="0.25">
      <c r="B5" s="165" t="s">
        <v>137</v>
      </c>
      <c r="C5" s="166">
        <f>+C6*12</f>
        <v>2989140</v>
      </c>
      <c r="D5" s="166">
        <f>+D6*12</f>
        <v>2989140</v>
      </c>
      <c r="E5" s="166">
        <f t="shared" ref="E5:K5" si="0">+E6*12</f>
        <v>2989140</v>
      </c>
      <c r="F5" s="166">
        <f t="shared" si="0"/>
        <v>2989140</v>
      </c>
      <c r="G5" s="166">
        <f t="shared" si="0"/>
        <v>0</v>
      </c>
      <c r="H5" s="166">
        <f t="shared" si="0"/>
        <v>0</v>
      </c>
      <c r="I5" s="166">
        <f t="shared" si="0"/>
        <v>0</v>
      </c>
      <c r="J5" s="166">
        <f t="shared" si="0"/>
        <v>0</v>
      </c>
      <c r="K5" s="167">
        <f t="shared" si="0"/>
        <v>0</v>
      </c>
    </row>
    <row r="6" spans="2:14" x14ac:dyDescent="0.25">
      <c r="B6" s="168" t="s">
        <v>138</v>
      </c>
      <c r="C6" s="169">
        <v>249095</v>
      </c>
      <c r="D6" s="169">
        <f>C6</f>
        <v>249095</v>
      </c>
      <c r="E6" s="169">
        <f>D6</f>
        <v>249095</v>
      </c>
      <c r="F6" s="169">
        <f>E6</f>
        <v>249095</v>
      </c>
      <c r="G6" s="169"/>
      <c r="H6" s="169">
        <v>0</v>
      </c>
      <c r="I6" s="169">
        <v>0</v>
      </c>
      <c r="J6" s="169">
        <v>0</v>
      </c>
      <c r="K6" s="170">
        <v>0</v>
      </c>
    </row>
    <row r="7" spans="2:14" ht="15.75" x14ac:dyDescent="0.25">
      <c r="B7" s="171" t="s">
        <v>139</v>
      </c>
      <c r="C7" s="172">
        <v>1750905</v>
      </c>
      <c r="D7" s="172">
        <f>ROUND($C$7*D4,0)</f>
        <v>2101086</v>
      </c>
      <c r="E7" s="172">
        <f t="shared" ref="E7:K7" si="1">ROUND($C$7*E4,0)</f>
        <v>2626358</v>
      </c>
      <c r="F7" s="172">
        <f t="shared" si="1"/>
        <v>3151629</v>
      </c>
      <c r="G7" s="172">
        <f t="shared" si="1"/>
        <v>3676901</v>
      </c>
      <c r="H7" s="172">
        <f t="shared" si="1"/>
        <v>4377263</v>
      </c>
      <c r="I7" s="172">
        <f t="shared" si="1"/>
        <v>4377263</v>
      </c>
      <c r="J7" s="172">
        <f t="shared" si="1"/>
        <v>6128168</v>
      </c>
      <c r="K7" s="172">
        <f t="shared" si="1"/>
        <v>7003620</v>
      </c>
    </row>
    <row r="8" spans="2:14" x14ac:dyDescent="0.25">
      <c r="B8" s="286" t="s">
        <v>140</v>
      </c>
      <c r="C8" s="287">
        <f>+ROUND(C7*12,0)</f>
        <v>21010860</v>
      </c>
      <c r="D8" s="287">
        <f t="shared" ref="D8:K8" si="2">+ROUND(D7*12,0)</f>
        <v>25213032</v>
      </c>
      <c r="E8" s="287">
        <f t="shared" si="2"/>
        <v>31516296</v>
      </c>
      <c r="F8" s="287">
        <f t="shared" si="2"/>
        <v>37819548</v>
      </c>
      <c r="G8" s="287">
        <f t="shared" si="2"/>
        <v>44122812</v>
      </c>
      <c r="H8" s="287">
        <f t="shared" si="2"/>
        <v>52527156</v>
      </c>
      <c r="I8" s="287">
        <f t="shared" si="2"/>
        <v>52527156</v>
      </c>
      <c r="J8" s="287">
        <f t="shared" si="2"/>
        <v>73538016</v>
      </c>
      <c r="K8" s="288">
        <f t="shared" si="2"/>
        <v>84043440</v>
      </c>
      <c r="M8" s="173"/>
    </row>
    <row r="9" spans="2:14" x14ac:dyDescent="0.25">
      <c r="B9" s="174" t="s">
        <v>141</v>
      </c>
      <c r="C9" s="169">
        <f t="shared" ref="C9:K9" si="3">+C7+C6</f>
        <v>2000000</v>
      </c>
      <c r="D9" s="169">
        <f t="shared" si="3"/>
        <v>2350181</v>
      </c>
      <c r="E9" s="169">
        <f t="shared" si="3"/>
        <v>2875453</v>
      </c>
      <c r="F9" s="169">
        <f t="shared" si="3"/>
        <v>3400724</v>
      </c>
      <c r="G9" s="169">
        <f t="shared" si="3"/>
        <v>3676901</v>
      </c>
      <c r="H9" s="169">
        <f t="shared" si="3"/>
        <v>4377263</v>
      </c>
      <c r="I9" s="169">
        <f t="shared" si="3"/>
        <v>4377263</v>
      </c>
      <c r="J9" s="169">
        <f t="shared" si="3"/>
        <v>6128168</v>
      </c>
      <c r="K9" s="169">
        <f t="shared" si="3"/>
        <v>7003620</v>
      </c>
    </row>
    <row r="10" spans="2:14" x14ac:dyDescent="0.25">
      <c r="B10" s="174" t="s">
        <v>142</v>
      </c>
      <c r="C10" s="169">
        <f t="shared" ref="C10:K10" si="4">+ROUND(C7/2,0)</f>
        <v>875453</v>
      </c>
      <c r="D10" s="169">
        <f t="shared" si="4"/>
        <v>1050543</v>
      </c>
      <c r="E10" s="169">
        <f t="shared" si="4"/>
        <v>1313179</v>
      </c>
      <c r="F10" s="169">
        <f t="shared" si="4"/>
        <v>1575815</v>
      </c>
      <c r="G10" s="169">
        <f t="shared" si="4"/>
        <v>1838451</v>
      </c>
      <c r="H10" s="169">
        <f t="shared" si="4"/>
        <v>2188632</v>
      </c>
      <c r="I10" s="169">
        <f t="shared" si="4"/>
        <v>2188632</v>
      </c>
      <c r="J10" s="169">
        <f t="shared" si="4"/>
        <v>3064084</v>
      </c>
      <c r="K10" s="170">
        <f t="shared" si="4"/>
        <v>3501810</v>
      </c>
      <c r="M10" s="175"/>
    </row>
    <row r="11" spans="2:14" x14ac:dyDescent="0.25">
      <c r="B11" s="174" t="s">
        <v>143</v>
      </c>
      <c r="C11" s="169">
        <f>+C7+C6</f>
        <v>2000000</v>
      </c>
      <c r="D11" s="169">
        <f>+D7+D6</f>
        <v>2350181</v>
      </c>
      <c r="E11" s="169">
        <f>+E7+E6</f>
        <v>2875453</v>
      </c>
      <c r="F11" s="169">
        <f>+F7+F6</f>
        <v>3400724</v>
      </c>
      <c r="G11" s="169">
        <f>+G7+G6</f>
        <v>3676901</v>
      </c>
      <c r="H11" s="169">
        <f>+H7</f>
        <v>4377263</v>
      </c>
      <c r="I11" s="169">
        <f>+I7</f>
        <v>4377263</v>
      </c>
      <c r="J11" s="169">
        <f>+J7</f>
        <v>6128168</v>
      </c>
      <c r="K11" s="169">
        <f>+K7</f>
        <v>7003620</v>
      </c>
      <c r="M11" s="175"/>
    </row>
    <row r="12" spans="2:14" ht="30" customHeight="1" x14ac:dyDescent="0.25">
      <c r="B12" s="174" t="s">
        <v>144</v>
      </c>
      <c r="C12" s="169">
        <f>+ROUND(C9*(1%*12),0)</f>
        <v>240000</v>
      </c>
      <c r="D12" s="169">
        <f t="shared" ref="D12:I12" si="5">+ROUND(D9*(1%*12),0)</f>
        <v>282022</v>
      </c>
      <c r="E12" s="169">
        <f t="shared" si="5"/>
        <v>345054</v>
      </c>
      <c r="F12" s="169">
        <f t="shared" si="5"/>
        <v>408087</v>
      </c>
      <c r="G12" s="169">
        <f t="shared" si="5"/>
        <v>441228</v>
      </c>
      <c r="H12" s="169">
        <f t="shared" si="5"/>
        <v>525272</v>
      </c>
      <c r="I12" s="169">
        <f t="shared" si="5"/>
        <v>525272</v>
      </c>
      <c r="J12" s="169">
        <f>+ROUND(J9*(1%*12),0)</f>
        <v>735380</v>
      </c>
      <c r="K12" s="170">
        <f>+ROUND(K9*(1%*12),0)</f>
        <v>840434</v>
      </c>
    </row>
    <row r="13" spans="2:14" ht="31.5" customHeight="1" x14ac:dyDescent="0.25">
      <c r="B13" s="174" t="s">
        <v>145</v>
      </c>
      <c r="C13" s="169">
        <f>+ROUND((C7*12)/40,0)</f>
        <v>525272</v>
      </c>
      <c r="D13" s="169">
        <f>+ROUND((C7*12)/40,0)</f>
        <v>525272</v>
      </c>
      <c r="E13" s="169">
        <f>+ROUND((C7*12)/40,0)</f>
        <v>525272</v>
      </c>
      <c r="F13" s="169">
        <f>+ROUND((C7*12)/40,0)</f>
        <v>525272</v>
      </c>
      <c r="G13" s="169">
        <f>+ROUND((C7*12)/40,0)</f>
        <v>525272</v>
      </c>
      <c r="H13" s="169">
        <f>+ROUND((C7*12)/40,0)</f>
        <v>525272</v>
      </c>
      <c r="I13" s="169">
        <f>+ROUND(($C$6*12)/40,0)</f>
        <v>74729</v>
      </c>
      <c r="J13" s="169">
        <f>+ROUND(($C$6*12)/40,0)</f>
        <v>74729</v>
      </c>
      <c r="K13" s="170">
        <f>+ROUND(($C$6*12)/40,0)</f>
        <v>74729</v>
      </c>
    </row>
    <row r="14" spans="2:14" ht="43.5" customHeight="1" x14ac:dyDescent="0.25">
      <c r="B14" s="174" t="s">
        <v>146</v>
      </c>
      <c r="C14" s="169">
        <f>(C6/30)*(360-18)</f>
        <v>2839683</v>
      </c>
      <c r="D14" s="169">
        <f>(D6/30)*(365-20)</f>
        <v>2864592.5</v>
      </c>
      <c r="E14" s="169">
        <f>(E6/30)*(360-18)</f>
        <v>2839683</v>
      </c>
      <c r="F14" s="169">
        <f>(F6/30)*(360-18)</f>
        <v>2839683</v>
      </c>
      <c r="G14" s="169"/>
      <c r="H14" s="169">
        <f>(H6/30)*(360-18)</f>
        <v>0</v>
      </c>
      <c r="I14" s="169">
        <f>(I6/30)*(360-18)</f>
        <v>0</v>
      </c>
      <c r="J14" s="169">
        <f>(J6/30)*(360-18)</f>
        <v>0</v>
      </c>
      <c r="K14" s="170">
        <f>(K6/30)*(360-18)</f>
        <v>0</v>
      </c>
      <c r="M14" s="176"/>
    </row>
    <row r="15" spans="2:14" ht="46.5" customHeight="1" x14ac:dyDescent="0.25">
      <c r="B15" s="174" t="s">
        <v>147</v>
      </c>
      <c r="C15" s="169">
        <f>+C8*8.5%</f>
        <v>1785923.1</v>
      </c>
      <c r="D15" s="169">
        <f>+D8*8.5%</f>
        <v>2143107.7200000002</v>
      </c>
      <c r="E15" s="169">
        <f t="shared" ref="E15:K15" si="6">+E8*8.5%</f>
        <v>2678885.16</v>
      </c>
      <c r="F15" s="169">
        <f t="shared" si="6"/>
        <v>3214661.58</v>
      </c>
      <c r="G15" s="169">
        <f t="shared" si="6"/>
        <v>3750439.0200000005</v>
      </c>
      <c r="H15" s="169">
        <f t="shared" si="6"/>
        <v>4464808.2600000007</v>
      </c>
      <c r="I15" s="169">
        <f t="shared" si="6"/>
        <v>4464808.2600000007</v>
      </c>
      <c r="J15" s="169">
        <f t="shared" si="6"/>
        <v>6250731.3600000003</v>
      </c>
      <c r="K15" s="169">
        <f t="shared" si="6"/>
        <v>7143692.4000000004</v>
      </c>
      <c r="N15" s="177"/>
    </row>
    <row r="16" spans="2:14" ht="17.45" customHeight="1" x14ac:dyDescent="0.25">
      <c r="B16" s="174" t="s">
        <v>148</v>
      </c>
      <c r="C16" s="169">
        <f>+ROUND(C8*12%,0)</f>
        <v>2521303</v>
      </c>
      <c r="D16" s="169">
        <f t="shared" ref="D16:I16" si="7">+ROUND(D8*12%,0)</f>
        <v>3025564</v>
      </c>
      <c r="E16" s="169">
        <f t="shared" si="7"/>
        <v>3781956</v>
      </c>
      <c r="F16" s="169">
        <f t="shared" si="7"/>
        <v>4538346</v>
      </c>
      <c r="G16" s="169">
        <f t="shared" si="7"/>
        <v>5294737</v>
      </c>
      <c r="H16" s="169">
        <f t="shared" si="7"/>
        <v>6303259</v>
      </c>
      <c r="I16" s="169">
        <f t="shared" si="7"/>
        <v>6303259</v>
      </c>
      <c r="J16" s="169">
        <f>+ROUND(J8*12%,0)</f>
        <v>8824562</v>
      </c>
      <c r="K16" s="170">
        <f>+ROUND(K8*12%,0)</f>
        <v>10085213</v>
      </c>
    </row>
    <row r="17" spans="2:14" ht="33" customHeight="1" x14ac:dyDescent="0.25">
      <c r="B17" s="174" t="s">
        <v>149</v>
      </c>
      <c r="C17" s="169">
        <f>+ROUND((C7*12)*6.96%,0)</f>
        <v>1462356</v>
      </c>
      <c r="D17" s="169">
        <f>+ROUND(D8*6.96%,0)</f>
        <v>1754827</v>
      </c>
      <c r="E17" s="169">
        <f t="shared" ref="E17:K17" si="8">+ROUND((E7*12)*6.96%,0)</f>
        <v>2193534</v>
      </c>
      <c r="F17" s="169">
        <f t="shared" si="8"/>
        <v>2632241</v>
      </c>
      <c r="G17" s="169">
        <f t="shared" si="8"/>
        <v>3070948</v>
      </c>
      <c r="H17" s="169">
        <f t="shared" si="8"/>
        <v>3655890</v>
      </c>
      <c r="I17" s="169">
        <f t="shared" si="8"/>
        <v>3655890</v>
      </c>
      <c r="J17" s="169">
        <f t="shared" si="8"/>
        <v>5118246</v>
      </c>
      <c r="K17" s="170">
        <f t="shared" si="8"/>
        <v>5849423</v>
      </c>
    </row>
    <row r="18" spans="2:14" ht="25.5" x14ac:dyDescent="0.25">
      <c r="B18" s="174" t="s">
        <v>150</v>
      </c>
      <c r="C18" s="169">
        <f t="shared" ref="C18:K18" si="9">+ROUND((C7*12)*4%,0)</f>
        <v>840434</v>
      </c>
      <c r="D18" s="169">
        <f t="shared" si="9"/>
        <v>1008521</v>
      </c>
      <c r="E18" s="169">
        <f t="shared" si="9"/>
        <v>1260652</v>
      </c>
      <c r="F18" s="169">
        <f t="shared" si="9"/>
        <v>1512782</v>
      </c>
      <c r="G18" s="169">
        <f t="shared" si="9"/>
        <v>1764912</v>
      </c>
      <c r="H18" s="169">
        <f t="shared" si="9"/>
        <v>2101086</v>
      </c>
      <c r="I18" s="169">
        <f t="shared" si="9"/>
        <v>2101086</v>
      </c>
      <c r="J18" s="169">
        <f t="shared" si="9"/>
        <v>2941521</v>
      </c>
      <c r="K18" s="170">
        <f t="shared" si="9"/>
        <v>3361738</v>
      </c>
      <c r="N18" s="177"/>
    </row>
    <row r="19" spans="2:14" x14ac:dyDescent="0.25">
      <c r="B19" s="174" t="s">
        <v>151</v>
      </c>
      <c r="C19" s="169">
        <v>0</v>
      </c>
      <c r="D19" s="169">
        <v>0</v>
      </c>
      <c r="E19" s="169">
        <v>0</v>
      </c>
      <c r="F19" s="169">
        <v>0</v>
      </c>
      <c r="G19" s="169">
        <v>0</v>
      </c>
      <c r="H19" s="169">
        <v>0</v>
      </c>
      <c r="I19" s="169">
        <v>0</v>
      </c>
      <c r="J19" s="169">
        <v>0</v>
      </c>
      <c r="K19" s="170">
        <v>0</v>
      </c>
    </row>
    <row r="20" spans="2:14" x14ac:dyDescent="0.25">
      <c r="B20" s="174" t="s">
        <v>152</v>
      </c>
      <c r="C20" s="169">
        <v>0</v>
      </c>
      <c r="D20" s="169">
        <v>0</v>
      </c>
      <c r="E20" s="169">
        <v>0</v>
      </c>
      <c r="F20" s="169">
        <v>0</v>
      </c>
      <c r="G20" s="169">
        <v>0</v>
      </c>
      <c r="H20" s="169">
        <v>0</v>
      </c>
      <c r="I20" s="169">
        <v>0</v>
      </c>
      <c r="J20" s="169">
        <v>0</v>
      </c>
      <c r="K20" s="170">
        <v>0</v>
      </c>
    </row>
    <row r="21" spans="2:14" x14ac:dyDescent="0.25">
      <c r="B21" s="174" t="s">
        <v>153</v>
      </c>
      <c r="C21" s="169">
        <f>+$C$7*3%*12</f>
        <v>630325.80000000005</v>
      </c>
      <c r="D21" s="169">
        <f>+$C$7*3%*12</f>
        <v>630325.80000000005</v>
      </c>
      <c r="E21" s="169">
        <f>+$C$7*3%*12</f>
        <v>630325.80000000005</v>
      </c>
      <c r="F21" s="169">
        <f>+$C$7*3%*12</f>
        <v>630325.80000000005</v>
      </c>
      <c r="G21" s="169">
        <f>+$C$7*3%*12</f>
        <v>630325.80000000005</v>
      </c>
      <c r="H21" s="169">
        <v>0</v>
      </c>
      <c r="I21" s="169">
        <v>0</v>
      </c>
      <c r="J21" s="169">
        <v>0</v>
      </c>
      <c r="K21" s="170">
        <v>0</v>
      </c>
    </row>
    <row r="22" spans="2:14" x14ac:dyDescent="0.25">
      <c r="B22" s="174" t="s">
        <v>154</v>
      </c>
      <c r="C22" s="169"/>
      <c r="D22" s="169"/>
      <c r="E22" s="169"/>
      <c r="F22" s="169"/>
      <c r="G22" s="169"/>
      <c r="H22" s="169"/>
      <c r="I22" s="169"/>
      <c r="J22" s="169"/>
      <c r="K22" s="170"/>
    </row>
    <row r="23" spans="2:14" ht="28.5" customHeight="1" x14ac:dyDescent="0.25">
      <c r="B23" s="178" t="s">
        <v>155</v>
      </c>
      <c r="C23" s="179">
        <f>SUM(C8:C22)</f>
        <v>36731609.899999999</v>
      </c>
      <c r="D23" s="179">
        <f>SUM(D8:D22)</f>
        <v>43198169.019999996</v>
      </c>
      <c r="E23" s="179">
        <f t="shared" ref="E23:K23" si="10">SUM(E8:E22)</f>
        <v>52835742.959999993</v>
      </c>
      <c r="F23" s="179">
        <f t="shared" si="10"/>
        <v>62498209.379999995</v>
      </c>
      <c r="G23" s="179">
        <f t="shared" si="10"/>
        <v>68792926.820000008</v>
      </c>
      <c r="H23" s="179">
        <f t="shared" si="10"/>
        <v>81045901.260000005</v>
      </c>
      <c r="I23" s="179">
        <f t="shared" si="10"/>
        <v>80595358.260000005</v>
      </c>
      <c r="J23" s="179">
        <f t="shared" si="10"/>
        <v>112803605.36</v>
      </c>
      <c r="K23" s="179">
        <f t="shared" si="10"/>
        <v>128907719.40000001</v>
      </c>
      <c r="M23" s="180"/>
    </row>
    <row r="24" spans="2:14" ht="15.75" thickBot="1" x14ac:dyDescent="0.3">
      <c r="B24" s="181"/>
      <c r="C24" s="182"/>
      <c r="D24" s="182"/>
      <c r="E24" s="183"/>
      <c r="F24" s="183"/>
      <c r="G24" s="183"/>
      <c r="H24" s="183"/>
      <c r="I24" s="183"/>
      <c r="J24" s="184"/>
      <c r="K24" s="185"/>
    </row>
    <row r="25" spans="2:14" ht="16.5" thickBot="1" x14ac:dyDescent="0.3">
      <c r="B25" s="642" t="s">
        <v>156</v>
      </c>
      <c r="C25" s="643"/>
      <c r="D25" s="643"/>
      <c r="E25" s="643"/>
      <c r="F25" s="643"/>
      <c r="G25" s="643"/>
      <c r="H25" s="643"/>
      <c r="I25" s="643"/>
      <c r="J25" s="643"/>
      <c r="K25" s="644"/>
    </row>
    <row r="26" spans="2:14" x14ac:dyDescent="0.25">
      <c r="B26" s="186" t="s">
        <v>157</v>
      </c>
      <c r="C26" s="187">
        <f>+C5+C8</f>
        <v>24000000</v>
      </c>
      <c r="D26" s="187">
        <f t="shared" ref="D26:K26" si="11">+D5+D8</f>
        <v>28202172</v>
      </c>
      <c r="E26" s="187">
        <f t="shared" si="11"/>
        <v>34505436</v>
      </c>
      <c r="F26" s="187">
        <f t="shared" si="11"/>
        <v>40808688</v>
      </c>
      <c r="G26" s="187">
        <f t="shared" si="11"/>
        <v>44122812</v>
      </c>
      <c r="H26" s="187">
        <f t="shared" si="11"/>
        <v>52527156</v>
      </c>
      <c r="I26" s="187">
        <f t="shared" si="11"/>
        <v>52527156</v>
      </c>
      <c r="J26" s="187">
        <f t="shared" si="11"/>
        <v>73538016</v>
      </c>
      <c r="K26" s="188">
        <f t="shared" si="11"/>
        <v>84043440</v>
      </c>
      <c r="M26" s="189"/>
    </row>
    <row r="27" spans="2:14" x14ac:dyDescent="0.25">
      <c r="B27" s="190" t="s">
        <v>158</v>
      </c>
      <c r="C27" s="191">
        <f>+C6+C7</f>
        <v>2000000</v>
      </c>
      <c r="D27" s="191">
        <f>+D7</f>
        <v>2101086</v>
      </c>
      <c r="E27" s="191">
        <f t="shared" ref="E27:K27" si="12">+E6+E7</f>
        <v>2875453</v>
      </c>
      <c r="F27" s="191">
        <f t="shared" si="12"/>
        <v>3400724</v>
      </c>
      <c r="G27" s="191">
        <f t="shared" si="12"/>
        <v>3676901</v>
      </c>
      <c r="H27" s="191">
        <f t="shared" si="12"/>
        <v>4377263</v>
      </c>
      <c r="I27" s="191">
        <f t="shared" si="12"/>
        <v>4377263</v>
      </c>
      <c r="J27" s="191">
        <f t="shared" si="12"/>
        <v>6128168</v>
      </c>
      <c r="K27" s="192">
        <f t="shared" si="12"/>
        <v>7003620</v>
      </c>
      <c r="M27" s="189"/>
    </row>
    <row r="28" spans="2:14" ht="15.75" x14ac:dyDescent="0.25">
      <c r="B28" s="291" t="s">
        <v>46</v>
      </c>
      <c r="C28" s="289">
        <f>+C27/30</f>
        <v>66666.666666666672</v>
      </c>
      <c r="D28" s="289">
        <f t="shared" ref="D28:K28" si="13">+D27/30</f>
        <v>70036.2</v>
      </c>
      <c r="E28" s="289">
        <f t="shared" si="13"/>
        <v>95848.433333333334</v>
      </c>
      <c r="F28" s="289">
        <f t="shared" si="13"/>
        <v>113357.46666666666</v>
      </c>
      <c r="G28" s="289">
        <f t="shared" si="13"/>
        <v>122563.36666666667</v>
      </c>
      <c r="H28" s="289">
        <f t="shared" si="13"/>
        <v>145908.76666666666</v>
      </c>
      <c r="I28" s="289">
        <f t="shared" si="13"/>
        <v>145908.76666666666</v>
      </c>
      <c r="J28" s="289">
        <f t="shared" si="13"/>
        <v>204272.26666666666</v>
      </c>
      <c r="K28" s="290">
        <f t="shared" si="13"/>
        <v>233454</v>
      </c>
      <c r="M28" s="189"/>
    </row>
    <row r="29" spans="2:14" x14ac:dyDescent="0.25">
      <c r="B29" s="190" t="s">
        <v>124</v>
      </c>
      <c r="C29" s="191">
        <f>+ROUND(C28/8,0)</f>
        <v>8333</v>
      </c>
      <c r="D29" s="191">
        <f t="shared" ref="D29:I29" si="14">+ROUND(D28/8,0)</f>
        <v>8755</v>
      </c>
      <c r="E29" s="191">
        <f t="shared" si="14"/>
        <v>11981</v>
      </c>
      <c r="F29" s="191">
        <f t="shared" si="14"/>
        <v>14170</v>
      </c>
      <c r="G29" s="191">
        <f t="shared" si="14"/>
        <v>15320</v>
      </c>
      <c r="H29" s="191">
        <f t="shared" si="14"/>
        <v>18239</v>
      </c>
      <c r="I29" s="191">
        <f t="shared" si="14"/>
        <v>18239</v>
      </c>
      <c r="J29" s="191">
        <f>+ROUND(J28/8,0)</f>
        <v>25534</v>
      </c>
      <c r="K29" s="192">
        <f>+ROUND(K28/8,0)</f>
        <v>29182</v>
      </c>
    </row>
    <row r="30" spans="2:14" ht="15.75" x14ac:dyDescent="0.25">
      <c r="B30" s="193"/>
      <c r="C30" s="194">
        <f>C8</f>
        <v>21010860</v>
      </c>
      <c r="D30" s="194">
        <f t="shared" ref="D30:K30" si="15">D8</f>
        <v>25213032</v>
      </c>
      <c r="E30" s="194">
        <f t="shared" si="15"/>
        <v>31516296</v>
      </c>
      <c r="F30" s="194">
        <f t="shared" si="15"/>
        <v>37819548</v>
      </c>
      <c r="G30" s="194">
        <f t="shared" si="15"/>
        <v>44122812</v>
      </c>
      <c r="H30" s="194">
        <f t="shared" si="15"/>
        <v>52527156</v>
      </c>
      <c r="I30" s="194">
        <f t="shared" si="15"/>
        <v>52527156</v>
      </c>
      <c r="J30" s="194">
        <f t="shared" si="15"/>
        <v>73538016</v>
      </c>
      <c r="K30" s="195">
        <f t="shared" si="15"/>
        <v>84043440</v>
      </c>
    </row>
    <row r="31" spans="2:14" ht="16.5" thickBot="1" x14ac:dyDescent="0.3">
      <c r="B31" s="196" t="s">
        <v>159</v>
      </c>
      <c r="C31" s="197">
        <f>(C23-C30)/C30</f>
        <v>0.74822020136253342</v>
      </c>
      <c r="D31" s="197">
        <f>(D23-D30)/D30</f>
        <v>0.71332702151807825</v>
      </c>
      <c r="E31" s="197">
        <f t="shared" ref="E31:K31" si="16">(E23-E30)/E30</f>
        <v>0.67645788578708599</v>
      </c>
      <c r="F31" s="197">
        <f t="shared" si="16"/>
        <v>0.65253718473843192</v>
      </c>
      <c r="G31" s="198">
        <f t="shared" si="16"/>
        <v>0.5591238115104723</v>
      </c>
      <c r="H31" s="197">
        <f t="shared" si="16"/>
        <v>0.54293335927039355</v>
      </c>
      <c r="I31" s="197">
        <f t="shared" si="16"/>
        <v>0.5343560245294835</v>
      </c>
      <c r="J31" s="197">
        <f t="shared" si="16"/>
        <v>0.53394953380303323</v>
      </c>
      <c r="K31" s="199">
        <f t="shared" si="16"/>
        <v>0.53382250179193058</v>
      </c>
    </row>
    <row r="33" spans="2:9" ht="31.5" hidden="1" x14ac:dyDescent="0.25">
      <c r="B33" s="200" t="s">
        <v>160</v>
      </c>
      <c r="C33" s="200" t="s">
        <v>46</v>
      </c>
      <c r="D33" s="201" t="s">
        <v>161</v>
      </c>
      <c r="E33" s="200" t="s">
        <v>162</v>
      </c>
      <c r="I33" s="177"/>
    </row>
    <row r="34" spans="2:9" hidden="1" x14ac:dyDescent="0.25">
      <c r="B34" s="202"/>
      <c r="C34" s="203">
        <f>C28</f>
        <v>66666.666666666672</v>
      </c>
      <c r="D34" s="204">
        <f>+C28*(1+C31)</f>
        <v>116548.01342416891</v>
      </c>
      <c r="E34" s="204">
        <f>ROUND(+D34*30,0)</f>
        <v>3496440</v>
      </c>
    </row>
    <row r="36" spans="2:9" ht="31.5" x14ac:dyDescent="0.25">
      <c r="B36" s="205" t="s">
        <v>163</v>
      </c>
      <c r="C36" s="205" t="s">
        <v>1</v>
      </c>
      <c r="D36" s="205" t="s">
        <v>164</v>
      </c>
      <c r="E36" s="205" t="s">
        <v>165</v>
      </c>
      <c r="F36" s="172" t="s">
        <v>166</v>
      </c>
    </row>
    <row r="37" spans="2:9" x14ac:dyDescent="0.25">
      <c r="B37" s="202" t="s">
        <v>63</v>
      </c>
      <c r="C37" s="206" t="s">
        <v>46</v>
      </c>
      <c r="D37" s="207">
        <f>C28</f>
        <v>66666.666666666672</v>
      </c>
      <c r="E37" s="208">
        <f>C31</f>
        <v>0.74822020136253342</v>
      </c>
      <c r="F37" s="209">
        <f>+D37*(1+E37)</f>
        <v>116548.01342416891</v>
      </c>
    </row>
  </sheetData>
  <mergeCells count="2">
    <mergeCell ref="B25:K25"/>
    <mergeCell ref="B1:K1"/>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CBF5A-A203-4327-913D-2362653C49DD}">
  <sheetPr>
    <tabColor theme="1" tint="4.9989318521683403E-2"/>
  </sheetPr>
  <dimension ref="A1:AF45"/>
  <sheetViews>
    <sheetView showGridLines="0" zoomScale="81" zoomScaleNormal="81" workbookViewId="0">
      <selection activeCell="B21" sqref="B21"/>
    </sheetView>
  </sheetViews>
  <sheetFormatPr baseColWidth="10" defaultColWidth="11.5703125" defaultRowHeight="11.25" x14ac:dyDescent="0.2"/>
  <cols>
    <col min="1" max="1" width="6.5703125" style="62" customWidth="1"/>
    <col min="2" max="2" width="51.85546875" style="97" customWidth="1"/>
    <col min="3" max="3" width="6.140625" style="63" customWidth="1"/>
    <col min="4" max="28" width="11.5703125" style="98" customWidth="1"/>
    <col min="29" max="29" width="0.5703125" style="98" customWidth="1"/>
    <col min="30" max="30" width="14.85546875" style="98" bestFit="1" customWidth="1"/>
    <col min="31" max="16384" width="11.5703125" style="63"/>
  </cols>
  <sheetData>
    <row r="1" spans="1:32" s="96" customFormat="1" ht="23.1" customHeight="1" x14ac:dyDescent="0.2">
      <c r="A1" s="656" t="s">
        <v>75</v>
      </c>
      <c r="B1" s="656" t="s">
        <v>64</v>
      </c>
      <c r="C1" s="656" t="s">
        <v>1</v>
      </c>
      <c r="D1" s="657" t="s">
        <v>76</v>
      </c>
      <c r="E1" s="657" t="s">
        <v>70</v>
      </c>
      <c r="F1" s="657" t="s">
        <v>71</v>
      </c>
      <c r="G1" s="654" t="s">
        <v>77</v>
      </c>
      <c r="H1" s="658" t="s">
        <v>78</v>
      </c>
      <c r="I1" s="654" t="s">
        <v>79</v>
      </c>
      <c r="J1" s="654" t="s">
        <v>80</v>
      </c>
      <c r="K1" s="654" t="s">
        <v>81</v>
      </c>
      <c r="L1" s="654" t="s">
        <v>82</v>
      </c>
      <c r="M1" s="652" t="s">
        <v>83</v>
      </c>
      <c r="N1" s="652" t="s">
        <v>84</v>
      </c>
      <c r="O1" s="652" t="s">
        <v>85</v>
      </c>
      <c r="P1" s="652" t="s">
        <v>86</v>
      </c>
      <c r="Q1" s="652" t="s">
        <v>65</v>
      </c>
      <c r="R1" s="652" t="s">
        <v>87</v>
      </c>
      <c r="S1" s="652" t="s">
        <v>88</v>
      </c>
      <c r="T1" s="652" t="s">
        <v>89</v>
      </c>
      <c r="U1" s="652" t="s">
        <v>90</v>
      </c>
      <c r="V1" s="652" t="s">
        <v>91</v>
      </c>
      <c r="W1" s="652" t="s">
        <v>92</v>
      </c>
      <c r="X1" s="652" t="s">
        <v>93</v>
      </c>
      <c r="Y1" s="652" t="s">
        <v>94</v>
      </c>
      <c r="Z1" s="652" t="s">
        <v>95</v>
      </c>
      <c r="AA1" s="652" t="s">
        <v>96</v>
      </c>
      <c r="AB1" s="654" t="s">
        <v>66</v>
      </c>
      <c r="AC1" s="95"/>
      <c r="AD1" s="660" t="s">
        <v>66</v>
      </c>
    </row>
    <row r="2" spans="1:32" s="96" customFormat="1" ht="38.1" customHeight="1" x14ac:dyDescent="0.2">
      <c r="A2" s="656"/>
      <c r="B2" s="656"/>
      <c r="C2" s="656"/>
      <c r="D2" s="657"/>
      <c r="E2" s="657"/>
      <c r="F2" s="657"/>
      <c r="G2" s="654"/>
      <c r="H2" s="659"/>
      <c r="I2" s="654"/>
      <c r="J2" s="654"/>
      <c r="K2" s="654"/>
      <c r="L2" s="654"/>
      <c r="M2" s="653"/>
      <c r="N2" s="653"/>
      <c r="O2" s="653"/>
      <c r="P2" s="653"/>
      <c r="Q2" s="653"/>
      <c r="R2" s="653"/>
      <c r="S2" s="653"/>
      <c r="T2" s="653"/>
      <c r="U2" s="653"/>
      <c r="V2" s="653"/>
      <c r="W2" s="653"/>
      <c r="X2" s="653"/>
      <c r="Y2" s="653"/>
      <c r="Z2" s="653"/>
      <c r="AA2" s="653"/>
      <c r="AB2" s="655"/>
      <c r="AC2" s="95"/>
      <c r="AD2" s="661"/>
    </row>
    <row r="3" spans="1:32" ht="3.6" customHeight="1" x14ac:dyDescent="0.2">
      <c r="AE3" s="96"/>
      <c r="AF3" s="96"/>
    </row>
    <row r="4" spans="1:32" ht="12" customHeight="1" x14ac:dyDescent="0.2">
      <c r="A4" s="648" t="s">
        <v>5</v>
      </c>
      <c r="B4" s="100" t="s">
        <v>97</v>
      </c>
      <c r="C4" s="99" t="s">
        <v>11</v>
      </c>
      <c r="D4" s="101"/>
      <c r="E4" s="101"/>
      <c r="F4" s="101"/>
      <c r="G4" s="101"/>
      <c r="H4" s="101"/>
      <c r="I4" s="101"/>
      <c r="J4" s="101"/>
      <c r="K4" s="101"/>
      <c r="L4" s="101"/>
      <c r="M4" s="102"/>
      <c r="N4" s="102">
        <v>2700</v>
      </c>
      <c r="O4" s="102"/>
      <c r="P4" s="102">
        <v>2000</v>
      </c>
      <c r="Q4" s="102">
        <v>3000</v>
      </c>
      <c r="R4" s="102">
        <v>1800</v>
      </c>
      <c r="S4" s="102"/>
      <c r="T4" s="102"/>
      <c r="U4" s="102"/>
      <c r="V4" s="102">
        <v>1900</v>
      </c>
      <c r="W4" s="102"/>
      <c r="X4" s="102"/>
      <c r="Y4" s="102"/>
      <c r="Z4" s="102"/>
      <c r="AA4" s="101"/>
      <c r="AB4" s="101">
        <f t="shared" ref="AB4:AB33" si="0">+AVERAGE(D4:AA4)</f>
        <v>2280</v>
      </c>
      <c r="AC4" s="103"/>
      <c r="AD4" s="110">
        <f t="shared" ref="AD4:AD19" si="1">ROUND(AVERAGE(D4:AA4),0)</f>
        <v>2280</v>
      </c>
      <c r="AE4" s="96"/>
      <c r="AF4" s="96"/>
    </row>
    <row r="5" spans="1:32" ht="15" customHeight="1" x14ac:dyDescent="0.2">
      <c r="A5" s="648"/>
      <c r="B5" s="100" t="s">
        <v>98</v>
      </c>
      <c r="C5" s="99" t="s">
        <v>99</v>
      </c>
      <c r="D5" s="102"/>
      <c r="E5" s="102"/>
      <c r="F5" s="102"/>
      <c r="G5" s="102"/>
      <c r="H5" s="102"/>
      <c r="I5" s="102"/>
      <c r="J5" s="102">
        <v>1000000</v>
      </c>
      <c r="K5" s="102">
        <v>1000000</v>
      </c>
      <c r="L5" s="102"/>
      <c r="M5" s="102"/>
      <c r="N5" s="102"/>
      <c r="O5" s="102"/>
      <c r="P5" s="102"/>
      <c r="Q5" s="102"/>
      <c r="R5" s="102"/>
      <c r="S5" s="102"/>
      <c r="T5" s="102"/>
      <c r="U5" s="102"/>
      <c r="V5" s="102"/>
      <c r="W5" s="102"/>
      <c r="X5" s="102"/>
      <c r="Y5" s="102"/>
      <c r="Z5" s="102"/>
      <c r="AA5" s="102"/>
      <c r="AB5" s="102">
        <f t="shared" si="0"/>
        <v>1000000</v>
      </c>
      <c r="AC5" s="103"/>
      <c r="AD5" s="230">
        <v>650000</v>
      </c>
      <c r="AE5" s="96"/>
      <c r="AF5" s="96"/>
    </row>
    <row r="6" spans="1:32" s="104" customFormat="1" ht="12" customHeight="1" x14ac:dyDescent="0.2">
      <c r="A6" s="648" t="s">
        <v>6</v>
      </c>
      <c r="B6" s="100" t="s">
        <v>100</v>
      </c>
      <c r="C6" s="99" t="s">
        <v>101</v>
      </c>
      <c r="D6" s="102"/>
      <c r="E6" s="102"/>
      <c r="F6" s="102"/>
      <c r="G6" s="102"/>
      <c r="H6" s="102"/>
      <c r="I6" s="102"/>
      <c r="J6" s="102"/>
      <c r="K6" s="102"/>
      <c r="L6" s="102"/>
      <c r="M6" s="102">
        <v>268908</v>
      </c>
      <c r="N6" s="102"/>
      <c r="O6" s="102">
        <v>370000</v>
      </c>
      <c r="P6" s="102"/>
      <c r="Q6" s="102">
        <v>300000</v>
      </c>
      <c r="R6" s="102"/>
      <c r="S6" s="102"/>
      <c r="T6" s="102"/>
      <c r="U6" s="102"/>
      <c r="V6" s="102">
        <v>43000</v>
      </c>
      <c r="W6" s="102"/>
      <c r="X6" s="102"/>
      <c r="Y6" s="102"/>
      <c r="Z6" s="102"/>
      <c r="AA6" s="102"/>
      <c r="AB6" s="102">
        <f t="shared" si="0"/>
        <v>245477</v>
      </c>
      <c r="AC6" s="103"/>
      <c r="AD6" s="110">
        <f t="shared" si="1"/>
        <v>245477</v>
      </c>
      <c r="AE6" s="96"/>
      <c r="AF6" s="96"/>
    </row>
    <row r="7" spans="1:32" s="104" customFormat="1" ht="12" customHeight="1" x14ac:dyDescent="0.2">
      <c r="A7" s="648"/>
      <c r="B7" s="100" t="s">
        <v>102</v>
      </c>
      <c r="C7" s="99" t="s">
        <v>99</v>
      </c>
      <c r="D7" s="102"/>
      <c r="E7" s="102"/>
      <c r="F7" s="102"/>
      <c r="G7" s="102">
        <v>600000</v>
      </c>
      <c r="H7" s="102">
        <v>680000</v>
      </c>
      <c r="I7" s="102"/>
      <c r="J7" s="102"/>
      <c r="K7" s="102"/>
      <c r="L7" s="102"/>
      <c r="M7" s="102"/>
      <c r="N7" s="102"/>
      <c r="O7" s="102"/>
      <c r="P7" s="102"/>
      <c r="Q7" s="102"/>
      <c r="R7" s="102"/>
      <c r="S7" s="102"/>
      <c r="T7" s="102"/>
      <c r="U7" s="102"/>
      <c r="V7" s="102"/>
      <c r="W7" s="102"/>
      <c r="X7" s="102"/>
      <c r="Y7" s="102"/>
      <c r="Z7" s="102"/>
      <c r="AA7" s="102"/>
      <c r="AB7" s="102">
        <f t="shared" si="0"/>
        <v>640000</v>
      </c>
      <c r="AC7" s="103"/>
      <c r="AD7" s="110">
        <f t="shared" si="1"/>
        <v>640000</v>
      </c>
      <c r="AE7" s="96"/>
      <c r="AF7" s="96"/>
    </row>
    <row r="8" spans="1:32" s="104" customFormat="1" ht="12" customHeight="1" x14ac:dyDescent="0.2">
      <c r="A8" s="648" t="s">
        <v>7</v>
      </c>
      <c r="B8" s="100" t="s">
        <v>103</v>
      </c>
      <c r="C8" s="99" t="s">
        <v>99</v>
      </c>
      <c r="D8" s="102"/>
      <c r="E8" s="102"/>
      <c r="F8" s="102"/>
      <c r="G8" s="102"/>
      <c r="H8" s="102"/>
      <c r="I8" s="102"/>
      <c r="J8" s="102"/>
      <c r="K8" s="102"/>
      <c r="L8" s="102"/>
      <c r="M8" s="102">
        <v>200000</v>
      </c>
      <c r="N8" s="102">
        <v>240000</v>
      </c>
      <c r="O8" s="102"/>
      <c r="P8" s="102"/>
      <c r="Q8" s="102">
        <v>250000</v>
      </c>
      <c r="R8" s="102"/>
      <c r="S8" s="102"/>
      <c r="T8" s="102">
        <v>420000</v>
      </c>
      <c r="U8" s="102"/>
      <c r="V8" s="102"/>
      <c r="W8" s="102"/>
      <c r="X8" s="102"/>
      <c r="Y8" s="102"/>
      <c r="Z8" s="102"/>
      <c r="AA8" s="102"/>
      <c r="AB8" s="102">
        <f t="shared" si="0"/>
        <v>277500</v>
      </c>
      <c r="AC8" s="103"/>
      <c r="AD8" s="110">
        <f t="shared" si="1"/>
        <v>277500</v>
      </c>
      <c r="AE8" s="96"/>
      <c r="AF8" s="96"/>
    </row>
    <row r="9" spans="1:32" s="104" customFormat="1" ht="12" customHeight="1" x14ac:dyDescent="0.2">
      <c r="A9" s="648"/>
      <c r="B9" s="100" t="s">
        <v>104</v>
      </c>
      <c r="C9" s="99" t="s">
        <v>99</v>
      </c>
      <c r="D9" s="102"/>
      <c r="E9" s="102"/>
      <c r="F9" s="102"/>
      <c r="G9" s="102"/>
      <c r="H9" s="102"/>
      <c r="I9" s="102"/>
      <c r="J9" s="102"/>
      <c r="K9" s="102"/>
      <c r="L9" s="102"/>
      <c r="M9" s="102">
        <v>250000</v>
      </c>
      <c r="N9" s="102">
        <v>190000</v>
      </c>
      <c r="O9" s="102"/>
      <c r="P9" s="102"/>
      <c r="Q9" s="102">
        <v>200000</v>
      </c>
      <c r="R9" s="102"/>
      <c r="S9" s="102"/>
      <c r="T9" s="102">
        <v>300000</v>
      </c>
      <c r="U9" s="102"/>
      <c r="V9" s="102"/>
      <c r="W9" s="102"/>
      <c r="X9" s="102"/>
      <c r="Y9" s="102"/>
      <c r="Z9" s="102"/>
      <c r="AA9" s="102"/>
      <c r="AB9" s="102">
        <f t="shared" si="0"/>
        <v>235000</v>
      </c>
      <c r="AC9" s="103"/>
      <c r="AD9" s="110">
        <f t="shared" si="1"/>
        <v>235000</v>
      </c>
      <c r="AE9" s="96"/>
      <c r="AF9" s="96"/>
    </row>
    <row r="10" spans="1:32" s="247" customFormat="1" ht="12" customHeight="1" x14ac:dyDescent="0.2">
      <c r="A10" s="648"/>
      <c r="B10" s="242" t="s">
        <v>102</v>
      </c>
      <c r="C10" s="243" t="s">
        <v>99</v>
      </c>
      <c r="D10" s="244"/>
      <c r="E10" s="244"/>
      <c r="F10" s="244"/>
      <c r="G10" s="244">
        <v>600000</v>
      </c>
      <c r="H10" s="244">
        <v>680000</v>
      </c>
      <c r="I10" s="244"/>
      <c r="J10" s="244"/>
      <c r="K10" s="244"/>
      <c r="L10" s="244"/>
      <c r="M10" s="244"/>
      <c r="N10" s="244"/>
      <c r="O10" s="244"/>
      <c r="P10" s="244"/>
      <c r="Q10" s="244"/>
      <c r="R10" s="244"/>
      <c r="S10" s="244"/>
      <c r="T10" s="244"/>
      <c r="U10" s="244"/>
      <c r="V10" s="244"/>
      <c r="W10" s="244"/>
      <c r="X10" s="244"/>
      <c r="Y10" s="244"/>
      <c r="Z10" s="244"/>
      <c r="AA10" s="244"/>
      <c r="AB10" s="244">
        <f t="shared" si="0"/>
        <v>640000</v>
      </c>
      <c r="AC10" s="245"/>
      <c r="AD10" s="230">
        <f t="shared" si="1"/>
        <v>640000</v>
      </c>
      <c r="AE10" s="246"/>
      <c r="AF10" s="246"/>
    </row>
    <row r="11" spans="1:32" s="104" customFormat="1" ht="12" customHeight="1" x14ac:dyDescent="0.2">
      <c r="A11" s="648" t="s">
        <v>61</v>
      </c>
      <c r="B11" s="100" t="s">
        <v>103</v>
      </c>
      <c r="C11" s="99" t="s">
        <v>99</v>
      </c>
      <c r="D11" s="102"/>
      <c r="E11" s="102"/>
      <c r="F11" s="102"/>
      <c r="G11" s="102"/>
      <c r="H11" s="102"/>
      <c r="I11" s="102"/>
      <c r="J11" s="102"/>
      <c r="K11" s="102"/>
      <c r="L11" s="102"/>
      <c r="M11" s="102">
        <v>200000</v>
      </c>
      <c r="N11" s="102">
        <v>240000</v>
      </c>
      <c r="O11" s="102"/>
      <c r="P11" s="102"/>
      <c r="Q11" s="102">
        <v>250000</v>
      </c>
      <c r="R11" s="102"/>
      <c r="S11" s="102"/>
      <c r="T11" s="102">
        <v>420000</v>
      </c>
      <c r="U11" s="102"/>
      <c r="V11" s="102"/>
      <c r="W11" s="102"/>
      <c r="X11" s="102"/>
      <c r="Y11" s="102"/>
      <c r="Z11" s="102"/>
      <c r="AA11" s="102"/>
      <c r="AB11" s="102">
        <f t="shared" si="0"/>
        <v>277500</v>
      </c>
      <c r="AC11" s="103"/>
      <c r="AD11" s="110">
        <f t="shared" si="1"/>
        <v>277500</v>
      </c>
      <c r="AE11" s="96"/>
      <c r="AF11" s="96"/>
    </row>
    <row r="12" spans="1:32" s="104" customFormat="1" ht="12" customHeight="1" x14ac:dyDescent="0.2">
      <c r="A12" s="648"/>
      <c r="B12" s="100" t="s">
        <v>104</v>
      </c>
      <c r="C12" s="99" t="s">
        <v>99</v>
      </c>
      <c r="D12" s="102"/>
      <c r="E12" s="102"/>
      <c r="F12" s="102"/>
      <c r="G12" s="102"/>
      <c r="H12" s="102"/>
      <c r="I12" s="102"/>
      <c r="J12" s="102"/>
      <c r="K12" s="102"/>
      <c r="L12" s="102"/>
      <c r="M12" s="102">
        <v>250000</v>
      </c>
      <c r="N12" s="102">
        <v>190000</v>
      </c>
      <c r="O12" s="102"/>
      <c r="P12" s="102"/>
      <c r="Q12" s="102">
        <v>200000</v>
      </c>
      <c r="R12" s="102"/>
      <c r="S12" s="102"/>
      <c r="T12" s="102">
        <v>300000</v>
      </c>
      <c r="U12" s="102"/>
      <c r="V12" s="102"/>
      <c r="W12" s="102"/>
      <c r="X12" s="102"/>
      <c r="Y12" s="102"/>
      <c r="Z12" s="102"/>
      <c r="AA12" s="102"/>
      <c r="AB12" s="102">
        <f t="shared" si="0"/>
        <v>235000</v>
      </c>
      <c r="AC12" s="103"/>
      <c r="AD12" s="110">
        <f t="shared" si="1"/>
        <v>235000</v>
      </c>
      <c r="AE12" s="96"/>
      <c r="AF12" s="96"/>
    </row>
    <row r="13" spans="1:32" s="104" customFormat="1" ht="12" customHeight="1" x14ac:dyDescent="0.2">
      <c r="A13" s="648"/>
      <c r="B13" s="100" t="s">
        <v>105</v>
      </c>
      <c r="C13" s="99" t="s">
        <v>106</v>
      </c>
      <c r="D13" s="102"/>
      <c r="E13" s="102"/>
      <c r="F13" s="102"/>
      <c r="G13" s="102"/>
      <c r="H13" s="102"/>
      <c r="I13" s="102"/>
      <c r="J13" s="102"/>
      <c r="K13" s="102"/>
      <c r="L13" s="102">
        <v>1933</v>
      </c>
      <c r="M13" s="102"/>
      <c r="N13" s="102"/>
      <c r="O13" s="102"/>
      <c r="P13" s="102"/>
      <c r="Q13" s="102"/>
      <c r="R13" s="102"/>
      <c r="S13" s="102"/>
      <c r="T13" s="102"/>
      <c r="U13" s="102"/>
      <c r="V13" s="102"/>
      <c r="W13" s="102"/>
      <c r="X13" s="102"/>
      <c r="Y13" s="102"/>
      <c r="Z13" s="102"/>
      <c r="AA13" s="102"/>
      <c r="AB13" s="102">
        <f t="shared" si="0"/>
        <v>1933</v>
      </c>
      <c r="AC13" s="103"/>
      <c r="AD13" s="110">
        <f t="shared" si="1"/>
        <v>1933</v>
      </c>
      <c r="AE13" s="96"/>
      <c r="AF13" s="96"/>
    </row>
    <row r="14" spans="1:32" s="104" customFormat="1" ht="12" customHeight="1" x14ac:dyDescent="0.2">
      <c r="A14" s="648"/>
      <c r="B14" s="100" t="s">
        <v>107</v>
      </c>
      <c r="C14" s="99" t="s">
        <v>106</v>
      </c>
      <c r="D14" s="102"/>
      <c r="E14" s="102"/>
      <c r="F14" s="102"/>
      <c r="G14" s="102"/>
      <c r="H14" s="102"/>
      <c r="I14" s="102"/>
      <c r="J14" s="102"/>
      <c r="K14" s="102"/>
      <c r="L14" s="102"/>
      <c r="M14" s="102"/>
      <c r="N14" s="102">
        <v>450000</v>
      </c>
      <c r="O14" s="102"/>
      <c r="P14" s="102"/>
      <c r="Q14" s="102"/>
      <c r="R14" s="102"/>
      <c r="S14" s="102"/>
      <c r="T14" s="102"/>
      <c r="U14" s="102"/>
      <c r="V14" s="102">
        <v>473326</v>
      </c>
      <c r="W14" s="102"/>
      <c r="X14" s="102"/>
      <c r="Y14" s="102"/>
      <c r="Z14" s="102"/>
      <c r="AA14" s="102"/>
      <c r="AB14" s="102">
        <f t="shared" si="0"/>
        <v>461663</v>
      </c>
      <c r="AC14" s="103"/>
      <c r="AD14" s="110">
        <f t="shared" si="1"/>
        <v>461663</v>
      </c>
      <c r="AE14" s="96"/>
      <c r="AF14" s="96"/>
    </row>
    <row r="15" spans="1:32" s="104" customFormat="1" ht="12" customHeight="1" x14ac:dyDescent="0.2">
      <c r="A15" s="648"/>
      <c r="B15" s="100" t="s">
        <v>108</v>
      </c>
      <c r="C15" s="99" t="s">
        <v>11</v>
      </c>
      <c r="D15" s="102"/>
      <c r="E15" s="102"/>
      <c r="F15" s="102"/>
      <c r="G15" s="102"/>
      <c r="H15" s="102"/>
      <c r="I15" s="102"/>
      <c r="J15" s="102"/>
      <c r="K15" s="102"/>
      <c r="L15" s="102"/>
      <c r="M15" s="102"/>
      <c r="N15" s="102"/>
      <c r="O15" s="102"/>
      <c r="P15" s="102"/>
      <c r="Q15" s="102"/>
      <c r="R15" s="102"/>
      <c r="S15" s="102"/>
      <c r="T15" s="102"/>
      <c r="U15" s="102"/>
      <c r="V15" s="102">
        <v>350000</v>
      </c>
      <c r="W15" s="102"/>
      <c r="X15" s="102"/>
      <c r="Y15" s="102"/>
      <c r="Z15" s="102"/>
      <c r="AA15" s="102"/>
      <c r="AB15" s="102">
        <f t="shared" si="0"/>
        <v>350000</v>
      </c>
      <c r="AC15" s="103"/>
      <c r="AD15" s="110">
        <f t="shared" si="1"/>
        <v>350000</v>
      </c>
      <c r="AE15" s="96"/>
      <c r="AF15" s="96"/>
    </row>
    <row r="16" spans="1:32" s="104" customFormat="1" ht="12" customHeight="1" x14ac:dyDescent="0.2">
      <c r="A16" s="648"/>
      <c r="B16" s="100" t="s">
        <v>102</v>
      </c>
      <c r="C16" s="99" t="s">
        <v>99</v>
      </c>
      <c r="D16" s="102"/>
      <c r="E16" s="102"/>
      <c r="F16" s="102"/>
      <c r="G16" s="102">
        <v>600000</v>
      </c>
      <c r="H16" s="102">
        <v>680000</v>
      </c>
      <c r="I16" s="102"/>
      <c r="J16" s="102"/>
      <c r="K16" s="102"/>
      <c r="L16" s="102"/>
      <c r="M16" s="102"/>
      <c r="N16" s="102"/>
      <c r="O16" s="102"/>
      <c r="P16" s="102"/>
      <c r="Q16" s="102"/>
      <c r="R16" s="102"/>
      <c r="S16" s="102"/>
      <c r="T16" s="102"/>
      <c r="U16" s="102"/>
      <c r="V16" s="102"/>
      <c r="W16" s="102"/>
      <c r="X16" s="102"/>
      <c r="Y16" s="102"/>
      <c r="Z16" s="102"/>
      <c r="AA16" s="102"/>
      <c r="AB16" s="102">
        <f t="shared" si="0"/>
        <v>640000</v>
      </c>
      <c r="AC16" s="103"/>
      <c r="AD16" s="110">
        <f t="shared" si="1"/>
        <v>640000</v>
      </c>
      <c r="AE16" s="96"/>
      <c r="AF16" s="96"/>
    </row>
    <row r="17" spans="1:32" s="104" customFormat="1" ht="12" customHeight="1" x14ac:dyDescent="0.2">
      <c r="A17" s="648"/>
      <c r="B17" s="100" t="s">
        <v>109</v>
      </c>
      <c r="C17" s="99" t="s">
        <v>99</v>
      </c>
      <c r="D17" s="102"/>
      <c r="E17" s="102"/>
      <c r="F17" s="102"/>
      <c r="G17" s="102">
        <v>100000</v>
      </c>
      <c r="H17" s="102">
        <v>100000</v>
      </c>
      <c r="I17" s="102"/>
      <c r="J17" s="102"/>
      <c r="K17" s="102"/>
      <c r="L17" s="102"/>
      <c r="M17" s="102"/>
      <c r="N17" s="102"/>
      <c r="O17" s="102"/>
      <c r="P17" s="102"/>
      <c r="Q17" s="102"/>
      <c r="R17" s="102"/>
      <c r="S17" s="102"/>
      <c r="T17" s="102"/>
      <c r="U17" s="102"/>
      <c r="V17" s="102"/>
      <c r="W17" s="102"/>
      <c r="X17" s="102"/>
      <c r="Y17" s="102"/>
      <c r="Z17" s="102"/>
      <c r="AA17" s="102"/>
      <c r="AB17" s="102">
        <f t="shared" si="0"/>
        <v>100000</v>
      </c>
      <c r="AC17" s="103"/>
      <c r="AD17" s="110">
        <f t="shared" si="1"/>
        <v>100000</v>
      </c>
      <c r="AE17" s="96"/>
      <c r="AF17" s="96"/>
    </row>
    <row r="18" spans="1:32" s="104" customFormat="1" ht="12" customHeight="1" x14ac:dyDescent="0.2">
      <c r="A18" s="648"/>
      <c r="B18" s="100" t="s">
        <v>110</v>
      </c>
      <c r="C18" s="99" t="s">
        <v>99</v>
      </c>
      <c r="D18" s="102"/>
      <c r="E18" s="102"/>
      <c r="F18" s="102"/>
      <c r="G18" s="102">
        <v>200000</v>
      </c>
      <c r="H18" s="102">
        <v>180000</v>
      </c>
      <c r="I18" s="102"/>
      <c r="J18" s="102"/>
      <c r="K18" s="102"/>
      <c r="L18" s="102"/>
      <c r="M18" s="102"/>
      <c r="N18" s="102"/>
      <c r="O18" s="102"/>
      <c r="P18" s="102"/>
      <c r="Q18" s="102"/>
      <c r="R18" s="102"/>
      <c r="S18" s="102"/>
      <c r="T18" s="102"/>
      <c r="U18" s="102"/>
      <c r="V18" s="102"/>
      <c r="W18" s="102"/>
      <c r="X18" s="102"/>
      <c r="Y18" s="102"/>
      <c r="Z18" s="102"/>
      <c r="AA18" s="102"/>
      <c r="AB18" s="102">
        <f t="shared" si="0"/>
        <v>190000</v>
      </c>
      <c r="AC18" s="103"/>
      <c r="AD18" s="110">
        <f t="shared" si="1"/>
        <v>190000</v>
      </c>
      <c r="AE18" s="96"/>
      <c r="AF18" s="96"/>
    </row>
    <row r="19" spans="1:32" s="104" customFormat="1" ht="13.7" customHeight="1" x14ac:dyDescent="0.2">
      <c r="A19" s="648"/>
      <c r="B19" s="100" t="s">
        <v>98</v>
      </c>
      <c r="C19" s="99" t="s">
        <v>99</v>
      </c>
      <c r="D19" s="102"/>
      <c r="E19" s="102"/>
      <c r="F19" s="102"/>
      <c r="G19" s="102"/>
      <c r="H19" s="102"/>
      <c r="I19" s="102">
        <v>0</v>
      </c>
      <c r="J19" s="102">
        <v>1000000</v>
      </c>
      <c r="K19" s="102">
        <v>1000000</v>
      </c>
      <c r="L19" s="102"/>
      <c r="M19" s="102"/>
      <c r="N19" s="102"/>
      <c r="O19" s="102"/>
      <c r="P19" s="102"/>
      <c r="Q19" s="102"/>
      <c r="R19" s="102"/>
      <c r="S19" s="102"/>
      <c r="T19" s="102"/>
      <c r="U19" s="102"/>
      <c r="V19" s="102"/>
      <c r="W19" s="102"/>
      <c r="X19" s="102"/>
      <c r="Y19" s="102"/>
      <c r="Z19" s="102"/>
      <c r="AA19" s="102"/>
      <c r="AB19" s="102">
        <f t="shared" si="0"/>
        <v>666666.66666666663</v>
      </c>
      <c r="AC19" s="103"/>
      <c r="AD19" s="110">
        <f t="shared" si="1"/>
        <v>666667</v>
      </c>
      <c r="AE19" s="96"/>
      <c r="AF19" s="96"/>
    </row>
    <row r="20" spans="1:32" s="104" customFormat="1" ht="23.25" customHeight="1" x14ac:dyDescent="0.2">
      <c r="A20" s="105">
        <v>3</v>
      </c>
      <c r="B20" s="100" t="s">
        <v>111</v>
      </c>
      <c r="C20" s="99" t="s">
        <v>11</v>
      </c>
      <c r="D20" s="102"/>
      <c r="E20" s="102"/>
      <c r="F20" s="102"/>
      <c r="G20" s="102"/>
      <c r="H20" s="102"/>
      <c r="I20" s="102"/>
      <c r="J20" s="102"/>
      <c r="K20" s="102"/>
      <c r="L20" s="102"/>
      <c r="M20" s="102"/>
      <c r="N20" s="102"/>
      <c r="O20" s="102"/>
      <c r="P20" s="102"/>
      <c r="Q20" s="102"/>
      <c r="R20" s="102"/>
      <c r="S20" s="102"/>
      <c r="T20" s="102"/>
      <c r="U20" s="102"/>
      <c r="V20" s="102"/>
      <c r="W20" s="102"/>
      <c r="X20" s="102">
        <v>1200000</v>
      </c>
      <c r="Y20" s="102">
        <v>1400000</v>
      </c>
      <c r="Z20" s="102">
        <v>1950000</v>
      </c>
      <c r="AA20" s="102"/>
      <c r="AB20" s="102">
        <f t="shared" si="0"/>
        <v>1516666.6666666667</v>
      </c>
      <c r="AC20" s="103"/>
      <c r="AD20" s="110">
        <f>ROUND(AVERAGE(D20:AB20),0)</f>
        <v>1516667</v>
      </c>
      <c r="AE20" s="96"/>
      <c r="AF20" s="96"/>
    </row>
    <row r="21" spans="1:32" s="104" customFormat="1" ht="19.350000000000001" customHeight="1" x14ac:dyDescent="0.2">
      <c r="A21" s="648" t="s">
        <v>301</v>
      </c>
      <c r="B21" s="100" t="s">
        <v>112</v>
      </c>
      <c r="C21" s="99" t="s">
        <v>113</v>
      </c>
      <c r="D21" s="102"/>
      <c r="E21" s="102"/>
      <c r="F21" s="102"/>
      <c r="G21" s="102"/>
      <c r="H21" s="102"/>
      <c r="I21" s="102">
        <v>0</v>
      </c>
      <c r="J21" s="102">
        <v>250000</v>
      </c>
      <c r="K21" s="102">
        <v>275000</v>
      </c>
      <c r="L21" s="102"/>
      <c r="M21" s="102"/>
      <c r="N21" s="102"/>
      <c r="O21" s="102"/>
      <c r="P21" s="102"/>
      <c r="Q21" s="102"/>
      <c r="R21" s="102"/>
      <c r="S21" s="102"/>
      <c r="T21" s="102"/>
      <c r="U21" s="102"/>
      <c r="V21" s="102"/>
      <c r="W21" s="102"/>
      <c r="X21" s="102"/>
      <c r="Y21" s="102"/>
      <c r="Z21" s="102"/>
      <c r="AA21" s="102"/>
      <c r="AB21" s="102">
        <f t="shared" si="0"/>
        <v>175000</v>
      </c>
      <c r="AC21" s="103"/>
      <c r="AD21" s="110">
        <f>ROUND(AVERAGE(D21:AB21),0)</f>
        <v>175000</v>
      </c>
      <c r="AE21" s="96"/>
      <c r="AF21" s="96"/>
    </row>
    <row r="22" spans="1:32" s="104" customFormat="1" ht="18" customHeight="1" x14ac:dyDescent="0.2">
      <c r="A22" s="648"/>
      <c r="B22" s="100" t="s">
        <v>114</v>
      </c>
      <c r="C22" s="99" t="s">
        <v>113</v>
      </c>
      <c r="D22" s="102"/>
      <c r="E22" s="102"/>
      <c r="F22" s="102"/>
      <c r="G22" s="102"/>
      <c r="H22" s="102"/>
      <c r="I22" s="102">
        <v>160000</v>
      </c>
      <c r="J22" s="102">
        <v>140000</v>
      </c>
      <c r="K22" s="102">
        <v>175000</v>
      </c>
      <c r="L22" s="102"/>
      <c r="M22" s="102"/>
      <c r="N22" s="102"/>
      <c r="O22" s="102"/>
      <c r="P22" s="102"/>
      <c r="Q22" s="102"/>
      <c r="R22" s="102"/>
      <c r="S22" s="102"/>
      <c r="T22" s="102"/>
      <c r="U22" s="102"/>
      <c r="V22" s="102"/>
      <c r="W22" s="102"/>
      <c r="X22" s="102"/>
      <c r="Y22" s="102"/>
      <c r="Z22" s="102"/>
      <c r="AA22" s="102"/>
      <c r="AB22" s="102">
        <f t="shared" si="0"/>
        <v>158333.33333333334</v>
      </c>
      <c r="AC22" s="103"/>
      <c r="AD22" s="110">
        <f>ROUND(AVERAGE(D22:AB22),0)</f>
        <v>158333</v>
      </c>
      <c r="AE22" s="96"/>
      <c r="AF22" s="96"/>
    </row>
    <row r="23" spans="1:32" s="104" customFormat="1" ht="21.75" customHeight="1" x14ac:dyDescent="0.2">
      <c r="A23" s="648"/>
      <c r="B23" s="100" t="s">
        <v>115</v>
      </c>
      <c r="C23" s="99" t="s">
        <v>60</v>
      </c>
      <c r="D23" s="102"/>
      <c r="E23" s="102"/>
      <c r="F23" s="102"/>
      <c r="G23" s="102"/>
      <c r="H23" s="102"/>
      <c r="I23" s="102">
        <v>0</v>
      </c>
      <c r="J23" s="102">
        <v>1000000</v>
      </c>
      <c r="K23" s="102">
        <v>1000000</v>
      </c>
      <c r="L23" s="102"/>
      <c r="M23" s="102"/>
      <c r="N23" s="102"/>
      <c r="O23" s="102"/>
      <c r="P23" s="102"/>
      <c r="Q23" s="102"/>
      <c r="R23" s="102"/>
      <c r="S23" s="102"/>
      <c r="T23" s="102"/>
      <c r="U23" s="102"/>
      <c r="V23" s="102"/>
      <c r="W23" s="102"/>
      <c r="X23" s="102"/>
      <c r="Y23" s="102"/>
      <c r="Z23" s="102"/>
      <c r="AA23" s="102"/>
      <c r="AB23" s="102">
        <f t="shared" si="0"/>
        <v>666666.66666666663</v>
      </c>
      <c r="AC23" s="103"/>
      <c r="AD23" s="110">
        <f>ROUND(AVERAGE(D23:AA23),0)</f>
        <v>666667</v>
      </c>
      <c r="AE23" s="96"/>
      <c r="AF23" s="96"/>
    </row>
    <row r="24" spans="1:32" s="104" customFormat="1" ht="15.6" customHeight="1" x14ac:dyDescent="0.2">
      <c r="A24" s="648"/>
      <c r="B24" s="100" t="s">
        <v>116</v>
      </c>
      <c r="C24" s="99" t="s">
        <v>60</v>
      </c>
      <c r="D24" s="102"/>
      <c r="E24" s="102"/>
      <c r="F24" s="102"/>
      <c r="G24" s="102"/>
      <c r="H24" s="102"/>
      <c r="I24" s="102"/>
      <c r="J24" s="102"/>
      <c r="K24" s="102"/>
      <c r="L24" s="102"/>
      <c r="M24" s="102"/>
      <c r="N24" s="102"/>
      <c r="O24" s="102"/>
      <c r="P24" s="102"/>
      <c r="Q24" s="102"/>
      <c r="R24" s="102"/>
      <c r="S24" s="102">
        <v>1500000</v>
      </c>
      <c r="T24" s="102">
        <v>1800000</v>
      </c>
      <c r="U24" s="102">
        <v>3400000</v>
      </c>
      <c r="V24" s="102"/>
      <c r="W24" s="102"/>
      <c r="X24" s="102"/>
      <c r="Y24" s="102"/>
      <c r="Z24" s="102"/>
      <c r="AA24" s="102"/>
      <c r="AB24" s="102">
        <f t="shared" si="0"/>
        <v>2233333.3333333335</v>
      </c>
      <c r="AC24" s="103"/>
      <c r="AD24" s="110">
        <f>ROUND(AVERAGE(D24:AB24),0)</f>
        <v>2233333</v>
      </c>
      <c r="AE24" s="96"/>
      <c r="AF24" s="96"/>
    </row>
    <row r="25" spans="1:32" s="104" customFormat="1" ht="12" customHeight="1" x14ac:dyDescent="0.2">
      <c r="A25" s="99"/>
      <c r="B25" s="100" t="s">
        <v>117</v>
      </c>
      <c r="C25" s="99"/>
      <c r="D25" s="102"/>
      <c r="E25" s="102"/>
      <c r="F25" s="102"/>
      <c r="G25" s="102"/>
      <c r="H25" s="102"/>
      <c r="I25" s="102">
        <v>200000</v>
      </c>
      <c r="J25" s="102">
        <v>200000</v>
      </c>
      <c r="K25" s="102"/>
      <c r="L25" s="102"/>
      <c r="M25" s="102"/>
      <c r="N25" s="102"/>
      <c r="O25" s="102"/>
      <c r="P25" s="102"/>
      <c r="Q25" s="102"/>
      <c r="R25" s="102"/>
      <c r="S25" s="102"/>
      <c r="T25" s="102"/>
      <c r="U25" s="102"/>
      <c r="V25" s="102"/>
      <c r="W25" s="102"/>
      <c r="X25" s="102"/>
      <c r="Y25" s="102"/>
      <c r="Z25" s="102"/>
      <c r="AA25" s="102"/>
      <c r="AB25" s="102">
        <f t="shared" si="0"/>
        <v>200000</v>
      </c>
      <c r="AC25" s="103"/>
      <c r="AD25" s="110"/>
      <c r="AE25" s="96"/>
      <c r="AF25" s="96"/>
    </row>
    <row r="26" spans="1:32" s="104" customFormat="1" ht="12" customHeight="1" x14ac:dyDescent="0.2">
      <c r="A26" s="648">
        <v>4</v>
      </c>
      <c r="B26" s="100" t="s">
        <v>72</v>
      </c>
      <c r="C26" s="99" t="s">
        <v>11</v>
      </c>
      <c r="D26" s="111">
        <v>600</v>
      </c>
      <c r="E26" s="111">
        <v>550</v>
      </c>
      <c r="F26" s="111">
        <v>500</v>
      </c>
      <c r="G26" s="111"/>
      <c r="H26" s="111"/>
      <c r="I26" s="111"/>
      <c r="J26" s="111"/>
      <c r="K26" s="111"/>
      <c r="L26" s="111"/>
      <c r="M26" s="111"/>
      <c r="N26" s="111"/>
      <c r="O26" s="111"/>
      <c r="P26" s="111"/>
      <c r="Q26" s="111"/>
      <c r="R26" s="111"/>
      <c r="S26" s="111"/>
      <c r="T26" s="111"/>
      <c r="U26" s="111"/>
      <c r="V26" s="111"/>
      <c r="W26" s="111"/>
      <c r="X26" s="111"/>
      <c r="Y26" s="111"/>
      <c r="Z26" s="111"/>
      <c r="AA26" s="111"/>
      <c r="AB26" s="102">
        <f t="shared" si="0"/>
        <v>550</v>
      </c>
      <c r="AC26" s="103"/>
      <c r="AD26" s="110">
        <f t="shared" ref="AD26:AD33" si="2">ROUND(AVERAGE(D26:AB26),0)</f>
        <v>550</v>
      </c>
      <c r="AE26" s="96"/>
      <c r="AF26" s="96"/>
    </row>
    <row r="27" spans="1:32" s="104" customFormat="1" ht="12" customHeight="1" x14ac:dyDescent="0.2">
      <c r="A27" s="648"/>
      <c r="B27" s="100" t="s">
        <v>73</v>
      </c>
      <c r="C27" s="106" t="s">
        <v>11</v>
      </c>
      <c r="D27" s="102">
        <v>700</v>
      </c>
      <c r="E27" s="102">
        <v>650</v>
      </c>
      <c r="F27" s="102">
        <v>600</v>
      </c>
      <c r="G27" s="102"/>
      <c r="H27" s="102"/>
      <c r="I27" s="102"/>
      <c r="J27" s="102"/>
      <c r="K27" s="102"/>
      <c r="L27" s="102"/>
      <c r="M27" s="102"/>
      <c r="N27" s="102"/>
      <c r="O27" s="102"/>
      <c r="P27" s="102"/>
      <c r="Q27" s="102"/>
      <c r="R27" s="102"/>
      <c r="S27" s="102"/>
      <c r="T27" s="102"/>
      <c r="U27" s="102"/>
      <c r="V27" s="102"/>
      <c r="W27" s="102"/>
      <c r="X27" s="102"/>
      <c r="Y27" s="102"/>
      <c r="Z27" s="102"/>
      <c r="AA27" s="102"/>
      <c r="AB27" s="102">
        <f t="shared" si="0"/>
        <v>650</v>
      </c>
      <c r="AC27" s="101"/>
      <c r="AD27" s="110">
        <f t="shared" si="2"/>
        <v>650</v>
      </c>
      <c r="AE27" s="96"/>
      <c r="AF27" s="96"/>
    </row>
    <row r="28" spans="1:32" s="104" customFormat="1" ht="12" customHeight="1" x14ac:dyDescent="0.2">
      <c r="A28" s="648"/>
      <c r="B28" s="100" t="s">
        <v>74</v>
      </c>
      <c r="C28" s="106" t="s">
        <v>11</v>
      </c>
      <c r="D28" s="102">
        <v>3800</v>
      </c>
      <c r="E28" s="102">
        <v>3500</v>
      </c>
      <c r="F28" s="102">
        <v>3200</v>
      </c>
      <c r="G28" s="102"/>
      <c r="H28" s="102"/>
      <c r="I28" s="102"/>
      <c r="J28" s="102"/>
      <c r="K28" s="102"/>
      <c r="L28" s="102"/>
      <c r="M28" s="102"/>
      <c r="N28" s="102"/>
      <c r="O28" s="102"/>
      <c r="P28" s="102"/>
      <c r="Q28" s="102"/>
      <c r="R28" s="102"/>
      <c r="S28" s="102"/>
      <c r="T28" s="102"/>
      <c r="U28" s="102"/>
      <c r="V28" s="102"/>
      <c r="W28" s="102"/>
      <c r="X28" s="102"/>
      <c r="Y28" s="102"/>
      <c r="Z28" s="102"/>
      <c r="AA28" s="102"/>
      <c r="AB28" s="102">
        <f t="shared" si="0"/>
        <v>3500</v>
      </c>
      <c r="AC28" s="101"/>
      <c r="AD28" s="110">
        <f t="shared" si="2"/>
        <v>3500</v>
      </c>
      <c r="AE28" s="96"/>
      <c r="AF28" s="96"/>
    </row>
    <row r="29" spans="1:32" s="104" customFormat="1" ht="12" customHeight="1" x14ac:dyDescent="0.2">
      <c r="A29" s="649">
        <v>5.0999999999999996</v>
      </c>
      <c r="B29" s="100" t="s">
        <v>118</v>
      </c>
      <c r="C29" s="106" t="s">
        <v>99</v>
      </c>
      <c r="D29" s="102"/>
      <c r="E29" s="102"/>
      <c r="F29" s="102"/>
      <c r="G29" s="102"/>
      <c r="H29" s="102"/>
      <c r="I29" s="102"/>
      <c r="J29" s="102"/>
      <c r="K29" s="102"/>
      <c r="L29" s="102"/>
      <c r="M29" s="102"/>
      <c r="N29" s="102"/>
      <c r="O29" s="102"/>
      <c r="P29" s="102"/>
      <c r="Q29" s="102"/>
      <c r="R29" s="102"/>
      <c r="S29" s="102"/>
      <c r="T29" s="102"/>
      <c r="U29" s="102"/>
      <c r="V29" s="102"/>
      <c r="W29" s="102">
        <v>100000</v>
      </c>
      <c r="X29" s="102"/>
      <c r="Y29" s="102"/>
      <c r="Z29" s="102"/>
      <c r="AA29" s="102"/>
      <c r="AB29" s="102">
        <f t="shared" si="0"/>
        <v>100000</v>
      </c>
      <c r="AC29" s="101"/>
      <c r="AD29" s="110">
        <f t="shared" si="2"/>
        <v>100000</v>
      </c>
      <c r="AE29" s="96"/>
      <c r="AF29" s="96"/>
    </row>
    <row r="30" spans="1:32" s="104" customFormat="1" ht="12" customHeight="1" x14ac:dyDescent="0.2">
      <c r="A30" s="650"/>
      <c r="B30" s="100" t="s">
        <v>119</v>
      </c>
      <c r="C30" s="106" t="s">
        <v>99</v>
      </c>
      <c r="D30" s="102"/>
      <c r="E30" s="102"/>
      <c r="F30" s="102"/>
      <c r="G30" s="102"/>
      <c r="H30" s="102"/>
      <c r="I30" s="102"/>
      <c r="J30" s="102"/>
      <c r="K30" s="102"/>
      <c r="L30" s="102"/>
      <c r="M30" s="102"/>
      <c r="N30" s="102"/>
      <c r="O30" s="102"/>
      <c r="P30" s="102"/>
      <c r="Q30" s="102"/>
      <c r="R30" s="102"/>
      <c r="S30" s="102"/>
      <c r="T30" s="102"/>
      <c r="U30" s="102"/>
      <c r="V30" s="102"/>
      <c r="W30" s="102">
        <v>90000</v>
      </c>
      <c r="X30" s="102"/>
      <c r="Y30" s="102"/>
      <c r="Z30" s="102"/>
      <c r="AA30" s="102"/>
      <c r="AB30" s="102">
        <f t="shared" si="0"/>
        <v>90000</v>
      </c>
      <c r="AC30" s="101"/>
      <c r="AD30" s="110">
        <f t="shared" si="2"/>
        <v>90000</v>
      </c>
      <c r="AE30" s="96"/>
      <c r="AF30" s="96"/>
    </row>
    <row r="31" spans="1:32" s="104" customFormat="1" ht="12" customHeight="1" x14ac:dyDescent="0.2">
      <c r="A31" s="650"/>
      <c r="B31" s="100" t="s">
        <v>120</v>
      </c>
      <c r="C31" s="106" t="s">
        <v>99</v>
      </c>
      <c r="D31" s="102"/>
      <c r="E31" s="102"/>
      <c r="F31" s="102"/>
      <c r="G31" s="102"/>
      <c r="H31" s="102"/>
      <c r="I31" s="102"/>
      <c r="J31" s="102"/>
      <c r="K31" s="102"/>
      <c r="L31" s="102"/>
      <c r="M31" s="102"/>
      <c r="N31" s="102"/>
      <c r="O31" s="102"/>
      <c r="P31" s="102"/>
      <c r="Q31" s="102"/>
      <c r="R31" s="102"/>
      <c r="S31" s="102"/>
      <c r="T31" s="102"/>
      <c r="U31" s="102"/>
      <c r="V31" s="102"/>
      <c r="W31" s="102">
        <v>16000</v>
      </c>
      <c r="X31" s="102"/>
      <c r="Y31" s="102"/>
      <c r="Z31" s="102"/>
      <c r="AA31" s="102"/>
      <c r="AB31" s="102">
        <f t="shared" si="0"/>
        <v>16000</v>
      </c>
      <c r="AC31" s="101"/>
      <c r="AD31" s="110">
        <f t="shared" si="2"/>
        <v>16000</v>
      </c>
      <c r="AE31" s="96"/>
      <c r="AF31" s="96"/>
    </row>
    <row r="32" spans="1:32" s="104" customFormat="1" ht="12" customHeight="1" x14ac:dyDescent="0.2">
      <c r="A32" s="650"/>
      <c r="B32" s="100" t="s">
        <v>121</v>
      </c>
      <c r="C32" s="106" t="s">
        <v>99</v>
      </c>
      <c r="D32" s="102"/>
      <c r="E32" s="102"/>
      <c r="F32" s="102"/>
      <c r="G32" s="102"/>
      <c r="H32" s="102"/>
      <c r="I32" s="102"/>
      <c r="J32" s="102"/>
      <c r="K32" s="102"/>
      <c r="L32" s="102"/>
      <c r="M32" s="102"/>
      <c r="N32" s="102"/>
      <c r="O32" s="102"/>
      <c r="P32" s="102"/>
      <c r="Q32" s="102"/>
      <c r="R32" s="102"/>
      <c r="S32" s="102"/>
      <c r="T32" s="102"/>
      <c r="U32" s="102"/>
      <c r="V32" s="102"/>
      <c r="W32" s="102">
        <v>1000</v>
      </c>
      <c r="X32" s="102"/>
      <c r="Y32" s="102"/>
      <c r="Z32" s="102"/>
      <c r="AA32" s="102"/>
      <c r="AB32" s="102">
        <f t="shared" si="0"/>
        <v>1000</v>
      </c>
      <c r="AC32" s="101"/>
      <c r="AD32" s="110">
        <f t="shared" si="2"/>
        <v>1000</v>
      </c>
      <c r="AE32" s="96"/>
      <c r="AF32" s="96"/>
    </row>
    <row r="33" spans="1:32" s="104" customFormat="1" ht="12" customHeight="1" x14ac:dyDescent="0.2">
      <c r="A33" s="651"/>
      <c r="B33" s="107" t="s">
        <v>122</v>
      </c>
      <c r="C33" s="106" t="s">
        <v>11</v>
      </c>
      <c r="D33" s="102"/>
      <c r="E33" s="102"/>
      <c r="F33" s="102"/>
      <c r="G33" s="102"/>
      <c r="H33" s="102"/>
      <c r="I33" s="102"/>
      <c r="J33" s="102"/>
      <c r="K33" s="102"/>
      <c r="L33" s="102"/>
      <c r="M33" s="102"/>
      <c r="N33" s="102"/>
      <c r="O33" s="102"/>
      <c r="P33" s="102"/>
      <c r="Q33" s="102"/>
      <c r="R33" s="102"/>
      <c r="S33" s="102"/>
      <c r="T33" s="102"/>
      <c r="U33" s="102"/>
      <c r="V33" s="102"/>
      <c r="W33" s="102"/>
      <c r="X33" s="102"/>
      <c r="Y33" s="102"/>
      <c r="Z33" s="102"/>
      <c r="AA33" s="108">
        <v>5000</v>
      </c>
      <c r="AB33" s="102">
        <f t="shared" si="0"/>
        <v>5000</v>
      </c>
      <c r="AC33" s="101"/>
      <c r="AD33" s="110">
        <f t="shared" si="2"/>
        <v>5000</v>
      </c>
      <c r="AE33" s="96"/>
      <c r="AF33" s="96"/>
    </row>
    <row r="34" spans="1:32" s="104" customFormat="1" ht="12" customHeight="1" x14ac:dyDescent="0.25">
      <c r="D34" s="103"/>
      <c r="E34" s="103"/>
      <c r="F34" s="103"/>
      <c r="G34" s="103"/>
      <c r="H34" s="103"/>
      <c r="I34" s="103"/>
      <c r="J34" s="103"/>
      <c r="K34" s="103"/>
      <c r="L34" s="103"/>
      <c r="M34" s="103"/>
      <c r="N34" s="103"/>
      <c r="O34" s="103"/>
      <c r="P34" s="103"/>
      <c r="Q34" s="103"/>
      <c r="R34" s="103"/>
      <c r="S34" s="103"/>
      <c r="T34" s="103"/>
      <c r="U34" s="103"/>
      <c r="V34" s="103"/>
      <c r="W34" s="103"/>
      <c r="X34" s="103"/>
      <c r="Y34" s="103"/>
      <c r="Z34" s="103"/>
      <c r="AA34" s="103"/>
      <c r="AB34" s="103"/>
      <c r="AC34" s="103"/>
      <c r="AD34" s="103"/>
    </row>
    <row r="35" spans="1:32" s="104" customFormat="1" ht="12" customHeight="1" x14ac:dyDescent="0.25">
      <c r="B35" s="109"/>
      <c r="D35" s="103"/>
      <c r="E35" s="103"/>
      <c r="F35" s="103"/>
      <c r="G35" s="103"/>
      <c r="H35" s="103"/>
      <c r="I35" s="103"/>
      <c r="J35" s="103"/>
      <c r="K35" s="103"/>
      <c r="L35" s="103"/>
      <c r="M35" s="103"/>
      <c r="N35" s="103"/>
      <c r="O35" s="103"/>
      <c r="P35" s="103"/>
      <c r="Q35" s="103"/>
      <c r="R35" s="103"/>
      <c r="S35" s="103"/>
      <c r="T35" s="103"/>
      <c r="U35" s="103"/>
      <c r="V35" s="103"/>
      <c r="W35" s="103"/>
      <c r="X35" s="103"/>
      <c r="Y35" s="103"/>
      <c r="Z35" s="103"/>
      <c r="AA35" s="103"/>
      <c r="AB35" s="103"/>
      <c r="AC35" s="103"/>
      <c r="AD35" s="103"/>
    </row>
    <row r="36" spans="1:32" s="104" customFormat="1" ht="12" customHeight="1" x14ac:dyDescent="0.25">
      <c r="B36" s="109"/>
      <c r="D36" s="103"/>
      <c r="E36" s="103"/>
      <c r="F36" s="103"/>
      <c r="G36" s="103"/>
      <c r="H36" s="103"/>
      <c r="I36" s="103"/>
      <c r="J36" s="103"/>
      <c r="K36" s="103"/>
      <c r="L36" s="103"/>
      <c r="M36" s="103"/>
      <c r="N36" s="103"/>
      <c r="O36" s="103"/>
      <c r="P36" s="103"/>
      <c r="Q36" s="103"/>
      <c r="R36" s="103"/>
      <c r="S36" s="103"/>
      <c r="T36" s="103"/>
      <c r="U36" s="103"/>
      <c r="V36" s="103"/>
      <c r="W36" s="103"/>
      <c r="X36" s="103"/>
      <c r="Y36" s="103"/>
      <c r="Z36" s="103"/>
      <c r="AA36" s="103"/>
      <c r="AB36" s="103"/>
      <c r="AC36" s="103"/>
      <c r="AD36" s="103"/>
    </row>
    <row r="37" spans="1:32" s="104" customFormat="1" ht="12" customHeight="1" x14ac:dyDescent="0.25">
      <c r="B37" s="109"/>
      <c r="D37" s="103"/>
      <c r="E37" s="103"/>
      <c r="F37" s="103"/>
      <c r="G37" s="103"/>
      <c r="H37" s="103"/>
      <c r="I37" s="103"/>
      <c r="J37" s="103"/>
      <c r="K37" s="103"/>
      <c r="L37" s="103"/>
      <c r="M37" s="103"/>
      <c r="N37" s="103"/>
      <c r="O37" s="103"/>
      <c r="P37" s="103"/>
      <c r="Q37" s="103"/>
      <c r="R37" s="103"/>
      <c r="S37" s="103"/>
      <c r="T37" s="103"/>
      <c r="U37" s="103"/>
      <c r="V37" s="103"/>
      <c r="W37" s="103"/>
      <c r="X37" s="103"/>
      <c r="Y37" s="103"/>
      <c r="Z37" s="103"/>
      <c r="AA37" s="103"/>
      <c r="AB37" s="103"/>
      <c r="AC37" s="103"/>
      <c r="AD37" s="103"/>
    </row>
    <row r="38" spans="1:32" s="104" customFormat="1" ht="12" customHeight="1" x14ac:dyDescent="0.25">
      <c r="B38" s="109"/>
      <c r="D38" s="103"/>
      <c r="E38" s="103"/>
      <c r="F38" s="103"/>
      <c r="G38" s="103"/>
      <c r="H38" s="103"/>
      <c r="I38" s="103"/>
      <c r="J38" s="103"/>
      <c r="K38" s="103"/>
      <c r="L38" s="103"/>
      <c r="M38" s="103"/>
      <c r="N38" s="103"/>
      <c r="O38" s="103"/>
      <c r="P38" s="103"/>
      <c r="Q38" s="103"/>
      <c r="R38" s="103"/>
      <c r="S38" s="103"/>
      <c r="T38" s="103"/>
      <c r="U38" s="103"/>
      <c r="V38" s="103"/>
      <c r="W38" s="103"/>
      <c r="X38" s="103"/>
      <c r="Y38" s="103"/>
      <c r="Z38" s="103"/>
      <c r="AA38" s="103"/>
      <c r="AB38" s="103"/>
      <c r="AC38" s="103"/>
      <c r="AD38" s="103"/>
    </row>
    <row r="39" spans="1:32" s="104" customFormat="1" ht="12" customHeight="1" x14ac:dyDescent="0.25">
      <c r="B39" s="109"/>
      <c r="D39" s="103"/>
      <c r="E39" s="103"/>
      <c r="F39" s="103"/>
      <c r="G39" s="103"/>
      <c r="H39" s="103"/>
      <c r="I39" s="103"/>
      <c r="J39" s="103"/>
      <c r="K39" s="103"/>
      <c r="L39" s="103"/>
      <c r="M39" s="103"/>
      <c r="N39" s="103"/>
      <c r="O39" s="103"/>
      <c r="P39" s="103"/>
      <c r="Q39" s="103"/>
      <c r="R39" s="103"/>
      <c r="S39" s="103"/>
      <c r="T39" s="103"/>
      <c r="U39" s="103"/>
      <c r="V39" s="103"/>
      <c r="W39" s="103"/>
      <c r="X39" s="103"/>
      <c r="Y39" s="103"/>
      <c r="Z39" s="103"/>
      <c r="AA39" s="103"/>
      <c r="AB39" s="103"/>
      <c r="AC39" s="103"/>
      <c r="AD39" s="103"/>
    </row>
    <row r="40" spans="1:32" s="104" customFormat="1" ht="12" customHeight="1" x14ac:dyDescent="0.25">
      <c r="B40" s="109"/>
      <c r="D40" s="103"/>
      <c r="E40" s="103"/>
      <c r="F40" s="103"/>
      <c r="G40" s="103"/>
      <c r="H40" s="103"/>
      <c r="I40" s="103"/>
      <c r="J40" s="103"/>
      <c r="K40" s="103"/>
      <c r="L40" s="103"/>
      <c r="M40" s="103"/>
      <c r="N40" s="103"/>
      <c r="O40" s="103"/>
      <c r="P40" s="103"/>
      <c r="Q40" s="103"/>
      <c r="R40" s="103"/>
      <c r="S40" s="103"/>
      <c r="T40" s="103"/>
      <c r="U40" s="103"/>
      <c r="V40" s="103"/>
      <c r="W40" s="103"/>
      <c r="X40" s="103"/>
      <c r="Y40" s="103"/>
      <c r="Z40" s="103"/>
      <c r="AA40" s="103"/>
      <c r="AB40" s="103"/>
      <c r="AC40" s="103"/>
      <c r="AD40" s="103"/>
    </row>
    <row r="41" spans="1:32" s="104" customFormat="1" ht="12" customHeight="1" x14ac:dyDescent="0.25">
      <c r="B41" s="109"/>
      <c r="D41" s="103"/>
      <c r="E41" s="103"/>
      <c r="F41" s="103"/>
      <c r="G41" s="103"/>
      <c r="H41" s="103"/>
      <c r="I41" s="103"/>
      <c r="J41" s="103"/>
      <c r="K41" s="103"/>
      <c r="L41" s="103"/>
      <c r="M41" s="103"/>
      <c r="N41" s="103"/>
      <c r="O41" s="103"/>
      <c r="P41" s="103"/>
      <c r="Q41" s="103"/>
      <c r="R41" s="103"/>
      <c r="S41" s="103"/>
      <c r="T41" s="103"/>
      <c r="U41" s="103"/>
      <c r="V41" s="103"/>
      <c r="W41" s="103"/>
      <c r="X41" s="103"/>
      <c r="Y41" s="103"/>
      <c r="Z41" s="103"/>
      <c r="AA41" s="103"/>
      <c r="AB41" s="103"/>
      <c r="AC41" s="103"/>
      <c r="AD41" s="103"/>
    </row>
    <row r="42" spans="1:32" s="104" customFormat="1" ht="12" customHeight="1" x14ac:dyDescent="0.25">
      <c r="B42" s="109"/>
      <c r="D42" s="103"/>
      <c r="E42" s="103"/>
      <c r="F42" s="103"/>
      <c r="G42" s="103"/>
      <c r="H42" s="103"/>
      <c r="I42" s="103"/>
      <c r="J42" s="103"/>
      <c r="K42" s="103"/>
      <c r="L42" s="103"/>
      <c r="M42" s="103"/>
      <c r="N42" s="103"/>
      <c r="O42" s="103"/>
      <c r="P42" s="103"/>
      <c r="Q42" s="103"/>
      <c r="R42" s="103"/>
      <c r="S42" s="103"/>
      <c r="T42" s="103"/>
      <c r="U42" s="103"/>
      <c r="V42" s="103"/>
      <c r="W42" s="103"/>
      <c r="X42" s="103"/>
      <c r="Y42" s="103"/>
      <c r="Z42" s="103"/>
      <c r="AA42" s="103"/>
      <c r="AB42" s="103"/>
      <c r="AC42" s="103"/>
      <c r="AD42" s="103"/>
    </row>
    <row r="43" spans="1:32" s="104" customFormat="1" ht="12" customHeight="1" x14ac:dyDescent="0.25">
      <c r="B43" s="109"/>
      <c r="D43" s="103"/>
      <c r="E43" s="103"/>
      <c r="F43" s="103"/>
      <c r="G43" s="103"/>
      <c r="H43" s="103"/>
      <c r="I43" s="103"/>
      <c r="J43" s="103"/>
      <c r="K43" s="103"/>
      <c r="L43" s="103"/>
      <c r="M43" s="103"/>
      <c r="N43" s="103"/>
      <c r="O43" s="103"/>
      <c r="P43" s="103"/>
      <c r="Q43" s="103"/>
      <c r="R43" s="103"/>
      <c r="S43" s="103"/>
      <c r="T43" s="103"/>
      <c r="U43" s="103"/>
      <c r="V43" s="103"/>
      <c r="W43" s="103"/>
      <c r="X43" s="103"/>
      <c r="Y43" s="103"/>
      <c r="Z43" s="103"/>
      <c r="AA43" s="103"/>
      <c r="AB43" s="103"/>
      <c r="AC43" s="103"/>
      <c r="AD43" s="103"/>
    </row>
    <row r="44" spans="1:32" s="104" customFormat="1" ht="12" customHeight="1" x14ac:dyDescent="0.25">
      <c r="B44" s="109"/>
      <c r="D44" s="103"/>
      <c r="E44" s="103"/>
      <c r="F44" s="103"/>
      <c r="G44" s="103"/>
      <c r="H44" s="103"/>
      <c r="I44" s="103"/>
      <c r="J44" s="103"/>
      <c r="K44" s="103"/>
      <c r="L44" s="103"/>
      <c r="M44" s="103"/>
      <c r="N44" s="103"/>
      <c r="O44" s="103"/>
      <c r="P44" s="103"/>
      <c r="Q44" s="103"/>
      <c r="R44" s="103"/>
      <c r="S44" s="103"/>
      <c r="T44" s="103"/>
      <c r="U44" s="103"/>
      <c r="V44" s="103"/>
      <c r="W44" s="103"/>
      <c r="X44" s="103"/>
      <c r="Y44" s="103"/>
      <c r="Z44" s="103"/>
      <c r="AA44" s="103"/>
      <c r="AB44" s="103"/>
      <c r="AC44" s="103"/>
      <c r="AD44" s="103"/>
    </row>
    <row r="45" spans="1:32" s="104" customFormat="1" ht="12" customHeight="1" x14ac:dyDescent="0.25">
      <c r="B45" s="109"/>
      <c r="D45" s="103"/>
      <c r="E45" s="103"/>
      <c r="F45" s="103"/>
      <c r="G45" s="103"/>
      <c r="H45" s="103"/>
      <c r="I45" s="103"/>
      <c r="J45" s="103"/>
      <c r="K45" s="103"/>
      <c r="L45" s="103"/>
      <c r="M45" s="103"/>
      <c r="N45" s="103"/>
      <c r="O45" s="103"/>
      <c r="P45" s="103"/>
      <c r="Q45" s="103"/>
      <c r="R45" s="103"/>
      <c r="S45" s="103"/>
      <c r="T45" s="103"/>
      <c r="U45" s="103"/>
      <c r="V45" s="103"/>
      <c r="W45" s="103"/>
      <c r="X45" s="103"/>
      <c r="Y45" s="103"/>
      <c r="Z45" s="103"/>
      <c r="AA45" s="103"/>
      <c r="AB45" s="103"/>
      <c r="AC45" s="103"/>
      <c r="AD45" s="103"/>
    </row>
  </sheetData>
  <mergeCells count="36">
    <mergeCell ref="G1:G2"/>
    <mergeCell ref="H1:H2"/>
    <mergeCell ref="F1:F2"/>
    <mergeCell ref="A6:A7"/>
    <mergeCell ref="AD1:AD2"/>
    <mergeCell ref="A4:A5"/>
    <mergeCell ref="S1:S2"/>
    <mergeCell ref="T1:T2"/>
    <mergeCell ref="U1:U2"/>
    <mergeCell ref="V1:V2"/>
    <mergeCell ref="W1:W2"/>
    <mergeCell ref="X1:X2"/>
    <mergeCell ref="M1:M2"/>
    <mergeCell ref="N1:N2"/>
    <mergeCell ref="O1:O2"/>
    <mergeCell ref="P1:P2"/>
    <mergeCell ref="A1:A2"/>
    <mergeCell ref="B1:B2"/>
    <mergeCell ref="C1:C2"/>
    <mergeCell ref="D1:D2"/>
    <mergeCell ref="E1:E2"/>
    <mergeCell ref="Y1:Y2"/>
    <mergeCell ref="Z1:Z2"/>
    <mergeCell ref="AA1:AA2"/>
    <mergeCell ref="AB1:AB2"/>
    <mergeCell ref="I1:I2"/>
    <mergeCell ref="J1:J2"/>
    <mergeCell ref="K1:K2"/>
    <mergeCell ref="L1:L2"/>
    <mergeCell ref="Q1:Q2"/>
    <mergeCell ref="R1:R2"/>
    <mergeCell ref="A8:A10"/>
    <mergeCell ref="A11:A19"/>
    <mergeCell ref="A21:A24"/>
    <mergeCell ref="A26:A28"/>
    <mergeCell ref="A29:A33"/>
  </mergeCells>
  <pageMargins left="0.7" right="0.7" top="0.75" bottom="0.75" header="0.3" footer="0.3"/>
  <pageSetup orientation="portrait" r:id="rId1"/>
  <ignoredErrors>
    <ignoredError sqref="AD23" formula="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3CD35F-D1ED-4766-AA82-891674C141DD}">
  <sheetPr>
    <tabColor theme="1" tint="4.9989318521683403E-2"/>
  </sheetPr>
  <dimension ref="A1:AF21"/>
  <sheetViews>
    <sheetView topLeftCell="A2" workbookViewId="0">
      <selection activeCell="K5" sqref="K5"/>
    </sheetView>
  </sheetViews>
  <sheetFormatPr baseColWidth="10" defaultColWidth="11.5703125" defaultRowHeight="11.25" x14ac:dyDescent="0.2"/>
  <cols>
    <col min="1" max="1" width="6.5703125" style="62" customWidth="1"/>
    <col min="2" max="2" width="37.140625" style="97" customWidth="1"/>
    <col min="3" max="3" width="4.5703125" style="63" bestFit="1" customWidth="1"/>
    <col min="4" max="4" width="14.5703125" style="98" customWidth="1"/>
    <col min="5" max="5" width="15.140625" style="98" customWidth="1"/>
    <col min="6" max="6" width="23.42578125" style="98" bestFit="1" customWidth="1"/>
    <col min="7" max="7" width="9.42578125" style="234" customWidth="1"/>
    <col min="8" max="8" width="10.42578125" style="234" bestFit="1" customWidth="1"/>
    <col min="9" max="11" width="9.85546875" style="234" customWidth="1"/>
    <col min="12" max="12" width="12.85546875" style="98" customWidth="1"/>
    <col min="13" max="13" width="11.5703125" style="234"/>
    <col min="14" max="14" width="9.85546875" style="234" customWidth="1"/>
    <col min="15" max="20" width="11.5703125" style="234"/>
    <col min="21" max="21" width="12.85546875" style="234" customWidth="1"/>
    <col min="22" max="24" width="11.5703125" style="234"/>
    <col min="25" max="16384" width="11.5703125" style="63"/>
  </cols>
  <sheetData>
    <row r="1" spans="1:25" s="96" customFormat="1" ht="39" customHeight="1" x14ac:dyDescent="0.25">
      <c r="A1" s="671" t="s">
        <v>75</v>
      </c>
      <c r="B1" s="672" t="s">
        <v>64</v>
      </c>
      <c r="C1" s="672" t="s">
        <v>1</v>
      </c>
      <c r="D1" s="673" t="s">
        <v>261</v>
      </c>
      <c r="E1" s="674"/>
      <c r="F1" s="231" t="s">
        <v>262</v>
      </c>
      <c r="G1" s="662" t="s">
        <v>263</v>
      </c>
      <c r="H1" s="662" t="s">
        <v>264</v>
      </c>
      <c r="I1" s="662" t="s">
        <v>265</v>
      </c>
      <c r="J1" s="662" t="s">
        <v>266</v>
      </c>
      <c r="K1" s="662" t="s">
        <v>267</v>
      </c>
      <c r="L1" s="669" t="s">
        <v>268</v>
      </c>
      <c r="M1" s="662" t="s">
        <v>88</v>
      </c>
      <c r="N1" s="232"/>
      <c r="O1" s="662" t="s">
        <v>83</v>
      </c>
      <c r="P1" s="662" t="s">
        <v>84</v>
      </c>
      <c r="Q1" s="662" t="s">
        <v>85</v>
      </c>
      <c r="R1" s="662" t="s">
        <v>86</v>
      </c>
      <c r="S1" s="662" t="s">
        <v>65</v>
      </c>
      <c r="T1" s="662" t="s">
        <v>269</v>
      </c>
      <c r="U1" s="662" t="s">
        <v>89</v>
      </c>
      <c r="V1" s="662" t="s">
        <v>270</v>
      </c>
      <c r="W1" s="662" t="s">
        <v>90</v>
      </c>
      <c r="X1" s="664" t="s">
        <v>66</v>
      </c>
      <c r="Y1"/>
    </row>
    <row r="2" spans="1:25" s="96" customFormat="1" ht="38.1" customHeight="1" x14ac:dyDescent="0.25">
      <c r="A2" s="671"/>
      <c r="B2" s="672"/>
      <c r="C2" s="672"/>
      <c r="D2" s="231" t="s">
        <v>271</v>
      </c>
      <c r="E2" s="231" t="s">
        <v>272</v>
      </c>
      <c r="F2" s="231" t="s">
        <v>273</v>
      </c>
      <c r="G2" s="663"/>
      <c r="H2" s="663"/>
      <c r="I2" s="663"/>
      <c r="J2" s="663"/>
      <c r="K2" s="663"/>
      <c r="L2" s="670"/>
      <c r="M2" s="663"/>
      <c r="N2" s="233" t="s">
        <v>274</v>
      </c>
      <c r="O2" s="663"/>
      <c r="P2" s="663"/>
      <c r="Q2" s="663"/>
      <c r="R2" s="663"/>
      <c r="S2" s="663"/>
      <c r="T2" s="663"/>
      <c r="U2" s="663"/>
      <c r="V2" s="663"/>
      <c r="W2" s="663"/>
      <c r="X2" s="665"/>
      <c r="Y2"/>
    </row>
    <row r="3" spans="1:25" x14ac:dyDescent="0.2">
      <c r="B3" s="63"/>
      <c r="D3" s="103"/>
      <c r="E3" s="103"/>
      <c r="F3" s="103"/>
      <c r="L3" s="103"/>
      <c r="M3" s="235"/>
    </row>
    <row r="4" spans="1:25" ht="22.5" x14ac:dyDescent="0.2">
      <c r="A4" s="99" t="s">
        <v>4</v>
      </c>
      <c r="B4" s="238" t="s">
        <v>275</v>
      </c>
      <c r="C4" s="99" t="s">
        <v>99</v>
      </c>
      <c r="D4" s="101"/>
      <c r="E4" s="101">
        <v>1833.33</v>
      </c>
      <c r="F4" s="101"/>
      <c r="G4" s="102">
        <v>650000</v>
      </c>
      <c r="H4" s="102">
        <v>600000</v>
      </c>
      <c r="I4" s="102">
        <v>500000</v>
      </c>
      <c r="J4" s="102"/>
      <c r="K4" s="102"/>
      <c r="L4" s="102"/>
      <c r="M4" s="236">
        <v>780000</v>
      </c>
      <c r="N4" s="102"/>
      <c r="O4" s="102"/>
      <c r="P4" s="102"/>
      <c r="Q4" s="102"/>
      <c r="R4" s="102"/>
      <c r="S4" s="102"/>
      <c r="T4" s="102"/>
      <c r="U4" s="102"/>
      <c r="V4" s="102"/>
      <c r="W4" s="102"/>
      <c r="X4" s="102">
        <f>ROUND(AVERAGE(G4:W4),0)</f>
        <v>632500</v>
      </c>
    </row>
    <row r="5" spans="1:25" x14ac:dyDescent="0.2">
      <c r="A5" s="99" t="s">
        <v>8</v>
      </c>
      <c r="B5" s="239" t="s">
        <v>276</v>
      </c>
      <c r="C5" s="99" t="s">
        <v>99</v>
      </c>
      <c r="D5" s="101"/>
      <c r="E5" s="101">
        <v>550000</v>
      </c>
      <c r="F5" s="101"/>
      <c r="G5" s="102">
        <v>350000</v>
      </c>
      <c r="H5" s="102">
        <v>300000</v>
      </c>
      <c r="I5" s="102">
        <v>200000</v>
      </c>
      <c r="J5" s="102"/>
      <c r="K5" s="102"/>
      <c r="L5" s="102"/>
      <c r="M5" s="236">
        <v>170000</v>
      </c>
      <c r="N5" s="102"/>
      <c r="O5" s="102"/>
      <c r="P5" s="102"/>
      <c r="Q5" s="102"/>
      <c r="R5" s="102"/>
      <c r="S5" s="102"/>
      <c r="T5" s="102"/>
      <c r="U5" s="102"/>
      <c r="V5" s="102"/>
      <c r="W5" s="102"/>
      <c r="X5" s="102">
        <f>ROUND(AVERAGE(G5:W5),0)</f>
        <v>255000</v>
      </c>
    </row>
    <row r="6" spans="1:25" s="104" customFormat="1" ht="12" customHeight="1" x14ac:dyDescent="0.25">
      <c r="A6" s="99" t="s">
        <v>4</v>
      </c>
      <c r="B6" s="240" t="s">
        <v>277</v>
      </c>
      <c r="C6" s="99" t="s">
        <v>99</v>
      </c>
      <c r="D6" s="101">
        <v>350000</v>
      </c>
      <c r="E6" s="101"/>
      <c r="F6" s="101"/>
      <c r="G6" s="102"/>
      <c r="H6" s="102"/>
      <c r="I6" s="102"/>
      <c r="J6" s="102">
        <v>950000</v>
      </c>
      <c r="K6" s="102"/>
      <c r="L6" s="102">
        <v>700000</v>
      </c>
      <c r="M6" s="236">
        <v>960000</v>
      </c>
      <c r="N6" s="102"/>
      <c r="O6" s="102"/>
      <c r="P6" s="102"/>
      <c r="Q6" s="102"/>
      <c r="R6" s="102"/>
      <c r="S6" s="102"/>
      <c r="T6" s="102">
        <v>800000</v>
      </c>
      <c r="U6" s="102">
        <v>160000</v>
      </c>
      <c r="V6" s="102"/>
      <c r="W6" s="102"/>
      <c r="X6" s="102">
        <f>ROUND(AVERAGE(G6:W6),0)</f>
        <v>714000</v>
      </c>
    </row>
    <row r="7" spans="1:25" s="104" customFormat="1" ht="12" customHeight="1" x14ac:dyDescent="0.25">
      <c r="A7" s="99" t="s">
        <v>8</v>
      </c>
      <c r="B7" s="240" t="s">
        <v>278</v>
      </c>
      <c r="C7" s="99" t="s">
        <v>99</v>
      </c>
      <c r="D7" s="101">
        <v>100000</v>
      </c>
      <c r="E7" s="101"/>
      <c r="F7" s="101"/>
      <c r="G7" s="102"/>
      <c r="H7" s="102">
        <v>0</v>
      </c>
      <c r="I7" s="102"/>
      <c r="J7" s="102"/>
      <c r="K7" s="102"/>
      <c r="L7" s="102"/>
      <c r="M7" s="236">
        <v>600000</v>
      </c>
      <c r="N7" s="102"/>
      <c r="O7" s="102"/>
      <c r="P7" s="102"/>
      <c r="Q7" s="102"/>
      <c r="R7" s="102"/>
      <c r="S7" s="102"/>
      <c r="T7" s="102">
        <v>500000</v>
      </c>
      <c r="U7" s="102">
        <v>600000</v>
      </c>
      <c r="V7" s="102">
        <v>600000</v>
      </c>
      <c r="W7" s="102"/>
      <c r="X7" s="102">
        <f>ROUND(AVERAGE(G7:W7),0)</f>
        <v>460000</v>
      </c>
    </row>
    <row r="8" spans="1:25" s="104" customFormat="1" ht="33.75" x14ac:dyDescent="0.25">
      <c r="A8" s="99" t="s">
        <v>18</v>
      </c>
      <c r="B8" s="241" t="s">
        <v>279</v>
      </c>
      <c r="C8" s="99" t="s">
        <v>113</v>
      </c>
      <c r="D8" s="101">
        <v>476663</v>
      </c>
      <c r="E8" s="101"/>
      <c r="F8" s="101"/>
      <c r="G8" s="102"/>
      <c r="H8" s="102">
        <v>0</v>
      </c>
      <c r="I8" s="102"/>
      <c r="J8" s="102"/>
      <c r="K8" s="102"/>
      <c r="L8" s="102"/>
      <c r="M8" s="236"/>
      <c r="N8" s="102"/>
      <c r="O8" s="102"/>
      <c r="P8" s="102"/>
      <c r="Q8" s="102"/>
      <c r="R8" s="102"/>
      <c r="S8" s="102"/>
      <c r="T8" s="102">
        <v>200000</v>
      </c>
      <c r="U8" s="102"/>
      <c r="V8" s="102">
        <v>260000</v>
      </c>
      <c r="W8" s="102">
        <v>170000</v>
      </c>
      <c r="X8" s="102">
        <f>ROUND(AVERAGE(G8:W8),0)</f>
        <v>157500</v>
      </c>
    </row>
    <row r="9" spans="1:25" s="104" customFormat="1" ht="12" customHeight="1" x14ac:dyDescent="0.25">
      <c r="A9" s="99" t="s">
        <v>280</v>
      </c>
      <c r="B9" s="240" t="s">
        <v>281</v>
      </c>
      <c r="C9" s="99" t="s">
        <v>11</v>
      </c>
      <c r="D9" s="101"/>
      <c r="E9" s="101">
        <v>550000</v>
      </c>
      <c r="F9" s="101"/>
      <c r="G9" s="102"/>
      <c r="H9" s="102"/>
      <c r="I9" s="102"/>
      <c r="J9" s="102">
        <v>550000</v>
      </c>
      <c r="K9" s="102"/>
      <c r="L9" s="102"/>
      <c r="M9" s="236">
        <v>1800000</v>
      </c>
      <c r="N9" s="102"/>
      <c r="O9" s="102"/>
      <c r="P9" s="102"/>
      <c r="Q9" s="102"/>
      <c r="R9" s="102"/>
      <c r="S9" s="102"/>
      <c r="T9" s="102">
        <v>1500000</v>
      </c>
      <c r="U9" s="102"/>
      <c r="V9" s="102">
        <v>3400000</v>
      </c>
      <c r="W9" s="102"/>
      <c r="X9" s="102">
        <f>ROUND(AVERAGE(D9:W9),0)</f>
        <v>1560000</v>
      </c>
    </row>
    <row r="10" spans="1:25" s="104" customFormat="1" ht="12" customHeight="1" x14ac:dyDescent="0.25">
      <c r="A10" s="99" t="s">
        <v>282</v>
      </c>
      <c r="B10" s="240" t="s">
        <v>283</v>
      </c>
      <c r="C10" s="99" t="s">
        <v>11</v>
      </c>
      <c r="D10" s="101"/>
      <c r="E10" s="101"/>
      <c r="F10" s="101"/>
      <c r="G10" s="102"/>
      <c r="H10" s="102"/>
      <c r="I10" s="102"/>
      <c r="J10" s="102"/>
      <c r="K10" s="102"/>
      <c r="L10" s="102"/>
      <c r="M10" s="236">
        <v>300000</v>
      </c>
      <c r="N10" s="102"/>
      <c r="O10" s="102"/>
      <c r="P10" s="102"/>
      <c r="Q10" s="102"/>
      <c r="R10" s="102"/>
      <c r="S10" s="102"/>
      <c r="T10" s="102"/>
      <c r="U10" s="102"/>
      <c r="V10" s="102"/>
      <c r="W10" s="102"/>
      <c r="X10" s="102">
        <f>ROUND(AVERAGE(G10:W10),0)</f>
        <v>300000</v>
      </c>
    </row>
    <row r="11" spans="1:25" s="104" customFormat="1" ht="12" customHeight="1" x14ac:dyDescent="0.25">
      <c r="A11" s="99" t="s">
        <v>284</v>
      </c>
      <c r="B11" s="240" t="s">
        <v>285</v>
      </c>
      <c r="C11" s="99" t="s">
        <v>99</v>
      </c>
      <c r="D11" s="101"/>
      <c r="E11" s="101"/>
      <c r="F11" s="101"/>
      <c r="G11" s="102"/>
      <c r="H11" s="102"/>
      <c r="I11" s="102"/>
      <c r="J11" s="102"/>
      <c r="K11" s="102"/>
      <c r="L11" s="102"/>
      <c r="M11" s="236">
        <v>300000</v>
      </c>
      <c r="N11" s="102"/>
      <c r="O11" s="102">
        <v>190000</v>
      </c>
      <c r="P11" s="102"/>
      <c r="Q11" s="102"/>
      <c r="R11" s="102">
        <v>200000</v>
      </c>
      <c r="S11" s="102"/>
      <c r="T11" s="102"/>
      <c r="U11" s="102"/>
      <c r="V11" s="102"/>
      <c r="W11" s="102"/>
      <c r="X11" s="102">
        <f>ROUND(AVERAGE(D11:W11),0)</f>
        <v>230000</v>
      </c>
    </row>
    <row r="12" spans="1:25" x14ac:dyDescent="0.2">
      <c r="B12" s="239"/>
      <c r="M12" s="237"/>
    </row>
    <row r="13" spans="1:25" s="247" customFormat="1" ht="12" customHeight="1" x14ac:dyDescent="0.25">
      <c r="A13" s="243" t="s">
        <v>284</v>
      </c>
      <c r="B13" s="251" t="s">
        <v>286</v>
      </c>
      <c r="C13" s="243" t="s">
        <v>287</v>
      </c>
      <c r="D13" s="252"/>
      <c r="E13" s="252"/>
      <c r="F13" s="252"/>
      <c r="G13" s="244"/>
      <c r="H13" s="244"/>
      <c r="I13" s="244"/>
      <c r="J13" s="244"/>
      <c r="K13" s="244">
        <v>3235.29</v>
      </c>
      <c r="L13" s="244"/>
      <c r="M13" s="244"/>
      <c r="N13" s="244">
        <v>2700</v>
      </c>
      <c r="O13" s="244">
        <v>450</v>
      </c>
      <c r="P13" s="244"/>
      <c r="Q13" s="244"/>
      <c r="R13" s="244">
        <v>480000</v>
      </c>
      <c r="S13" s="244"/>
      <c r="T13" s="244"/>
      <c r="U13" s="244"/>
      <c r="V13" s="244"/>
      <c r="W13" s="244"/>
      <c r="X13" s="244">
        <f>ROUND(AVERAGE(G13:W13),0)</f>
        <v>121596</v>
      </c>
    </row>
    <row r="14" spans="1:25" s="104" customFormat="1" ht="12" customHeight="1" x14ac:dyDescent="0.25">
      <c r="A14" s="99" t="s">
        <v>288</v>
      </c>
      <c r="B14" s="240" t="s">
        <v>289</v>
      </c>
      <c r="C14" s="99" t="s">
        <v>11</v>
      </c>
      <c r="D14" s="101"/>
      <c r="E14" s="101"/>
      <c r="F14" s="101"/>
      <c r="G14" s="102"/>
      <c r="H14" s="102"/>
      <c r="I14" s="102"/>
      <c r="J14" s="102"/>
      <c r="K14" s="102">
        <v>840.34</v>
      </c>
      <c r="L14" s="102"/>
      <c r="M14" s="236"/>
      <c r="N14" s="102"/>
      <c r="O14" s="102">
        <v>2700</v>
      </c>
      <c r="P14" s="102"/>
      <c r="Q14" s="102">
        <v>2000</v>
      </c>
      <c r="R14" s="102">
        <v>2000</v>
      </c>
      <c r="S14" s="102">
        <v>1500</v>
      </c>
      <c r="T14" s="102"/>
      <c r="U14" s="102"/>
      <c r="V14" s="102"/>
      <c r="W14" s="102">
        <v>1900</v>
      </c>
      <c r="X14" s="102">
        <f>ROUND(AVERAGE(D14:W14),0)</f>
        <v>1823</v>
      </c>
    </row>
    <row r="15" spans="1:25" s="104" customFormat="1" ht="22.5" x14ac:dyDescent="0.25">
      <c r="A15" s="99" t="s">
        <v>290</v>
      </c>
      <c r="B15" s="240" t="s">
        <v>291</v>
      </c>
      <c r="C15" s="99" t="s">
        <v>11</v>
      </c>
      <c r="D15" s="101"/>
      <c r="E15" s="101"/>
      <c r="F15" s="101"/>
      <c r="G15" s="102"/>
      <c r="H15" s="102"/>
      <c r="I15" s="102"/>
      <c r="J15" s="102"/>
      <c r="K15" s="102">
        <v>2016</v>
      </c>
      <c r="L15" s="102"/>
      <c r="M15" s="236"/>
      <c r="N15" s="102">
        <v>2200</v>
      </c>
      <c r="O15" s="102"/>
      <c r="P15" s="102">
        <v>370000</v>
      </c>
      <c r="Q15" s="102"/>
      <c r="R15" s="102">
        <v>270000</v>
      </c>
      <c r="S15" s="102"/>
      <c r="T15" s="102"/>
      <c r="U15" s="102"/>
      <c r="V15" s="102"/>
      <c r="W15" s="102">
        <v>43000</v>
      </c>
      <c r="X15" s="102">
        <f>ROUND(AVERAGE(D15:W15),0)</f>
        <v>137443</v>
      </c>
    </row>
    <row r="16" spans="1:25" s="104" customFormat="1" ht="12" customHeight="1" x14ac:dyDescent="0.25">
      <c r="A16" s="99" t="s">
        <v>292</v>
      </c>
      <c r="B16" s="240" t="s">
        <v>293</v>
      </c>
      <c r="C16" s="99" t="s">
        <v>11</v>
      </c>
      <c r="D16" s="101"/>
      <c r="E16" s="101"/>
      <c r="F16" s="101"/>
      <c r="G16" s="102"/>
      <c r="H16" s="102"/>
      <c r="I16" s="102"/>
      <c r="J16" s="102"/>
      <c r="K16" s="102">
        <v>6135</v>
      </c>
      <c r="L16" s="102"/>
      <c r="M16" s="236"/>
      <c r="N16" s="102">
        <v>6300</v>
      </c>
      <c r="O16" s="102">
        <v>450000</v>
      </c>
      <c r="P16" s="102"/>
      <c r="Q16" s="102"/>
      <c r="R16" s="102"/>
      <c r="S16" s="102"/>
      <c r="T16" s="102"/>
      <c r="U16" s="102"/>
      <c r="V16" s="102"/>
      <c r="W16" s="102">
        <v>473326</v>
      </c>
      <c r="X16" s="102">
        <f>ROUND(AVERAGE(D16:W16),0)</f>
        <v>233940</v>
      </c>
    </row>
    <row r="17" spans="1:32" s="104" customFormat="1" ht="22.5" x14ac:dyDescent="0.25">
      <c r="A17" s="99" t="s">
        <v>294</v>
      </c>
      <c r="B17" s="240" t="s">
        <v>295</v>
      </c>
      <c r="C17" s="99" t="s">
        <v>11</v>
      </c>
      <c r="D17" s="101"/>
      <c r="E17" s="101"/>
      <c r="F17" s="101"/>
      <c r="G17" s="102"/>
      <c r="H17" s="102"/>
      <c r="I17" s="102"/>
      <c r="J17" s="102"/>
      <c r="K17" s="102"/>
      <c r="L17" s="102"/>
      <c r="M17" s="236"/>
      <c r="N17" s="102"/>
      <c r="O17" s="102"/>
      <c r="P17" s="102"/>
      <c r="Q17" s="102"/>
      <c r="R17" s="102"/>
      <c r="S17" s="102"/>
      <c r="T17" s="102"/>
      <c r="U17" s="102"/>
      <c r="V17" s="102"/>
      <c r="W17" s="102">
        <v>350000</v>
      </c>
      <c r="X17" s="102">
        <f>ROUND(AVERAGE(D17:W17),0)</f>
        <v>350000</v>
      </c>
    </row>
    <row r="18" spans="1:32" s="104" customFormat="1" ht="15.6" customHeight="1" x14ac:dyDescent="0.25">
      <c r="A18" s="666"/>
      <c r="B18" s="667"/>
      <c r="C18" s="668"/>
      <c r="D18" s="250" t="s">
        <v>297</v>
      </c>
      <c r="E18" s="250" t="s">
        <v>296</v>
      </c>
      <c r="F18" s="248"/>
      <c r="G18" s="111"/>
      <c r="H18" s="111"/>
      <c r="I18" s="111"/>
      <c r="J18" s="111"/>
      <c r="K18" s="111"/>
      <c r="L18" s="111"/>
      <c r="M18" s="249"/>
      <c r="N18" s="111"/>
      <c r="O18" s="111"/>
      <c r="P18" s="111"/>
      <c r="Q18" s="111"/>
      <c r="R18" s="111"/>
      <c r="S18" s="111"/>
      <c r="T18" s="111"/>
      <c r="U18" s="111"/>
      <c r="V18" s="111"/>
      <c r="W18" s="111"/>
      <c r="X18" s="111"/>
    </row>
    <row r="19" spans="1:32" s="104" customFormat="1" ht="23.45" customHeight="1" x14ac:dyDescent="0.2">
      <c r="A19" s="648">
        <v>4</v>
      </c>
      <c r="B19" s="100" t="s">
        <v>72</v>
      </c>
      <c r="C19" s="99" t="s">
        <v>11</v>
      </c>
      <c r="D19" s="111">
        <v>600</v>
      </c>
      <c r="E19" s="111">
        <v>550</v>
      </c>
      <c r="F19" s="111">
        <v>500</v>
      </c>
      <c r="G19" s="111"/>
      <c r="H19" s="111"/>
      <c r="I19" s="111"/>
      <c r="J19" s="111"/>
      <c r="K19" s="111"/>
      <c r="L19" s="111"/>
      <c r="M19" s="111"/>
      <c r="N19" s="111"/>
      <c r="O19" s="111"/>
      <c r="P19" s="111"/>
      <c r="Q19" s="111"/>
      <c r="R19" s="111"/>
      <c r="S19" s="111"/>
      <c r="T19" s="111"/>
      <c r="U19" s="111"/>
      <c r="V19" s="111"/>
      <c r="W19" s="111"/>
      <c r="X19" s="111"/>
      <c r="Y19" s="111"/>
      <c r="Z19" s="111"/>
      <c r="AA19" s="111"/>
      <c r="AB19" s="102">
        <f t="shared" ref="AB19:AB21" si="0">+AVERAGE(D19:AA19)</f>
        <v>550</v>
      </c>
      <c r="AC19" s="103"/>
      <c r="AD19" s="110">
        <f t="shared" ref="AD19:AD21" si="1">ROUND(AVERAGE(D19:AB19),0)</f>
        <v>550</v>
      </c>
      <c r="AE19" s="96"/>
      <c r="AF19" s="96"/>
    </row>
    <row r="20" spans="1:32" s="104" customFormat="1" ht="24" customHeight="1" x14ac:dyDescent="0.2">
      <c r="A20" s="648"/>
      <c r="B20" s="100" t="s">
        <v>73</v>
      </c>
      <c r="C20" s="106" t="s">
        <v>11</v>
      </c>
      <c r="D20" s="102">
        <v>700</v>
      </c>
      <c r="E20" s="102">
        <v>650</v>
      </c>
      <c r="F20" s="102">
        <v>600</v>
      </c>
      <c r="G20" s="102"/>
      <c r="H20" s="102"/>
      <c r="I20" s="102"/>
      <c r="J20" s="102"/>
      <c r="K20" s="102"/>
      <c r="L20" s="102"/>
      <c r="M20" s="102"/>
      <c r="N20" s="102"/>
      <c r="O20" s="102"/>
      <c r="P20" s="102"/>
      <c r="Q20" s="102"/>
      <c r="R20" s="102"/>
      <c r="S20" s="102"/>
      <c r="T20" s="102"/>
      <c r="U20" s="102"/>
      <c r="V20" s="102"/>
      <c r="W20" s="102"/>
      <c r="X20" s="102"/>
      <c r="Y20" s="102"/>
      <c r="Z20" s="102"/>
      <c r="AA20" s="102"/>
      <c r="AB20" s="102">
        <f t="shared" si="0"/>
        <v>650</v>
      </c>
      <c r="AC20" s="101"/>
      <c r="AD20" s="110">
        <f t="shared" si="1"/>
        <v>650</v>
      </c>
      <c r="AE20" s="96"/>
      <c r="AF20" s="96"/>
    </row>
    <row r="21" spans="1:32" s="104" customFormat="1" ht="32.1" customHeight="1" x14ac:dyDescent="0.2">
      <c r="A21" s="648"/>
      <c r="B21" s="100" t="s">
        <v>74</v>
      </c>
      <c r="C21" s="106" t="s">
        <v>11</v>
      </c>
      <c r="D21" s="102">
        <v>3800</v>
      </c>
      <c r="E21" s="102">
        <v>3500</v>
      </c>
      <c r="F21" s="102">
        <v>3200</v>
      </c>
      <c r="G21" s="102"/>
      <c r="H21" s="102"/>
      <c r="I21" s="102"/>
      <c r="J21" s="102"/>
      <c r="K21" s="102"/>
      <c r="L21" s="102"/>
      <c r="M21" s="102"/>
      <c r="N21" s="102"/>
      <c r="O21" s="102"/>
      <c r="P21" s="102"/>
      <c r="Q21" s="102"/>
      <c r="R21" s="102"/>
      <c r="S21" s="102"/>
      <c r="T21" s="102"/>
      <c r="U21" s="102"/>
      <c r="V21" s="102"/>
      <c r="W21" s="102"/>
      <c r="X21" s="102"/>
      <c r="Y21" s="102"/>
      <c r="Z21" s="102"/>
      <c r="AA21" s="102"/>
      <c r="AB21" s="102">
        <f t="shared" si="0"/>
        <v>3500</v>
      </c>
      <c r="AC21" s="101"/>
      <c r="AD21" s="110">
        <f t="shared" si="1"/>
        <v>3500</v>
      </c>
      <c r="AE21" s="96"/>
      <c r="AF21" s="96"/>
    </row>
  </sheetData>
  <mergeCells count="23">
    <mergeCell ref="O1:O2"/>
    <mergeCell ref="A1:A2"/>
    <mergeCell ref="B1:B2"/>
    <mergeCell ref="C1:C2"/>
    <mergeCell ref="D1:E1"/>
    <mergeCell ref="G1:G2"/>
    <mergeCell ref="H1:H2"/>
    <mergeCell ref="V1:V2"/>
    <mergeCell ref="W1:W2"/>
    <mergeCell ref="X1:X2"/>
    <mergeCell ref="A19:A21"/>
    <mergeCell ref="A18:C18"/>
    <mergeCell ref="P1:P2"/>
    <mergeCell ref="Q1:Q2"/>
    <mergeCell ref="R1:R2"/>
    <mergeCell ref="S1:S2"/>
    <mergeCell ref="T1:T2"/>
    <mergeCell ref="U1:U2"/>
    <mergeCell ref="I1:I2"/>
    <mergeCell ref="J1:J2"/>
    <mergeCell ref="K1:K2"/>
    <mergeCell ref="L1:L2"/>
    <mergeCell ref="M1:M2"/>
  </mergeCells>
  <pageMargins left="0.7" right="0.7" top="0.75" bottom="0.75" header="0.3" footer="0.3"/>
</worksheet>
</file>

<file path=docMetadata/LabelInfo.xml><?xml version="1.0" encoding="utf-8"?>
<clbl:labelList xmlns:clbl="http://schemas.microsoft.com/office/2020/mipLabelMetadata">
  <clbl:label id="{c3de7adf-07b8-4318-b04e-c145eaff9437}" enabled="0" method="" siteId="{c3de7adf-07b8-4318-b04e-c145eaff9437}"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11</vt:i4>
      </vt:variant>
    </vt:vector>
  </HeadingPairs>
  <TitlesOfParts>
    <vt:vector size="22" baseType="lpstr">
      <vt:lpstr>PRESUPUESTO</vt:lpstr>
      <vt:lpstr>Cantidades</vt:lpstr>
      <vt:lpstr>APUs ACT 1</vt:lpstr>
      <vt:lpstr>APUs ACT 2</vt:lpstr>
      <vt:lpstr>APUs ACT 3</vt:lpstr>
      <vt:lpstr>ADMON</vt:lpstr>
      <vt:lpstr>Priorizacion Indicativa Inicial</vt:lpstr>
      <vt:lpstr>SALARIOS</vt:lpstr>
      <vt:lpstr>SALARIOS Y PRESTACIONES</vt:lpstr>
      <vt:lpstr>MERCADO</vt:lpstr>
      <vt:lpstr>MERCADO.</vt:lpstr>
      <vt:lpstr>'Priorizacion Indicativa Inicial'!_Int_69GlxzzO</vt:lpstr>
      <vt:lpstr>'Priorizacion Indicativa Inicial'!_Int_Dcy69R0S</vt:lpstr>
      <vt:lpstr>'Priorizacion Indicativa Inicial'!_Int_TSV2Mqkz</vt:lpstr>
      <vt:lpstr>'Priorizacion Indicativa Inicial'!_Int_wEKnk6OP</vt:lpstr>
      <vt:lpstr>'Priorizacion Indicativa Inicial'!_Int_YH8f93Zh</vt:lpstr>
      <vt:lpstr>ADMON!Área_de_impresión</vt:lpstr>
      <vt:lpstr>'APUs ACT 1'!Área_de_impresión</vt:lpstr>
      <vt:lpstr>'APUs ACT 2'!Área_de_impresión</vt:lpstr>
      <vt:lpstr>'APUs ACT 3'!Área_de_impresión</vt:lpstr>
      <vt:lpstr>PRESUPUESTO!Área_de_impresión</vt:lpstr>
      <vt:lpstr>SALARIOS!Área_de_impresión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jorge.tinoco@cormagdalena.gov.co</dc:creator>
  <cp:lastModifiedBy>Jorge Mario Tinoco Devia</cp:lastModifiedBy>
  <dcterms:created xsi:type="dcterms:W3CDTF">2025-03-20T19:33:57Z</dcterms:created>
  <dcterms:modified xsi:type="dcterms:W3CDTF">2026-06-16T15:07:22Z</dcterms:modified>
</cp:coreProperties>
</file>