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d.docs.live.net/0110bbbca5e9539f/Documentos/GOBERNACION 2026/MTTO DE VEHICULOS- SUBASTA/"/>
    </mc:Choice>
  </mc:AlternateContent>
  <xr:revisionPtr revIDLastSave="0" documentId="14_{F88B3D8F-9D85-483D-8974-DF9A26B280A6}" xr6:coauthVersionLast="47" xr6:coauthVersionMax="47" xr10:uidLastSave="{00000000-0000-0000-0000-000000000000}"/>
  <bookViews>
    <workbookView xWindow="19310" yWindow="110" windowWidth="19180" windowHeight="10060" xr2:uid="{00000000-000D-0000-FFFF-FFFF00000000}"/>
  </bookViews>
  <sheets>
    <sheet name="PRESUPUESTO POR VEHICULO" sheetId="2" r:id="rId1"/>
    <sheet name="ONI503" sheetId="3" r:id="rId2"/>
    <sheet name="ONI573" sheetId="4" r:id="rId3"/>
    <sheet name="ONK078" sheetId="5" r:id="rId4"/>
    <sheet name="ONK480" sheetId="6" r:id="rId5"/>
    <sheet name="ONK667" sheetId="7" r:id="rId6"/>
    <sheet name="ONK705" sheetId="8" r:id="rId7"/>
    <sheet name="ONK786" sheetId="9" r:id="rId8"/>
    <sheet name="ONK787" sheetId="10" r:id="rId9"/>
    <sheet name="ONK810" sheetId="11" r:id="rId10"/>
    <sheet name="ONL289" sheetId="15" r:id="rId11"/>
    <sheet name="CNC731" sheetId="12" r:id="rId12"/>
    <sheet name="FGN593" sheetId="13" r:id="rId13"/>
    <sheet name=" OJZ779" sheetId="16" r:id="rId14"/>
    <sheet name="OJZ780" sheetId="17" r:id="rId15"/>
    <sheet name="OJZ782" sheetId="18" r:id="rId16"/>
    <sheet name="MSX889" sheetId="22" r:id="rId17"/>
    <sheet name="CMK989" sheetId="23" r:id="rId1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1" i="2" l="1"/>
  <c r="P4" i="23" l="1"/>
  <c r="P5" i="23"/>
  <c r="P6" i="23"/>
  <c r="P7" i="23"/>
  <c r="Q7" i="23" s="1"/>
  <c r="R7" i="23" s="1"/>
  <c r="P8" i="23"/>
  <c r="P9" i="23"/>
  <c r="P10" i="23"/>
  <c r="P11" i="23"/>
  <c r="Q11" i="23" s="1"/>
  <c r="R11" i="23" s="1"/>
  <c r="P12" i="23"/>
  <c r="P13" i="23"/>
  <c r="P14" i="23"/>
  <c r="P15" i="23"/>
  <c r="Q15" i="23" s="1"/>
  <c r="R15" i="23" s="1"/>
  <c r="P16" i="23"/>
  <c r="P17" i="23"/>
  <c r="P18" i="23"/>
  <c r="P19" i="23"/>
  <c r="Q19" i="23" s="1"/>
  <c r="R19" i="23" s="1"/>
  <c r="P20" i="23"/>
  <c r="P21" i="23"/>
  <c r="P22" i="23"/>
  <c r="P23" i="23"/>
  <c r="Q23" i="23" s="1"/>
  <c r="R23" i="23" s="1"/>
  <c r="P24" i="23"/>
  <c r="P25" i="23"/>
  <c r="P26" i="23"/>
  <c r="P27" i="23"/>
  <c r="Q27" i="23" s="1"/>
  <c r="R27" i="23" s="1"/>
  <c r="P28" i="23"/>
  <c r="P29" i="23"/>
  <c r="P30" i="23"/>
  <c r="P31" i="23"/>
  <c r="Q31" i="23" s="1"/>
  <c r="R31" i="23" s="1"/>
  <c r="P32" i="23"/>
  <c r="P33" i="23"/>
  <c r="P34" i="23"/>
  <c r="P35" i="23"/>
  <c r="Q35" i="23" s="1"/>
  <c r="R35" i="23" s="1"/>
  <c r="P36" i="23"/>
  <c r="P37" i="23"/>
  <c r="P38" i="23"/>
  <c r="P39" i="23"/>
  <c r="Q39" i="23" s="1"/>
  <c r="R39" i="23" s="1"/>
  <c r="P40" i="23"/>
  <c r="P41" i="23"/>
  <c r="P42" i="23"/>
  <c r="P43" i="23"/>
  <c r="Q43" i="23" s="1"/>
  <c r="R43" i="23" s="1"/>
  <c r="P44" i="23"/>
  <c r="P45" i="23"/>
  <c r="P46" i="23"/>
  <c r="P47" i="23"/>
  <c r="Q47" i="23" s="1"/>
  <c r="R47" i="23" s="1"/>
  <c r="P48" i="23"/>
  <c r="P49" i="23"/>
  <c r="P50" i="23"/>
  <c r="P51" i="23"/>
  <c r="Q51" i="23" s="1"/>
  <c r="R51" i="23" s="1"/>
  <c r="P52" i="23"/>
  <c r="P53" i="23"/>
  <c r="P54" i="23"/>
  <c r="P55" i="23"/>
  <c r="Q55" i="23" s="1"/>
  <c r="R55" i="23" s="1"/>
  <c r="P56" i="23"/>
  <c r="P57" i="23"/>
  <c r="P58" i="23"/>
  <c r="P59" i="23"/>
  <c r="Q59" i="23" s="1"/>
  <c r="R59" i="23" s="1"/>
  <c r="P60" i="23"/>
  <c r="P61" i="23"/>
  <c r="P62" i="23"/>
  <c r="P63" i="23"/>
  <c r="Q63" i="23" s="1"/>
  <c r="R63" i="23" s="1"/>
  <c r="P64" i="23"/>
  <c r="P65" i="23"/>
  <c r="P66" i="23"/>
  <c r="P67" i="23"/>
  <c r="Q67" i="23" s="1"/>
  <c r="R67" i="23" s="1"/>
  <c r="P68" i="23"/>
  <c r="P69" i="23"/>
  <c r="P70" i="23"/>
  <c r="P71" i="23"/>
  <c r="Q71" i="23" s="1"/>
  <c r="R71" i="23" s="1"/>
  <c r="P72" i="23"/>
  <c r="P73" i="23"/>
  <c r="P74" i="23"/>
  <c r="P75" i="23"/>
  <c r="Q75" i="23" s="1"/>
  <c r="R75" i="23" s="1"/>
  <c r="P76" i="23"/>
  <c r="P77" i="23"/>
  <c r="P78" i="23"/>
  <c r="P79" i="23"/>
  <c r="P80" i="23"/>
  <c r="P81" i="23"/>
  <c r="P82" i="23"/>
  <c r="P83" i="23"/>
  <c r="Q83" i="23" s="1"/>
  <c r="R83" i="23" s="1"/>
  <c r="P84" i="23"/>
  <c r="Q84" i="23" s="1"/>
  <c r="R84" i="23" s="1"/>
  <c r="P3" i="23"/>
  <c r="R3" i="23" s="1"/>
  <c r="Q82" i="23"/>
  <c r="R82" i="23" s="1"/>
  <c r="Q81" i="23"/>
  <c r="R81" i="23" s="1"/>
  <c r="Q80" i="23"/>
  <c r="R80" i="23" s="1"/>
  <c r="Q79" i="23"/>
  <c r="R79" i="23" s="1"/>
  <c r="Q78" i="23"/>
  <c r="R78" i="23" s="1"/>
  <c r="Q77" i="23"/>
  <c r="R77" i="23" s="1"/>
  <c r="Q76" i="23"/>
  <c r="R76" i="23" s="1"/>
  <c r="Q74" i="23"/>
  <c r="R74" i="23" s="1"/>
  <c r="Q73" i="23"/>
  <c r="R73" i="23" s="1"/>
  <c r="R72" i="23"/>
  <c r="Q72" i="23"/>
  <c r="R70" i="23"/>
  <c r="Q70" i="23"/>
  <c r="Q69" i="23"/>
  <c r="R69" i="23" s="1"/>
  <c r="Q68" i="23"/>
  <c r="R68" i="23" s="1"/>
  <c r="Q66" i="23"/>
  <c r="R66" i="23" s="1"/>
  <c r="Q65" i="23"/>
  <c r="R65" i="23" s="1"/>
  <c r="R64" i="23"/>
  <c r="Q64" i="23"/>
  <c r="R62" i="23"/>
  <c r="Q62" i="23"/>
  <c r="Q61" i="23"/>
  <c r="R61" i="23" s="1"/>
  <c r="Q60" i="23"/>
  <c r="R60" i="23" s="1"/>
  <c r="Q58" i="23"/>
  <c r="R58" i="23" s="1"/>
  <c r="Q57" i="23"/>
  <c r="R57" i="23" s="1"/>
  <c r="R56" i="23"/>
  <c r="Q56" i="23"/>
  <c r="R54" i="23"/>
  <c r="Q54" i="23"/>
  <c r="Q53" i="23"/>
  <c r="R53" i="23" s="1"/>
  <c r="Q52" i="23"/>
  <c r="R52" i="23" s="1"/>
  <c r="Q50" i="23"/>
  <c r="R50" i="23" s="1"/>
  <c r="Q49" i="23"/>
  <c r="R49" i="23" s="1"/>
  <c r="R48" i="23"/>
  <c r="Q48" i="23"/>
  <c r="R46" i="23"/>
  <c r="Q46" i="23"/>
  <c r="Q45" i="23"/>
  <c r="R45" i="23" s="1"/>
  <c r="Q44" i="23"/>
  <c r="R44" i="23" s="1"/>
  <c r="Q42" i="23"/>
  <c r="R42" i="23" s="1"/>
  <c r="Q41" i="23"/>
  <c r="R41" i="23" s="1"/>
  <c r="R40" i="23"/>
  <c r="Q40" i="23"/>
  <c r="R38" i="23"/>
  <c r="Q38" i="23"/>
  <c r="Q37" i="23"/>
  <c r="R37" i="23" s="1"/>
  <c r="Q36" i="23"/>
  <c r="R36" i="23" s="1"/>
  <c r="Q34" i="23"/>
  <c r="R34" i="23" s="1"/>
  <c r="Q33" i="23"/>
  <c r="R33" i="23" s="1"/>
  <c r="R32" i="23"/>
  <c r="Q32" i="23"/>
  <c r="R30" i="23"/>
  <c r="Q30" i="23"/>
  <c r="Q29" i="23"/>
  <c r="R29" i="23" s="1"/>
  <c r="Q28" i="23"/>
  <c r="R28" i="23" s="1"/>
  <c r="Q26" i="23"/>
  <c r="R26" i="23" s="1"/>
  <c r="Q25" i="23"/>
  <c r="R25" i="23" s="1"/>
  <c r="R24" i="23"/>
  <c r="Q24" i="23"/>
  <c r="R22" i="23"/>
  <c r="Q22" i="23"/>
  <c r="Q21" i="23"/>
  <c r="R21" i="23" s="1"/>
  <c r="Q20" i="23"/>
  <c r="R20" i="23" s="1"/>
  <c r="Q18" i="23"/>
  <c r="R18" i="23" s="1"/>
  <c r="Q17" i="23"/>
  <c r="R17" i="23" s="1"/>
  <c r="R16" i="23"/>
  <c r="Q16" i="23"/>
  <c r="R14" i="23"/>
  <c r="Q14" i="23"/>
  <c r="Q13" i="23"/>
  <c r="R13" i="23" s="1"/>
  <c r="Q12" i="23"/>
  <c r="R12" i="23" s="1"/>
  <c r="Q10" i="23"/>
  <c r="R10" i="23" s="1"/>
  <c r="Q9" i="23"/>
  <c r="R9" i="23" s="1"/>
  <c r="R8" i="23"/>
  <c r="Q8" i="23"/>
  <c r="R6" i="23"/>
  <c r="Q6" i="23"/>
  <c r="R5" i="23"/>
  <c r="R4" i="23"/>
  <c r="R4" i="22"/>
  <c r="R3" i="22"/>
  <c r="P4" i="22"/>
  <c r="P5" i="22"/>
  <c r="P6" i="22"/>
  <c r="P7" i="22"/>
  <c r="P8" i="22"/>
  <c r="P9" i="22"/>
  <c r="P10" i="22"/>
  <c r="P11" i="22"/>
  <c r="P12" i="22"/>
  <c r="P13" i="22"/>
  <c r="P14" i="22"/>
  <c r="P15" i="22"/>
  <c r="P16" i="22"/>
  <c r="P17" i="22"/>
  <c r="P18" i="22"/>
  <c r="P19" i="22"/>
  <c r="P20" i="22"/>
  <c r="P21" i="22"/>
  <c r="P22" i="22"/>
  <c r="P23" i="22"/>
  <c r="P24" i="22"/>
  <c r="P25" i="22"/>
  <c r="P26" i="22"/>
  <c r="P27" i="22"/>
  <c r="P28" i="22"/>
  <c r="P29" i="22"/>
  <c r="P30" i="22"/>
  <c r="P31" i="22"/>
  <c r="P32" i="22"/>
  <c r="P33" i="22"/>
  <c r="P34" i="22"/>
  <c r="P35" i="22"/>
  <c r="P36" i="22"/>
  <c r="P37" i="22"/>
  <c r="P38" i="22"/>
  <c r="P39" i="22"/>
  <c r="P40" i="22"/>
  <c r="P41" i="22"/>
  <c r="P42" i="22"/>
  <c r="P43" i="22"/>
  <c r="P44" i="22"/>
  <c r="P45" i="22"/>
  <c r="P46" i="22"/>
  <c r="P47" i="22"/>
  <c r="P48" i="22"/>
  <c r="P49" i="22"/>
  <c r="P50" i="22"/>
  <c r="P51" i="22"/>
  <c r="P52" i="22"/>
  <c r="P53" i="22"/>
  <c r="P54" i="22"/>
  <c r="P55" i="22"/>
  <c r="P56" i="22"/>
  <c r="P57" i="22"/>
  <c r="P58" i="22"/>
  <c r="P59" i="22"/>
  <c r="P60" i="22"/>
  <c r="P61" i="22"/>
  <c r="P62" i="22"/>
  <c r="P63" i="22"/>
  <c r="P64" i="22"/>
  <c r="P65" i="22"/>
  <c r="P66" i="22"/>
  <c r="P67" i="22"/>
  <c r="P68" i="22"/>
  <c r="P69" i="22"/>
  <c r="P70" i="22"/>
  <c r="P71" i="22"/>
  <c r="P72" i="22"/>
  <c r="P73" i="22"/>
  <c r="P74" i="22"/>
  <c r="P75" i="22"/>
  <c r="P76" i="22"/>
  <c r="P77" i="22"/>
  <c r="P78" i="22"/>
  <c r="P79" i="22"/>
  <c r="P80" i="22"/>
  <c r="P81" i="22"/>
  <c r="P82" i="22"/>
  <c r="P83" i="22"/>
  <c r="P84" i="22"/>
  <c r="P3" i="22"/>
  <c r="P4" i="18"/>
  <c r="P5" i="18"/>
  <c r="P6" i="18"/>
  <c r="P7" i="18"/>
  <c r="Q7" i="18" s="1"/>
  <c r="R7" i="18" s="1"/>
  <c r="P8" i="18"/>
  <c r="P9" i="18"/>
  <c r="P10" i="18"/>
  <c r="P11" i="18"/>
  <c r="Q11" i="18" s="1"/>
  <c r="R11" i="18" s="1"/>
  <c r="P12" i="18"/>
  <c r="P13" i="18"/>
  <c r="P14" i="18"/>
  <c r="P15" i="18"/>
  <c r="P16" i="18"/>
  <c r="P17" i="18"/>
  <c r="P18" i="18"/>
  <c r="P19" i="18"/>
  <c r="Q19" i="18" s="1"/>
  <c r="R19" i="18" s="1"/>
  <c r="P20" i="18"/>
  <c r="P21" i="18"/>
  <c r="P22" i="18"/>
  <c r="P23" i="18"/>
  <c r="P24" i="18"/>
  <c r="P25" i="18"/>
  <c r="P26" i="18"/>
  <c r="P27" i="18"/>
  <c r="Q27" i="18" s="1"/>
  <c r="R27" i="18" s="1"/>
  <c r="P28" i="18"/>
  <c r="P29" i="18"/>
  <c r="P30" i="18"/>
  <c r="P31" i="18"/>
  <c r="P32" i="18"/>
  <c r="P33" i="18"/>
  <c r="P34" i="18"/>
  <c r="P35" i="18"/>
  <c r="Q35" i="18" s="1"/>
  <c r="R35" i="18" s="1"/>
  <c r="P36" i="18"/>
  <c r="P37" i="18"/>
  <c r="P38" i="18"/>
  <c r="P39" i="18"/>
  <c r="P40" i="18"/>
  <c r="P41" i="18"/>
  <c r="P42" i="18"/>
  <c r="P43" i="18"/>
  <c r="Q43" i="18" s="1"/>
  <c r="R43" i="18" s="1"/>
  <c r="P44" i="18"/>
  <c r="P45" i="18"/>
  <c r="P46" i="18"/>
  <c r="P47" i="18"/>
  <c r="Q47" i="18" s="1"/>
  <c r="R47" i="18" s="1"/>
  <c r="P48" i="18"/>
  <c r="P49" i="18"/>
  <c r="P50" i="18"/>
  <c r="P51" i="18"/>
  <c r="Q51" i="18" s="1"/>
  <c r="R51" i="18" s="1"/>
  <c r="P52" i="18"/>
  <c r="P53" i="18"/>
  <c r="P54" i="18"/>
  <c r="P55" i="18"/>
  <c r="Q55" i="18" s="1"/>
  <c r="R55" i="18" s="1"/>
  <c r="P56" i="18"/>
  <c r="P57" i="18"/>
  <c r="P58" i="18"/>
  <c r="P59" i="18"/>
  <c r="Q59" i="18" s="1"/>
  <c r="R59" i="18" s="1"/>
  <c r="P60" i="18"/>
  <c r="P61" i="18"/>
  <c r="P62" i="18"/>
  <c r="P63" i="18"/>
  <c r="P64" i="18"/>
  <c r="P65" i="18"/>
  <c r="P66" i="18"/>
  <c r="P67" i="18"/>
  <c r="P68" i="18"/>
  <c r="P69" i="18"/>
  <c r="P70" i="18"/>
  <c r="P71" i="18"/>
  <c r="P72" i="18"/>
  <c r="Q72" i="18" s="1"/>
  <c r="R72" i="18" s="1"/>
  <c r="P73" i="18"/>
  <c r="P74" i="18"/>
  <c r="P75" i="18"/>
  <c r="P76" i="18"/>
  <c r="Q76" i="18" s="1"/>
  <c r="R76" i="18" s="1"/>
  <c r="P77" i="18"/>
  <c r="P78" i="18"/>
  <c r="P79" i="18"/>
  <c r="P80" i="18"/>
  <c r="Q80" i="18" s="1"/>
  <c r="R80" i="18" s="1"/>
  <c r="P81" i="18"/>
  <c r="P82" i="18"/>
  <c r="P83" i="18"/>
  <c r="Q83" i="18" s="1"/>
  <c r="R83" i="18" s="1"/>
  <c r="P84" i="18"/>
  <c r="Q84" i="18" s="1"/>
  <c r="R84" i="18" s="1"/>
  <c r="P3" i="18"/>
  <c r="Q82" i="18"/>
  <c r="R82" i="18" s="1"/>
  <c r="Q81" i="18"/>
  <c r="R81" i="18" s="1"/>
  <c r="Q79" i="18"/>
  <c r="R79" i="18" s="1"/>
  <c r="Q78" i="18"/>
  <c r="R78" i="18" s="1"/>
  <c r="Q77" i="18"/>
  <c r="R77" i="18" s="1"/>
  <c r="Q75" i="18"/>
  <c r="R75" i="18" s="1"/>
  <c r="Q74" i="18"/>
  <c r="R74" i="18" s="1"/>
  <c r="Q73" i="18"/>
  <c r="R73" i="18" s="1"/>
  <c r="Q71" i="18"/>
  <c r="R71" i="18" s="1"/>
  <c r="Q70" i="18"/>
  <c r="R70" i="18" s="1"/>
  <c r="Q69" i="18"/>
  <c r="R69" i="18" s="1"/>
  <c r="Q68" i="18"/>
  <c r="R68" i="18" s="1"/>
  <c r="Q67" i="18"/>
  <c r="R67" i="18" s="1"/>
  <c r="Q66" i="18"/>
  <c r="R66" i="18" s="1"/>
  <c r="Q65" i="18"/>
  <c r="R65" i="18" s="1"/>
  <c r="Q64" i="18"/>
  <c r="R64" i="18" s="1"/>
  <c r="Q63" i="18"/>
  <c r="R63" i="18" s="1"/>
  <c r="Q62" i="18"/>
  <c r="R62" i="18" s="1"/>
  <c r="Q61" i="18"/>
  <c r="R61" i="18" s="1"/>
  <c r="Q60" i="18"/>
  <c r="R60" i="18" s="1"/>
  <c r="Q58" i="18"/>
  <c r="R58" i="18" s="1"/>
  <c r="Q57" i="18"/>
  <c r="R57" i="18" s="1"/>
  <c r="R56" i="18"/>
  <c r="Q56" i="18"/>
  <c r="R54" i="18"/>
  <c r="Q54" i="18"/>
  <c r="Q53" i="18"/>
  <c r="R53" i="18" s="1"/>
  <c r="Q52" i="18"/>
  <c r="R52" i="18" s="1"/>
  <c r="Q50" i="18"/>
  <c r="R50" i="18" s="1"/>
  <c r="Q49" i="18"/>
  <c r="R49" i="18" s="1"/>
  <c r="R48" i="18"/>
  <c r="Q48" i="18"/>
  <c r="R46" i="18"/>
  <c r="Q46" i="18"/>
  <c r="Q45" i="18"/>
  <c r="R45" i="18" s="1"/>
  <c r="Q44" i="18"/>
  <c r="R44" i="18" s="1"/>
  <c r="Q42" i="18"/>
  <c r="R42" i="18" s="1"/>
  <c r="Q41" i="18"/>
  <c r="R41" i="18" s="1"/>
  <c r="R40" i="18"/>
  <c r="Q40" i="18"/>
  <c r="Q36" i="18"/>
  <c r="R36" i="18" s="1"/>
  <c r="Q34" i="18"/>
  <c r="R34" i="18" s="1"/>
  <c r="Q33" i="18"/>
  <c r="R33" i="18" s="1"/>
  <c r="Q32" i="18"/>
  <c r="R32" i="18" s="1"/>
  <c r="Q30" i="18"/>
  <c r="R30" i="18" s="1"/>
  <c r="R29" i="18"/>
  <c r="Q29" i="18"/>
  <c r="Q28" i="18"/>
  <c r="R28" i="18" s="1"/>
  <c r="Q26" i="18"/>
  <c r="R26" i="18" s="1"/>
  <c r="Q25" i="18"/>
  <c r="R25" i="18" s="1"/>
  <c r="Q24" i="18"/>
  <c r="R24" i="18" s="1"/>
  <c r="Q22" i="18"/>
  <c r="R22" i="18" s="1"/>
  <c r="R21" i="18"/>
  <c r="Q21" i="18"/>
  <c r="Q20" i="18"/>
  <c r="R20" i="18" s="1"/>
  <c r="Q18" i="18"/>
  <c r="R18" i="18" s="1"/>
  <c r="Q17" i="18"/>
  <c r="R17" i="18" s="1"/>
  <c r="Q16" i="18"/>
  <c r="R16" i="18" s="1"/>
  <c r="Q14" i="18"/>
  <c r="R14" i="18" s="1"/>
  <c r="R13" i="18"/>
  <c r="Q13" i="18"/>
  <c r="R10" i="18"/>
  <c r="Q10" i="18"/>
  <c r="Q9" i="18"/>
  <c r="R9" i="18" s="1"/>
  <c r="Q8" i="18"/>
  <c r="R8" i="18" s="1"/>
  <c r="Q6" i="18"/>
  <c r="R6" i="18" s="1"/>
  <c r="R5" i="18"/>
  <c r="R4" i="18"/>
  <c r="R3" i="18"/>
  <c r="P4" i="17"/>
  <c r="P5" i="17"/>
  <c r="P6" i="17"/>
  <c r="P7" i="17"/>
  <c r="Q7" i="17" s="1"/>
  <c r="R7" i="17" s="1"/>
  <c r="P8" i="17"/>
  <c r="P9" i="17"/>
  <c r="P10" i="17"/>
  <c r="P11" i="17"/>
  <c r="Q11" i="17" s="1"/>
  <c r="R11" i="17" s="1"/>
  <c r="P12" i="17"/>
  <c r="P13" i="17"/>
  <c r="P14" i="17"/>
  <c r="P15" i="17"/>
  <c r="P16" i="17"/>
  <c r="P17" i="17"/>
  <c r="P18" i="17"/>
  <c r="P19" i="17"/>
  <c r="Q19" i="17" s="1"/>
  <c r="R19" i="17" s="1"/>
  <c r="P20" i="17"/>
  <c r="P21" i="17"/>
  <c r="P22" i="17"/>
  <c r="P23" i="17"/>
  <c r="P24" i="17"/>
  <c r="P25" i="17"/>
  <c r="P26" i="17"/>
  <c r="P27" i="17"/>
  <c r="Q27" i="17" s="1"/>
  <c r="R27" i="17" s="1"/>
  <c r="P28" i="17"/>
  <c r="P29" i="17"/>
  <c r="P30" i="17"/>
  <c r="P31" i="17"/>
  <c r="P32" i="17"/>
  <c r="P33" i="17"/>
  <c r="P34" i="17"/>
  <c r="P35" i="17"/>
  <c r="Q35" i="17" s="1"/>
  <c r="R35" i="17" s="1"/>
  <c r="P36" i="17"/>
  <c r="P37" i="17"/>
  <c r="P38" i="17"/>
  <c r="P39" i="17"/>
  <c r="P40" i="17"/>
  <c r="P41" i="17"/>
  <c r="P42" i="17"/>
  <c r="P43" i="17"/>
  <c r="Q43" i="17" s="1"/>
  <c r="R43" i="17" s="1"/>
  <c r="P44" i="17"/>
  <c r="P45" i="17"/>
  <c r="P46" i="17"/>
  <c r="P47" i="17"/>
  <c r="Q47" i="17" s="1"/>
  <c r="R47" i="17" s="1"/>
  <c r="P48" i="17"/>
  <c r="P49" i="17"/>
  <c r="P50" i="17"/>
  <c r="P51" i="17"/>
  <c r="Q51" i="17" s="1"/>
  <c r="R51" i="17" s="1"/>
  <c r="P52" i="17"/>
  <c r="P53" i="17"/>
  <c r="P54" i="17"/>
  <c r="P55" i="17"/>
  <c r="Q55" i="17" s="1"/>
  <c r="R55" i="17" s="1"/>
  <c r="P56" i="17"/>
  <c r="P57" i="17"/>
  <c r="P58" i="17"/>
  <c r="P59" i="17"/>
  <c r="Q59" i="17" s="1"/>
  <c r="R59" i="17" s="1"/>
  <c r="P60" i="17"/>
  <c r="R60" i="17" s="1"/>
  <c r="P61" i="17"/>
  <c r="P62" i="17"/>
  <c r="P63" i="17"/>
  <c r="P64" i="17"/>
  <c r="Q64" i="17" s="1"/>
  <c r="R64" i="17" s="1"/>
  <c r="P65" i="17"/>
  <c r="P66" i="17"/>
  <c r="P67" i="17"/>
  <c r="P68" i="17"/>
  <c r="Q68" i="17" s="1"/>
  <c r="R68" i="17" s="1"/>
  <c r="P69" i="17"/>
  <c r="P70" i="17"/>
  <c r="P71" i="17"/>
  <c r="P72" i="17"/>
  <c r="Q72" i="17" s="1"/>
  <c r="R72" i="17" s="1"/>
  <c r="P73" i="17"/>
  <c r="P74" i="17"/>
  <c r="P75" i="17"/>
  <c r="P76" i="17"/>
  <c r="Q76" i="17" s="1"/>
  <c r="R76" i="17" s="1"/>
  <c r="P77" i="17"/>
  <c r="P78" i="17"/>
  <c r="P79" i="17"/>
  <c r="P80" i="17"/>
  <c r="Q80" i="17" s="1"/>
  <c r="R80" i="17" s="1"/>
  <c r="P81" i="17"/>
  <c r="P82" i="17"/>
  <c r="P83" i="17"/>
  <c r="Q83" i="17" s="1"/>
  <c r="R83" i="17" s="1"/>
  <c r="P84" i="17"/>
  <c r="Q84" i="17" s="1"/>
  <c r="R84" i="17" s="1"/>
  <c r="P3" i="17"/>
  <c r="Q82" i="17"/>
  <c r="R82" i="17" s="1"/>
  <c r="Q81" i="17"/>
  <c r="R81" i="17" s="1"/>
  <c r="Q79" i="17"/>
  <c r="R79" i="17" s="1"/>
  <c r="Q78" i="17"/>
  <c r="R78" i="17" s="1"/>
  <c r="Q77" i="17"/>
  <c r="R77" i="17" s="1"/>
  <c r="Q75" i="17"/>
  <c r="R75" i="17" s="1"/>
  <c r="Q74" i="17"/>
  <c r="R74" i="17" s="1"/>
  <c r="Q73" i="17"/>
  <c r="R73" i="17" s="1"/>
  <c r="Q71" i="17"/>
  <c r="R71" i="17" s="1"/>
  <c r="Q70" i="17"/>
  <c r="R70" i="17" s="1"/>
  <c r="Q69" i="17"/>
  <c r="R69" i="17" s="1"/>
  <c r="Q67" i="17"/>
  <c r="R67" i="17" s="1"/>
  <c r="Q66" i="17"/>
  <c r="R66" i="17" s="1"/>
  <c r="Q65" i="17"/>
  <c r="R65" i="17" s="1"/>
  <c r="Q63" i="17"/>
  <c r="R63" i="17" s="1"/>
  <c r="Q62" i="17"/>
  <c r="R62" i="17" s="1"/>
  <c r="Q61" i="17"/>
  <c r="R61" i="17" s="1"/>
  <c r="Q60" i="17"/>
  <c r="Q58" i="17"/>
  <c r="R58" i="17" s="1"/>
  <c r="Q57" i="17"/>
  <c r="R57" i="17" s="1"/>
  <c r="R56" i="17"/>
  <c r="Q56" i="17"/>
  <c r="R54" i="17"/>
  <c r="Q54" i="17"/>
  <c r="Q53" i="17"/>
  <c r="R53" i="17" s="1"/>
  <c r="Q52" i="17"/>
  <c r="R52" i="17" s="1"/>
  <c r="Q50" i="17"/>
  <c r="R50" i="17" s="1"/>
  <c r="Q49" i="17"/>
  <c r="R49" i="17" s="1"/>
  <c r="R48" i="17"/>
  <c r="Q48" i="17"/>
  <c r="R46" i="17"/>
  <c r="Q46" i="17"/>
  <c r="Q45" i="17"/>
  <c r="R45" i="17" s="1"/>
  <c r="Q44" i="17"/>
  <c r="R44" i="17" s="1"/>
  <c r="Q42" i="17"/>
  <c r="R42" i="17" s="1"/>
  <c r="Q41" i="17"/>
  <c r="R41" i="17" s="1"/>
  <c r="R40" i="17"/>
  <c r="Q40" i="17"/>
  <c r="Q36" i="17"/>
  <c r="R36" i="17" s="1"/>
  <c r="Q34" i="17"/>
  <c r="R34" i="17" s="1"/>
  <c r="Q33" i="17"/>
  <c r="R33" i="17" s="1"/>
  <c r="Q32" i="17"/>
  <c r="R32" i="17" s="1"/>
  <c r="Q30" i="17"/>
  <c r="R30" i="17" s="1"/>
  <c r="R29" i="17"/>
  <c r="Q29" i="17"/>
  <c r="Q28" i="17"/>
  <c r="R28" i="17" s="1"/>
  <c r="Q26" i="17"/>
  <c r="R26" i="17" s="1"/>
  <c r="Q25" i="17"/>
  <c r="R25" i="17" s="1"/>
  <c r="Q24" i="17"/>
  <c r="R24" i="17" s="1"/>
  <c r="Q22" i="17"/>
  <c r="R22" i="17" s="1"/>
  <c r="R21" i="17"/>
  <c r="Q21" i="17"/>
  <c r="Q20" i="17"/>
  <c r="R20" i="17" s="1"/>
  <c r="Q18" i="17"/>
  <c r="R18" i="17" s="1"/>
  <c r="Q17" i="17"/>
  <c r="R17" i="17" s="1"/>
  <c r="Q16" i="17"/>
  <c r="R16" i="17" s="1"/>
  <c r="Q14" i="17"/>
  <c r="R14" i="17" s="1"/>
  <c r="R13" i="17"/>
  <c r="Q13" i="17"/>
  <c r="R10" i="17"/>
  <c r="Q10" i="17"/>
  <c r="Q9" i="17"/>
  <c r="R9" i="17" s="1"/>
  <c r="Q8" i="17"/>
  <c r="R8" i="17" s="1"/>
  <c r="Q6" i="17"/>
  <c r="R6" i="17" s="1"/>
  <c r="R5" i="17"/>
  <c r="R4" i="17"/>
  <c r="R3" i="17"/>
  <c r="P4" i="16"/>
  <c r="P5" i="16"/>
  <c r="P6" i="16"/>
  <c r="Q6" i="16" s="1"/>
  <c r="R6" i="16" s="1"/>
  <c r="P7" i="16"/>
  <c r="P8" i="16"/>
  <c r="P9" i="16"/>
  <c r="P10" i="16"/>
  <c r="Q10" i="16" s="1"/>
  <c r="R10" i="16" s="1"/>
  <c r="P11" i="16"/>
  <c r="P12" i="16"/>
  <c r="P13" i="16"/>
  <c r="P14" i="16"/>
  <c r="Q14" i="16" s="1"/>
  <c r="R14" i="16" s="1"/>
  <c r="P15" i="16"/>
  <c r="Q15" i="16" s="1"/>
  <c r="R15" i="16" s="1"/>
  <c r="P16" i="16"/>
  <c r="P17" i="16"/>
  <c r="P18" i="16"/>
  <c r="Q18" i="16" s="1"/>
  <c r="R18" i="16" s="1"/>
  <c r="P19" i="16"/>
  <c r="Q19" i="16" s="1"/>
  <c r="R19" i="16" s="1"/>
  <c r="P20" i="16"/>
  <c r="P21" i="16"/>
  <c r="P22" i="16"/>
  <c r="Q22" i="16" s="1"/>
  <c r="R22" i="16" s="1"/>
  <c r="P23" i="16"/>
  <c r="Q23" i="16" s="1"/>
  <c r="R23" i="16" s="1"/>
  <c r="P24" i="16"/>
  <c r="P25" i="16"/>
  <c r="P26" i="16"/>
  <c r="Q26" i="16" s="1"/>
  <c r="R26" i="16" s="1"/>
  <c r="P27" i="16"/>
  <c r="Q27" i="16" s="1"/>
  <c r="R27" i="16" s="1"/>
  <c r="P28" i="16"/>
  <c r="P29" i="16"/>
  <c r="P30" i="16"/>
  <c r="Q30" i="16" s="1"/>
  <c r="R30" i="16" s="1"/>
  <c r="P31" i="16"/>
  <c r="Q31" i="16" s="1"/>
  <c r="R31" i="16" s="1"/>
  <c r="P32" i="16"/>
  <c r="P33" i="16"/>
  <c r="P34" i="16"/>
  <c r="Q34" i="16" s="1"/>
  <c r="R34" i="16" s="1"/>
  <c r="P35" i="16"/>
  <c r="Q35" i="16" s="1"/>
  <c r="R35" i="16" s="1"/>
  <c r="P36" i="16"/>
  <c r="P37" i="16"/>
  <c r="P38" i="16"/>
  <c r="P39" i="16"/>
  <c r="P40" i="16"/>
  <c r="P41" i="16"/>
  <c r="P42" i="16"/>
  <c r="Q42" i="16" s="1"/>
  <c r="R42" i="16" s="1"/>
  <c r="P43" i="16"/>
  <c r="P44" i="16"/>
  <c r="P45" i="16"/>
  <c r="P46" i="16"/>
  <c r="Q46" i="16" s="1"/>
  <c r="R46" i="16" s="1"/>
  <c r="P47" i="16"/>
  <c r="P48" i="16"/>
  <c r="P49" i="16"/>
  <c r="P50" i="16"/>
  <c r="Q50" i="16" s="1"/>
  <c r="R50" i="16" s="1"/>
  <c r="P51" i="16"/>
  <c r="P52" i="16"/>
  <c r="P53" i="16"/>
  <c r="P54" i="16"/>
  <c r="Q54" i="16" s="1"/>
  <c r="R54" i="16" s="1"/>
  <c r="P55" i="16"/>
  <c r="P56" i="16"/>
  <c r="P57" i="16"/>
  <c r="P58" i="16"/>
  <c r="Q58" i="16" s="1"/>
  <c r="R58" i="16" s="1"/>
  <c r="P59" i="16"/>
  <c r="P60" i="16"/>
  <c r="P61" i="16"/>
  <c r="P62" i="16"/>
  <c r="Q62" i="16" s="1"/>
  <c r="R62" i="16" s="1"/>
  <c r="P63" i="16"/>
  <c r="P64" i="16"/>
  <c r="P65" i="16"/>
  <c r="P66" i="16"/>
  <c r="Q66" i="16" s="1"/>
  <c r="R66" i="16" s="1"/>
  <c r="P67" i="16"/>
  <c r="P68" i="16"/>
  <c r="P69" i="16"/>
  <c r="P70" i="16"/>
  <c r="Q70" i="16" s="1"/>
  <c r="R70" i="16" s="1"/>
  <c r="P71" i="16"/>
  <c r="P72" i="16"/>
  <c r="P73" i="16"/>
  <c r="P74" i="16"/>
  <c r="Q74" i="16" s="1"/>
  <c r="R74" i="16" s="1"/>
  <c r="P75" i="16"/>
  <c r="P76" i="16"/>
  <c r="P77" i="16"/>
  <c r="P78" i="16"/>
  <c r="Q78" i="16" s="1"/>
  <c r="R78" i="16" s="1"/>
  <c r="P79" i="16"/>
  <c r="P80" i="16"/>
  <c r="P81" i="16"/>
  <c r="P82" i="16"/>
  <c r="Q82" i="16" s="1"/>
  <c r="R82" i="16" s="1"/>
  <c r="P83" i="16"/>
  <c r="Q83" i="16" s="1"/>
  <c r="R83" i="16" s="1"/>
  <c r="P84" i="16"/>
  <c r="P3" i="16"/>
  <c r="Q84" i="16"/>
  <c r="R84" i="16" s="1"/>
  <c r="Q81" i="16"/>
  <c r="R81" i="16" s="1"/>
  <c r="Q80" i="16"/>
  <c r="R80" i="16" s="1"/>
  <c r="Q79" i="16"/>
  <c r="R79" i="16" s="1"/>
  <c r="Q77" i="16"/>
  <c r="R77" i="16" s="1"/>
  <c r="Q76" i="16"/>
  <c r="R76" i="16" s="1"/>
  <c r="Q75" i="16"/>
  <c r="R75" i="16" s="1"/>
  <c r="Q73" i="16"/>
  <c r="R73" i="16" s="1"/>
  <c r="Q72" i="16"/>
  <c r="R72" i="16" s="1"/>
  <c r="Q71" i="16"/>
  <c r="R71" i="16" s="1"/>
  <c r="Q69" i="16"/>
  <c r="R69" i="16" s="1"/>
  <c r="Q68" i="16"/>
  <c r="R68" i="16" s="1"/>
  <c r="Q67" i="16"/>
  <c r="R67" i="16" s="1"/>
  <c r="Q65" i="16"/>
  <c r="R65" i="16" s="1"/>
  <c r="Q64" i="16"/>
  <c r="R64" i="16" s="1"/>
  <c r="Q63" i="16"/>
  <c r="R63" i="16" s="1"/>
  <c r="Q61" i="16"/>
  <c r="R61" i="16" s="1"/>
  <c r="Q60" i="16"/>
  <c r="R60" i="16" s="1"/>
  <c r="Q59" i="16"/>
  <c r="R59" i="16" s="1"/>
  <c r="Q57" i="16"/>
  <c r="R57" i="16" s="1"/>
  <c r="Q56" i="16"/>
  <c r="R56" i="16" s="1"/>
  <c r="Q55" i="16"/>
  <c r="R55" i="16" s="1"/>
  <c r="Q53" i="16"/>
  <c r="R53" i="16" s="1"/>
  <c r="Q52" i="16"/>
  <c r="R52" i="16" s="1"/>
  <c r="Q51" i="16"/>
  <c r="R51" i="16" s="1"/>
  <c r="Q49" i="16"/>
  <c r="R49" i="16" s="1"/>
  <c r="Q48" i="16"/>
  <c r="R48" i="16" s="1"/>
  <c r="Q47" i="16"/>
  <c r="R47" i="16" s="1"/>
  <c r="Q45" i="16"/>
  <c r="R45" i="16" s="1"/>
  <c r="Q44" i="16"/>
  <c r="R44" i="16" s="1"/>
  <c r="Q43" i="16"/>
  <c r="R43" i="16" s="1"/>
  <c r="Q41" i="16"/>
  <c r="R41" i="16" s="1"/>
  <c r="Q40" i="16"/>
  <c r="R40" i="16" s="1"/>
  <c r="Q36" i="16"/>
  <c r="R36" i="16" s="1"/>
  <c r="Q33" i="16"/>
  <c r="R33" i="16" s="1"/>
  <c r="Q32" i="16"/>
  <c r="R32" i="16" s="1"/>
  <c r="Q29" i="16"/>
  <c r="R29" i="16" s="1"/>
  <c r="Q28" i="16"/>
  <c r="R28" i="16" s="1"/>
  <c r="Q25" i="16"/>
  <c r="R25" i="16" s="1"/>
  <c r="Q24" i="16"/>
  <c r="R24" i="16" s="1"/>
  <c r="Q21" i="16"/>
  <c r="R21" i="16" s="1"/>
  <c r="Q20" i="16"/>
  <c r="R20" i="16" s="1"/>
  <c r="Q17" i="16"/>
  <c r="R17" i="16" s="1"/>
  <c r="Q16" i="16"/>
  <c r="R16" i="16" s="1"/>
  <c r="Q13" i="16"/>
  <c r="R13" i="16" s="1"/>
  <c r="Q11" i="16"/>
  <c r="R11" i="16" s="1"/>
  <c r="Q9" i="16"/>
  <c r="R9" i="16" s="1"/>
  <c r="Q8" i="16"/>
  <c r="R8" i="16" s="1"/>
  <c r="Q7" i="16"/>
  <c r="R7" i="16" s="1"/>
  <c r="R5" i="16"/>
  <c r="R4" i="16"/>
  <c r="R3" i="16"/>
  <c r="P3" i="13"/>
  <c r="O4" i="13"/>
  <c r="O5" i="13"/>
  <c r="O6" i="13"/>
  <c r="O7" i="13"/>
  <c r="O8" i="13"/>
  <c r="O9" i="13"/>
  <c r="O10" i="13"/>
  <c r="O11" i="13"/>
  <c r="O12" i="13"/>
  <c r="O13" i="13"/>
  <c r="O14" i="13"/>
  <c r="O15" i="13"/>
  <c r="O16" i="13"/>
  <c r="O17" i="13"/>
  <c r="O18" i="13"/>
  <c r="O19" i="13"/>
  <c r="O20" i="13"/>
  <c r="O21" i="13"/>
  <c r="O22" i="13"/>
  <c r="O23" i="13"/>
  <c r="O24" i="13"/>
  <c r="O25" i="13"/>
  <c r="O26" i="13"/>
  <c r="O27" i="13"/>
  <c r="O28" i="13"/>
  <c r="O29" i="13"/>
  <c r="O30" i="13"/>
  <c r="O31" i="13"/>
  <c r="O32" i="13"/>
  <c r="O33" i="13"/>
  <c r="O34" i="13"/>
  <c r="O35" i="13"/>
  <c r="O36" i="13"/>
  <c r="O37" i="13"/>
  <c r="O38" i="13"/>
  <c r="O39" i="13"/>
  <c r="O40" i="13"/>
  <c r="O41" i="13"/>
  <c r="O42" i="13"/>
  <c r="O43" i="13"/>
  <c r="O44" i="13"/>
  <c r="O45" i="13"/>
  <c r="O46" i="13"/>
  <c r="O47" i="13"/>
  <c r="O48" i="13"/>
  <c r="O49" i="13"/>
  <c r="O50" i="13"/>
  <c r="O51" i="13"/>
  <c r="O52" i="13"/>
  <c r="O53" i="13"/>
  <c r="O54" i="13"/>
  <c r="O55" i="13"/>
  <c r="O56" i="13"/>
  <c r="O57" i="13"/>
  <c r="O58" i="13"/>
  <c r="O59" i="13"/>
  <c r="O60" i="13"/>
  <c r="O61" i="13"/>
  <c r="O62" i="13"/>
  <c r="O63" i="13"/>
  <c r="O64" i="13"/>
  <c r="O65" i="13"/>
  <c r="O66" i="13"/>
  <c r="O67" i="13"/>
  <c r="O68" i="13"/>
  <c r="O69" i="13"/>
  <c r="O70" i="13"/>
  <c r="O71" i="13"/>
  <c r="O72" i="13"/>
  <c r="O73" i="13"/>
  <c r="O74" i="13"/>
  <c r="O75" i="13"/>
  <c r="O76" i="13"/>
  <c r="O77" i="13"/>
  <c r="O78" i="13"/>
  <c r="O79" i="13"/>
  <c r="O80" i="13"/>
  <c r="O81" i="13"/>
  <c r="O82" i="13"/>
  <c r="O83" i="13"/>
  <c r="O84" i="13"/>
  <c r="O3" i="13"/>
  <c r="O4" i="12"/>
  <c r="O5" i="12"/>
  <c r="O6" i="12"/>
  <c r="O7" i="12"/>
  <c r="O8" i="12"/>
  <c r="O9" i="12"/>
  <c r="O10" i="12"/>
  <c r="O11" i="12"/>
  <c r="O12" i="12"/>
  <c r="O13" i="12"/>
  <c r="O14" i="12"/>
  <c r="O15" i="12"/>
  <c r="O16" i="12"/>
  <c r="O17" i="12"/>
  <c r="O18" i="12"/>
  <c r="O19" i="12"/>
  <c r="O20" i="12"/>
  <c r="O21" i="12"/>
  <c r="O22" i="12"/>
  <c r="O23" i="12"/>
  <c r="O24" i="12"/>
  <c r="O25" i="12"/>
  <c r="O26" i="12"/>
  <c r="O27" i="12"/>
  <c r="O28" i="12"/>
  <c r="O29" i="12"/>
  <c r="O30" i="12"/>
  <c r="O31" i="12"/>
  <c r="O32" i="12"/>
  <c r="O33" i="12"/>
  <c r="O34" i="12"/>
  <c r="O35" i="12"/>
  <c r="O36" i="12"/>
  <c r="O37" i="12"/>
  <c r="O38" i="12"/>
  <c r="O39" i="12"/>
  <c r="O40" i="12"/>
  <c r="O41" i="12"/>
  <c r="O42" i="12"/>
  <c r="O43" i="12"/>
  <c r="O44" i="12"/>
  <c r="O45" i="12"/>
  <c r="O46" i="12"/>
  <c r="O47" i="12"/>
  <c r="O48" i="12"/>
  <c r="O49" i="12"/>
  <c r="O50" i="12"/>
  <c r="O51" i="12"/>
  <c r="O52" i="12"/>
  <c r="O53" i="12"/>
  <c r="O54" i="12"/>
  <c r="O55" i="12"/>
  <c r="O56" i="12"/>
  <c r="O57" i="12"/>
  <c r="O58" i="12"/>
  <c r="O59" i="12"/>
  <c r="O60" i="12"/>
  <c r="O61" i="12"/>
  <c r="O62" i="12"/>
  <c r="O63" i="12"/>
  <c r="O64" i="12"/>
  <c r="O65" i="12"/>
  <c r="O66" i="12"/>
  <c r="O67" i="12"/>
  <c r="O68" i="12"/>
  <c r="O69" i="12"/>
  <c r="O70" i="12"/>
  <c r="O71" i="12"/>
  <c r="O72" i="12"/>
  <c r="O73" i="12"/>
  <c r="O74" i="12"/>
  <c r="O75" i="12"/>
  <c r="O76" i="12"/>
  <c r="O77" i="12"/>
  <c r="O78" i="12"/>
  <c r="O79" i="12"/>
  <c r="O80" i="12"/>
  <c r="O81" i="12"/>
  <c r="O82" i="12"/>
  <c r="O83" i="12"/>
  <c r="O84" i="12"/>
  <c r="R3" i="12"/>
  <c r="P3" i="15"/>
  <c r="R3" i="15" s="1"/>
  <c r="O4" i="15"/>
  <c r="O5" i="15"/>
  <c r="O6" i="15"/>
  <c r="O7" i="15"/>
  <c r="O8" i="15"/>
  <c r="O9" i="15"/>
  <c r="O10" i="15"/>
  <c r="O11" i="15"/>
  <c r="O12" i="15"/>
  <c r="O13" i="15"/>
  <c r="O14" i="15"/>
  <c r="O15" i="15"/>
  <c r="O16" i="15"/>
  <c r="O17" i="15"/>
  <c r="O18" i="15"/>
  <c r="O19" i="15"/>
  <c r="O20" i="15"/>
  <c r="O21" i="15"/>
  <c r="O22" i="15"/>
  <c r="O23" i="15"/>
  <c r="O24" i="15"/>
  <c r="O25" i="15"/>
  <c r="O26" i="15"/>
  <c r="O27" i="15"/>
  <c r="O28" i="15"/>
  <c r="O29" i="15"/>
  <c r="O30" i="15"/>
  <c r="O31" i="15"/>
  <c r="O32" i="15"/>
  <c r="O33" i="15"/>
  <c r="O34" i="15"/>
  <c r="O35" i="15"/>
  <c r="O36" i="15"/>
  <c r="O37" i="15"/>
  <c r="O38" i="15"/>
  <c r="O39" i="15"/>
  <c r="O40" i="15"/>
  <c r="O41" i="15"/>
  <c r="O42" i="15"/>
  <c r="O43" i="15"/>
  <c r="O44" i="15"/>
  <c r="O45" i="15"/>
  <c r="O46" i="15"/>
  <c r="O47" i="15"/>
  <c r="O48" i="15"/>
  <c r="O49" i="15"/>
  <c r="O50" i="15"/>
  <c r="O51" i="15"/>
  <c r="O52" i="15"/>
  <c r="O53" i="15"/>
  <c r="O54" i="15"/>
  <c r="O55" i="15"/>
  <c r="O56" i="15"/>
  <c r="O57" i="15"/>
  <c r="O58" i="15"/>
  <c r="O59" i="15"/>
  <c r="O60" i="15"/>
  <c r="O61" i="15"/>
  <c r="O62" i="15"/>
  <c r="O63" i="15"/>
  <c r="O64" i="15"/>
  <c r="O65" i="15"/>
  <c r="O66" i="15"/>
  <c r="O67" i="15"/>
  <c r="O68" i="15"/>
  <c r="O69" i="15"/>
  <c r="O70" i="15"/>
  <c r="O71" i="15"/>
  <c r="O72" i="15"/>
  <c r="O73" i="15"/>
  <c r="O74" i="15"/>
  <c r="O75" i="15"/>
  <c r="O76" i="15"/>
  <c r="O77" i="15"/>
  <c r="O78" i="15"/>
  <c r="O79" i="15"/>
  <c r="O80" i="15"/>
  <c r="O81" i="15"/>
  <c r="O82" i="15"/>
  <c r="O83" i="15"/>
  <c r="O84" i="15"/>
  <c r="Q84" i="11"/>
  <c r="R84" i="11" s="1"/>
  <c r="Q83" i="11"/>
  <c r="R83" i="11" s="1"/>
  <c r="Q82" i="11"/>
  <c r="R82" i="11" s="1"/>
  <c r="Q81" i="11"/>
  <c r="R81" i="11" s="1"/>
  <c r="Q80" i="11"/>
  <c r="R80" i="11" s="1"/>
  <c r="Q79" i="11"/>
  <c r="R79" i="11" s="1"/>
  <c r="Q78" i="11"/>
  <c r="R78" i="11" s="1"/>
  <c r="Q77" i="11"/>
  <c r="R77" i="11" s="1"/>
  <c r="Q76" i="11"/>
  <c r="R76" i="11" s="1"/>
  <c r="Q75" i="11"/>
  <c r="R75" i="11" s="1"/>
  <c r="Q74" i="11"/>
  <c r="R74" i="11" s="1"/>
  <c r="Q73" i="11"/>
  <c r="R73" i="11" s="1"/>
  <c r="R72" i="11"/>
  <c r="Q72" i="11"/>
  <c r="Q71" i="11"/>
  <c r="R71" i="11" s="1"/>
  <c r="R70" i="11"/>
  <c r="Q70" i="11"/>
  <c r="Q69" i="11"/>
  <c r="R69" i="11" s="1"/>
  <c r="R68" i="11"/>
  <c r="Q68" i="11"/>
  <c r="Q67" i="11"/>
  <c r="R67" i="11" s="1"/>
  <c r="R66" i="11"/>
  <c r="Q66" i="11"/>
  <c r="Q65" i="11"/>
  <c r="R65" i="11" s="1"/>
  <c r="R64" i="11"/>
  <c r="Q64" i="11"/>
  <c r="Q63" i="11"/>
  <c r="R63" i="11" s="1"/>
  <c r="R62" i="11"/>
  <c r="Q62" i="11"/>
  <c r="Q61" i="11"/>
  <c r="R61" i="11" s="1"/>
  <c r="R60" i="11"/>
  <c r="Q60" i="11"/>
  <c r="Q59" i="11"/>
  <c r="R59" i="11" s="1"/>
  <c r="R58" i="11"/>
  <c r="Q58" i="11"/>
  <c r="Q57" i="11"/>
  <c r="R57" i="11" s="1"/>
  <c r="R56" i="11"/>
  <c r="Q56" i="11"/>
  <c r="Q55" i="11"/>
  <c r="R55" i="11" s="1"/>
  <c r="R54" i="11"/>
  <c r="Q54" i="11"/>
  <c r="Q53" i="11"/>
  <c r="R53" i="11" s="1"/>
  <c r="R52" i="11"/>
  <c r="Q52" i="11"/>
  <c r="Q51" i="11"/>
  <c r="R51" i="11" s="1"/>
  <c r="R50" i="11"/>
  <c r="Q50" i="11"/>
  <c r="Q49" i="11"/>
  <c r="R49" i="11" s="1"/>
  <c r="R48" i="11"/>
  <c r="Q48" i="11"/>
  <c r="Q47" i="11"/>
  <c r="R47" i="11" s="1"/>
  <c r="Q46" i="11"/>
  <c r="R46" i="11" s="1"/>
  <c r="Q45" i="11"/>
  <c r="R45" i="11" s="1"/>
  <c r="Q44" i="11"/>
  <c r="R44" i="11" s="1"/>
  <c r="Q43" i="11"/>
  <c r="R43" i="11" s="1"/>
  <c r="R42" i="11"/>
  <c r="Q42" i="11"/>
  <c r="Q41" i="11"/>
  <c r="R41" i="11" s="1"/>
  <c r="Q40" i="11"/>
  <c r="R40" i="11" s="1"/>
  <c r="Q39" i="11"/>
  <c r="R39" i="11" s="1"/>
  <c r="Q38" i="11"/>
  <c r="R38" i="11" s="1"/>
  <c r="Q37" i="11"/>
  <c r="R37" i="11" s="1"/>
  <c r="Q36" i="11"/>
  <c r="R36" i="11" s="1"/>
  <c r="Q35" i="11"/>
  <c r="R35" i="11" s="1"/>
  <c r="Q34" i="11"/>
  <c r="R34" i="11" s="1"/>
  <c r="Q33" i="11"/>
  <c r="R33" i="11" s="1"/>
  <c r="Q32" i="11"/>
  <c r="R32" i="11" s="1"/>
  <c r="Q31" i="11"/>
  <c r="R31" i="11" s="1"/>
  <c r="R30" i="11"/>
  <c r="Q30" i="11"/>
  <c r="Q29" i="11"/>
  <c r="R29" i="11" s="1"/>
  <c r="R28" i="11"/>
  <c r="Q28" i="11"/>
  <c r="Q27" i="11"/>
  <c r="R27" i="11" s="1"/>
  <c r="Q26" i="11"/>
  <c r="R26" i="11" s="1"/>
  <c r="Q25" i="11"/>
  <c r="R25" i="11" s="1"/>
  <c r="R24" i="11"/>
  <c r="Q24" i="11"/>
  <c r="Q23" i="11"/>
  <c r="R23" i="11" s="1"/>
  <c r="R22" i="11"/>
  <c r="Q22" i="11"/>
  <c r="Q21" i="11"/>
  <c r="R21" i="11" s="1"/>
  <c r="R20" i="11"/>
  <c r="Q20" i="11"/>
  <c r="Q19" i="11"/>
  <c r="R19" i="11" s="1"/>
  <c r="R18" i="11"/>
  <c r="Q18" i="11"/>
  <c r="Q17" i="11"/>
  <c r="R17" i="11" s="1"/>
  <c r="R16" i="11"/>
  <c r="Q16" i="11"/>
  <c r="Q15" i="11"/>
  <c r="R15" i="11" s="1"/>
  <c r="R14" i="11"/>
  <c r="Q14" i="11"/>
  <c r="Q13" i="11"/>
  <c r="R13" i="11" s="1"/>
  <c r="R12" i="11"/>
  <c r="Q12" i="11"/>
  <c r="Q11" i="11"/>
  <c r="R11" i="11" s="1"/>
  <c r="R10" i="11"/>
  <c r="Q10" i="11"/>
  <c r="Q9" i="11"/>
  <c r="R9" i="11" s="1"/>
  <c r="R8" i="11"/>
  <c r="Q8" i="11"/>
  <c r="Q7" i="11"/>
  <c r="R7" i="11" s="1"/>
  <c r="Q6" i="11"/>
  <c r="R6" i="11" s="1"/>
  <c r="R5" i="11"/>
  <c r="R4" i="11"/>
  <c r="R3" i="11"/>
  <c r="O4" i="11"/>
  <c r="O5" i="11"/>
  <c r="O6" i="11"/>
  <c r="O7" i="11"/>
  <c r="O8" i="11"/>
  <c r="O9" i="11"/>
  <c r="O10" i="11"/>
  <c r="O11"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3" i="11"/>
  <c r="R85" i="10"/>
  <c r="Q84" i="10"/>
  <c r="R84" i="10" s="1"/>
  <c r="Q83" i="10"/>
  <c r="R83" i="10" s="1"/>
  <c r="Q82" i="10"/>
  <c r="R82" i="10" s="1"/>
  <c r="Q81" i="10"/>
  <c r="R81" i="10" s="1"/>
  <c r="Q80" i="10"/>
  <c r="R80" i="10" s="1"/>
  <c r="Q79" i="10"/>
  <c r="R79" i="10" s="1"/>
  <c r="Q78" i="10"/>
  <c r="R78" i="10" s="1"/>
  <c r="Q77" i="10"/>
  <c r="R77" i="10" s="1"/>
  <c r="Q76" i="10"/>
  <c r="R76" i="10" s="1"/>
  <c r="Q75" i="10"/>
  <c r="R75" i="10" s="1"/>
  <c r="Q74" i="10"/>
  <c r="R74" i="10" s="1"/>
  <c r="Q73" i="10"/>
  <c r="R73" i="10" s="1"/>
  <c r="Q72" i="10"/>
  <c r="R72" i="10" s="1"/>
  <c r="Q71" i="10"/>
  <c r="R71" i="10" s="1"/>
  <c r="Q70" i="10"/>
  <c r="R70" i="10" s="1"/>
  <c r="Q69" i="10"/>
  <c r="R69" i="10" s="1"/>
  <c r="Q68" i="10"/>
  <c r="R68" i="10" s="1"/>
  <c r="Q67" i="10"/>
  <c r="R67" i="10" s="1"/>
  <c r="Q66" i="10"/>
  <c r="R66" i="10" s="1"/>
  <c r="Q65" i="10"/>
  <c r="R65" i="10" s="1"/>
  <c r="Q64" i="10"/>
  <c r="R64" i="10" s="1"/>
  <c r="Q63" i="10"/>
  <c r="R63" i="10" s="1"/>
  <c r="Q62" i="10"/>
  <c r="R62" i="10" s="1"/>
  <c r="Q61" i="10"/>
  <c r="R61" i="10" s="1"/>
  <c r="Q60" i="10"/>
  <c r="R60" i="10" s="1"/>
  <c r="Q59" i="10"/>
  <c r="R59" i="10" s="1"/>
  <c r="Q58" i="10"/>
  <c r="R58" i="10" s="1"/>
  <c r="Q57" i="10"/>
  <c r="R57" i="10" s="1"/>
  <c r="Q56" i="10"/>
  <c r="R56" i="10" s="1"/>
  <c r="Q55" i="10"/>
  <c r="R55" i="10" s="1"/>
  <c r="Q54" i="10"/>
  <c r="R54" i="10" s="1"/>
  <c r="Q53" i="10"/>
  <c r="R53" i="10" s="1"/>
  <c r="Q52" i="10"/>
  <c r="R52" i="10" s="1"/>
  <c r="Q51" i="10"/>
  <c r="R51" i="10" s="1"/>
  <c r="Q50" i="10"/>
  <c r="R50" i="10" s="1"/>
  <c r="Q49" i="10"/>
  <c r="R49" i="10" s="1"/>
  <c r="Q48" i="10"/>
  <c r="R48" i="10" s="1"/>
  <c r="Q47" i="10"/>
  <c r="R47" i="10" s="1"/>
  <c r="Q46" i="10"/>
  <c r="R46" i="10" s="1"/>
  <c r="Q45" i="10"/>
  <c r="R45" i="10" s="1"/>
  <c r="Q44" i="10"/>
  <c r="R44" i="10" s="1"/>
  <c r="Q43" i="10"/>
  <c r="R43" i="10" s="1"/>
  <c r="Q42" i="10"/>
  <c r="R42" i="10" s="1"/>
  <c r="Q41" i="10"/>
  <c r="R41" i="10" s="1"/>
  <c r="Q40" i="10"/>
  <c r="R40" i="10" s="1"/>
  <c r="Q36" i="10"/>
  <c r="R36" i="10" s="1"/>
  <c r="Q35" i="10"/>
  <c r="R35" i="10" s="1"/>
  <c r="Q34" i="10"/>
  <c r="R34" i="10" s="1"/>
  <c r="Q33" i="10"/>
  <c r="R33" i="10" s="1"/>
  <c r="Q32" i="10"/>
  <c r="R32" i="10" s="1"/>
  <c r="Q31" i="10"/>
  <c r="R31" i="10" s="1"/>
  <c r="Q30" i="10"/>
  <c r="R30" i="10" s="1"/>
  <c r="Q29" i="10"/>
  <c r="R29" i="10" s="1"/>
  <c r="Q28" i="10"/>
  <c r="R28" i="10" s="1"/>
  <c r="Q27" i="10"/>
  <c r="R27" i="10" s="1"/>
  <c r="Q26" i="10"/>
  <c r="R26" i="10" s="1"/>
  <c r="Q25" i="10"/>
  <c r="R25" i="10" s="1"/>
  <c r="Q24" i="10"/>
  <c r="R24" i="10" s="1"/>
  <c r="R23" i="10"/>
  <c r="Q23" i="10"/>
  <c r="Q22" i="10"/>
  <c r="R22" i="10" s="1"/>
  <c r="R21" i="10"/>
  <c r="Q21" i="10"/>
  <c r="Q20" i="10"/>
  <c r="R20" i="10" s="1"/>
  <c r="R19" i="10"/>
  <c r="Q19" i="10"/>
  <c r="Q18" i="10"/>
  <c r="R18" i="10" s="1"/>
  <c r="R17" i="10"/>
  <c r="Q17" i="10"/>
  <c r="Q16" i="10"/>
  <c r="R16" i="10" s="1"/>
  <c r="Q15" i="10"/>
  <c r="R15" i="10" s="1"/>
  <c r="Q14" i="10"/>
  <c r="R14" i="10" s="1"/>
  <c r="Q13" i="10"/>
  <c r="R13" i="10" s="1"/>
  <c r="Q11" i="10"/>
  <c r="R11" i="10" s="1"/>
  <c r="Q10" i="10"/>
  <c r="R10" i="10" s="1"/>
  <c r="Q9" i="10"/>
  <c r="R9" i="10" s="1"/>
  <c r="Q8" i="10"/>
  <c r="R8" i="10" s="1"/>
  <c r="Q7" i="10"/>
  <c r="R7" i="10" s="1"/>
  <c r="Q6" i="10"/>
  <c r="R6" i="10" s="1"/>
  <c r="R5" i="10"/>
  <c r="R4" i="10"/>
  <c r="R3" i="10"/>
  <c r="O4" i="9"/>
  <c r="O5" i="9"/>
  <c r="O6" i="9"/>
  <c r="O7" i="9"/>
  <c r="O8" i="9"/>
  <c r="O9" i="9"/>
  <c r="O10" i="9"/>
  <c r="O11" i="9"/>
  <c r="O12" i="9"/>
  <c r="O13" i="9"/>
  <c r="O14" i="9"/>
  <c r="O15" i="9"/>
  <c r="O16" i="9"/>
  <c r="O17"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R3" i="9"/>
  <c r="K3" i="8"/>
  <c r="P4" i="7"/>
  <c r="P5" i="7"/>
  <c r="P6" i="7"/>
  <c r="P7" i="7"/>
  <c r="P8" i="7"/>
  <c r="P9" i="7"/>
  <c r="P10" i="7"/>
  <c r="P11" i="7"/>
  <c r="P12" i="7"/>
  <c r="P13" i="7"/>
  <c r="P14" i="7"/>
  <c r="P15" i="7"/>
  <c r="P16" i="7"/>
  <c r="P17" i="7"/>
  <c r="P18" i="7"/>
  <c r="P19" i="7"/>
  <c r="P20" i="7"/>
  <c r="P21" i="7"/>
  <c r="P22" i="7"/>
  <c r="P23" i="7"/>
  <c r="P24" i="7"/>
  <c r="P25" i="7"/>
  <c r="P26" i="7"/>
  <c r="P27" i="7"/>
  <c r="P28" i="7"/>
  <c r="P29" i="7"/>
  <c r="P30" i="7"/>
  <c r="P31" i="7"/>
  <c r="P32" i="7"/>
  <c r="P33" i="7"/>
  <c r="P34" i="7"/>
  <c r="P35" i="7"/>
  <c r="P36" i="7"/>
  <c r="P37" i="7"/>
  <c r="P38" i="7"/>
  <c r="P39" i="7"/>
  <c r="P40" i="7"/>
  <c r="P41" i="7"/>
  <c r="P42" i="7"/>
  <c r="P43" i="7"/>
  <c r="P44" i="7"/>
  <c r="P45" i="7"/>
  <c r="P46" i="7"/>
  <c r="P47" i="7"/>
  <c r="P48" i="7"/>
  <c r="P49" i="7"/>
  <c r="P50" i="7"/>
  <c r="P51" i="7"/>
  <c r="P52" i="7"/>
  <c r="P53" i="7"/>
  <c r="P54" i="7"/>
  <c r="P55" i="7"/>
  <c r="P56" i="7"/>
  <c r="P57" i="7"/>
  <c r="P58" i="7"/>
  <c r="P59" i="7"/>
  <c r="P60" i="7"/>
  <c r="P61" i="7"/>
  <c r="P62" i="7"/>
  <c r="P63" i="7"/>
  <c r="P64" i="7"/>
  <c r="P65" i="7"/>
  <c r="P66" i="7"/>
  <c r="P67" i="7"/>
  <c r="P68" i="7"/>
  <c r="P69" i="7"/>
  <c r="P70" i="7"/>
  <c r="P71" i="7"/>
  <c r="P72" i="7"/>
  <c r="P73" i="7"/>
  <c r="P74" i="7"/>
  <c r="P75" i="7"/>
  <c r="P76" i="7"/>
  <c r="P77" i="7"/>
  <c r="P78" i="7"/>
  <c r="P79" i="7"/>
  <c r="P80" i="7"/>
  <c r="P81" i="7"/>
  <c r="P82" i="7"/>
  <c r="P83" i="7"/>
  <c r="P84" i="7"/>
  <c r="P3" i="7"/>
  <c r="O4" i="7"/>
  <c r="O5" i="7"/>
  <c r="O6" i="7"/>
  <c r="O7" i="7"/>
  <c r="O8" i="7"/>
  <c r="O9" i="7"/>
  <c r="O10" i="7"/>
  <c r="O11" i="7"/>
  <c r="O12" i="7"/>
  <c r="O13" i="7"/>
  <c r="O14"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52" i="7"/>
  <c r="O53" i="7"/>
  <c r="O54" i="7"/>
  <c r="O55" i="7"/>
  <c r="O56" i="7"/>
  <c r="O57" i="7"/>
  <c r="O58" i="7"/>
  <c r="O59" i="7"/>
  <c r="O60" i="7"/>
  <c r="O61" i="7"/>
  <c r="O62" i="7"/>
  <c r="O63" i="7"/>
  <c r="O64" i="7"/>
  <c r="O65" i="7"/>
  <c r="O66" i="7"/>
  <c r="O67" i="7"/>
  <c r="O68" i="7"/>
  <c r="O69" i="7"/>
  <c r="O70" i="7"/>
  <c r="O71" i="7"/>
  <c r="O72" i="7"/>
  <c r="O73" i="7"/>
  <c r="O74" i="7"/>
  <c r="O75" i="7"/>
  <c r="O76" i="7"/>
  <c r="O77" i="7"/>
  <c r="O78" i="7"/>
  <c r="O79" i="7"/>
  <c r="O80" i="7"/>
  <c r="O81" i="7"/>
  <c r="O82" i="7"/>
  <c r="O83" i="7"/>
  <c r="O84" i="7"/>
  <c r="R7" i="3"/>
  <c r="R4" i="3"/>
  <c r="O3" i="7"/>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3" i="6"/>
  <c r="Q84" i="5"/>
  <c r="R84" i="5" s="1"/>
  <c r="Q83" i="5"/>
  <c r="R83" i="5" s="1"/>
  <c r="Q82" i="5"/>
  <c r="R82" i="5" s="1"/>
  <c r="Q81" i="5"/>
  <c r="R81" i="5" s="1"/>
  <c r="Q80" i="5"/>
  <c r="R80" i="5" s="1"/>
  <c r="Q79" i="5"/>
  <c r="R79" i="5" s="1"/>
  <c r="Q78" i="5"/>
  <c r="R78" i="5" s="1"/>
  <c r="Q77" i="5"/>
  <c r="R77" i="5" s="1"/>
  <c r="Q76" i="5"/>
  <c r="R76" i="5" s="1"/>
  <c r="Q75" i="5"/>
  <c r="R75" i="5" s="1"/>
  <c r="Q74" i="5"/>
  <c r="R74" i="5" s="1"/>
  <c r="Q73" i="5"/>
  <c r="R73" i="5" s="1"/>
  <c r="Q72" i="5"/>
  <c r="R72" i="5" s="1"/>
  <c r="Q71" i="5"/>
  <c r="R71" i="5" s="1"/>
  <c r="Q70" i="5"/>
  <c r="R70" i="5" s="1"/>
  <c r="Q69" i="5"/>
  <c r="R69" i="5" s="1"/>
  <c r="Q68" i="5"/>
  <c r="R68" i="5" s="1"/>
  <c r="Q67" i="5"/>
  <c r="R67" i="5" s="1"/>
  <c r="R66" i="5"/>
  <c r="Q66" i="5"/>
  <c r="Q65" i="5"/>
  <c r="R65" i="5" s="1"/>
  <c r="R64" i="5"/>
  <c r="Q64" i="5"/>
  <c r="Q63" i="5"/>
  <c r="R63" i="5" s="1"/>
  <c r="R62" i="5"/>
  <c r="Q62" i="5"/>
  <c r="Q61" i="5"/>
  <c r="R61" i="5" s="1"/>
  <c r="R60" i="5"/>
  <c r="Q60" i="5"/>
  <c r="Q59" i="5"/>
  <c r="R59" i="5" s="1"/>
  <c r="R58" i="5"/>
  <c r="Q58" i="5"/>
  <c r="Q57" i="5"/>
  <c r="R57" i="5" s="1"/>
  <c r="R56" i="5"/>
  <c r="Q56" i="5"/>
  <c r="Q55" i="5"/>
  <c r="R55" i="5" s="1"/>
  <c r="R54" i="5"/>
  <c r="Q54" i="5"/>
  <c r="Q53" i="5"/>
  <c r="R53" i="5" s="1"/>
  <c r="R52" i="5"/>
  <c r="Q52" i="5"/>
  <c r="Q51" i="5"/>
  <c r="R51" i="5" s="1"/>
  <c r="R50" i="5"/>
  <c r="Q50" i="5"/>
  <c r="Q49" i="5"/>
  <c r="R49" i="5" s="1"/>
  <c r="R48" i="5"/>
  <c r="Q48" i="5"/>
  <c r="Q47" i="5"/>
  <c r="R47" i="5" s="1"/>
  <c r="R46" i="5"/>
  <c r="Q46" i="5"/>
  <c r="Q45" i="5"/>
  <c r="R45" i="5" s="1"/>
  <c r="R44" i="5"/>
  <c r="Q44" i="5"/>
  <c r="Q43" i="5"/>
  <c r="R43" i="5" s="1"/>
  <c r="R42" i="5"/>
  <c r="Q42" i="5"/>
  <c r="Q41" i="5"/>
  <c r="R41" i="5" s="1"/>
  <c r="R40" i="5"/>
  <c r="Q40" i="5"/>
  <c r="Q39" i="5"/>
  <c r="R39" i="5" s="1"/>
  <c r="R38" i="5"/>
  <c r="Q38" i="5"/>
  <c r="Q37" i="5"/>
  <c r="R37" i="5" s="1"/>
  <c r="R36" i="5"/>
  <c r="Q36" i="5"/>
  <c r="Q35" i="5"/>
  <c r="R35" i="5" s="1"/>
  <c r="R34" i="5"/>
  <c r="Q34" i="5"/>
  <c r="Q33" i="5"/>
  <c r="R33" i="5" s="1"/>
  <c r="R32" i="5"/>
  <c r="Q32" i="5"/>
  <c r="Q31" i="5"/>
  <c r="R31" i="5" s="1"/>
  <c r="R30" i="5"/>
  <c r="Q30" i="5"/>
  <c r="Q29" i="5"/>
  <c r="R29" i="5" s="1"/>
  <c r="R28" i="5"/>
  <c r="Q28" i="5"/>
  <c r="Q27" i="5"/>
  <c r="R27" i="5" s="1"/>
  <c r="R26" i="5"/>
  <c r="Q26" i="5"/>
  <c r="Q25" i="5"/>
  <c r="R25" i="5" s="1"/>
  <c r="R24" i="5"/>
  <c r="Q24" i="5"/>
  <c r="Q23" i="5"/>
  <c r="R23" i="5" s="1"/>
  <c r="R22" i="5"/>
  <c r="Q22" i="5"/>
  <c r="Q21" i="5"/>
  <c r="R21" i="5" s="1"/>
  <c r="R20" i="5"/>
  <c r="Q20" i="5"/>
  <c r="Q19" i="5"/>
  <c r="R19" i="5" s="1"/>
  <c r="R18" i="5"/>
  <c r="Q18" i="5"/>
  <c r="Q17" i="5"/>
  <c r="R17" i="5" s="1"/>
  <c r="R16" i="5"/>
  <c r="Q16" i="5"/>
  <c r="Q15" i="5"/>
  <c r="R15" i="5" s="1"/>
  <c r="R14" i="5"/>
  <c r="Q14" i="5"/>
  <c r="Q13" i="5"/>
  <c r="R13" i="5" s="1"/>
  <c r="R12" i="5"/>
  <c r="Q12" i="5"/>
  <c r="Q11" i="5"/>
  <c r="R11" i="5" s="1"/>
  <c r="R10" i="5"/>
  <c r="Q10" i="5"/>
  <c r="Q9" i="5"/>
  <c r="R9" i="5" s="1"/>
  <c r="R8" i="5"/>
  <c r="Q8" i="5"/>
  <c r="Q7" i="5"/>
  <c r="R7" i="5" s="1"/>
  <c r="R6" i="5"/>
  <c r="Q6" i="5"/>
  <c r="R5" i="5"/>
  <c r="R4" i="5"/>
  <c r="R3" i="5"/>
  <c r="P3" i="5"/>
  <c r="O4" i="5"/>
  <c r="O5" i="5"/>
  <c r="O6" i="5"/>
  <c r="O7" i="5"/>
  <c r="O8" i="5"/>
  <c r="O9" i="5"/>
  <c r="O10" i="5"/>
  <c r="O11" i="5"/>
  <c r="O12" i="5"/>
  <c r="O13" i="5"/>
  <c r="O14" i="5"/>
  <c r="O15" i="5"/>
  <c r="O16" i="5"/>
  <c r="O17" i="5"/>
  <c r="O18" i="5"/>
  <c r="O19" i="5"/>
  <c r="O20" i="5"/>
  <c r="O21" i="5"/>
  <c r="O22" i="5"/>
  <c r="O23" i="5"/>
  <c r="O24" i="5"/>
  <c r="O25" i="5"/>
  <c r="O26" i="5"/>
  <c r="O27" i="5"/>
  <c r="O28" i="5"/>
  <c r="O29" i="5"/>
  <c r="O30" i="5"/>
  <c r="O31" i="5"/>
  <c r="O32" i="5"/>
  <c r="O33" i="5"/>
  <c r="O34" i="5"/>
  <c r="O35" i="5"/>
  <c r="O36" i="5"/>
  <c r="O37" i="5"/>
  <c r="O38" i="5"/>
  <c r="O39" i="5"/>
  <c r="O40" i="5"/>
  <c r="O41" i="5"/>
  <c r="O42" i="5"/>
  <c r="O43" i="5"/>
  <c r="O44" i="5"/>
  <c r="O45" i="5"/>
  <c r="O46" i="5"/>
  <c r="O47" i="5"/>
  <c r="O48" i="5"/>
  <c r="O49" i="5"/>
  <c r="O50" i="5"/>
  <c r="O51" i="5"/>
  <c r="O52" i="5"/>
  <c r="O53" i="5"/>
  <c r="O54" i="5"/>
  <c r="O55" i="5"/>
  <c r="O56" i="5"/>
  <c r="O57" i="5"/>
  <c r="O58" i="5"/>
  <c r="O59" i="5"/>
  <c r="O60" i="5"/>
  <c r="O61" i="5"/>
  <c r="O62" i="5"/>
  <c r="O63" i="5"/>
  <c r="O64" i="5"/>
  <c r="O65" i="5"/>
  <c r="O66" i="5"/>
  <c r="O67" i="5"/>
  <c r="O68" i="5"/>
  <c r="O69" i="5"/>
  <c r="O70" i="5"/>
  <c r="O71" i="5"/>
  <c r="O72" i="5"/>
  <c r="O73" i="5"/>
  <c r="O74" i="5"/>
  <c r="O75" i="5"/>
  <c r="O76" i="5"/>
  <c r="O77" i="5"/>
  <c r="O78" i="5"/>
  <c r="O79" i="5"/>
  <c r="O80" i="5"/>
  <c r="O81" i="5"/>
  <c r="O82" i="5"/>
  <c r="O83" i="5"/>
  <c r="O84" i="5"/>
  <c r="O11" i="4"/>
  <c r="O4" i="4"/>
  <c r="O5" i="4"/>
  <c r="O6" i="4"/>
  <c r="O7" i="4"/>
  <c r="O8" i="4"/>
  <c r="O9" i="4"/>
  <c r="O10"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3" i="4"/>
  <c r="Q15" i="18" l="1"/>
  <c r="R15" i="18" s="1"/>
  <c r="Q23" i="18"/>
  <c r="R23" i="18" s="1"/>
  <c r="Q31" i="18"/>
  <c r="R31" i="18" s="1"/>
  <c r="Q15" i="17"/>
  <c r="R15" i="17" s="1"/>
  <c r="Q23" i="17"/>
  <c r="R23" i="17" s="1"/>
  <c r="Q31" i="17"/>
  <c r="R31" i="17" s="1"/>
  <c r="R3" i="6"/>
  <c r="Q85" i="3"/>
  <c r="R85" i="3" s="1"/>
  <c r="Q84" i="3"/>
  <c r="R84" i="3" s="1"/>
  <c r="Q83" i="3"/>
  <c r="R83" i="3" s="1"/>
  <c r="Q82" i="3"/>
  <c r="R82" i="3" s="1"/>
  <c r="Q81" i="3"/>
  <c r="R81" i="3" s="1"/>
  <c r="Q80" i="3"/>
  <c r="R80" i="3" s="1"/>
  <c r="Q79" i="3"/>
  <c r="R79" i="3" s="1"/>
  <c r="Q78" i="3"/>
  <c r="R78" i="3" s="1"/>
  <c r="Q77" i="3"/>
  <c r="R77" i="3" s="1"/>
  <c r="Q76" i="3"/>
  <c r="R76" i="3" s="1"/>
  <c r="Q75" i="3"/>
  <c r="R75" i="3" s="1"/>
  <c r="Q74" i="3"/>
  <c r="R74" i="3" s="1"/>
  <c r="Q73" i="3"/>
  <c r="R73" i="3" s="1"/>
  <c r="Q72" i="3"/>
  <c r="R72" i="3" s="1"/>
  <c r="Q71" i="3"/>
  <c r="R71" i="3" s="1"/>
  <c r="Q70" i="3"/>
  <c r="R70" i="3" s="1"/>
  <c r="Q69" i="3"/>
  <c r="R69" i="3" s="1"/>
  <c r="Q68" i="3"/>
  <c r="R68" i="3" s="1"/>
  <c r="Q67" i="3"/>
  <c r="R67" i="3" s="1"/>
  <c r="Q66" i="3"/>
  <c r="R66" i="3" s="1"/>
  <c r="Q65" i="3"/>
  <c r="R65" i="3" s="1"/>
  <c r="Q64" i="3"/>
  <c r="R64" i="3" s="1"/>
  <c r="Q63" i="3"/>
  <c r="R63" i="3" s="1"/>
  <c r="Q62" i="3"/>
  <c r="R62" i="3" s="1"/>
  <c r="Q61" i="3"/>
  <c r="R61" i="3" s="1"/>
  <c r="Q60" i="3"/>
  <c r="R60" i="3" s="1"/>
  <c r="Q59" i="3"/>
  <c r="R59" i="3" s="1"/>
  <c r="Q58" i="3"/>
  <c r="R58" i="3" s="1"/>
  <c r="Q57" i="3"/>
  <c r="R57" i="3" s="1"/>
  <c r="Q56" i="3"/>
  <c r="R56" i="3" s="1"/>
  <c r="Q55" i="3"/>
  <c r="R55" i="3" s="1"/>
  <c r="Q54" i="3"/>
  <c r="R54" i="3" s="1"/>
  <c r="Q53" i="3"/>
  <c r="R53" i="3" s="1"/>
  <c r="Q52" i="3"/>
  <c r="R52" i="3" s="1"/>
  <c r="Q51" i="3"/>
  <c r="R51" i="3" s="1"/>
  <c r="Q50" i="3"/>
  <c r="R50" i="3" s="1"/>
  <c r="Q49" i="3"/>
  <c r="R49" i="3" s="1"/>
  <c r="Q48" i="3"/>
  <c r="R48" i="3" s="1"/>
  <c r="Q47" i="3"/>
  <c r="R47" i="3" s="1"/>
  <c r="Q46" i="3"/>
  <c r="R46" i="3" s="1"/>
  <c r="Q45" i="3"/>
  <c r="R45" i="3" s="1"/>
  <c r="Q44" i="3"/>
  <c r="R44" i="3" s="1"/>
  <c r="Q43" i="3"/>
  <c r="R43" i="3" s="1"/>
  <c r="Q42" i="3"/>
  <c r="R42" i="3" s="1"/>
  <c r="R41" i="3"/>
  <c r="Q41" i="3"/>
  <c r="Q40" i="3"/>
  <c r="R40" i="3" s="1"/>
  <c r="Q39" i="3"/>
  <c r="R39" i="3" s="1"/>
  <c r="Q38" i="3"/>
  <c r="R38" i="3" s="1"/>
  <c r="Q37" i="3"/>
  <c r="R37" i="3" s="1"/>
  <c r="Q36" i="3"/>
  <c r="R36" i="3" s="1"/>
  <c r="Q35" i="3"/>
  <c r="R35" i="3" s="1"/>
  <c r="Q34" i="3"/>
  <c r="R34" i="3" s="1"/>
  <c r="R33" i="3"/>
  <c r="Q33" i="3"/>
  <c r="Q32" i="3"/>
  <c r="R32" i="3" s="1"/>
  <c r="Q31" i="3"/>
  <c r="R31" i="3" s="1"/>
  <c r="Q30" i="3"/>
  <c r="R30" i="3" s="1"/>
  <c r="Q29" i="3"/>
  <c r="R29" i="3" s="1"/>
  <c r="Q28" i="3"/>
  <c r="R28" i="3" s="1"/>
  <c r="Q27" i="3"/>
  <c r="R27" i="3" s="1"/>
  <c r="Q26" i="3"/>
  <c r="R26" i="3" s="1"/>
  <c r="R25" i="3"/>
  <c r="Q25" i="3"/>
  <c r="Q24" i="3"/>
  <c r="R24" i="3" s="1"/>
  <c r="Q23" i="3"/>
  <c r="R23" i="3" s="1"/>
  <c r="Q22" i="3"/>
  <c r="R22" i="3" s="1"/>
  <c r="Q21" i="3"/>
  <c r="R21" i="3" s="1"/>
  <c r="Q20" i="3"/>
  <c r="R20" i="3" s="1"/>
  <c r="Q19" i="3"/>
  <c r="R19" i="3" s="1"/>
  <c r="Q18" i="3"/>
  <c r="R18" i="3" s="1"/>
  <c r="R17" i="3"/>
  <c r="Q17" i="3"/>
  <c r="Q16" i="3"/>
  <c r="R16" i="3" s="1"/>
  <c r="Q15" i="3"/>
  <c r="R15" i="3" s="1"/>
  <c r="Q14" i="3"/>
  <c r="R14" i="3" s="1"/>
  <c r="Q13" i="3"/>
  <c r="R13" i="3" s="1"/>
  <c r="Q12" i="3"/>
  <c r="R12" i="3" s="1"/>
  <c r="Q11" i="3"/>
  <c r="R11" i="3" s="1"/>
  <c r="Q10" i="3"/>
  <c r="R10" i="3" s="1"/>
  <c r="R9" i="3"/>
  <c r="Q9" i="3"/>
  <c r="Q8" i="3"/>
  <c r="R8" i="3" s="1"/>
  <c r="Q7" i="3"/>
  <c r="R6" i="3"/>
  <c r="R5"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4" i="3"/>
  <c r="O7" i="3"/>
  <c r="O5" i="3"/>
  <c r="O4" i="3"/>
  <c r="O6"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6" i="3"/>
  <c r="O57" i="3"/>
  <c r="O58" i="3"/>
  <c r="O59" i="3"/>
  <c r="O60" i="3"/>
  <c r="O61" i="3"/>
  <c r="O62" i="3"/>
  <c r="O63" i="3"/>
  <c r="O64" i="3"/>
  <c r="O65" i="3"/>
  <c r="O66" i="3"/>
  <c r="O67" i="3"/>
  <c r="O68" i="3"/>
  <c r="O69" i="3"/>
  <c r="O70" i="3"/>
  <c r="O71" i="3"/>
  <c r="O72" i="3"/>
  <c r="O73" i="3"/>
  <c r="O74" i="3"/>
  <c r="O75" i="3"/>
  <c r="O76" i="3"/>
  <c r="O77" i="3"/>
  <c r="O78" i="3"/>
  <c r="O79" i="3"/>
  <c r="O80" i="3"/>
  <c r="O81" i="3"/>
  <c r="O82" i="3"/>
  <c r="O83" i="3"/>
  <c r="O84" i="3"/>
  <c r="O85" i="3"/>
  <c r="J84" i="23"/>
  <c r="K84" i="23" s="1"/>
  <c r="J83" i="23"/>
  <c r="K83" i="23" s="1"/>
  <c r="J82" i="23"/>
  <c r="K82" i="23" s="1"/>
  <c r="J81" i="23"/>
  <c r="K81" i="23" s="1"/>
  <c r="J80" i="23"/>
  <c r="K80" i="23" s="1"/>
  <c r="J79" i="23"/>
  <c r="K79" i="23" s="1"/>
  <c r="J78" i="23"/>
  <c r="K78" i="23" s="1"/>
  <c r="J77" i="23"/>
  <c r="K77" i="23" s="1"/>
  <c r="J76" i="23"/>
  <c r="K76" i="23" s="1"/>
  <c r="J75" i="23"/>
  <c r="K75" i="23" s="1"/>
  <c r="J74" i="23"/>
  <c r="K74" i="23" s="1"/>
  <c r="J73" i="23"/>
  <c r="K73" i="23" s="1"/>
  <c r="J72" i="23"/>
  <c r="K72" i="23" s="1"/>
  <c r="J71" i="23"/>
  <c r="K71" i="23" s="1"/>
  <c r="J70" i="23"/>
  <c r="K70" i="23" s="1"/>
  <c r="J69" i="23"/>
  <c r="K69" i="23" s="1"/>
  <c r="J68" i="23"/>
  <c r="K68" i="23" s="1"/>
  <c r="J67" i="23"/>
  <c r="K67" i="23" s="1"/>
  <c r="J66" i="23"/>
  <c r="K66" i="23" s="1"/>
  <c r="J65" i="23"/>
  <c r="K65" i="23" s="1"/>
  <c r="J64" i="23"/>
  <c r="K64" i="23" s="1"/>
  <c r="J63" i="23"/>
  <c r="K63" i="23" s="1"/>
  <c r="J62" i="23"/>
  <c r="K62" i="23" s="1"/>
  <c r="J61" i="23"/>
  <c r="K61" i="23" s="1"/>
  <c r="J60" i="23"/>
  <c r="K60" i="23" s="1"/>
  <c r="J59" i="23"/>
  <c r="K59" i="23" s="1"/>
  <c r="J58" i="23"/>
  <c r="K58" i="23" s="1"/>
  <c r="J57" i="23"/>
  <c r="K57" i="23" s="1"/>
  <c r="J56" i="23"/>
  <c r="K56" i="23" s="1"/>
  <c r="J55" i="23"/>
  <c r="K55" i="23" s="1"/>
  <c r="J54" i="23"/>
  <c r="K54" i="23" s="1"/>
  <c r="J53" i="23"/>
  <c r="K53" i="23" s="1"/>
  <c r="J52" i="23"/>
  <c r="K52" i="23" s="1"/>
  <c r="J51" i="23"/>
  <c r="K51" i="23" s="1"/>
  <c r="J50" i="23"/>
  <c r="K50" i="23" s="1"/>
  <c r="J49" i="23"/>
  <c r="K49" i="23" s="1"/>
  <c r="J48" i="23"/>
  <c r="K48" i="23" s="1"/>
  <c r="J47" i="23"/>
  <c r="K47" i="23" s="1"/>
  <c r="J46" i="23"/>
  <c r="K46" i="23" s="1"/>
  <c r="J45" i="23"/>
  <c r="K45" i="23" s="1"/>
  <c r="J44" i="23"/>
  <c r="K44" i="23" s="1"/>
  <c r="J43" i="23"/>
  <c r="K43" i="23" s="1"/>
  <c r="J42" i="23"/>
  <c r="K42" i="23" s="1"/>
  <c r="J41" i="23"/>
  <c r="K41" i="23" s="1"/>
  <c r="J40" i="23"/>
  <c r="K40" i="23" s="1"/>
  <c r="J39" i="23"/>
  <c r="K39" i="23" s="1"/>
  <c r="J38" i="23"/>
  <c r="K38" i="23" s="1"/>
  <c r="J37" i="23"/>
  <c r="K37" i="23" s="1"/>
  <c r="J36" i="23"/>
  <c r="K36" i="23" s="1"/>
  <c r="J35" i="23"/>
  <c r="K35" i="23" s="1"/>
  <c r="J34" i="23"/>
  <c r="K34" i="23" s="1"/>
  <c r="J33" i="23"/>
  <c r="K33" i="23" s="1"/>
  <c r="J32" i="23"/>
  <c r="K32" i="23" s="1"/>
  <c r="J31" i="23"/>
  <c r="K31" i="23" s="1"/>
  <c r="J30" i="23"/>
  <c r="K30" i="23" s="1"/>
  <c r="J29" i="23"/>
  <c r="K29" i="23" s="1"/>
  <c r="J28" i="23"/>
  <c r="K28" i="23" s="1"/>
  <c r="J27" i="23"/>
  <c r="K27" i="23" s="1"/>
  <c r="J26" i="23"/>
  <c r="K26" i="23" s="1"/>
  <c r="J25" i="23"/>
  <c r="K25" i="23" s="1"/>
  <c r="J24" i="23"/>
  <c r="K24" i="23" s="1"/>
  <c r="J23" i="23"/>
  <c r="K23" i="23" s="1"/>
  <c r="J22" i="23"/>
  <c r="K22" i="23" s="1"/>
  <c r="J21" i="23"/>
  <c r="K21" i="23" s="1"/>
  <c r="J20" i="23"/>
  <c r="K20" i="23" s="1"/>
  <c r="J19" i="23"/>
  <c r="K19" i="23" s="1"/>
  <c r="J18" i="23"/>
  <c r="K18" i="23" s="1"/>
  <c r="J17" i="23"/>
  <c r="K17" i="23" s="1"/>
  <c r="J16" i="23"/>
  <c r="K16" i="23" s="1"/>
  <c r="J15" i="23"/>
  <c r="K15" i="23" s="1"/>
  <c r="J14" i="23"/>
  <c r="K14" i="23" s="1"/>
  <c r="J13" i="23"/>
  <c r="K13" i="23" s="1"/>
  <c r="J12" i="23"/>
  <c r="K12" i="23" s="1"/>
  <c r="J11" i="23"/>
  <c r="K11" i="23" s="1"/>
  <c r="J10" i="23"/>
  <c r="K10" i="23" s="1"/>
  <c r="J9" i="23"/>
  <c r="K9" i="23" s="1"/>
  <c r="J8" i="23"/>
  <c r="K8" i="23" s="1"/>
  <c r="J7" i="23"/>
  <c r="K7" i="23" s="1"/>
  <c r="J6" i="23"/>
  <c r="K6" i="23" s="1"/>
  <c r="K5" i="23"/>
  <c r="K4" i="23"/>
  <c r="K3" i="23"/>
  <c r="J84" i="22"/>
  <c r="K84" i="22" s="1"/>
  <c r="J83" i="22"/>
  <c r="K83" i="22" s="1"/>
  <c r="J82" i="22"/>
  <c r="K82" i="22" s="1"/>
  <c r="J81" i="22"/>
  <c r="K81" i="22" s="1"/>
  <c r="J80" i="22"/>
  <c r="K80" i="22" s="1"/>
  <c r="J79" i="22"/>
  <c r="K79" i="22" s="1"/>
  <c r="J78" i="22"/>
  <c r="K78" i="22" s="1"/>
  <c r="J77" i="22"/>
  <c r="K77" i="22" s="1"/>
  <c r="J76" i="22"/>
  <c r="K76" i="22" s="1"/>
  <c r="J75" i="22"/>
  <c r="K75" i="22" s="1"/>
  <c r="J74" i="22"/>
  <c r="K74" i="22" s="1"/>
  <c r="J73" i="22"/>
  <c r="K73" i="22" s="1"/>
  <c r="J72" i="22"/>
  <c r="K72" i="22" s="1"/>
  <c r="J71" i="22"/>
  <c r="K71" i="22" s="1"/>
  <c r="J70" i="22"/>
  <c r="K70" i="22" s="1"/>
  <c r="J69" i="22"/>
  <c r="K69" i="22" s="1"/>
  <c r="K68" i="22"/>
  <c r="J68" i="22"/>
  <c r="J67" i="22"/>
  <c r="K67" i="22" s="1"/>
  <c r="K66" i="22"/>
  <c r="J66" i="22"/>
  <c r="J65" i="22"/>
  <c r="K65" i="22" s="1"/>
  <c r="J64" i="22"/>
  <c r="K64" i="22" s="1"/>
  <c r="J63" i="22"/>
  <c r="K63" i="22" s="1"/>
  <c r="J62" i="22"/>
  <c r="K62" i="22" s="1"/>
  <c r="J61" i="22"/>
  <c r="K61" i="22" s="1"/>
  <c r="J60" i="22"/>
  <c r="K60" i="22" s="1"/>
  <c r="J59" i="22"/>
  <c r="K59" i="22" s="1"/>
  <c r="K58" i="22"/>
  <c r="J58" i="22"/>
  <c r="J57" i="22"/>
  <c r="K57" i="22" s="1"/>
  <c r="J56" i="22"/>
  <c r="K56" i="22" s="1"/>
  <c r="J55" i="22"/>
  <c r="K55" i="22" s="1"/>
  <c r="J54" i="22"/>
  <c r="K54" i="22" s="1"/>
  <c r="J53" i="22"/>
  <c r="K53" i="22" s="1"/>
  <c r="J52" i="22"/>
  <c r="K52" i="22" s="1"/>
  <c r="J51" i="22"/>
  <c r="K51" i="22" s="1"/>
  <c r="K50" i="22"/>
  <c r="J50" i="22"/>
  <c r="J49" i="22"/>
  <c r="K49" i="22" s="1"/>
  <c r="J48" i="22"/>
  <c r="K48" i="22" s="1"/>
  <c r="J47" i="22"/>
  <c r="K47" i="22" s="1"/>
  <c r="J46" i="22"/>
  <c r="K46" i="22" s="1"/>
  <c r="J45" i="22"/>
  <c r="K45" i="22" s="1"/>
  <c r="K44" i="22"/>
  <c r="J44" i="22"/>
  <c r="J43" i="22"/>
  <c r="K43" i="22" s="1"/>
  <c r="K42" i="22"/>
  <c r="J42" i="22"/>
  <c r="J41" i="22"/>
  <c r="K41" i="22" s="1"/>
  <c r="J40" i="22"/>
  <c r="K40" i="22" s="1"/>
  <c r="J39" i="22"/>
  <c r="K39" i="22" s="1"/>
  <c r="J38" i="22"/>
  <c r="K38" i="22" s="1"/>
  <c r="J37" i="22"/>
  <c r="K37" i="22" s="1"/>
  <c r="J36" i="22"/>
  <c r="K36" i="22" s="1"/>
  <c r="J35" i="22"/>
  <c r="K35" i="22" s="1"/>
  <c r="K34" i="22"/>
  <c r="J34" i="22"/>
  <c r="J33" i="22"/>
  <c r="K33" i="22" s="1"/>
  <c r="J32" i="22"/>
  <c r="K32" i="22" s="1"/>
  <c r="J31" i="22"/>
  <c r="K31" i="22" s="1"/>
  <c r="J30" i="22"/>
  <c r="K30" i="22" s="1"/>
  <c r="J29" i="22"/>
  <c r="K29" i="22" s="1"/>
  <c r="J28" i="22"/>
  <c r="K28" i="22" s="1"/>
  <c r="J27" i="22"/>
  <c r="K27" i="22" s="1"/>
  <c r="K26" i="22"/>
  <c r="J26" i="22"/>
  <c r="J25" i="22"/>
  <c r="K25" i="22" s="1"/>
  <c r="J24" i="22"/>
  <c r="K24" i="22" s="1"/>
  <c r="J23" i="22"/>
  <c r="K23" i="22" s="1"/>
  <c r="J22" i="22"/>
  <c r="K22" i="22" s="1"/>
  <c r="J21" i="22"/>
  <c r="K21" i="22" s="1"/>
  <c r="J20" i="22"/>
  <c r="K20" i="22" s="1"/>
  <c r="J19" i="22"/>
  <c r="K19" i="22" s="1"/>
  <c r="K18" i="22"/>
  <c r="J18" i="22"/>
  <c r="J17" i="22"/>
  <c r="K17" i="22" s="1"/>
  <c r="J16" i="22"/>
  <c r="K16" i="22" s="1"/>
  <c r="J15" i="22"/>
  <c r="K15" i="22" s="1"/>
  <c r="J14" i="22"/>
  <c r="K14" i="22" s="1"/>
  <c r="J13" i="22"/>
  <c r="K13" i="22" s="1"/>
  <c r="J12" i="22"/>
  <c r="K12" i="22" s="1"/>
  <c r="J11" i="22"/>
  <c r="K11" i="22" s="1"/>
  <c r="K10" i="22"/>
  <c r="J10" i="22"/>
  <c r="J9" i="22"/>
  <c r="K9" i="22" s="1"/>
  <c r="J8" i="22"/>
  <c r="K8" i="22" s="1"/>
  <c r="J7" i="22"/>
  <c r="K7" i="22" s="1"/>
  <c r="J6" i="22"/>
  <c r="K6" i="22" s="1"/>
  <c r="K5" i="22"/>
  <c r="K4" i="22"/>
  <c r="K3" i="22"/>
  <c r="J84" i="18"/>
  <c r="K84" i="18" s="1"/>
  <c r="J83" i="18"/>
  <c r="K83" i="18" s="1"/>
  <c r="J82" i="18"/>
  <c r="K82" i="18" s="1"/>
  <c r="J81" i="18"/>
  <c r="K81" i="18" s="1"/>
  <c r="J80" i="18"/>
  <c r="K80" i="18" s="1"/>
  <c r="J79" i="18"/>
  <c r="K79" i="18" s="1"/>
  <c r="J78" i="18"/>
  <c r="K78" i="18" s="1"/>
  <c r="J77" i="18"/>
  <c r="K77" i="18" s="1"/>
  <c r="J76" i="18"/>
  <c r="K76" i="18" s="1"/>
  <c r="J75" i="18"/>
  <c r="K75" i="18" s="1"/>
  <c r="J74" i="18"/>
  <c r="K74" i="18" s="1"/>
  <c r="J73" i="18"/>
  <c r="K73" i="18" s="1"/>
  <c r="J72" i="18"/>
  <c r="K72" i="18" s="1"/>
  <c r="J71" i="18"/>
  <c r="K71" i="18" s="1"/>
  <c r="J70" i="18"/>
  <c r="K70" i="18" s="1"/>
  <c r="J69" i="18"/>
  <c r="K69" i="18" s="1"/>
  <c r="J68" i="18"/>
  <c r="K68" i="18" s="1"/>
  <c r="J67" i="18"/>
  <c r="K67" i="18" s="1"/>
  <c r="J66" i="18"/>
  <c r="K66" i="18" s="1"/>
  <c r="J65" i="18"/>
  <c r="K65" i="18" s="1"/>
  <c r="K64" i="18"/>
  <c r="J64" i="18"/>
  <c r="J63" i="18"/>
  <c r="K63" i="18" s="1"/>
  <c r="J62" i="18"/>
  <c r="K62" i="18" s="1"/>
  <c r="J61" i="18"/>
  <c r="K61" i="18" s="1"/>
  <c r="J60" i="18"/>
  <c r="K60" i="18" s="1"/>
  <c r="J59" i="18"/>
  <c r="K59" i="18" s="1"/>
  <c r="K58" i="18"/>
  <c r="J58" i="18"/>
  <c r="J57" i="18"/>
  <c r="K57" i="18" s="1"/>
  <c r="K56" i="18"/>
  <c r="J56" i="18"/>
  <c r="J55" i="18"/>
  <c r="K55" i="18" s="1"/>
  <c r="J54" i="18"/>
  <c r="K54" i="18" s="1"/>
  <c r="J53" i="18"/>
  <c r="K53" i="18" s="1"/>
  <c r="J52" i="18"/>
  <c r="K52" i="18" s="1"/>
  <c r="J51" i="18"/>
  <c r="K51" i="18" s="1"/>
  <c r="K50" i="18"/>
  <c r="J50" i="18"/>
  <c r="J49" i="18"/>
  <c r="K49" i="18" s="1"/>
  <c r="K48" i="18"/>
  <c r="J48" i="18"/>
  <c r="J47" i="18"/>
  <c r="K47" i="18" s="1"/>
  <c r="J46" i="18"/>
  <c r="K46" i="18" s="1"/>
  <c r="J45" i="18"/>
  <c r="K45" i="18" s="1"/>
  <c r="J44" i="18"/>
  <c r="K44" i="18" s="1"/>
  <c r="J43" i="18"/>
  <c r="K43" i="18" s="1"/>
  <c r="K42" i="18"/>
  <c r="J42" i="18"/>
  <c r="J41" i="18"/>
  <c r="K41" i="18" s="1"/>
  <c r="K40" i="18"/>
  <c r="J40" i="18"/>
  <c r="J36" i="18"/>
  <c r="K36" i="18" s="1"/>
  <c r="J35" i="18"/>
  <c r="K35" i="18" s="1"/>
  <c r="J34" i="18"/>
  <c r="K34" i="18" s="1"/>
  <c r="J33" i="18"/>
  <c r="K33" i="18" s="1"/>
  <c r="J32" i="18"/>
  <c r="K32" i="18" s="1"/>
  <c r="J31" i="18"/>
  <c r="K31" i="18" s="1"/>
  <c r="J30" i="18"/>
  <c r="K30" i="18" s="1"/>
  <c r="K29" i="18"/>
  <c r="J29" i="18"/>
  <c r="J28" i="18"/>
  <c r="K28" i="18" s="1"/>
  <c r="J27" i="18"/>
  <c r="K27" i="18" s="1"/>
  <c r="J26" i="18"/>
  <c r="K26" i="18" s="1"/>
  <c r="J25" i="18"/>
  <c r="K25" i="18" s="1"/>
  <c r="J24" i="18"/>
  <c r="K24" i="18" s="1"/>
  <c r="J23" i="18"/>
  <c r="K23" i="18" s="1"/>
  <c r="J22" i="18"/>
  <c r="K22" i="18" s="1"/>
  <c r="K21" i="18"/>
  <c r="J21" i="18"/>
  <c r="J20" i="18"/>
  <c r="K20" i="18" s="1"/>
  <c r="J19" i="18"/>
  <c r="K19" i="18" s="1"/>
  <c r="J18" i="18"/>
  <c r="K18" i="18" s="1"/>
  <c r="J17" i="18"/>
  <c r="K17" i="18" s="1"/>
  <c r="J16" i="18"/>
  <c r="K16" i="18" s="1"/>
  <c r="K15" i="18"/>
  <c r="J15" i="18"/>
  <c r="J14" i="18"/>
  <c r="K14" i="18" s="1"/>
  <c r="K13" i="18"/>
  <c r="J13" i="18"/>
  <c r="J11" i="18"/>
  <c r="K11" i="18" s="1"/>
  <c r="J10" i="18"/>
  <c r="K10" i="18" s="1"/>
  <c r="J9" i="18"/>
  <c r="K9" i="18" s="1"/>
  <c r="J8" i="18"/>
  <c r="K8" i="18" s="1"/>
  <c r="J7" i="18"/>
  <c r="K7" i="18" s="1"/>
  <c r="J6" i="18"/>
  <c r="K6" i="18" s="1"/>
  <c r="K5" i="18"/>
  <c r="K4" i="18"/>
  <c r="K3" i="18"/>
  <c r="J84" i="17"/>
  <c r="K84" i="17" s="1"/>
  <c r="J83" i="17"/>
  <c r="K83" i="17" s="1"/>
  <c r="J82" i="17"/>
  <c r="K82" i="17" s="1"/>
  <c r="J81" i="17"/>
  <c r="K81" i="17" s="1"/>
  <c r="J80" i="17"/>
  <c r="K80" i="17" s="1"/>
  <c r="J79" i="17"/>
  <c r="K79" i="17" s="1"/>
  <c r="J78" i="17"/>
  <c r="K78" i="17" s="1"/>
  <c r="J77" i="17"/>
  <c r="K77" i="17" s="1"/>
  <c r="J76" i="17"/>
  <c r="K76" i="17" s="1"/>
  <c r="J75" i="17"/>
  <c r="K75" i="17" s="1"/>
  <c r="J74" i="17"/>
  <c r="K74" i="17" s="1"/>
  <c r="J73" i="17"/>
  <c r="K73" i="17" s="1"/>
  <c r="J72" i="17"/>
  <c r="K72" i="17" s="1"/>
  <c r="J71" i="17"/>
  <c r="K71" i="17" s="1"/>
  <c r="J70" i="17"/>
  <c r="K70" i="17" s="1"/>
  <c r="J69" i="17"/>
  <c r="K69" i="17" s="1"/>
  <c r="J68" i="17"/>
  <c r="K68" i="17" s="1"/>
  <c r="J67" i="17"/>
  <c r="K67" i="17" s="1"/>
  <c r="J66" i="17"/>
  <c r="K66" i="17" s="1"/>
  <c r="J65" i="17"/>
  <c r="K65" i="17" s="1"/>
  <c r="J64" i="17"/>
  <c r="K64" i="17" s="1"/>
  <c r="J63" i="17"/>
  <c r="K63" i="17" s="1"/>
  <c r="J62" i="17"/>
  <c r="K62" i="17" s="1"/>
  <c r="J61" i="17"/>
  <c r="K61" i="17" s="1"/>
  <c r="J60" i="17"/>
  <c r="K60" i="17" s="1"/>
  <c r="J59" i="17"/>
  <c r="K59" i="17" s="1"/>
  <c r="J58" i="17"/>
  <c r="K58" i="17" s="1"/>
  <c r="J57" i="17"/>
  <c r="K57" i="17" s="1"/>
  <c r="J56" i="17"/>
  <c r="K56" i="17" s="1"/>
  <c r="J55" i="17"/>
  <c r="K55" i="17" s="1"/>
  <c r="J54" i="17"/>
  <c r="K54" i="17" s="1"/>
  <c r="J53" i="17"/>
  <c r="K53" i="17" s="1"/>
  <c r="J52" i="17"/>
  <c r="K52" i="17" s="1"/>
  <c r="J51" i="17"/>
  <c r="K51" i="17" s="1"/>
  <c r="J50" i="17"/>
  <c r="K50" i="17" s="1"/>
  <c r="J49" i="17"/>
  <c r="K49" i="17" s="1"/>
  <c r="J48" i="17"/>
  <c r="K48" i="17" s="1"/>
  <c r="J47" i="17"/>
  <c r="K47" i="17" s="1"/>
  <c r="J46" i="17"/>
  <c r="K46" i="17" s="1"/>
  <c r="J45" i="17"/>
  <c r="K45" i="17" s="1"/>
  <c r="K44" i="17"/>
  <c r="J44" i="17"/>
  <c r="J43" i="17"/>
  <c r="K43" i="17" s="1"/>
  <c r="J42" i="17"/>
  <c r="K42" i="17" s="1"/>
  <c r="J41" i="17"/>
  <c r="K41" i="17" s="1"/>
  <c r="J40" i="17"/>
  <c r="K40" i="17" s="1"/>
  <c r="J36" i="17"/>
  <c r="K36" i="17" s="1"/>
  <c r="K35" i="17"/>
  <c r="J35" i="17"/>
  <c r="J34" i="17"/>
  <c r="K34" i="17" s="1"/>
  <c r="K33" i="17"/>
  <c r="J33" i="17"/>
  <c r="J32" i="17"/>
  <c r="K32" i="17" s="1"/>
  <c r="J31" i="17"/>
  <c r="K31" i="17" s="1"/>
  <c r="J30" i="17"/>
  <c r="K30" i="17" s="1"/>
  <c r="J29" i="17"/>
  <c r="K29" i="17" s="1"/>
  <c r="J28" i="17"/>
  <c r="K28" i="17" s="1"/>
  <c r="J27" i="17"/>
  <c r="K27" i="17" s="1"/>
  <c r="J26" i="17"/>
  <c r="K26" i="17" s="1"/>
  <c r="K25" i="17"/>
  <c r="J25" i="17"/>
  <c r="J24" i="17"/>
  <c r="K24" i="17" s="1"/>
  <c r="J23" i="17"/>
  <c r="K23" i="17" s="1"/>
  <c r="J22" i="17"/>
  <c r="K22" i="17" s="1"/>
  <c r="J21" i="17"/>
  <c r="K21" i="17" s="1"/>
  <c r="J20" i="17"/>
  <c r="K20" i="17" s="1"/>
  <c r="J19" i="17"/>
  <c r="K19" i="17" s="1"/>
  <c r="J18" i="17"/>
  <c r="K18" i="17" s="1"/>
  <c r="K17" i="17"/>
  <c r="J17" i="17"/>
  <c r="J16" i="17"/>
  <c r="K16" i="17" s="1"/>
  <c r="J15" i="17"/>
  <c r="K15" i="17" s="1"/>
  <c r="J14" i="17"/>
  <c r="K14" i="17" s="1"/>
  <c r="J13" i="17"/>
  <c r="K13" i="17" s="1"/>
  <c r="J11" i="17"/>
  <c r="K11" i="17" s="1"/>
  <c r="J10" i="17"/>
  <c r="K10" i="17" s="1"/>
  <c r="J9" i="17"/>
  <c r="K9" i="17" s="1"/>
  <c r="K8" i="17"/>
  <c r="J8" i="17"/>
  <c r="J7" i="17"/>
  <c r="K7" i="17" s="1"/>
  <c r="J6" i="17"/>
  <c r="K6" i="17" s="1"/>
  <c r="K5" i="17"/>
  <c r="K4" i="17"/>
  <c r="K3" i="17"/>
  <c r="J84" i="16"/>
  <c r="K84" i="16" s="1"/>
  <c r="J83" i="16"/>
  <c r="K83" i="16" s="1"/>
  <c r="J82" i="16"/>
  <c r="K82" i="16" s="1"/>
  <c r="J81" i="16"/>
  <c r="K81" i="16" s="1"/>
  <c r="J80" i="16"/>
  <c r="K80" i="16" s="1"/>
  <c r="K79" i="16"/>
  <c r="J79" i="16"/>
  <c r="J78" i="16"/>
  <c r="K78" i="16" s="1"/>
  <c r="J77" i="16"/>
  <c r="K77" i="16" s="1"/>
  <c r="J76" i="16"/>
  <c r="K76" i="16" s="1"/>
  <c r="K75" i="16"/>
  <c r="J75" i="16"/>
  <c r="J74" i="16"/>
  <c r="K74" i="16" s="1"/>
  <c r="J73" i="16"/>
  <c r="K73" i="16" s="1"/>
  <c r="J72" i="16"/>
  <c r="K72" i="16" s="1"/>
  <c r="K71" i="16"/>
  <c r="J71" i="16"/>
  <c r="J70" i="16"/>
  <c r="K70" i="16" s="1"/>
  <c r="J69" i="16"/>
  <c r="K69" i="16" s="1"/>
  <c r="J68" i="16"/>
  <c r="K68" i="16" s="1"/>
  <c r="K67" i="16"/>
  <c r="J67" i="16"/>
  <c r="J66" i="16"/>
  <c r="K66" i="16" s="1"/>
  <c r="J65" i="16"/>
  <c r="K65" i="16" s="1"/>
  <c r="J64" i="16"/>
  <c r="K64" i="16" s="1"/>
  <c r="K63" i="16"/>
  <c r="J63" i="16"/>
  <c r="J62" i="16"/>
  <c r="K62" i="16" s="1"/>
  <c r="J61" i="16"/>
  <c r="K61" i="16" s="1"/>
  <c r="J60" i="16"/>
  <c r="K60" i="16" s="1"/>
  <c r="K59" i="16"/>
  <c r="J59" i="16"/>
  <c r="J58" i="16"/>
  <c r="K58" i="16" s="1"/>
  <c r="J57" i="16"/>
  <c r="K57" i="16" s="1"/>
  <c r="J56" i="16"/>
  <c r="K56" i="16" s="1"/>
  <c r="K55" i="16"/>
  <c r="J55" i="16"/>
  <c r="J54" i="16"/>
  <c r="K54" i="16" s="1"/>
  <c r="J53" i="16"/>
  <c r="K53" i="16" s="1"/>
  <c r="J52" i="16"/>
  <c r="K52" i="16" s="1"/>
  <c r="K51" i="16"/>
  <c r="J51" i="16"/>
  <c r="J50" i="16"/>
  <c r="K50" i="16" s="1"/>
  <c r="K49" i="16"/>
  <c r="J49" i="16"/>
  <c r="J48" i="16"/>
  <c r="K48" i="16" s="1"/>
  <c r="K47" i="16"/>
  <c r="J47" i="16"/>
  <c r="J46" i="16"/>
  <c r="K46" i="16" s="1"/>
  <c r="J45" i="16"/>
  <c r="K45" i="16" s="1"/>
  <c r="J44" i="16"/>
  <c r="K44" i="16" s="1"/>
  <c r="K43" i="16"/>
  <c r="J43" i="16"/>
  <c r="J42" i="16"/>
  <c r="K42" i="16" s="1"/>
  <c r="K41" i="16"/>
  <c r="J41" i="16"/>
  <c r="J40" i="16"/>
  <c r="K40" i="16" s="1"/>
  <c r="K36" i="16"/>
  <c r="J36" i="16"/>
  <c r="J35" i="16"/>
  <c r="K35" i="16" s="1"/>
  <c r="J34" i="16"/>
  <c r="K34" i="16" s="1"/>
  <c r="J33" i="16"/>
  <c r="K33" i="16" s="1"/>
  <c r="K32" i="16"/>
  <c r="J32" i="16"/>
  <c r="J31" i="16"/>
  <c r="K31" i="16" s="1"/>
  <c r="K30" i="16"/>
  <c r="J30" i="16"/>
  <c r="J29" i="16"/>
  <c r="K29" i="16" s="1"/>
  <c r="K28" i="16"/>
  <c r="J28" i="16"/>
  <c r="J27" i="16"/>
  <c r="K27" i="16" s="1"/>
  <c r="J26" i="16"/>
  <c r="K26" i="16" s="1"/>
  <c r="J25" i="16"/>
  <c r="K25" i="16" s="1"/>
  <c r="J24" i="16"/>
  <c r="K24" i="16" s="1"/>
  <c r="J23" i="16"/>
  <c r="K23" i="16" s="1"/>
  <c r="J22" i="16"/>
  <c r="K22" i="16" s="1"/>
  <c r="J21" i="16"/>
  <c r="K21" i="16" s="1"/>
  <c r="K20" i="16"/>
  <c r="J20" i="16"/>
  <c r="J19" i="16"/>
  <c r="K19" i="16" s="1"/>
  <c r="J18" i="16"/>
  <c r="K18" i="16" s="1"/>
  <c r="J17" i="16"/>
  <c r="K17" i="16" s="1"/>
  <c r="J16" i="16"/>
  <c r="K16" i="16" s="1"/>
  <c r="J15" i="16"/>
  <c r="K15" i="16" s="1"/>
  <c r="J14" i="16"/>
  <c r="K14" i="16" s="1"/>
  <c r="J13" i="16"/>
  <c r="K13" i="16" s="1"/>
  <c r="K11" i="16"/>
  <c r="J11" i="16"/>
  <c r="J10" i="16"/>
  <c r="K10" i="16" s="1"/>
  <c r="J9" i="16"/>
  <c r="K9" i="16" s="1"/>
  <c r="J8" i="16"/>
  <c r="K8" i="16" s="1"/>
  <c r="K7" i="16"/>
  <c r="J7" i="16"/>
  <c r="J6" i="16"/>
  <c r="K6" i="16" s="1"/>
  <c r="K5" i="16"/>
  <c r="K4" i="16"/>
  <c r="K3" i="16"/>
  <c r="J84" i="13"/>
  <c r="K84" i="13" s="1"/>
  <c r="J83" i="13"/>
  <c r="K83" i="13" s="1"/>
  <c r="J82" i="13"/>
  <c r="K82" i="13" s="1"/>
  <c r="J81" i="13"/>
  <c r="K81" i="13" s="1"/>
  <c r="J80" i="13"/>
  <c r="K80" i="13" s="1"/>
  <c r="K79" i="13"/>
  <c r="J79" i="13"/>
  <c r="J78" i="13"/>
  <c r="K78" i="13" s="1"/>
  <c r="J77" i="13"/>
  <c r="K77" i="13" s="1"/>
  <c r="J76" i="13"/>
  <c r="K76" i="13" s="1"/>
  <c r="J75" i="13"/>
  <c r="K75" i="13" s="1"/>
  <c r="J74" i="13"/>
  <c r="K74" i="13" s="1"/>
  <c r="J73" i="13"/>
  <c r="K73" i="13" s="1"/>
  <c r="J72" i="13"/>
  <c r="K72" i="13" s="1"/>
  <c r="K71" i="13"/>
  <c r="J71" i="13"/>
  <c r="J70" i="13"/>
  <c r="K70" i="13" s="1"/>
  <c r="J69" i="13"/>
  <c r="K69" i="13" s="1"/>
  <c r="J68" i="13"/>
  <c r="K68" i="13" s="1"/>
  <c r="J67" i="13"/>
  <c r="K67" i="13" s="1"/>
  <c r="J66" i="13"/>
  <c r="K66" i="13" s="1"/>
  <c r="J65" i="13"/>
  <c r="K65" i="13" s="1"/>
  <c r="J64" i="13"/>
  <c r="K64" i="13" s="1"/>
  <c r="K63" i="13"/>
  <c r="J63" i="13"/>
  <c r="J62" i="13"/>
  <c r="K62" i="13" s="1"/>
  <c r="J61" i="13"/>
  <c r="K61" i="13" s="1"/>
  <c r="J60" i="13"/>
  <c r="K60" i="13" s="1"/>
  <c r="J59" i="13"/>
  <c r="K59" i="13" s="1"/>
  <c r="J58" i="13"/>
  <c r="K58" i="13" s="1"/>
  <c r="J57" i="13"/>
  <c r="K57" i="13" s="1"/>
  <c r="J56" i="13"/>
  <c r="K56" i="13" s="1"/>
  <c r="K55" i="13"/>
  <c r="J55" i="13"/>
  <c r="J54" i="13"/>
  <c r="K54" i="13" s="1"/>
  <c r="J53" i="13"/>
  <c r="K53" i="13" s="1"/>
  <c r="J52" i="13"/>
  <c r="K52" i="13" s="1"/>
  <c r="J51" i="13"/>
  <c r="K51" i="13" s="1"/>
  <c r="J50" i="13"/>
  <c r="K50" i="13" s="1"/>
  <c r="J49" i="13"/>
  <c r="K49" i="13" s="1"/>
  <c r="J48" i="13"/>
  <c r="K48" i="13" s="1"/>
  <c r="K47" i="13"/>
  <c r="J47" i="13"/>
  <c r="J46" i="13"/>
  <c r="K46" i="13" s="1"/>
  <c r="J45" i="13"/>
  <c r="K45" i="13" s="1"/>
  <c r="J44" i="13"/>
  <c r="K44" i="13" s="1"/>
  <c r="J43" i="13"/>
  <c r="K43" i="13" s="1"/>
  <c r="J42" i="13"/>
  <c r="K42" i="13" s="1"/>
  <c r="J41" i="13"/>
  <c r="K41" i="13" s="1"/>
  <c r="J40" i="13"/>
  <c r="K40" i="13" s="1"/>
  <c r="K36" i="13"/>
  <c r="J36" i="13"/>
  <c r="J35" i="13"/>
  <c r="K35" i="13" s="1"/>
  <c r="J34" i="13"/>
  <c r="K34" i="13" s="1"/>
  <c r="J33" i="13"/>
  <c r="K33" i="13" s="1"/>
  <c r="J32" i="13"/>
  <c r="K32" i="13" s="1"/>
  <c r="J31" i="13"/>
  <c r="K31" i="13" s="1"/>
  <c r="J30" i="13"/>
  <c r="K30" i="13" s="1"/>
  <c r="J29" i="13"/>
  <c r="K29" i="13" s="1"/>
  <c r="K28" i="13"/>
  <c r="J28" i="13"/>
  <c r="J27" i="13"/>
  <c r="K27" i="13" s="1"/>
  <c r="J26" i="13"/>
  <c r="K26" i="13" s="1"/>
  <c r="J25" i="13"/>
  <c r="K25" i="13" s="1"/>
  <c r="J24" i="13"/>
  <c r="K24" i="13" s="1"/>
  <c r="J23" i="13"/>
  <c r="K23" i="13" s="1"/>
  <c r="J22" i="13"/>
  <c r="K22" i="13" s="1"/>
  <c r="J21" i="13"/>
  <c r="K21" i="13" s="1"/>
  <c r="K20" i="13"/>
  <c r="J20" i="13"/>
  <c r="J19" i="13"/>
  <c r="K19" i="13" s="1"/>
  <c r="J18" i="13"/>
  <c r="K18" i="13" s="1"/>
  <c r="J17" i="13"/>
  <c r="K17" i="13" s="1"/>
  <c r="J16" i="13"/>
  <c r="K16" i="13" s="1"/>
  <c r="J15" i="13"/>
  <c r="K15" i="13" s="1"/>
  <c r="J14" i="13"/>
  <c r="K14" i="13" s="1"/>
  <c r="J13" i="13"/>
  <c r="K13" i="13" s="1"/>
  <c r="K11" i="13"/>
  <c r="J11" i="13"/>
  <c r="J10" i="13"/>
  <c r="K10" i="13" s="1"/>
  <c r="J9" i="13"/>
  <c r="K9" i="13" s="1"/>
  <c r="J8" i="13"/>
  <c r="K8" i="13" s="1"/>
  <c r="J7" i="13"/>
  <c r="K7" i="13" s="1"/>
  <c r="J6" i="13"/>
  <c r="K6" i="13" s="1"/>
  <c r="K5" i="13"/>
  <c r="K4" i="13"/>
  <c r="K3" i="13"/>
  <c r="J84" i="12"/>
  <c r="K84" i="12" s="1"/>
  <c r="J83" i="12"/>
  <c r="K83" i="12" s="1"/>
  <c r="J82" i="12"/>
  <c r="K82" i="12" s="1"/>
  <c r="J81" i="12"/>
  <c r="K81" i="12" s="1"/>
  <c r="J80" i="12"/>
  <c r="K80" i="12" s="1"/>
  <c r="J79" i="12"/>
  <c r="K79" i="12" s="1"/>
  <c r="J78" i="12"/>
  <c r="K78" i="12" s="1"/>
  <c r="J77" i="12"/>
  <c r="K77" i="12" s="1"/>
  <c r="J76" i="12"/>
  <c r="K76" i="12" s="1"/>
  <c r="J75" i="12"/>
  <c r="K75" i="12" s="1"/>
  <c r="J74" i="12"/>
  <c r="K74" i="12" s="1"/>
  <c r="J73" i="12"/>
  <c r="K73" i="12" s="1"/>
  <c r="J72" i="12"/>
  <c r="K72" i="12" s="1"/>
  <c r="J71" i="12"/>
  <c r="K71" i="12" s="1"/>
  <c r="J70" i="12"/>
  <c r="K70" i="12" s="1"/>
  <c r="J69" i="12"/>
  <c r="K69" i="12" s="1"/>
  <c r="J68" i="12"/>
  <c r="K68" i="12" s="1"/>
  <c r="J67" i="12"/>
  <c r="K67" i="12" s="1"/>
  <c r="J66" i="12"/>
  <c r="K66" i="12" s="1"/>
  <c r="J65" i="12"/>
  <c r="K65" i="12" s="1"/>
  <c r="J64" i="12"/>
  <c r="K64" i="12" s="1"/>
  <c r="J63" i="12"/>
  <c r="K63" i="12" s="1"/>
  <c r="J62" i="12"/>
  <c r="K62" i="12" s="1"/>
  <c r="J61" i="12"/>
  <c r="K61" i="12" s="1"/>
  <c r="K60" i="12"/>
  <c r="J60" i="12"/>
  <c r="J59" i="12"/>
  <c r="K59" i="12" s="1"/>
  <c r="K58" i="12"/>
  <c r="J58" i="12"/>
  <c r="J57" i="12"/>
  <c r="K57" i="12" s="1"/>
  <c r="J56" i="12"/>
  <c r="K56" i="12" s="1"/>
  <c r="J55" i="12"/>
  <c r="K55" i="12" s="1"/>
  <c r="J54" i="12"/>
  <c r="K54" i="12" s="1"/>
  <c r="J53" i="12"/>
  <c r="K53" i="12" s="1"/>
  <c r="J52" i="12"/>
  <c r="K52" i="12" s="1"/>
  <c r="J51" i="12"/>
  <c r="K51" i="12" s="1"/>
  <c r="K50" i="12"/>
  <c r="J50" i="12"/>
  <c r="J49" i="12"/>
  <c r="K49" i="12" s="1"/>
  <c r="J48" i="12"/>
  <c r="K48" i="12" s="1"/>
  <c r="J47" i="12"/>
  <c r="K47" i="12" s="1"/>
  <c r="J46" i="12"/>
  <c r="K46" i="12" s="1"/>
  <c r="J45" i="12"/>
  <c r="K45" i="12" s="1"/>
  <c r="J44" i="12"/>
  <c r="K44" i="12" s="1"/>
  <c r="J43" i="12"/>
  <c r="K43" i="12" s="1"/>
  <c r="K42" i="12"/>
  <c r="J42" i="12"/>
  <c r="J41" i="12"/>
  <c r="K41" i="12" s="1"/>
  <c r="J40" i="12"/>
  <c r="K40" i="12" s="1"/>
  <c r="J36" i="12"/>
  <c r="K36" i="12" s="1"/>
  <c r="J35" i="12"/>
  <c r="K35" i="12" s="1"/>
  <c r="J34" i="12"/>
  <c r="K34" i="12" s="1"/>
  <c r="J33" i="12"/>
  <c r="K33" i="12" s="1"/>
  <c r="J32" i="12"/>
  <c r="K32" i="12" s="1"/>
  <c r="K31" i="12"/>
  <c r="J31" i="12"/>
  <c r="J30" i="12"/>
  <c r="K30" i="12" s="1"/>
  <c r="J29" i="12"/>
  <c r="K29" i="12" s="1"/>
  <c r="J28" i="12"/>
  <c r="K28" i="12" s="1"/>
  <c r="J27" i="12"/>
  <c r="K27" i="12" s="1"/>
  <c r="J26" i="12"/>
  <c r="K26" i="12" s="1"/>
  <c r="K25" i="12"/>
  <c r="J25" i="12"/>
  <c r="J24" i="12"/>
  <c r="K24" i="12" s="1"/>
  <c r="K23" i="12"/>
  <c r="J23" i="12"/>
  <c r="J22" i="12"/>
  <c r="K22" i="12" s="1"/>
  <c r="J21" i="12"/>
  <c r="K21" i="12" s="1"/>
  <c r="J20" i="12"/>
  <c r="K20" i="12" s="1"/>
  <c r="J19" i="12"/>
  <c r="K19" i="12" s="1"/>
  <c r="J18" i="12"/>
  <c r="K18" i="12" s="1"/>
  <c r="K17" i="12"/>
  <c r="J17" i="12"/>
  <c r="J16" i="12"/>
  <c r="K16" i="12" s="1"/>
  <c r="K15" i="12"/>
  <c r="J15" i="12"/>
  <c r="J14" i="12"/>
  <c r="K14" i="12" s="1"/>
  <c r="J13" i="12"/>
  <c r="K13" i="12" s="1"/>
  <c r="J11" i="12"/>
  <c r="K11" i="12" s="1"/>
  <c r="J10" i="12"/>
  <c r="K10" i="12" s="1"/>
  <c r="J9" i="12"/>
  <c r="K9" i="12" s="1"/>
  <c r="J8" i="12"/>
  <c r="K8" i="12" s="1"/>
  <c r="J7" i="12"/>
  <c r="K7" i="12" s="1"/>
  <c r="J6" i="12"/>
  <c r="K6" i="12" s="1"/>
  <c r="K5" i="12"/>
  <c r="K4" i="12"/>
  <c r="K3" i="12"/>
  <c r="J84" i="15"/>
  <c r="K84" i="15" s="1"/>
  <c r="J83" i="15"/>
  <c r="K83" i="15" s="1"/>
  <c r="J82" i="15"/>
  <c r="K82" i="15" s="1"/>
  <c r="J81" i="15"/>
  <c r="K81" i="15" s="1"/>
  <c r="J80" i="15"/>
  <c r="K80" i="15" s="1"/>
  <c r="J79" i="15"/>
  <c r="K79" i="15" s="1"/>
  <c r="J78" i="15"/>
  <c r="K78" i="15" s="1"/>
  <c r="J77" i="15"/>
  <c r="K77" i="15" s="1"/>
  <c r="J76" i="15"/>
  <c r="K76" i="15" s="1"/>
  <c r="J75" i="15"/>
  <c r="K75" i="15" s="1"/>
  <c r="J74" i="15"/>
  <c r="K74" i="15" s="1"/>
  <c r="J73" i="15"/>
  <c r="K73" i="15" s="1"/>
  <c r="J72" i="15"/>
  <c r="K72" i="15" s="1"/>
  <c r="J71" i="15"/>
  <c r="K71" i="15" s="1"/>
  <c r="J70" i="15"/>
  <c r="K70" i="15" s="1"/>
  <c r="J69" i="15"/>
  <c r="K69" i="15" s="1"/>
  <c r="J68" i="15"/>
  <c r="K68" i="15" s="1"/>
  <c r="J67" i="15"/>
  <c r="K67" i="15" s="1"/>
  <c r="J66" i="15"/>
  <c r="K66" i="15" s="1"/>
  <c r="J65" i="15"/>
  <c r="K65" i="15" s="1"/>
  <c r="J64" i="15"/>
  <c r="K64" i="15" s="1"/>
  <c r="J63" i="15"/>
  <c r="K63" i="15" s="1"/>
  <c r="J62" i="15"/>
  <c r="K62" i="15" s="1"/>
  <c r="J61" i="15"/>
  <c r="K61" i="15" s="1"/>
  <c r="J60" i="15"/>
  <c r="K60" i="15" s="1"/>
  <c r="J59" i="15"/>
  <c r="K59" i="15" s="1"/>
  <c r="J58" i="15"/>
  <c r="K58" i="15" s="1"/>
  <c r="J57" i="15"/>
  <c r="K57" i="15" s="1"/>
  <c r="K56" i="15"/>
  <c r="J56" i="15"/>
  <c r="J55" i="15"/>
  <c r="K55" i="15" s="1"/>
  <c r="K54" i="15"/>
  <c r="J54" i="15"/>
  <c r="J53" i="15"/>
  <c r="K53" i="15" s="1"/>
  <c r="J52" i="15"/>
  <c r="K52" i="15" s="1"/>
  <c r="J51" i="15"/>
  <c r="K51" i="15" s="1"/>
  <c r="J50" i="15"/>
  <c r="K50" i="15" s="1"/>
  <c r="J49" i="15"/>
  <c r="K49" i="15" s="1"/>
  <c r="J48" i="15"/>
  <c r="K48" i="15" s="1"/>
  <c r="J47" i="15"/>
  <c r="K47" i="15" s="1"/>
  <c r="K46" i="15"/>
  <c r="J46" i="15"/>
  <c r="J45" i="15"/>
  <c r="K45" i="15" s="1"/>
  <c r="J44" i="15"/>
  <c r="K44" i="15" s="1"/>
  <c r="J43" i="15"/>
  <c r="K43" i="15" s="1"/>
  <c r="J42" i="15"/>
  <c r="K42" i="15" s="1"/>
  <c r="J41" i="15"/>
  <c r="K41" i="15" s="1"/>
  <c r="J40" i="15"/>
  <c r="K40" i="15" s="1"/>
  <c r="J36" i="15"/>
  <c r="K36" i="15" s="1"/>
  <c r="K35" i="15"/>
  <c r="J35" i="15"/>
  <c r="J34" i="15"/>
  <c r="K34" i="15" s="1"/>
  <c r="J33" i="15"/>
  <c r="K33" i="15" s="1"/>
  <c r="J32" i="15"/>
  <c r="K32" i="15" s="1"/>
  <c r="J31" i="15"/>
  <c r="K31" i="15" s="1"/>
  <c r="J30" i="15"/>
  <c r="K30" i="15" s="1"/>
  <c r="J29" i="15"/>
  <c r="K29" i="15" s="1"/>
  <c r="J28" i="15"/>
  <c r="K28" i="15" s="1"/>
  <c r="K27" i="15"/>
  <c r="J27" i="15"/>
  <c r="J26" i="15"/>
  <c r="K26" i="15" s="1"/>
  <c r="J25" i="15"/>
  <c r="K25" i="15" s="1"/>
  <c r="J24" i="15"/>
  <c r="K24" i="15" s="1"/>
  <c r="J23" i="15"/>
  <c r="K23" i="15" s="1"/>
  <c r="J22" i="15"/>
  <c r="K22" i="15" s="1"/>
  <c r="J21" i="15"/>
  <c r="K21" i="15" s="1"/>
  <c r="J20" i="15"/>
  <c r="K20" i="15" s="1"/>
  <c r="K19" i="15"/>
  <c r="J19" i="15"/>
  <c r="J18" i="15"/>
  <c r="K18" i="15" s="1"/>
  <c r="J17" i="15"/>
  <c r="K17" i="15" s="1"/>
  <c r="J16" i="15"/>
  <c r="K16" i="15" s="1"/>
  <c r="J15" i="15"/>
  <c r="K15" i="15" s="1"/>
  <c r="J14" i="15"/>
  <c r="K14" i="15" s="1"/>
  <c r="J13" i="15"/>
  <c r="K13" i="15" s="1"/>
  <c r="J11" i="15"/>
  <c r="K11" i="15" s="1"/>
  <c r="J10" i="15"/>
  <c r="K10" i="15" s="1"/>
  <c r="J9" i="15"/>
  <c r="K9" i="15" s="1"/>
  <c r="J8" i="15"/>
  <c r="K8" i="15" s="1"/>
  <c r="J7" i="15"/>
  <c r="K7" i="15" s="1"/>
  <c r="J6" i="15"/>
  <c r="K6" i="15" s="1"/>
  <c r="K5" i="15"/>
  <c r="K4" i="15"/>
  <c r="K3" i="15"/>
  <c r="K6" i="11"/>
  <c r="J6" i="11"/>
  <c r="J84" i="11"/>
  <c r="K84" i="11" s="1"/>
  <c r="J83" i="11"/>
  <c r="K83" i="11" s="1"/>
  <c r="J82" i="11"/>
  <c r="K82" i="11" s="1"/>
  <c r="J81" i="11"/>
  <c r="K81" i="11" s="1"/>
  <c r="J80" i="11"/>
  <c r="K80" i="11" s="1"/>
  <c r="J79" i="11"/>
  <c r="K79" i="11" s="1"/>
  <c r="J78" i="11"/>
  <c r="K78" i="11" s="1"/>
  <c r="J77" i="11"/>
  <c r="K77" i="11" s="1"/>
  <c r="J76" i="11"/>
  <c r="K76" i="11" s="1"/>
  <c r="J75" i="11"/>
  <c r="K75" i="11" s="1"/>
  <c r="J74" i="11"/>
  <c r="K74" i="11" s="1"/>
  <c r="J73" i="11"/>
  <c r="K73" i="11" s="1"/>
  <c r="J72" i="11"/>
  <c r="K72" i="11" s="1"/>
  <c r="J71" i="11"/>
  <c r="K71" i="11" s="1"/>
  <c r="J70" i="11"/>
  <c r="K70" i="11" s="1"/>
  <c r="J69" i="11"/>
  <c r="K69" i="11" s="1"/>
  <c r="J68" i="11"/>
  <c r="K68" i="11" s="1"/>
  <c r="J67" i="11"/>
  <c r="K67" i="11" s="1"/>
  <c r="J66" i="11"/>
  <c r="K66" i="11" s="1"/>
  <c r="J65" i="11"/>
  <c r="K65" i="11" s="1"/>
  <c r="J64" i="11"/>
  <c r="K64" i="11" s="1"/>
  <c r="J63" i="11"/>
  <c r="K63" i="11" s="1"/>
  <c r="J62" i="11"/>
  <c r="K62" i="11" s="1"/>
  <c r="J61" i="11"/>
  <c r="K61" i="11" s="1"/>
  <c r="J60" i="11"/>
  <c r="K60" i="11" s="1"/>
  <c r="J59" i="11"/>
  <c r="K59" i="11" s="1"/>
  <c r="J58" i="11"/>
  <c r="K58" i="11" s="1"/>
  <c r="J57" i="11"/>
  <c r="K57" i="11" s="1"/>
  <c r="J56" i="11"/>
  <c r="K56" i="11" s="1"/>
  <c r="J55" i="11"/>
  <c r="K55" i="11" s="1"/>
  <c r="J54" i="11"/>
  <c r="K54" i="11" s="1"/>
  <c r="J53" i="11"/>
  <c r="K53" i="11" s="1"/>
  <c r="J52" i="11"/>
  <c r="K52" i="11" s="1"/>
  <c r="J51" i="11"/>
  <c r="K51" i="11" s="1"/>
  <c r="J50" i="11"/>
  <c r="K50" i="11" s="1"/>
  <c r="J49" i="11"/>
  <c r="K49" i="11" s="1"/>
  <c r="J48" i="11"/>
  <c r="K48" i="11" s="1"/>
  <c r="J47" i="11"/>
  <c r="K47" i="11" s="1"/>
  <c r="J46" i="11"/>
  <c r="K46" i="11" s="1"/>
  <c r="J45" i="11"/>
  <c r="K45" i="11" s="1"/>
  <c r="K44" i="11"/>
  <c r="J44" i="11"/>
  <c r="J43" i="11"/>
  <c r="K43" i="11" s="1"/>
  <c r="J42" i="11"/>
  <c r="K42" i="11" s="1"/>
  <c r="J41" i="11"/>
  <c r="K41" i="11" s="1"/>
  <c r="J40" i="11"/>
  <c r="K40" i="11" s="1"/>
  <c r="J39" i="11"/>
  <c r="K39" i="11" s="1"/>
  <c r="J38" i="11"/>
  <c r="K38" i="11" s="1"/>
  <c r="J37" i="11"/>
  <c r="K37" i="11" s="1"/>
  <c r="K36" i="11"/>
  <c r="J36" i="11"/>
  <c r="J35" i="11"/>
  <c r="K35" i="11" s="1"/>
  <c r="J34" i="11"/>
  <c r="K34" i="11" s="1"/>
  <c r="J33" i="11"/>
  <c r="K33" i="11" s="1"/>
  <c r="J32" i="11"/>
  <c r="K32" i="11" s="1"/>
  <c r="J31" i="11"/>
  <c r="K31" i="11" s="1"/>
  <c r="J30" i="11"/>
  <c r="K30" i="11" s="1"/>
  <c r="J29" i="11"/>
  <c r="K29" i="11" s="1"/>
  <c r="K28" i="11"/>
  <c r="J28" i="11"/>
  <c r="J27" i="11"/>
  <c r="K27" i="11" s="1"/>
  <c r="J26" i="11"/>
  <c r="K26" i="11" s="1"/>
  <c r="J25" i="11"/>
  <c r="K25" i="11" s="1"/>
  <c r="J24" i="11"/>
  <c r="K24" i="11" s="1"/>
  <c r="J23" i="11"/>
  <c r="K23" i="11" s="1"/>
  <c r="J22" i="11"/>
  <c r="K22" i="11" s="1"/>
  <c r="J21" i="11"/>
  <c r="K21" i="11" s="1"/>
  <c r="K20" i="11"/>
  <c r="J20" i="11"/>
  <c r="J19" i="11"/>
  <c r="K19" i="11" s="1"/>
  <c r="J18" i="11"/>
  <c r="K18" i="11" s="1"/>
  <c r="J17" i="11"/>
  <c r="K17" i="11" s="1"/>
  <c r="J16" i="11"/>
  <c r="K16" i="11" s="1"/>
  <c r="J15" i="11"/>
  <c r="K15" i="11" s="1"/>
  <c r="J14" i="11"/>
  <c r="K14" i="11" s="1"/>
  <c r="J13" i="11"/>
  <c r="K13" i="11" s="1"/>
  <c r="K12" i="11"/>
  <c r="J12" i="11"/>
  <c r="J11" i="11"/>
  <c r="K11" i="11" s="1"/>
  <c r="J10" i="11"/>
  <c r="K10" i="11" s="1"/>
  <c r="J9" i="11"/>
  <c r="K9" i="11" s="1"/>
  <c r="J8" i="11"/>
  <c r="K8" i="11" s="1"/>
  <c r="J7" i="11"/>
  <c r="K7" i="11" s="1"/>
  <c r="K5" i="11"/>
  <c r="K4" i="11"/>
  <c r="K3" i="11"/>
  <c r="O3" i="10"/>
  <c r="J84" i="10"/>
  <c r="K84" i="10" s="1"/>
  <c r="J83" i="10"/>
  <c r="K83" i="10" s="1"/>
  <c r="J82" i="10"/>
  <c r="K82" i="10" s="1"/>
  <c r="J81" i="10"/>
  <c r="K81" i="10" s="1"/>
  <c r="J80" i="10"/>
  <c r="K80" i="10" s="1"/>
  <c r="J79" i="10"/>
  <c r="K79" i="10" s="1"/>
  <c r="J78" i="10"/>
  <c r="K78" i="10" s="1"/>
  <c r="J77" i="10"/>
  <c r="K77" i="10" s="1"/>
  <c r="J76" i="10"/>
  <c r="K76" i="10" s="1"/>
  <c r="J75" i="10"/>
  <c r="K75" i="10" s="1"/>
  <c r="J74" i="10"/>
  <c r="K74" i="10" s="1"/>
  <c r="J73" i="10"/>
  <c r="K73" i="10" s="1"/>
  <c r="J72" i="10"/>
  <c r="K72" i="10" s="1"/>
  <c r="J71" i="10"/>
  <c r="K71" i="10" s="1"/>
  <c r="J70" i="10"/>
  <c r="K70" i="10" s="1"/>
  <c r="J69" i="10"/>
  <c r="K69" i="10" s="1"/>
  <c r="J68" i="10"/>
  <c r="K68" i="10" s="1"/>
  <c r="J67" i="10"/>
  <c r="K67" i="10" s="1"/>
  <c r="J66" i="10"/>
  <c r="K66" i="10" s="1"/>
  <c r="J65" i="10"/>
  <c r="K65" i="10" s="1"/>
  <c r="J64" i="10"/>
  <c r="K64" i="10" s="1"/>
  <c r="J63" i="10"/>
  <c r="K63" i="10" s="1"/>
  <c r="J62" i="10"/>
  <c r="K62" i="10" s="1"/>
  <c r="J61" i="10"/>
  <c r="K61" i="10" s="1"/>
  <c r="J60" i="10"/>
  <c r="K60" i="10" s="1"/>
  <c r="J59" i="10"/>
  <c r="K59" i="10" s="1"/>
  <c r="J58" i="10"/>
  <c r="K58" i="10" s="1"/>
  <c r="J57" i="10"/>
  <c r="K57" i="10" s="1"/>
  <c r="J56" i="10"/>
  <c r="K56" i="10" s="1"/>
  <c r="J55" i="10"/>
  <c r="K55" i="10" s="1"/>
  <c r="J54" i="10"/>
  <c r="K54" i="10" s="1"/>
  <c r="J53" i="10"/>
  <c r="K53" i="10" s="1"/>
  <c r="J52" i="10"/>
  <c r="K52" i="10" s="1"/>
  <c r="J51" i="10"/>
  <c r="K51" i="10" s="1"/>
  <c r="J50" i="10"/>
  <c r="K50" i="10" s="1"/>
  <c r="J49" i="10"/>
  <c r="K49" i="10" s="1"/>
  <c r="J48" i="10"/>
  <c r="K48" i="10" s="1"/>
  <c r="J47" i="10"/>
  <c r="K47" i="10" s="1"/>
  <c r="J46" i="10"/>
  <c r="K46" i="10" s="1"/>
  <c r="J45" i="10"/>
  <c r="K45" i="10" s="1"/>
  <c r="J44" i="10"/>
  <c r="K44" i="10" s="1"/>
  <c r="J43" i="10"/>
  <c r="K43" i="10" s="1"/>
  <c r="J42" i="10"/>
  <c r="K42" i="10" s="1"/>
  <c r="J41" i="10"/>
  <c r="K41" i="10" s="1"/>
  <c r="J40" i="10"/>
  <c r="K40" i="10" s="1"/>
  <c r="J36" i="10"/>
  <c r="K36" i="10" s="1"/>
  <c r="J35" i="10"/>
  <c r="K35" i="10" s="1"/>
  <c r="J34" i="10"/>
  <c r="K34" i="10" s="1"/>
  <c r="J33" i="10"/>
  <c r="K33" i="10" s="1"/>
  <c r="J32" i="10"/>
  <c r="K32" i="10" s="1"/>
  <c r="J31" i="10"/>
  <c r="K31" i="10" s="1"/>
  <c r="J30" i="10"/>
  <c r="K30" i="10" s="1"/>
  <c r="J29" i="10"/>
  <c r="K29" i="10" s="1"/>
  <c r="J28" i="10"/>
  <c r="K28" i="10" s="1"/>
  <c r="J27" i="10"/>
  <c r="K27" i="10" s="1"/>
  <c r="J26" i="10"/>
  <c r="K26" i="10" s="1"/>
  <c r="J25" i="10"/>
  <c r="K25" i="10" s="1"/>
  <c r="J24" i="10"/>
  <c r="K24" i="10" s="1"/>
  <c r="J23" i="10"/>
  <c r="K23" i="10" s="1"/>
  <c r="J22" i="10"/>
  <c r="K22" i="10" s="1"/>
  <c r="J21" i="10"/>
  <c r="K21" i="10" s="1"/>
  <c r="J20" i="10"/>
  <c r="K20" i="10" s="1"/>
  <c r="J19" i="10"/>
  <c r="K19" i="10" s="1"/>
  <c r="J18" i="10"/>
  <c r="K18" i="10" s="1"/>
  <c r="J17" i="10"/>
  <c r="K17" i="10" s="1"/>
  <c r="J16" i="10"/>
  <c r="K16" i="10" s="1"/>
  <c r="J15" i="10"/>
  <c r="K15" i="10" s="1"/>
  <c r="J14" i="10"/>
  <c r="K14" i="10" s="1"/>
  <c r="J13" i="10"/>
  <c r="K13" i="10" s="1"/>
  <c r="J11" i="10"/>
  <c r="K11" i="10" s="1"/>
  <c r="J10" i="10"/>
  <c r="K10" i="10" s="1"/>
  <c r="J9" i="10"/>
  <c r="K9" i="10" s="1"/>
  <c r="J8" i="10"/>
  <c r="K8" i="10" s="1"/>
  <c r="J7" i="10"/>
  <c r="K7" i="10" s="1"/>
  <c r="J6" i="10"/>
  <c r="K6" i="10" s="1"/>
  <c r="K5" i="10"/>
  <c r="K4" i="10"/>
  <c r="K3" i="10"/>
  <c r="J84" i="9"/>
  <c r="K84" i="9" s="1"/>
  <c r="J83" i="9"/>
  <c r="K83" i="9" s="1"/>
  <c r="J82" i="9"/>
  <c r="K82" i="9" s="1"/>
  <c r="J81" i="9"/>
  <c r="K81" i="9" s="1"/>
  <c r="J80" i="9"/>
  <c r="K80" i="9" s="1"/>
  <c r="J79" i="9"/>
  <c r="K79" i="9" s="1"/>
  <c r="J78" i="9"/>
  <c r="K78" i="9" s="1"/>
  <c r="J77" i="9"/>
  <c r="K77" i="9" s="1"/>
  <c r="J76" i="9"/>
  <c r="K76" i="9" s="1"/>
  <c r="J75" i="9"/>
  <c r="K75" i="9" s="1"/>
  <c r="J74" i="9"/>
  <c r="K74" i="9" s="1"/>
  <c r="J73" i="9"/>
  <c r="K73" i="9" s="1"/>
  <c r="J72" i="9"/>
  <c r="K72" i="9" s="1"/>
  <c r="J71" i="9"/>
  <c r="K71" i="9" s="1"/>
  <c r="J70" i="9"/>
  <c r="K70" i="9" s="1"/>
  <c r="J69" i="9"/>
  <c r="K69" i="9" s="1"/>
  <c r="J68" i="9"/>
  <c r="K68" i="9" s="1"/>
  <c r="J67" i="9"/>
  <c r="K67" i="9" s="1"/>
  <c r="J66" i="9"/>
  <c r="K66" i="9" s="1"/>
  <c r="J65" i="9"/>
  <c r="K65" i="9" s="1"/>
  <c r="J64" i="9"/>
  <c r="K64" i="9" s="1"/>
  <c r="J63" i="9"/>
  <c r="K63" i="9" s="1"/>
  <c r="J62" i="9"/>
  <c r="K62" i="9" s="1"/>
  <c r="J61" i="9"/>
  <c r="K61" i="9" s="1"/>
  <c r="J60" i="9"/>
  <c r="K60" i="9" s="1"/>
  <c r="J59" i="9"/>
  <c r="K59" i="9" s="1"/>
  <c r="J58" i="9"/>
  <c r="K58" i="9" s="1"/>
  <c r="J57" i="9"/>
  <c r="K57" i="9" s="1"/>
  <c r="J56" i="9"/>
  <c r="K56" i="9" s="1"/>
  <c r="J55" i="9"/>
  <c r="K55" i="9" s="1"/>
  <c r="J54" i="9"/>
  <c r="K54" i="9" s="1"/>
  <c r="J53" i="9"/>
  <c r="K53" i="9" s="1"/>
  <c r="J52" i="9"/>
  <c r="K52" i="9" s="1"/>
  <c r="J51" i="9"/>
  <c r="K51" i="9" s="1"/>
  <c r="J50" i="9"/>
  <c r="K50" i="9" s="1"/>
  <c r="J49" i="9"/>
  <c r="K49" i="9" s="1"/>
  <c r="J48" i="9"/>
  <c r="K48" i="9" s="1"/>
  <c r="J47" i="9"/>
  <c r="K47" i="9" s="1"/>
  <c r="J46" i="9"/>
  <c r="K46" i="9" s="1"/>
  <c r="J45" i="9"/>
  <c r="K45" i="9" s="1"/>
  <c r="J44" i="9"/>
  <c r="K44" i="9" s="1"/>
  <c r="J43" i="9"/>
  <c r="K43" i="9" s="1"/>
  <c r="J42" i="9"/>
  <c r="K42" i="9" s="1"/>
  <c r="J41" i="9"/>
  <c r="K41" i="9" s="1"/>
  <c r="J40" i="9"/>
  <c r="K40" i="9" s="1"/>
  <c r="J36" i="9"/>
  <c r="K36" i="9" s="1"/>
  <c r="J35" i="9"/>
  <c r="K35" i="9" s="1"/>
  <c r="J34" i="9"/>
  <c r="K34" i="9" s="1"/>
  <c r="J33" i="9"/>
  <c r="K33" i="9" s="1"/>
  <c r="J32" i="9"/>
  <c r="K32" i="9" s="1"/>
  <c r="J31" i="9"/>
  <c r="K31" i="9" s="1"/>
  <c r="J30" i="9"/>
  <c r="K30" i="9" s="1"/>
  <c r="J29" i="9"/>
  <c r="K29" i="9" s="1"/>
  <c r="J28" i="9"/>
  <c r="K28" i="9" s="1"/>
  <c r="J27" i="9"/>
  <c r="K27" i="9" s="1"/>
  <c r="J26" i="9"/>
  <c r="K26" i="9" s="1"/>
  <c r="J25" i="9"/>
  <c r="K25" i="9" s="1"/>
  <c r="J24" i="9"/>
  <c r="K24" i="9" s="1"/>
  <c r="J23" i="9"/>
  <c r="K23" i="9" s="1"/>
  <c r="J22" i="9"/>
  <c r="K22" i="9" s="1"/>
  <c r="J21" i="9"/>
  <c r="K21" i="9" s="1"/>
  <c r="J20" i="9"/>
  <c r="K20" i="9" s="1"/>
  <c r="J19" i="9"/>
  <c r="K19" i="9" s="1"/>
  <c r="J18" i="9"/>
  <c r="K18" i="9" s="1"/>
  <c r="J17" i="9"/>
  <c r="K17" i="9" s="1"/>
  <c r="J16" i="9"/>
  <c r="K16" i="9" s="1"/>
  <c r="J15" i="9"/>
  <c r="K15" i="9" s="1"/>
  <c r="J14" i="9"/>
  <c r="K14" i="9" s="1"/>
  <c r="J13" i="9"/>
  <c r="K13" i="9" s="1"/>
  <c r="J11" i="9"/>
  <c r="K11" i="9" s="1"/>
  <c r="J10" i="9"/>
  <c r="K10" i="9" s="1"/>
  <c r="J9" i="9"/>
  <c r="K9" i="9" s="1"/>
  <c r="J8" i="9"/>
  <c r="K8" i="9" s="1"/>
  <c r="J7" i="9"/>
  <c r="K7" i="9" s="1"/>
  <c r="J6" i="9"/>
  <c r="K6" i="9" s="1"/>
  <c r="K5" i="9"/>
  <c r="K4" i="9"/>
  <c r="K3" i="9"/>
  <c r="J84" i="8"/>
  <c r="K84" i="8" s="1"/>
  <c r="J83" i="8"/>
  <c r="K83" i="8" s="1"/>
  <c r="J82" i="8"/>
  <c r="K82" i="8" s="1"/>
  <c r="J81" i="8"/>
  <c r="K81" i="8" s="1"/>
  <c r="J80" i="8"/>
  <c r="K80" i="8" s="1"/>
  <c r="J79" i="8"/>
  <c r="K79" i="8" s="1"/>
  <c r="J78" i="8"/>
  <c r="K78" i="8" s="1"/>
  <c r="J77" i="8"/>
  <c r="K77" i="8" s="1"/>
  <c r="J76" i="8"/>
  <c r="K76" i="8" s="1"/>
  <c r="J75" i="8"/>
  <c r="K75" i="8" s="1"/>
  <c r="J74" i="8"/>
  <c r="K74" i="8" s="1"/>
  <c r="J73" i="8"/>
  <c r="K73" i="8" s="1"/>
  <c r="J72" i="8"/>
  <c r="K72" i="8" s="1"/>
  <c r="J71" i="8"/>
  <c r="K71" i="8" s="1"/>
  <c r="J70" i="8"/>
  <c r="K70" i="8" s="1"/>
  <c r="J69" i="8"/>
  <c r="K69" i="8" s="1"/>
  <c r="J68" i="8"/>
  <c r="K68" i="8" s="1"/>
  <c r="J67" i="8"/>
  <c r="K67" i="8" s="1"/>
  <c r="J66" i="8"/>
  <c r="K66" i="8" s="1"/>
  <c r="J65" i="8"/>
  <c r="K65" i="8" s="1"/>
  <c r="J64" i="8"/>
  <c r="K64" i="8" s="1"/>
  <c r="J63" i="8"/>
  <c r="K63" i="8" s="1"/>
  <c r="J62" i="8"/>
  <c r="K62" i="8" s="1"/>
  <c r="J61" i="8"/>
  <c r="K61" i="8" s="1"/>
  <c r="J60" i="8"/>
  <c r="K60" i="8" s="1"/>
  <c r="J59" i="8"/>
  <c r="K59" i="8" s="1"/>
  <c r="J58" i="8"/>
  <c r="K58" i="8" s="1"/>
  <c r="J57" i="8"/>
  <c r="K57" i="8" s="1"/>
  <c r="J56" i="8"/>
  <c r="K56" i="8" s="1"/>
  <c r="J55" i="8"/>
  <c r="K55" i="8" s="1"/>
  <c r="J54" i="8"/>
  <c r="K54" i="8" s="1"/>
  <c r="J53" i="8"/>
  <c r="K53" i="8" s="1"/>
  <c r="J52" i="8"/>
  <c r="K52" i="8" s="1"/>
  <c r="J51" i="8"/>
  <c r="K51" i="8" s="1"/>
  <c r="J50" i="8"/>
  <c r="K50" i="8" s="1"/>
  <c r="J49" i="8"/>
  <c r="K49" i="8" s="1"/>
  <c r="J48" i="8"/>
  <c r="K48" i="8" s="1"/>
  <c r="J47" i="8"/>
  <c r="K47" i="8" s="1"/>
  <c r="J46" i="8"/>
  <c r="K46" i="8" s="1"/>
  <c r="J45" i="8"/>
  <c r="K45" i="8" s="1"/>
  <c r="J44" i="8"/>
  <c r="K44" i="8" s="1"/>
  <c r="J43" i="8"/>
  <c r="K43" i="8" s="1"/>
  <c r="J42" i="8"/>
  <c r="K42" i="8" s="1"/>
  <c r="J41" i="8"/>
  <c r="K41" i="8" s="1"/>
  <c r="J40" i="8"/>
  <c r="K40" i="8" s="1"/>
  <c r="J39" i="8"/>
  <c r="K39" i="8" s="1"/>
  <c r="J38" i="8"/>
  <c r="K38" i="8" s="1"/>
  <c r="J37" i="8"/>
  <c r="K37" i="8" s="1"/>
  <c r="J36" i="8"/>
  <c r="K36" i="8" s="1"/>
  <c r="J35" i="8"/>
  <c r="K35" i="8" s="1"/>
  <c r="J34" i="8"/>
  <c r="K34" i="8" s="1"/>
  <c r="J33" i="8"/>
  <c r="K33" i="8" s="1"/>
  <c r="J32" i="8"/>
  <c r="K32" i="8" s="1"/>
  <c r="J31" i="8"/>
  <c r="K31" i="8" s="1"/>
  <c r="J30" i="8"/>
  <c r="K30" i="8" s="1"/>
  <c r="J29" i="8"/>
  <c r="K29" i="8" s="1"/>
  <c r="J28" i="8"/>
  <c r="K28" i="8" s="1"/>
  <c r="J27" i="8"/>
  <c r="K27" i="8" s="1"/>
  <c r="J26" i="8"/>
  <c r="K26" i="8" s="1"/>
  <c r="J25" i="8"/>
  <c r="K25" i="8" s="1"/>
  <c r="J24" i="8"/>
  <c r="K24" i="8" s="1"/>
  <c r="J23" i="8"/>
  <c r="K23" i="8" s="1"/>
  <c r="J22" i="8"/>
  <c r="K22" i="8" s="1"/>
  <c r="J21" i="8"/>
  <c r="K21" i="8" s="1"/>
  <c r="J20" i="8"/>
  <c r="K20" i="8" s="1"/>
  <c r="J19" i="8"/>
  <c r="K19" i="8" s="1"/>
  <c r="J18" i="8"/>
  <c r="K18" i="8" s="1"/>
  <c r="J17" i="8"/>
  <c r="K17" i="8" s="1"/>
  <c r="J16" i="8"/>
  <c r="K16" i="8" s="1"/>
  <c r="J15" i="8"/>
  <c r="K15" i="8" s="1"/>
  <c r="J14" i="8"/>
  <c r="K14" i="8" s="1"/>
  <c r="J13" i="8"/>
  <c r="K13" i="8" s="1"/>
  <c r="J12" i="8"/>
  <c r="K12" i="8" s="1"/>
  <c r="J11" i="8"/>
  <c r="K11" i="8" s="1"/>
  <c r="J10" i="8"/>
  <c r="K10" i="8" s="1"/>
  <c r="J9" i="8"/>
  <c r="K9" i="8" s="1"/>
  <c r="J8" i="8"/>
  <c r="K8" i="8" s="1"/>
  <c r="J7" i="8"/>
  <c r="K7" i="8" s="1"/>
  <c r="J6" i="8"/>
  <c r="K6" i="8" s="1"/>
  <c r="K5" i="8"/>
  <c r="K4" i="8"/>
  <c r="J6" i="7"/>
  <c r="K3" i="7"/>
  <c r="J84" i="7"/>
  <c r="K84" i="7" s="1"/>
  <c r="J83" i="7"/>
  <c r="K83" i="7" s="1"/>
  <c r="J82" i="7"/>
  <c r="K82" i="7" s="1"/>
  <c r="J81" i="7"/>
  <c r="K81" i="7" s="1"/>
  <c r="J80" i="7"/>
  <c r="K80" i="7" s="1"/>
  <c r="J79" i="7"/>
  <c r="K79" i="7" s="1"/>
  <c r="J78" i="7"/>
  <c r="K78" i="7" s="1"/>
  <c r="J77" i="7"/>
  <c r="K77" i="7" s="1"/>
  <c r="J76" i="7"/>
  <c r="K76" i="7" s="1"/>
  <c r="J75" i="7"/>
  <c r="K75" i="7" s="1"/>
  <c r="J74" i="7"/>
  <c r="K74" i="7" s="1"/>
  <c r="J73" i="7"/>
  <c r="K73" i="7" s="1"/>
  <c r="J72" i="7"/>
  <c r="K72" i="7" s="1"/>
  <c r="J71" i="7"/>
  <c r="K71" i="7" s="1"/>
  <c r="J70" i="7"/>
  <c r="K70" i="7" s="1"/>
  <c r="J69" i="7"/>
  <c r="K69" i="7" s="1"/>
  <c r="J68" i="7"/>
  <c r="K68" i="7" s="1"/>
  <c r="J67" i="7"/>
  <c r="K67" i="7" s="1"/>
  <c r="J66" i="7"/>
  <c r="K66" i="7" s="1"/>
  <c r="J65" i="7"/>
  <c r="K65" i="7" s="1"/>
  <c r="J64" i="7"/>
  <c r="K64" i="7" s="1"/>
  <c r="J63" i="7"/>
  <c r="K63" i="7" s="1"/>
  <c r="J62" i="7"/>
  <c r="K62" i="7" s="1"/>
  <c r="J61" i="7"/>
  <c r="K61" i="7" s="1"/>
  <c r="J60" i="7"/>
  <c r="K60" i="7" s="1"/>
  <c r="J59" i="7"/>
  <c r="K59" i="7" s="1"/>
  <c r="J58" i="7"/>
  <c r="K58" i="7" s="1"/>
  <c r="J57" i="7"/>
  <c r="K57" i="7" s="1"/>
  <c r="J56" i="7"/>
  <c r="K56" i="7" s="1"/>
  <c r="J55" i="7"/>
  <c r="K55" i="7" s="1"/>
  <c r="J54" i="7"/>
  <c r="K54" i="7" s="1"/>
  <c r="J53" i="7"/>
  <c r="K53" i="7" s="1"/>
  <c r="J52" i="7"/>
  <c r="K52" i="7" s="1"/>
  <c r="J51" i="7"/>
  <c r="K51" i="7" s="1"/>
  <c r="J50" i="7"/>
  <c r="K50" i="7" s="1"/>
  <c r="J49" i="7"/>
  <c r="K49" i="7" s="1"/>
  <c r="J48" i="7"/>
  <c r="K48" i="7" s="1"/>
  <c r="J47" i="7"/>
  <c r="K47" i="7" s="1"/>
  <c r="J46" i="7"/>
  <c r="K46" i="7" s="1"/>
  <c r="J45" i="7"/>
  <c r="K45" i="7" s="1"/>
  <c r="J44" i="7"/>
  <c r="K44" i="7" s="1"/>
  <c r="J43" i="7"/>
  <c r="K43" i="7" s="1"/>
  <c r="J42" i="7"/>
  <c r="K42" i="7" s="1"/>
  <c r="J41" i="7"/>
  <c r="K41" i="7" s="1"/>
  <c r="J40" i="7"/>
  <c r="K40" i="7" s="1"/>
  <c r="J39" i="7"/>
  <c r="K39" i="7" s="1"/>
  <c r="J38" i="7"/>
  <c r="K38" i="7" s="1"/>
  <c r="J37" i="7"/>
  <c r="K37" i="7" s="1"/>
  <c r="J36" i="7"/>
  <c r="K36" i="7" s="1"/>
  <c r="J35" i="7"/>
  <c r="K35" i="7" s="1"/>
  <c r="J34" i="7"/>
  <c r="K34" i="7" s="1"/>
  <c r="J33" i="7"/>
  <c r="K33" i="7" s="1"/>
  <c r="J32" i="7"/>
  <c r="K32" i="7" s="1"/>
  <c r="J31" i="7"/>
  <c r="K31" i="7" s="1"/>
  <c r="J30" i="7"/>
  <c r="K30" i="7" s="1"/>
  <c r="J29" i="7"/>
  <c r="K29" i="7" s="1"/>
  <c r="J28" i="7"/>
  <c r="K28" i="7" s="1"/>
  <c r="J27" i="7"/>
  <c r="K27" i="7" s="1"/>
  <c r="J26" i="7"/>
  <c r="K26" i="7" s="1"/>
  <c r="J25" i="7"/>
  <c r="K25" i="7" s="1"/>
  <c r="J24" i="7"/>
  <c r="K24" i="7" s="1"/>
  <c r="J23" i="7"/>
  <c r="K23" i="7" s="1"/>
  <c r="K22" i="7"/>
  <c r="J22" i="7"/>
  <c r="J21" i="7"/>
  <c r="K21" i="7" s="1"/>
  <c r="J20" i="7"/>
  <c r="K20" i="7" s="1"/>
  <c r="J19" i="7"/>
  <c r="K19" i="7" s="1"/>
  <c r="J18" i="7"/>
  <c r="K18" i="7" s="1"/>
  <c r="J17" i="7"/>
  <c r="K17" i="7" s="1"/>
  <c r="J16" i="7"/>
  <c r="K16" i="7" s="1"/>
  <c r="J15" i="7"/>
  <c r="K15" i="7" s="1"/>
  <c r="K14" i="7"/>
  <c r="J14" i="7"/>
  <c r="J13" i="7"/>
  <c r="K13" i="7" s="1"/>
  <c r="J12" i="7"/>
  <c r="K12" i="7" s="1"/>
  <c r="J11" i="7"/>
  <c r="K11" i="7" s="1"/>
  <c r="J10" i="7"/>
  <c r="K10" i="7" s="1"/>
  <c r="J9" i="7"/>
  <c r="K9" i="7" s="1"/>
  <c r="J8" i="7"/>
  <c r="K8" i="7" s="1"/>
  <c r="J7" i="7"/>
  <c r="K7" i="7" s="1"/>
  <c r="K6" i="7"/>
  <c r="K5" i="7"/>
  <c r="K4" i="7"/>
  <c r="J84" i="6"/>
  <c r="K84" i="6" s="1"/>
  <c r="J83" i="6"/>
  <c r="K83" i="6" s="1"/>
  <c r="J82" i="6"/>
  <c r="K82" i="6" s="1"/>
  <c r="J81" i="6"/>
  <c r="K81" i="6" s="1"/>
  <c r="J80" i="6"/>
  <c r="K80" i="6" s="1"/>
  <c r="J79" i="6"/>
  <c r="K79" i="6" s="1"/>
  <c r="J78" i="6"/>
  <c r="K78" i="6" s="1"/>
  <c r="J77" i="6"/>
  <c r="K77" i="6" s="1"/>
  <c r="J76" i="6"/>
  <c r="K76" i="6" s="1"/>
  <c r="J75" i="6"/>
  <c r="K75" i="6" s="1"/>
  <c r="J74" i="6"/>
  <c r="K74" i="6" s="1"/>
  <c r="J73" i="6"/>
  <c r="K73" i="6" s="1"/>
  <c r="J72" i="6"/>
  <c r="K72" i="6" s="1"/>
  <c r="J71" i="6"/>
  <c r="K71" i="6" s="1"/>
  <c r="J70" i="6"/>
  <c r="K70" i="6" s="1"/>
  <c r="J69" i="6"/>
  <c r="K69" i="6" s="1"/>
  <c r="J68" i="6"/>
  <c r="K68" i="6" s="1"/>
  <c r="J67" i="6"/>
  <c r="K67" i="6" s="1"/>
  <c r="J66" i="6"/>
  <c r="K66" i="6" s="1"/>
  <c r="J65" i="6"/>
  <c r="K65" i="6" s="1"/>
  <c r="J64" i="6"/>
  <c r="K64" i="6" s="1"/>
  <c r="J63" i="6"/>
  <c r="K63" i="6" s="1"/>
  <c r="J62" i="6"/>
  <c r="K62" i="6" s="1"/>
  <c r="J61" i="6"/>
  <c r="K61" i="6" s="1"/>
  <c r="J60" i="6"/>
  <c r="K60" i="6" s="1"/>
  <c r="J59" i="6"/>
  <c r="K59" i="6" s="1"/>
  <c r="J58" i="6"/>
  <c r="K58" i="6" s="1"/>
  <c r="J57" i="6"/>
  <c r="K57" i="6" s="1"/>
  <c r="J56" i="6"/>
  <c r="K56" i="6" s="1"/>
  <c r="J55" i="6"/>
  <c r="K55" i="6" s="1"/>
  <c r="J54" i="6"/>
  <c r="K54" i="6" s="1"/>
  <c r="J53" i="6"/>
  <c r="K53" i="6" s="1"/>
  <c r="J52" i="6"/>
  <c r="K52" i="6" s="1"/>
  <c r="J51" i="6"/>
  <c r="K51" i="6" s="1"/>
  <c r="J50" i="6"/>
  <c r="K50" i="6" s="1"/>
  <c r="J49" i="6"/>
  <c r="K49" i="6" s="1"/>
  <c r="J48" i="6"/>
  <c r="K48" i="6" s="1"/>
  <c r="J47" i="6"/>
  <c r="K47" i="6" s="1"/>
  <c r="J46" i="6"/>
  <c r="K46" i="6" s="1"/>
  <c r="J45" i="6"/>
  <c r="K45" i="6" s="1"/>
  <c r="J44" i="6"/>
  <c r="K44" i="6" s="1"/>
  <c r="J43" i="6"/>
  <c r="K43" i="6" s="1"/>
  <c r="J42" i="6"/>
  <c r="K42" i="6" s="1"/>
  <c r="J41" i="6"/>
  <c r="K41" i="6" s="1"/>
  <c r="J40" i="6"/>
  <c r="K40" i="6" s="1"/>
  <c r="J39" i="6"/>
  <c r="K39" i="6" s="1"/>
  <c r="J38" i="6"/>
  <c r="K38" i="6" s="1"/>
  <c r="J37" i="6"/>
  <c r="K37" i="6" s="1"/>
  <c r="J36" i="6"/>
  <c r="K36" i="6" s="1"/>
  <c r="J35" i="6"/>
  <c r="K35" i="6" s="1"/>
  <c r="J34" i="6"/>
  <c r="K34" i="6" s="1"/>
  <c r="J33" i="6"/>
  <c r="K33" i="6" s="1"/>
  <c r="J32" i="6"/>
  <c r="K32" i="6" s="1"/>
  <c r="J31" i="6"/>
  <c r="K31" i="6" s="1"/>
  <c r="J30" i="6"/>
  <c r="K30" i="6" s="1"/>
  <c r="J29" i="6"/>
  <c r="K29" i="6" s="1"/>
  <c r="J28" i="6"/>
  <c r="K28" i="6" s="1"/>
  <c r="J27" i="6"/>
  <c r="K27" i="6" s="1"/>
  <c r="J26" i="6"/>
  <c r="K26" i="6" s="1"/>
  <c r="J25" i="6"/>
  <c r="K25" i="6" s="1"/>
  <c r="J24" i="6"/>
  <c r="K24" i="6" s="1"/>
  <c r="J23" i="6"/>
  <c r="K23" i="6" s="1"/>
  <c r="J22" i="6"/>
  <c r="K22" i="6" s="1"/>
  <c r="J21" i="6"/>
  <c r="K21" i="6" s="1"/>
  <c r="J20" i="6"/>
  <c r="K20" i="6" s="1"/>
  <c r="J19" i="6"/>
  <c r="K19" i="6" s="1"/>
  <c r="J18" i="6"/>
  <c r="K18" i="6" s="1"/>
  <c r="J17" i="6"/>
  <c r="K17" i="6" s="1"/>
  <c r="J16" i="6"/>
  <c r="K16" i="6" s="1"/>
  <c r="J15" i="6"/>
  <c r="K15" i="6" s="1"/>
  <c r="J14" i="6"/>
  <c r="K14" i="6" s="1"/>
  <c r="J13" i="6"/>
  <c r="K13" i="6" s="1"/>
  <c r="J12" i="6"/>
  <c r="K12" i="6" s="1"/>
  <c r="J11" i="6"/>
  <c r="K11" i="6" s="1"/>
  <c r="J10" i="6"/>
  <c r="K10" i="6" s="1"/>
  <c r="J9" i="6"/>
  <c r="K9" i="6" s="1"/>
  <c r="J8" i="6"/>
  <c r="K8" i="6" s="1"/>
  <c r="J7" i="6"/>
  <c r="K7" i="6" s="1"/>
  <c r="J6" i="6"/>
  <c r="K6" i="6" s="1"/>
  <c r="K5" i="6"/>
  <c r="K4" i="6"/>
  <c r="K3" i="6"/>
  <c r="J6" i="4"/>
  <c r="K6" i="4" s="1"/>
  <c r="K3" i="4"/>
  <c r="J7" i="4" l="1"/>
  <c r="K7" i="4" s="1"/>
  <c r="J8" i="4"/>
  <c r="J9" i="4"/>
  <c r="K9" i="4" s="1"/>
  <c r="J10" i="4"/>
  <c r="K10" i="4" s="1"/>
  <c r="J11" i="4"/>
  <c r="J12" i="4"/>
  <c r="J13" i="4"/>
  <c r="K13" i="4" s="1"/>
  <c r="J14" i="4"/>
  <c r="K14" i="4" s="1"/>
  <c r="J15" i="4"/>
  <c r="J16" i="4"/>
  <c r="K16" i="4" s="1"/>
  <c r="J17" i="4"/>
  <c r="K17" i="4" s="1"/>
  <c r="J18" i="4"/>
  <c r="K18" i="4" s="1"/>
  <c r="J19" i="4"/>
  <c r="J20" i="4"/>
  <c r="K20" i="4" s="1"/>
  <c r="J21" i="4"/>
  <c r="K21" i="4" s="1"/>
  <c r="J22" i="4"/>
  <c r="K22" i="4" s="1"/>
  <c r="J23" i="4"/>
  <c r="J24" i="4"/>
  <c r="J25" i="4"/>
  <c r="K25" i="4" s="1"/>
  <c r="J26" i="4"/>
  <c r="J27" i="4"/>
  <c r="K27" i="4"/>
  <c r="J84" i="4"/>
  <c r="K84" i="4" s="1"/>
  <c r="J83" i="4"/>
  <c r="K83" i="4" s="1"/>
  <c r="J82" i="4"/>
  <c r="K82" i="4" s="1"/>
  <c r="J81" i="4"/>
  <c r="K81" i="4" s="1"/>
  <c r="J80" i="4"/>
  <c r="K80" i="4" s="1"/>
  <c r="J79" i="4"/>
  <c r="K79" i="4" s="1"/>
  <c r="J78" i="4"/>
  <c r="K78" i="4" s="1"/>
  <c r="J77" i="4"/>
  <c r="K77" i="4" s="1"/>
  <c r="J76" i="4"/>
  <c r="K76" i="4" s="1"/>
  <c r="J75" i="4"/>
  <c r="K75" i="4" s="1"/>
  <c r="J74" i="4"/>
  <c r="K74" i="4" s="1"/>
  <c r="J73" i="4"/>
  <c r="K73" i="4" s="1"/>
  <c r="J72" i="4"/>
  <c r="K72" i="4" s="1"/>
  <c r="J71" i="4"/>
  <c r="K71" i="4" s="1"/>
  <c r="J70" i="4"/>
  <c r="K70" i="4" s="1"/>
  <c r="J69" i="4"/>
  <c r="K69" i="4" s="1"/>
  <c r="J68" i="4"/>
  <c r="K68" i="4" s="1"/>
  <c r="J67" i="4"/>
  <c r="K67" i="4" s="1"/>
  <c r="J66" i="4"/>
  <c r="K66" i="4" s="1"/>
  <c r="J65" i="4"/>
  <c r="K65" i="4" s="1"/>
  <c r="J64" i="4"/>
  <c r="K64" i="4" s="1"/>
  <c r="J63" i="4"/>
  <c r="K63" i="4" s="1"/>
  <c r="J62" i="4"/>
  <c r="K62" i="4" s="1"/>
  <c r="J61" i="4"/>
  <c r="K61" i="4" s="1"/>
  <c r="J60" i="4"/>
  <c r="K60" i="4" s="1"/>
  <c r="J59" i="4"/>
  <c r="K59" i="4" s="1"/>
  <c r="J58" i="4"/>
  <c r="K58" i="4" s="1"/>
  <c r="J57" i="4"/>
  <c r="K57" i="4" s="1"/>
  <c r="J56" i="4"/>
  <c r="K56" i="4" s="1"/>
  <c r="J55" i="4"/>
  <c r="K55" i="4" s="1"/>
  <c r="J54" i="4"/>
  <c r="K54" i="4" s="1"/>
  <c r="J53" i="4"/>
  <c r="K53" i="4" s="1"/>
  <c r="J52" i="4"/>
  <c r="K52" i="4" s="1"/>
  <c r="J51" i="4"/>
  <c r="K51" i="4" s="1"/>
  <c r="J50" i="4"/>
  <c r="K50" i="4" s="1"/>
  <c r="J49" i="4"/>
  <c r="K49" i="4" s="1"/>
  <c r="J48" i="4"/>
  <c r="K48" i="4" s="1"/>
  <c r="J47" i="4"/>
  <c r="K47" i="4" s="1"/>
  <c r="J46" i="4"/>
  <c r="K46" i="4" s="1"/>
  <c r="J45" i="4"/>
  <c r="K45" i="4" s="1"/>
  <c r="J44" i="4"/>
  <c r="K44" i="4" s="1"/>
  <c r="J43" i="4"/>
  <c r="K43" i="4" s="1"/>
  <c r="J42" i="4"/>
  <c r="K42" i="4" s="1"/>
  <c r="J41" i="4"/>
  <c r="K41" i="4" s="1"/>
  <c r="J40" i="4"/>
  <c r="K40" i="4" s="1"/>
  <c r="J39" i="4"/>
  <c r="K39" i="4" s="1"/>
  <c r="J38" i="4"/>
  <c r="K38" i="4" s="1"/>
  <c r="J37" i="4"/>
  <c r="K37" i="4" s="1"/>
  <c r="J36" i="4"/>
  <c r="K36" i="4" s="1"/>
  <c r="J35" i="4"/>
  <c r="K35" i="4" s="1"/>
  <c r="J34" i="4"/>
  <c r="K34" i="4" s="1"/>
  <c r="J33" i="4"/>
  <c r="K33" i="4" s="1"/>
  <c r="J32" i="4"/>
  <c r="K32" i="4" s="1"/>
  <c r="J31" i="4"/>
  <c r="K31" i="4" s="1"/>
  <c r="J30" i="4"/>
  <c r="K30" i="4" s="1"/>
  <c r="J29" i="4"/>
  <c r="K29" i="4" s="1"/>
  <c r="J28" i="4"/>
  <c r="K28" i="4" s="1"/>
  <c r="K26" i="4"/>
  <c r="K24" i="4"/>
  <c r="K23" i="4"/>
  <c r="K19" i="4"/>
  <c r="K15" i="4"/>
  <c r="K12" i="4"/>
  <c r="K11" i="4"/>
  <c r="K8" i="4"/>
  <c r="K5" i="4"/>
  <c r="K4" i="4"/>
  <c r="J85" i="3"/>
  <c r="K85" i="3" s="1"/>
  <c r="J84" i="3"/>
  <c r="K84" i="3" s="1"/>
  <c r="J83" i="3"/>
  <c r="K83" i="3" s="1"/>
  <c r="J82" i="3"/>
  <c r="K82" i="3" s="1"/>
  <c r="J81" i="3"/>
  <c r="K81" i="3" s="1"/>
  <c r="J80" i="3"/>
  <c r="K80" i="3" s="1"/>
  <c r="J79" i="3"/>
  <c r="K79" i="3" s="1"/>
  <c r="J78" i="3"/>
  <c r="K78" i="3" s="1"/>
  <c r="J77" i="3"/>
  <c r="K77" i="3" s="1"/>
  <c r="J76" i="3"/>
  <c r="K76" i="3" s="1"/>
  <c r="J75" i="3"/>
  <c r="K75" i="3" s="1"/>
  <c r="J74" i="3"/>
  <c r="K74" i="3" s="1"/>
  <c r="J73" i="3"/>
  <c r="K73" i="3" s="1"/>
  <c r="J72" i="3"/>
  <c r="K72" i="3" s="1"/>
  <c r="J71" i="3"/>
  <c r="K71" i="3" s="1"/>
  <c r="J70" i="3"/>
  <c r="K70" i="3" s="1"/>
  <c r="J69" i="3"/>
  <c r="K69" i="3" s="1"/>
  <c r="J68" i="3"/>
  <c r="K68" i="3" s="1"/>
  <c r="J67" i="3"/>
  <c r="K67" i="3" s="1"/>
  <c r="J66" i="3"/>
  <c r="K66" i="3" s="1"/>
  <c r="J65" i="3"/>
  <c r="K65" i="3" s="1"/>
  <c r="J64" i="3"/>
  <c r="K64" i="3" s="1"/>
  <c r="J63" i="3"/>
  <c r="K63" i="3" s="1"/>
  <c r="J62" i="3"/>
  <c r="K62" i="3" s="1"/>
  <c r="J61" i="3"/>
  <c r="K61" i="3" s="1"/>
  <c r="J60" i="3"/>
  <c r="K60" i="3" s="1"/>
  <c r="J59" i="3"/>
  <c r="K59" i="3" s="1"/>
  <c r="J58" i="3"/>
  <c r="K58" i="3" s="1"/>
  <c r="J57" i="3"/>
  <c r="K57" i="3" s="1"/>
  <c r="J56" i="3"/>
  <c r="K56" i="3" s="1"/>
  <c r="J55" i="3"/>
  <c r="K55" i="3" s="1"/>
  <c r="J54" i="3"/>
  <c r="K54" i="3" s="1"/>
  <c r="J53" i="3"/>
  <c r="K53" i="3" s="1"/>
  <c r="J52" i="3"/>
  <c r="K52" i="3" s="1"/>
  <c r="J51" i="3"/>
  <c r="K51" i="3" s="1"/>
  <c r="J50" i="3"/>
  <c r="K50" i="3" s="1"/>
  <c r="J49" i="3"/>
  <c r="K49" i="3" s="1"/>
  <c r="J48" i="3"/>
  <c r="K48" i="3" s="1"/>
  <c r="J47" i="3"/>
  <c r="K47" i="3" s="1"/>
  <c r="J46" i="3"/>
  <c r="K46" i="3" s="1"/>
  <c r="J45" i="3"/>
  <c r="K45" i="3" s="1"/>
  <c r="J44" i="3"/>
  <c r="K44" i="3" s="1"/>
  <c r="J43" i="3"/>
  <c r="K43" i="3" s="1"/>
  <c r="J42" i="3"/>
  <c r="K42" i="3" s="1"/>
  <c r="J41" i="3"/>
  <c r="K41" i="3" s="1"/>
  <c r="J40" i="3"/>
  <c r="K40" i="3" s="1"/>
  <c r="J39" i="3"/>
  <c r="K39" i="3" s="1"/>
  <c r="J38" i="3"/>
  <c r="K38" i="3" s="1"/>
  <c r="J37" i="3"/>
  <c r="K37" i="3" s="1"/>
  <c r="J36" i="3"/>
  <c r="K36" i="3" s="1"/>
  <c r="J35" i="3"/>
  <c r="K35" i="3" s="1"/>
  <c r="J34" i="3"/>
  <c r="K34" i="3" s="1"/>
  <c r="J33" i="3"/>
  <c r="K33" i="3" s="1"/>
  <c r="J32" i="3"/>
  <c r="K32" i="3" s="1"/>
  <c r="J31" i="3"/>
  <c r="K31" i="3" s="1"/>
  <c r="J30" i="3"/>
  <c r="K30" i="3" s="1"/>
  <c r="J29" i="3"/>
  <c r="K29" i="3" s="1"/>
  <c r="J28" i="3"/>
  <c r="K28" i="3" s="1"/>
  <c r="J27" i="3"/>
  <c r="K27" i="3" s="1"/>
  <c r="J26" i="3"/>
  <c r="K26" i="3" s="1"/>
  <c r="J25" i="3"/>
  <c r="K25" i="3" s="1"/>
  <c r="J24" i="3"/>
  <c r="K24" i="3" s="1"/>
  <c r="J23" i="3"/>
  <c r="K23" i="3" s="1"/>
  <c r="J22" i="3"/>
  <c r="K22" i="3" s="1"/>
  <c r="J21" i="3"/>
  <c r="K21" i="3" s="1"/>
  <c r="J20" i="3"/>
  <c r="K20" i="3" s="1"/>
  <c r="J19" i="3"/>
  <c r="K19" i="3" s="1"/>
  <c r="J18" i="3"/>
  <c r="K18" i="3" s="1"/>
  <c r="J17" i="3"/>
  <c r="K17" i="3" s="1"/>
  <c r="J16" i="3"/>
  <c r="K16" i="3" s="1"/>
  <c r="J15" i="3"/>
  <c r="K15" i="3" s="1"/>
  <c r="J14" i="3"/>
  <c r="K14" i="3" s="1"/>
  <c r="J13" i="3"/>
  <c r="K13" i="3" s="1"/>
  <c r="J12" i="3"/>
  <c r="K12" i="3" s="1"/>
  <c r="J11" i="3"/>
  <c r="K11" i="3" s="1"/>
  <c r="J10" i="3"/>
  <c r="K10" i="3" s="1"/>
  <c r="J9" i="3"/>
  <c r="K9" i="3" s="1"/>
  <c r="J8" i="3"/>
  <c r="K8" i="3" s="1"/>
  <c r="J7" i="3"/>
  <c r="K7" i="3" s="1"/>
  <c r="K6" i="3"/>
  <c r="K5" i="3"/>
  <c r="K4" i="3"/>
  <c r="M84" i="18"/>
  <c r="N84" i="18" s="1"/>
  <c r="M83" i="18"/>
  <c r="N83" i="18" s="1"/>
  <c r="M82" i="18"/>
  <c r="N82" i="18" s="1"/>
  <c r="M81" i="18"/>
  <c r="N81" i="18" s="1"/>
  <c r="M80" i="18"/>
  <c r="N80" i="18" s="1"/>
  <c r="M79" i="18"/>
  <c r="N79" i="18" s="1"/>
  <c r="M78" i="18"/>
  <c r="N78" i="18" s="1"/>
  <c r="M77" i="18"/>
  <c r="N77" i="18" s="1"/>
  <c r="M76" i="18"/>
  <c r="N76" i="18" s="1"/>
  <c r="M75" i="18"/>
  <c r="N75" i="18" s="1"/>
  <c r="M74" i="18"/>
  <c r="N74" i="18" s="1"/>
  <c r="M73" i="18"/>
  <c r="N73" i="18" s="1"/>
  <c r="N72" i="18"/>
  <c r="M72" i="18"/>
  <c r="M71" i="18"/>
  <c r="N71" i="18" s="1"/>
  <c r="N70" i="18"/>
  <c r="M70" i="18"/>
  <c r="M69" i="18"/>
  <c r="N69" i="18" s="1"/>
  <c r="N68" i="18"/>
  <c r="M68" i="18"/>
  <c r="M67" i="18"/>
  <c r="N67" i="18" s="1"/>
  <c r="N66" i="18"/>
  <c r="M66" i="18"/>
  <c r="M65" i="18"/>
  <c r="N65" i="18" s="1"/>
  <c r="N64" i="18"/>
  <c r="M64" i="18"/>
  <c r="M63" i="18"/>
  <c r="N63" i="18" s="1"/>
  <c r="N62" i="18"/>
  <c r="M62" i="18"/>
  <c r="M61" i="18"/>
  <c r="N61" i="18" s="1"/>
  <c r="N60" i="18"/>
  <c r="M60" i="18"/>
  <c r="M59" i="18"/>
  <c r="N59" i="18" s="1"/>
  <c r="N58" i="18"/>
  <c r="M58" i="18"/>
  <c r="M57" i="18"/>
  <c r="N57" i="18" s="1"/>
  <c r="N56" i="18"/>
  <c r="M56" i="18"/>
  <c r="M55" i="18"/>
  <c r="N55" i="18" s="1"/>
  <c r="N54" i="18"/>
  <c r="M54" i="18"/>
  <c r="M53" i="18"/>
  <c r="N53" i="18" s="1"/>
  <c r="N52" i="18"/>
  <c r="M52" i="18"/>
  <c r="M51" i="18"/>
  <c r="N51" i="18" s="1"/>
  <c r="N50" i="18"/>
  <c r="M50" i="18"/>
  <c r="M49" i="18"/>
  <c r="N49" i="18" s="1"/>
  <c r="N48" i="18"/>
  <c r="M48" i="18"/>
  <c r="M47" i="18"/>
  <c r="N47" i="18" s="1"/>
  <c r="N46" i="18"/>
  <c r="M46" i="18"/>
  <c r="M45" i="18"/>
  <c r="N45" i="18" s="1"/>
  <c r="N44" i="18"/>
  <c r="M44" i="18"/>
  <c r="M43" i="18"/>
  <c r="N43" i="18" s="1"/>
  <c r="N42" i="18"/>
  <c r="M42" i="18"/>
  <c r="M41" i="18"/>
  <c r="N41" i="18" s="1"/>
  <c r="N40" i="18"/>
  <c r="M40" i="18"/>
  <c r="M36" i="18"/>
  <c r="N36" i="18" s="1"/>
  <c r="N35" i="18"/>
  <c r="M35" i="18"/>
  <c r="M34" i="18"/>
  <c r="N34" i="18" s="1"/>
  <c r="M33" i="18"/>
  <c r="N33" i="18" s="1"/>
  <c r="M32" i="18"/>
  <c r="N32" i="18" s="1"/>
  <c r="M31" i="18"/>
  <c r="N31" i="18" s="1"/>
  <c r="M30" i="18"/>
  <c r="N30" i="18" s="1"/>
  <c r="M29" i="18"/>
  <c r="N29" i="18" s="1"/>
  <c r="M28" i="18"/>
  <c r="N28" i="18" s="1"/>
  <c r="M27" i="18"/>
  <c r="N27" i="18" s="1"/>
  <c r="M26" i="18"/>
  <c r="N26" i="18" s="1"/>
  <c r="M25" i="18"/>
  <c r="N25" i="18" s="1"/>
  <c r="M24" i="18"/>
  <c r="N24" i="18" s="1"/>
  <c r="M23" i="18"/>
  <c r="N23" i="18" s="1"/>
  <c r="M22" i="18"/>
  <c r="N22" i="18" s="1"/>
  <c r="M21" i="18"/>
  <c r="N21" i="18" s="1"/>
  <c r="M20" i="18"/>
  <c r="N20" i="18" s="1"/>
  <c r="M19" i="18"/>
  <c r="N19" i="18" s="1"/>
  <c r="M18" i="18"/>
  <c r="N18" i="18" s="1"/>
  <c r="M17" i="18"/>
  <c r="N17" i="18" s="1"/>
  <c r="M16" i="18"/>
  <c r="N16" i="18" s="1"/>
  <c r="M15" i="18"/>
  <c r="N15" i="18" s="1"/>
  <c r="M14" i="18"/>
  <c r="N14" i="18" s="1"/>
  <c r="M13" i="18"/>
  <c r="N13" i="18" s="1"/>
  <c r="M11" i="18"/>
  <c r="N11" i="18" s="1"/>
  <c r="M10" i="18"/>
  <c r="N10" i="18" s="1"/>
  <c r="M9" i="18"/>
  <c r="N9" i="18" s="1"/>
  <c r="M8" i="18"/>
  <c r="N8" i="18" s="1"/>
  <c r="M7" i="18"/>
  <c r="N7" i="18" s="1"/>
  <c r="M6" i="18"/>
  <c r="N6" i="18" s="1"/>
  <c r="N5" i="18"/>
  <c r="N4" i="18"/>
  <c r="N3" i="18"/>
  <c r="M84" i="17"/>
  <c r="N84" i="17" s="1"/>
  <c r="M83" i="17"/>
  <c r="N83" i="17" s="1"/>
  <c r="M82" i="17"/>
  <c r="N82" i="17" s="1"/>
  <c r="M81" i="17"/>
  <c r="N81" i="17" s="1"/>
  <c r="M80" i="17"/>
  <c r="N80" i="17" s="1"/>
  <c r="M79" i="17"/>
  <c r="N79" i="17" s="1"/>
  <c r="M78" i="17"/>
  <c r="N78" i="17" s="1"/>
  <c r="M77" i="17"/>
  <c r="N77" i="17" s="1"/>
  <c r="M76" i="17"/>
  <c r="N76" i="17" s="1"/>
  <c r="M75" i="17"/>
  <c r="N75" i="17" s="1"/>
  <c r="M74" i="17"/>
  <c r="N74" i="17" s="1"/>
  <c r="M73" i="17"/>
  <c r="N73" i="17" s="1"/>
  <c r="M72" i="17"/>
  <c r="N72" i="17" s="1"/>
  <c r="M71" i="17"/>
  <c r="N71" i="17" s="1"/>
  <c r="N70" i="17"/>
  <c r="M70" i="17"/>
  <c r="M69" i="17"/>
  <c r="N69" i="17" s="1"/>
  <c r="N68" i="17"/>
  <c r="M68" i="17"/>
  <c r="M67" i="17"/>
  <c r="N67" i="17" s="1"/>
  <c r="N66" i="17"/>
  <c r="M66" i="17"/>
  <c r="M65" i="17"/>
  <c r="N65" i="17" s="1"/>
  <c r="N64" i="17"/>
  <c r="M64" i="17"/>
  <c r="M63" i="17"/>
  <c r="N63" i="17" s="1"/>
  <c r="N62" i="17"/>
  <c r="M62" i="17"/>
  <c r="M61" i="17"/>
  <c r="N61" i="17" s="1"/>
  <c r="N60" i="17"/>
  <c r="M60" i="17"/>
  <c r="M59" i="17"/>
  <c r="N59" i="17" s="1"/>
  <c r="N58" i="17"/>
  <c r="M58" i="17"/>
  <c r="M57" i="17"/>
  <c r="N57" i="17" s="1"/>
  <c r="N56" i="17"/>
  <c r="M56" i="17"/>
  <c r="M55" i="17"/>
  <c r="N55" i="17" s="1"/>
  <c r="N54" i="17"/>
  <c r="M54" i="17"/>
  <c r="M53" i="17"/>
  <c r="N53" i="17" s="1"/>
  <c r="N52" i="17"/>
  <c r="M52" i="17"/>
  <c r="M51" i="17"/>
  <c r="N51" i="17" s="1"/>
  <c r="N50" i="17"/>
  <c r="M50" i="17"/>
  <c r="M49" i="17"/>
  <c r="N49" i="17" s="1"/>
  <c r="N48" i="17"/>
  <c r="M48" i="17"/>
  <c r="M47" i="17"/>
  <c r="N47" i="17" s="1"/>
  <c r="N46" i="17"/>
  <c r="M46" i="17"/>
  <c r="M45" i="17"/>
  <c r="N45" i="17" s="1"/>
  <c r="N44" i="17"/>
  <c r="M44" i="17"/>
  <c r="M43" i="17"/>
  <c r="N43" i="17" s="1"/>
  <c r="N42" i="17"/>
  <c r="M42" i="17"/>
  <c r="M41" i="17"/>
  <c r="N41" i="17" s="1"/>
  <c r="N40" i="17"/>
  <c r="M40" i="17"/>
  <c r="M36" i="17"/>
  <c r="N36" i="17" s="1"/>
  <c r="N35" i="17"/>
  <c r="M35" i="17"/>
  <c r="M34" i="17"/>
  <c r="N34" i="17" s="1"/>
  <c r="N33" i="17"/>
  <c r="M33" i="17"/>
  <c r="M32" i="17"/>
  <c r="N32" i="17" s="1"/>
  <c r="N31" i="17"/>
  <c r="M31" i="17"/>
  <c r="M30" i="17"/>
  <c r="N30" i="17" s="1"/>
  <c r="N29" i="17"/>
  <c r="M29" i="17"/>
  <c r="M28" i="17"/>
  <c r="N28" i="17" s="1"/>
  <c r="N27" i="17"/>
  <c r="M27" i="17"/>
  <c r="M26" i="17"/>
  <c r="N26" i="17" s="1"/>
  <c r="N25" i="17"/>
  <c r="M25" i="17"/>
  <c r="M24" i="17"/>
  <c r="N24" i="17" s="1"/>
  <c r="N23" i="17"/>
  <c r="M23" i="17"/>
  <c r="M22" i="17"/>
  <c r="N22" i="17" s="1"/>
  <c r="N21" i="17"/>
  <c r="M21" i="17"/>
  <c r="M20" i="17"/>
  <c r="N20" i="17" s="1"/>
  <c r="N19" i="17"/>
  <c r="M19" i="17"/>
  <c r="M18" i="17"/>
  <c r="N18" i="17" s="1"/>
  <c r="N17" i="17"/>
  <c r="M17" i="17"/>
  <c r="M16" i="17"/>
  <c r="N16" i="17" s="1"/>
  <c r="N15" i="17"/>
  <c r="M15" i="17"/>
  <c r="M14" i="17"/>
  <c r="N14" i="17" s="1"/>
  <c r="N13" i="17"/>
  <c r="M13" i="17"/>
  <c r="M11" i="17"/>
  <c r="N11" i="17" s="1"/>
  <c r="N10" i="17"/>
  <c r="M10" i="17"/>
  <c r="M9" i="17"/>
  <c r="N9" i="17" s="1"/>
  <c r="N8" i="17"/>
  <c r="M8" i="17"/>
  <c r="M7" i="17"/>
  <c r="N7" i="17" s="1"/>
  <c r="N6" i="17"/>
  <c r="M6" i="17"/>
  <c r="N5" i="17"/>
  <c r="N4" i="17"/>
  <c r="N3" i="17"/>
  <c r="M84" i="16"/>
  <c r="N84" i="16" s="1"/>
  <c r="M83" i="16"/>
  <c r="N83" i="16" s="1"/>
  <c r="M82" i="16"/>
  <c r="N82" i="16" s="1"/>
  <c r="M81" i="16"/>
  <c r="N81" i="16" s="1"/>
  <c r="M80" i="16"/>
  <c r="N80" i="16" s="1"/>
  <c r="M79" i="16"/>
  <c r="N79" i="16" s="1"/>
  <c r="M78" i="16"/>
  <c r="N78" i="16" s="1"/>
  <c r="M77" i="16"/>
  <c r="N77" i="16" s="1"/>
  <c r="M76" i="16"/>
  <c r="N76" i="16" s="1"/>
  <c r="M75" i="16"/>
  <c r="N75" i="16" s="1"/>
  <c r="M74" i="16"/>
  <c r="N74" i="16" s="1"/>
  <c r="M73" i="16"/>
  <c r="N73" i="16" s="1"/>
  <c r="M72" i="16"/>
  <c r="N72" i="16" s="1"/>
  <c r="M71" i="16"/>
  <c r="N71" i="16" s="1"/>
  <c r="M70" i="16"/>
  <c r="N70" i="16" s="1"/>
  <c r="M69" i="16"/>
  <c r="N69" i="16" s="1"/>
  <c r="M68" i="16"/>
  <c r="N68" i="16" s="1"/>
  <c r="M67" i="16"/>
  <c r="N67" i="16" s="1"/>
  <c r="M66" i="16"/>
  <c r="N66" i="16" s="1"/>
  <c r="M65" i="16"/>
  <c r="N65" i="16" s="1"/>
  <c r="M64" i="16"/>
  <c r="N64" i="16" s="1"/>
  <c r="M63" i="16"/>
  <c r="N63" i="16" s="1"/>
  <c r="M62" i="16"/>
  <c r="N62" i="16" s="1"/>
  <c r="M61" i="16"/>
  <c r="N61" i="16" s="1"/>
  <c r="N60" i="16"/>
  <c r="M60" i="16"/>
  <c r="M59" i="16"/>
  <c r="N59" i="16" s="1"/>
  <c r="N58" i="16"/>
  <c r="M58" i="16"/>
  <c r="M57" i="16"/>
  <c r="N57" i="16" s="1"/>
  <c r="N56" i="16"/>
  <c r="M56" i="16"/>
  <c r="M55" i="16"/>
  <c r="N55" i="16" s="1"/>
  <c r="N54" i="16"/>
  <c r="M54" i="16"/>
  <c r="M53" i="16"/>
  <c r="N53" i="16" s="1"/>
  <c r="N52" i="16"/>
  <c r="M52" i="16"/>
  <c r="M51" i="16"/>
  <c r="N51" i="16" s="1"/>
  <c r="N50" i="16"/>
  <c r="M50" i="16"/>
  <c r="M49" i="16"/>
  <c r="N49" i="16" s="1"/>
  <c r="N48" i="16"/>
  <c r="M48" i="16"/>
  <c r="M47" i="16"/>
  <c r="N47" i="16" s="1"/>
  <c r="N46" i="16"/>
  <c r="M46" i="16"/>
  <c r="M45" i="16"/>
  <c r="N45" i="16" s="1"/>
  <c r="N44" i="16"/>
  <c r="M44" i="16"/>
  <c r="M43" i="16"/>
  <c r="N43" i="16" s="1"/>
  <c r="N42" i="16"/>
  <c r="M42" i="16"/>
  <c r="M41" i="16"/>
  <c r="N41" i="16" s="1"/>
  <c r="N40" i="16"/>
  <c r="M40" i="16"/>
  <c r="M36" i="16"/>
  <c r="N36" i="16" s="1"/>
  <c r="N35" i="16"/>
  <c r="M35" i="16"/>
  <c r="M34" i="16"/>
  <c r="N34" i="16" s="1"/>
  <c r="N33" i="16"/>
  <c r="M33" i="16"/>
  <c r="M32" i="16"/>
  <c r="N32" i="16" s="1"/>
  <c r="N31" i="16"/>
  <c r="M31" i="16"/>
  <c r="M30" i="16"/>
  <c r="N30" i="16" s="1"/>
  <c r="N29" i="16"/>
  <c r="M29" i="16"/>
  <c r="M28" i="16"/>
  <c r="N28" i="16" s="1"/>
  <c r="N27" i="16"/>
  <c r="M27" i="16"/>
  <c r="M26" i="16"/>
  <c r="N26" i="16" s="1"/>
  <c r="N25" i="16"/>
  <c r="M25" i="16"/>
  <c r="M24" i="16"/>
  <c r="N24" i="16" s="1"/>
  <c r="N23" i="16"/>
  <c r="M23" i="16"/>
  <c r="M22" i="16"/>
  <c r="N22" i="16" s="1"/>
  <c r="N21" i="16"/>
  <c r="M21" i="16"/>
  <c r="M20" i="16"/>
  <c r="N20" i="16" s="1"/>
  <c r="N19" i="16"/>
  <c r="M19" i="16"/>
  <c r="M18" i="16"/>
  <c r="N18" i="16" s="1"/>
  <c r="N17" i="16"/>
  <c r="M17" i="16"/>
  <c r="M16" i="16"/>
  <c r="N16" i="16" s="1"/>
  <c r="N15" i="16"/>
  <c r="M15" i="16"/>
  <c r="M14" i="16"/>
  <c r="N14" i="16" s="1"/>
  <c r="N13" i="16"/>
  <c r="M13" i="16"/>
  <c r="M11" i="16"/>
  <c r="N11" i="16" s="1"/>
  <c r="N10" i="16"/>
  <c r="M10" i="16"/>
  <c r="M9" i="16"/>
  <c r="N9" i="16" s="1"/>
  <c r="N8" i="16"/>
  <c r="M8" i="16"/>
  <c r="M7" i="16"/>
  <c r="N7" i="16" s="1"/>
  <c r="N6" i="16"/>
  <c r="M6" i="16"/>
  <c r="N5" i="16"/>
  <c r="N4" i="16"/>
  <c r="N3" i="16"/>
  <c r="M84" i="13"/>
  <c r="N84" i="13" s="1"/>
  <c r="M83" i="13"/>
  <c r="N83" i="13" s="1"/>
  <c r="M82" i="13"/>
  <c r="N82" i="13" s="1"/>
  <c r="M81" i="13"/>
  <c r="N81" i="13" s="1"/>
  <c r="M80" i="13"/>
  <c r="N80" i="13" s="1"/>
  <c r="M79" i="13"/>
  <c r="N79" i="13" s="1"/>
  <c r="M78" i="13"/>
  <c r="N78" i="13" s="1"/>
  <c r="M77" i="13"/>
  <c r="N77" i="13" s="1"/>
  <c r="M76" i="13"/>
  <c r="N76" i="13" s="1"/>
  <c r="M75" i="13"/>
  <c r="N75" i="13" s="1"/>
  <c r="M74" i="13"/>
  <c r="N74" i="13" s="1"/>
  <c r="M73" i="13"/>
  <c r="N73" i="13" s="1"/>
  <c r="M72" i="13"/>
  <c r="N72" i="13" s="1"/>
  <c r="M71" i="13"/>
  <c r="N71" i="13" s="1"/>
  <c r="M70" i="13"/>
  <c r="N70" i="13" s="1"/>
  <c r="M69" i="13"/>
  <c r="N69" i="13" s="1"/>
  <c r="M68" i="13"/>
  <c r="N68" i="13" s="1"/>
  <c r="M67" i="13"/>
  <c r="N67" i="13" s="1"/>
  <c r="M66" i="13"/>
  <c r="N66" i="13" s="1"/>
  <c r="M65" i="13"/>
  <c r="N65" i="13" s="1"/>
  <c r="M64" i="13"/>
  <c r="N64" i="13" s="1"/>
  <c r="M63" i="13"/>
  <c r="N63" i="13" s="1"/>
  <c r="M62" i="13"/>
  <c r="N62" i="13" s="1"/>
  <c r="M61" i="13"/>
  <c r="N61" i="13" s="1"/>
  <c r="M60" i="13"/>
  <c r="N60" i="13" s="1"/>
  <c r="M59" i="13"/>
  <c r="N59" i="13" s="1"/>
  <c r="M58" i="13"/>
  <c r="N58" i="13" s="1"/>
  <c r="M57" i="13"/>
  <c r="N57" i="13" s="1"/>
  <c r="M56" i="13"/>
  <c r="N56" i="13" s="1"/>
  <c r="M55" i="13"/>
  <c r="N55" i="13" s="1"/>
  <c r="M54" i="13"/>
  <c r="N54" i="13" s="1"/>
  <c r="M53" i="13"/>
  <c r="N53" i="13" s="1"/>
  <c r="M52" i="13"/>
  <c r="N52" i="13" s="1"/>
  <c r="M51" i="13"/>
  <c r="N51" i="13" s="1"/>
  <c r="M50" i="13"/>
  <c r="N50" i="13" s="1"/>
  <c r="M49" i="13"/>
  <c r="N49" i="13" s="1"/>
  <c r="M48" i="13"/>
  <c r="N48" i="13" s="1"/>
  <c r="M47" i="13"/>
  <c r="N47" i="13" s="1"/>
  <c r="M46" i="13"/>
  <c r="N46" i="13" s="1"/>
  <c r="M45" i="13"/>
  <c r="N45" i="13" s="1"/>
  <c r="M44" i="13"/>
  <c r="N44" i="13" s="1"/>
  <c r="M43" i="13"/>
  <c r="N43" i="13" s="1"/>
  <c r="M42" i="13"/>
  <c r="N42" i="13" s="1"/>
  <c r="M41" i="13"/>
  <c r="N41" i="13" s="1"/>
  <c r="M40" i="13"/>
  <c r="N40" i="13" s="1"/>
  <c r="M36" i="13"/>
  <c r="N36" i="13" s="1"/>
  <c r="M35" i="13"/>
  <c r="N35" i="13" s="1"/>
  <c r="M34" i="13"/>
  <c r="N34" i="13" s="1"/>
  <c r="M33" i="13"/>
  <c r="N33" i="13" s="1"/>
  <c r="M32" i="13"/>
  <c r="N32" i="13" s="1"/>
  <c r="M31" i="13"/>
  <c r="N31" i="13" s="1"/>
  <c r="M30" i="13"/>
  <c r="N30" i="13" s="1"/>
  <c r="M29" i="13"/>
  <c r="N29" i="13" s="1"/>
  <c r="M28" i="13"/>
  <c r="N28" i="13" s="1"/>
  <c r="M27" i="13"/>
  <c r="N27" i="13" s="1"/>
  <c r="M26" i="13"/>
  <c r="N26" i="13" s="1"/>
  <c r="M25" i="13"/>
  <c r="N25" i="13" s="1"/>
  <c r="M24" i="13"/>
  <c r="N24" i="13" s="1"/>
  <c r="M23" i="13"/>
  <c r="N23" i="13" s="1"/>
  <c r="M22" i="13"/>
  <c r="N22" i="13" s="1"/>
  <c r="M21" i="13"/>
  <c r="N21" i="13" s="1"/>
  <c r="M20" i="13"/>
  <c r="N20" i="13" s="1"/>
  <c r="M19" i="13"/>
  <c r="N19" i="13" s="1"/>
  <c r="M18" i="13"/>
  <c r="N18" i="13" s="1"/>
  <c r="M17" i="13"/>
  <c r="N17" i="13" s="1"/>
  <c r="M16" i="13"/>
  <c r="N16" i="13" s="1"/>
  <c r="M15" i="13"/>
  <c r="N15" i="13" s="1"/>
  <c r="M14" i="13"/>
  <c r="N14" i="13" s="1"/>
  <c r="M13" i="13"/>
  <c r="N13" i="13" s="1"/>
  <c r="M11" i="13"/>
  <c r="N11" i="13" s="1"/>
  <c r="M10" i="13"/>
  <c r="N10" i="13" s="1"/>
  <c r="M9" i="13"/>
  <c r="N9" i="13" s="1"/>
  <c r="M8" i="13"/>
  <c r="N8" i="13" s="1"/>
  <c r="M7" i="13"/>
  <c r="N7" i="13" s="1"/>
  <c r="M6" i="13"/>
  <c r="N6" i="13" s="1"/>
  <c r="N5" i="13"/>
  <c r="N4" i="13"/>
  <c r="N3" i="13"/>
  <c r="M84" i="12"/>
  <c r="N84" i="12" s="1"/>
  <c r="M83" i="12"/>
  <c r="N83" i="12" s="1"/>
  <c r="M82" i="12"/>
  <c r="N82" i="12" s="1"/>
  <c r="M81" i="12"/>
  <c r="N81" i="12" s="1"/>
  <c r="M80" i="12"/>
  <c r="N80" i="12" s="1"/>
  <c r="M79" i="12"/>
  <c r="N79" i="12" s="1"/>
  <c r="M78" i="12"/>
  <c r="N78" i="12" s="1"/>
  <c r="M77" i="12"/>
  <c r="N77" i="12" s="1"/>
  <c r="M76" i="12"/>
  <c r="N76" i="12" s="1"/>
  <c r="M75" i="12"/>
  <c r="N75" i="12" s="1"/>
  <c r="M74" i="12"/>
  <c r="N74" i="12" s="1"/>
  <c r="M73" i="12"/>
  <c r="N73" i="12" s="1"/>
  <c r="M72" i="12"/>
  <c r="N72" i="12" s="1"/>
  <c r="M71" i="12"/>
  <c r="N71" i="12" s="1"/>
  <c r="M70" i="12"/>
  <c r="N70" i="12" s="1"/>
  <c r="M69" i="12"/>
  <c r="N69" i="12" s="1"/>
  <c r="M68" i="12"/>
  <c r="N68" i="12" s="1"/>
  <c r="M67" i="12"/>
  <c r="N67" i="12" s="1"/>
  <c r="M66" i="12"/>
  <c r="N66" i="12" s="1"/>
  <c r="M65" i="12"/>
  <c r="N65" i="12" s="1"/>
  <c r="M64" i="12"/>
  <c r="N64" i="12" s="1"/>
  <c r="M63" i="12"/>
  <c r="N63" i="12" s="1"/>
  <c r="M62" i="12"/>
  <c r="N62" i="12" s="1"/>
  <c r="M61" i="12"/>
  <c r="N61" i="12" s="1"/>
  <c r="M60" i="12"/>
  <c r="N60" i="12" s="1"/>
  <c r="M59" i="12"/>
  <c r="N59" i="12" s="1"/>
  <c r="M58" i="12"/>
  <c r="N58" i="12" s="1"/>
  <c r="M57" i="12"/>
  <c r="N57" i="12" s="1"/>
  <c r="M56" i="12"/>
  <c r="N56" i="12" s="1"/>
  <c r="M55" i="12"/>
  <c r="N55" i="12" s="1"/>
  <c r="M54" i="12"/>
  <c r="N54" i="12" s="1"/>
  <c r="M53" i="12"/>
  <c r="N53" i="12" s="1"/>
  <c r="M52" i="12"/>
  <c r="N52" i="12" s="1"/>
  <c r="M51" i="12"/>
  <c r="N51" i="12" s="1"/>
  <c r="M50" i="12"/>
  <c r="N50" i="12" s="1"/>
  <c r="M49" i="12"/>
  <c r="N49" i="12" s="1"/>
  <c r="M48" i="12"/>
  <c r="N48" i="12" s="1"/>
  <c r="M47" i="12"/>
  <c r="N47" i="12" s="1"/>
  <c r="M46" i="12"/>
  <c r="N46" i="12" s="1"/>
  <c r="M45" i="12"/>
  <c r="N45" i="12" s="1"/>
  <c r="M44" i="12"/>
  <c r="N44" i="12" s="1"/>
  <c r="M43" i="12"/>
  <c r="N43" i="12" s="1"/>
  <c r="M42" i="12"/>
  <c r="N42" i="12" s="1"/>
  <c r="M41" i="12"/>
  <c r="N41" i="12" s="1"/>
  <c r="M40" i="12"/>
  <c r="N40" i="12" s="1"/>
  <c r="M36" i="12"/>
  <c r="N36" i="12" s="1"/>
  <c r="M35" i="12"/>
  <c r="N35" i="12" s="1"/>
  <c r="M34" i="12"/>
  <c r="N34" i="12" s="1"/>
  <c r="M33" i="12"/>
  <c r="N33" i="12" s="1"/>
  <c r="M32" i="12"/>
  <c r="N32" i="12" s="1"/>
  <c r="M31" i="12"/>
  <c r="N31" i="12" s="1"/>
  <c r="M30" i="12"/>
  <c r="N30" i="12" s="1"/>
  <c r="M29" i="12"/>
  <c r="N29" i="12" s="1"/>
  <c r="M28" i="12"/>
  <c r="N28" i="12" s="1"/>
  <c r="M27" i="12"/>
  <c r="N27" i="12" s="1"/>
  <c r="M26" i="12"/>
  <c r="N26" i="12" s="1"/>
  <c r="M25" i="12"/>
  <c r="N25" i="12" s="1"/>
  <c r="M24" i="12"/>
  <c r="N24" i="12" s="1"/>
  <c r="M23" i="12"/>
  <c r="N23" i="12" s="1"/>
  <c r="M22" i="12"/>
  <c r="N22" i="12" s="1"/>
  <c r="M21" i="12"/>
  <c r="N21" i="12" s="1"/>
  <c r="M20" i="12"/>
  <c r="N20" i="12" s="1"/>
  <c r="M19" i="12"/>
  <c r="N19" i="12" s="1"/>
  <c r="M18" i="12"/>
  <c r="N18" i="12" s="1"/>
  <c r="M17" i="12"/>
  <c r="N17" i="12" s="1"/>
  <c r="M16" i="12"/>
  <c r="N16" i="12" s="1"/>
  <c r="M15" i="12"/>
  <c r="N15" i="12" s="1"/>
  <c r="M14" i="12"/>
  <c r="N14" i="12" s="1"/>
  <c r="M13" i="12"/>
  <c r="N13" i="12" s="1"/>
  <c r="M11" i="12"/>
  <c r="N11" i="12" s="1"/>
  <c r="M10" i="12"/>
  <c r="N10" i="12" s="1"/>
  <c r="M9" i="12"/>
  <c r="N9" i="12" s="1"/>
  <c r="M8" i="12"/>
  <c r="N8" i="12" s="1"/>
  <c r="M7" i="12"/>
  <c r="N7" i="12" s="1"/>
  <c r="M6" i="12"/>
  <c r="N6" i="12" s="1"/>
  <c r="N5" i="12"/>
  <c r="N4" i="12"/>
  <c r="N3" i="12"/>
  <c r="M84" i="15"/>
  <c r="N84" i="15" s="1"/>
  <c r="M83" i="15"/>
  <c r="N83" i="15" s="1"/>
  <c r="M82" i="15"/>
  <c r="N82" i="15" s="1"/>
  <c r="M81" i="15"/>
  <c r="N81" i="15" s="1"/>
  <c r="M80" i="15"/>
  <c r="N80" i="15" s="1"/>
  <c r="M79" i="15"/>
  <c r="N79" i="15" s="1"/>
  <c r="M78" i="15"/>
  <c r="N78" i="15" s="1"/>
  <c r="M77" i="15"/>
  <c r="N77" i="15" s="1"/>
  <c r="M76" i="15"/>
  <c r="N76" i="15" s="1"/>
  <c r="M75" i="15"/>
  <c r="N75" i="15" s="1"/>
  <c r="M74" i="15"/>
  <c r="N74" i="15" s="1"/>
  <c r="M73" i="15"/>
  <c r="N73" i="15" s="1"/>
  <c r="M72" i="15"/>
  <c r="N72" i="15" s="1"/>
  <c r="M71" i="15"/>
  <c r="N71" i="15" s="1"/>
  <c r="M70" i="15"/>
  <c r="N70" i="15" s="1"/>
  <c r="M69" i="15"/>
  <c r="N69" i="15" s="1"/>
  <c r="M68" i="15"/>
  <c r="N68" i="15" s="1"/>
  <c r="M67" i="15"/>
  <c r="N67" i="15" s="1"/>
  <c r="M66" i="15"/>
  <c r="N66" i="15" s="1"/>
  <c r="M65" i="15"/>
  <c r="N65" i="15" s="1"/>
  <c r="M64" i="15"/>
  <c r="N64" i="15" s="1"/>
  <c r="M63" i="15"/>
  <c r="N63" i="15" s="1"/>
  <c r="M62" i="15"/>
  <c r="N62" i="15" s="1"/>
  <c r="M61" i="15"/>
  <c r="N61" i="15" s="1"/>
  <c r="M60" i="15"/>
  <c r="N60" i="15" s="1"/>
  <c r="M59" i="15"/>
  <c r="N59" i="15" s="1"/>
  <c r="M58" i="15"/>
  <c r="N58" i="15" s="1"/>
  <c r="M57" i="15"/>
  <c r="N57" i="15" s="1"/>
  <c r="M56" i="15"/>
  <c r="N56" i="15" s="1"/>
  <c r="M55" i="15"/>
  <c r="N55" i="15" s="1"/>
  <c r="M54" i="15"/>
  <c r="N54" i="15" s="1"/>
  <c r="M53" i="15"/>
  <c r="N53" i="15" s="1"/>
  <c r="M52" i="15"/>
  <c r="N52" i="15" s="1"/>
  <c r="M51" i="15"/>
  <c r="N51" i="15" s="1"/>
  <c r="M50" i="15"/>
  <c r="N50" i="15" s="1"/>
  <c r="M49" i="15"/>
  <c r="N49" i="15" s="1"/>
  <c r="M48" i="15"/>
  <c r="N48" i="15" s="1"/>
  <c r="M47" i="15"/>
  <c r="N47" i="15" s="1"/>
  <c r="M46" i="15"/>
  <c r="N46" i="15" s="1"/>
  <c r="M45" i="15"/>
  <c r="N45" i="15" s="1"/>
  <c r="M44" i="15"/>
  <c r="N44" i="15" s="1"/>
  <c r="M43" i="15"/>
  <c r="N43" i="15" s="1"/>
  <c r="M42" i="15"/>
  <c r="N42" i="15" s="1"/>
  <c r="M41" i="15"/>
  <c r="N41" i="15" s="1"/>
  <c r="M40" i="15"/>
  <c r="N40" i="15" s="1"/>
  <c r="M36" i="15"/>
  <c r="N36" i="15" s="1"/>
  <c r="M35" i="15"/>
  <c r="N35" i="15" s="1"/>
  <c r="M34" i="15"/>
  <c r="N34" i="15" s="1"/>
  <c r="M33" i="15"/>
  <c r="N33" i="15" s="1"/>
  <c r="M32" i="15"/>
  <c r="N32" i="15" s="1"/>
  <c r="N31" i="15"/>
  <c r="M31" i="15"/>
  <c r="M30" i="15"/>
  <c r="N30" i="15" s="1"/>
  <c r="N29" i="15"/>
  <c r="M29" i="15"/>
  <c r="M28" i="15"/>
  <c r="N28" i="15" s="1"/>
  <c r="N27" i="15"/>
  <c r="M27" i="15"/>
  <c r="M26" i="15"/>
  <c r="N26" i="15" s="1"/>
  <c r="N25" i="15"/>
  <c r="M25" i="15"/>
  <c r="M24" i="15"/>
  <c r="N24" i="15" s="1"/>
  <c r="N23" i="15"/>
  <c r="M23" i="15"/>
  <c r="M22" i="15"/>
  <c r="N22" i="15" s="1"/>
  <c r="N21" i="15"/>
  <c r="M21" i="15"/>
  <c r="M20" i="15"/>
  <c r="N20" i="15" s="1"/>
  <c r="N19" i="15"/>
  <c r="M19" i="15"/>
  <c r="M18" i="15"/>
  <c r="N18" i="15" s="1"/>
  <c r="N17" i="15"/>
  <c r="M17" i="15"/>
  <c r="M16" i="15"/>
  <c r="N16" i="15" s="1"/>
  <c r="N15" i="15"/>
  <c r="M15" i="15"/>
  <c r="M14" i="15"/>
  <c r="N14" i="15" s="1"/>
  <c r="N13" i="15"/>
  <c r="M13" i="15"/>
  <c r="M11" i="15"/>
  <c r="N11" i="15" s="1"/>
  <c r="N10" i="15"/>
  <c r="M10" i="15"/>
  <c r="M9" i="15"/>
  <c r="N9" i="15" s="1"/>
  <c r="N8" i="15"/>
  <c r="M8" i="15"/>
  <c r="M7" i="15"/>
  <c r="N7" i="15" s="1"/>
  <c r="N6" i="15"/>
  <c r="M6" i="15"/>
  <c r="N5" i="15"/>
  <c r="N4" i="15"/>
  <c r="N3" i="15"/>
  <c r="M84" i="10"/>
  <c r="N84" i="10" s="1"/>
  <c r="M83" i="10"/>
  <c r="N83" i="10" s="1"/>
  <c r="M82" i="10"/>
  <c r="N82" i="10" s="1"/>
  <c r="M81" i="10"/>
  <c r="N81" i="10" s="1"/>
  <c r="M80" i="10"/>
  <c r="N80" i="10" s="1"/>
  <c r="M79" i="10"/>
  <c r="N79" i="10" s="1"/>
  <c r="M78" i="10"/>
  <c r="N78" i="10" s="1"/>
  <c r="M77" i="10"/>
  <c r="N77" i="10" s="1"/>
  <c r="M76" i="10"/>
  <c r="N76" i="10" s="1"/>
  <c r="M75" i="10"/>
  <c r="N75" i="10" s="1"/>
  <c r="M74" i="10"/>
  <c r="N74" i="10" s="1"/>
  <c r="M73" i="10"/>
  <c r="N73" i="10" s="1"/>
  <c r="M72" i="10"/>
  <c r="N72" i="10" s="1"/>
  <c r="M71" i="10"/>
  <c r="N71" i="10" s="1"/>
  <c r="M70" i="10"/>
  <c r="N70" i="10" s="1"/>
  <c r="M69" i="10"/>
  <c r="N69" i="10" s="1"/>
  <c r="N68" i="10"/>
  <c r="M68" i="10"/>
  <c r="M67" i="10"/>
  <c r="N67" i="10" s="1"/>
  <c r="N66" i="10"/>
  <c r="M66" i="10"/>
  <c r="M65" i="10"/>
  <c r="N65" i="10" s="1"/>
  <c r="N64" i="10"/>
  <c r="M64" i="10"/>
  <c r="M63" i="10"/>
  <c r="N63" i="10" s="1"/>
  <c r="N62" i="10"/>
  <c r="M62" i="10"/>
  <c r="M61" i="10"/>
  <c r="N61" i="10" s="1"/>
  <c r="M60" i="10"/>
  <c r="N60" i="10" s="1"/>
  <c r="M59" i="10"/>
  <c r="N59" i="10" s="1"/>
  <c r="N58" i="10"/>
  <c r="M58" i="10"/>
  <c r="M57" i="10"/>
  <c r="N57" i="10" s="1"/>
  <c r="N56" i="10"/>
  <c r="M56" i="10"/>
  <c r="M55" i="10"/>
  <c r="N55" i="10" s="1"/>
  <c r="N54" i="10"/>
  <c r="M54" i="10"/>
  <c r="M53" i="10"/>
  <c r="N53" i="10" s="1"/>
  <c r="N52" i="10"/>
  <c r="M52" i="10"/>
  <c r="M51" i="10"/>
  <c r="N51" i="10" s="1"/>
  <c r="N50" i="10"/>
  <c r="M50" i="10"/>
  <c r="M49" i="10"/>
  <c r="N49" i="10" s="1"/>
  <c r="N48" i="10"/>
  <c r="M48" i="10"/>
  <c r="M47" i="10"/>
  <c r="N47" i="10" s="1"/>
  <c r="N46" i="10"/>
  <c r="M46" i="10"/>
  <c r="M45" i="10"/>
  <c r="N45" i="10" s="1"/>
  <c r="N44" i="10"/>
  <c r="M44" i="10"/>
  <c r="M43" i="10"/>
  <c r="N43" i="10" s="1"/>
  <c r="N42" i="10"/>
  <c r="M42" i="10"/>
  <c r="M41" i="10"/>
  <c r="N41" i="10" s="1"/>
  <c r="N40" i="10"/>
  <c r="M40" i="10"/>
  <c r="M36" i="10"/>
  <c r="N36" i="10" s="1"/>
  <c r="N35" i="10"/>
  <c r="M35" i="10"/>
  <c r="M34" i="10"/>
  <c r="N34" i="10" s="1"/>
  <c r="N33" i="10"/>
  <c r="M33" i="10"/>
  <c r="M32" i="10"/>
  <c r="N32" i="10" s="1"/>
  <c r="N31" i="10"/>
  <c r="M31" i="10"/>
  <c r="M30" i="10"/>
  <c r="N30" i="10" s="1"/>
  <c r="N29" i="10"/>
  <c r="M29" i="10"/>
  <c r="M28" i="10"/>
  <c r="N28" i="10" s="1"/>
  <c r="N27" i="10"/>
  <c r="M27" i="10"/>
  <c r="M26" i="10"/>
  <c r="N26" i="10" s="1"/>
  <c r="N25" i="10"/>
  <c r="M25" i="10"/>
  <c r="M24" i="10"/>
  <c r="N24" i="10" s="1"/>
  <c r="M23" i="10"/>
  <c r="N23" i="10" s="1"/>
  <c r="M22" i="10"/>
  <c r="N22" i="10" s="1"/>
  <c r="M21" i="10"/>
  <c r="N21" i="10" s="1"/>
  <c r="M20" i="10"/>
  <c r="N20" i="10" s="1"/>
  <c r="M19" i="10"/>
  <c r="N19" i="10" s="1"/>
  <c r="M18" i="10"/>
  <c r="N18" i="10" s="1"/>
  <c r="M17" i="10"/>
  <c r="N17" i="10" s="1"/>
  <c r="M16" i="10"/>
  <c r="N16" i="10" s="1"/>
  <c r="M15" i="10"/>
  <c r="N15" i="10" s="1"/>
  <c r="M14" i="10"/>
  <c r="N14" i="10" s="1"/>
  <c r="M13" i="10"/>
  <c r="N13" i="10" s="1"/>
  <c r="M11" i="10"/>
  <c r="N11" i="10" s="1"/>
  <c r="M10" i="10"/>
  <c r="N10" i="10" s="1"/>
  <c r="M9" i="10"/>
  <c r="N9" i="10" s="1"/>
  <c r="M8" i="10"/>
  <c r="N8" i="10" s="1"/>
  <c r="M7" i="10"/>
  <c r="N7" i="10" s="1"/>
  <c r="M6" i="10"/>
  <c r="N6" i="10" s="1"/>
  <c r="N5" i="10"/>
  <c r="N4" i="10"/>
  <c r="N3" i="10"/>
  <c r="M84" i="9"/>
  <c r="N84" i="9" s="1"/>
  <c r="M83" i="9"/>
  <c r="N83" i="9" s="1"/>
  <c r="M82" i="9"/>
  <c r="N82" i="9" s="1"/>
  <c r="M81" i="9"/>
  <c r="N81" i="9" s="1"/>
  <c r="M80" i="9"/>
  <c r="N80" i="9" s="1"/>
  <c r="M79" i="9"/>
  <c r="N79" i="9" s="1"/>
  <c r="M78" i="9"/>
  <c r="N78" i="9" s="1"/>
  <c r="M77" i="9"/>
  <c r="N77" i="9" s="1"/>
  <c r="M76" i="9"/>
  <c r="N76" i="9" s="1"/>
  <c r="M75" i="9"/>
  <c r="N75" i="9" s="1"/>
  <c r="M74" i="9"/>
  <c r="N74" i="9" s="1"/>
  <c r="M73" i="9"/>
  <c r="N73" i="9" s="1"/>
  <c r="M72" i="9"/>
  <c r="N72" i="9" s="1"/>
  <c r="M71" i="9"/>
  <c r="N71" i="9" s="1"/>
  <c r="M70" i="9"/>
  <c r="N70" i="9" s="1"/>
  <c r="M69" i="9"/>
  <c r="N69" i="9" s="1"/>
  <c r="N68" i="9"/>
  <c r="M68" i="9"/>
  <c r="M67" i="9"/>
  <c r="N67" i="9" s="1"/>
  <c r="N66" i="9"/>
  <c r="M66" i="9"/>
  <c r="M65" i="9"/>
  <c r="N65" i="9" s="1"/>
  <c r="N64" i="9"/>
  <c r="M64" i="9"/>
  <c r="M63" i="9"/>
  <c r="N63" i="9" s="1"/>
  <c r="N62" i="9"/>
  <c r="M62" i="9"/>
  <c r="M61" i="9"/>
  <c r="N61" i="9" s="1"/>
  <c r="N60" i="9"/>
  <c r="M60" i="9"/>
  <c r="M59" i="9"/>
  <c r="N59" i="9" s="1"/>
  <c r="N58" i="9"/>
  <c r="M58" i="9"/>
  <c r="M57" i="9"/>
  <c r="N57" i="9" s="1"/>
  <c r="N56" i="9"/>
  <c r="M56" i="9"/>
  <c r="M55" i="9"/>
  <c r="N55" i="9" s="1"/>
  <c r="N54" i="9"/>
  <c r="M54" i="9"/>
  <c r="M53" i="9"/>
  <c r="N53" i="9" s="1"/>
  <c r="N52" i="9"/>
  <c r="M52" i="9"/>
  <c r="M51" i="9"/>
  <c r="N51" i="9" s="1"/>
  <c r="N50" i="9"/>
  <c r="M50" i="9"/>
  <c r="M49" i="9"/>
  <c r="N49" i="9" s="1"/>
  <c r="N48" i="9"/>
  <c r="M48" i="9"/>
  <c r="M47" i="9"/>
  <c r="N47" i="9" s="1"/>
  <c r="N46" i="9"/>
  <c r="M46" i="9"/>
  <c r="M45" i="9"/>
  <c r="N45" i="9" s="1"/>
  <c r="N44" i="9"/>
  <c r="M44" i="9"/>
  <c r="M43" i="9"/>
  <c r="N43" i="9" s="1"/>
  <c r="N42" i="9"/>
  <c r="M42" i="9"/>
  <c r="M41" i="9"/>
  <c r="N41" i="9" s="1"/>
  <c r="N40" i="9"/>
  <c r="M40" i="9"/>
  <c r="M36" i="9"/>
  <c r="N36" i="9" s="1"/>
  <c r="N35" i="9"/>
  <c r="M35" i="9"/>
  <c r="M34" i="9"/>
  <c r="N34" i="9" s="1"/>
  <c r="N33" i="9"/>
  <c r="M33" i="9"/>
  <c r="M32" i="9"/>
  <c r="N32" i="9" s="1"/>
  <c r="N31" i="9"/>
  <c r="M31" i="9"/>
  <c r="M30" i="9"/>
  <c r="N30" i="9" s="1"/>
  <c r="N29" i="9"/>
  <c r="M29" i="9"/>
  <c r="M28" i="9"/>
  <c r="N28" i="9" s="1"/>
  <c r="N27" i="9"/>
  <c r="M27" i="9"/>
  <c r="M26" i="9"/>
  <c r="N26" i="9" s="1"/>
  <c r="N25" i="9"/>
  <c r="M25" i="9"/>
  <c r="M24" i="9"/>
  <c r="N24" i="9" s="1"/>
  <c r="N23" i="9"/>
  <c r="M23" i="9"/>
  <c r="M22" i="9"/>
  <c r="N22" i="9" s="1"/>
  <c r="N21" i="9"/>
  <c r="M21" i="9"/>
  <c r="M20" i="9"/>
  <c r="N20" i="9" s="1"/>
  <c r="N19" i="9"/>
  <c r="M19" i="9"/>
  <c r="M18" i="9"/>
  <c r="N18" i="9" s="1"/>
  <c r="N17" i="9"/>
  <c r="M17" i="9"/>
  <c r="M16" i="9"/>
  <c r="N16" i="9" s="1"/>
  <c r="N15" i="9"/>
  <c r="M15" i="9"/>
  <c r="M14" i="9"/>
  <c r="N14" i="9" s="1"/>
  <c r="N13" i="9"/>
  <c r="M13" i="9"/>
  <c r="M11" i="9"/>
  <c r="N11" i="9" s="1"/>
  <c r="N10" i="9"/>
  <c r="M10" i="9"/>
  <c r="M9" i="9"/>
  <c r="N9" i="9" s="1"/>
  <c r="N8" i="9"/>
  <c r="M8" i="9"/>
  <c r="M7" i="9"/>
  <c r="N7" i="9" s="1"/>
  <c r="N6" i="9"/>
  <c r="M6" i="9"/>
  <c r="N5" i="9"/>
  <c r="N4" i="9"/>
  <c r="N3" i="9"/>
  <c r="M84" i="23"/>
  <c r="N84" i="23" s="1"/>
  <c r="M83" i="23"/>
  <c r="N83" i="23" s="1"/>
  <c r="M82" i="23"/>
  <c r="N82" i="23" s="1"/>
  <c r="M81" i="23"/>
  <c r="N81" i="23" s="1"/>
  <c r="M80" i="23"/>
  <c r="N80" i="23" s="1"/>
  <c r="M79" i="23"/>
  <c r="N79" i="23" s="1"/>
  <c r="M78" i="23"/>
  <c r="N78" i="23" s="1"/>
  <c r="M77" i="23"/>
  <c r="N77" i="23" s="1"/>
  <c r="M76" i="23"/>
  <c r="N76" i="23" s="1"/>
  <c r="M75" i="23"/>
  <c r="N75" i="23" s="1"/>
  <c r="M74" i="23"/>
  <c r="N74" i="23" s="1"/>
  <c r="M73" i="23"/>
  <c r="N73" i="23" s="1"/>
  <c r="M72" i="23"/>
  <c r="N72" i="23" s="1"/>
  <c r="M71" i="23"/>
  <c r="N71" i="23" s="1"/>
  <c r="M70" i="23"/>
  <c r="N70" i="23" s="1"/>
  <c r="M69" i="23"/>
  <c r="N69" i="23" s="1"/>
  <c r="M68" i="23"/>
  <c r="N68" i="23" s="1"/>
  <c r="M67" i="23"/>
  <c r="N67" i="23" s="1"/>
  <c r="M66" i="23"/>
  <c r="N66" i="23" s="1"/>
  <c r="M65" i="23"/>
  <c r="N65" i="23" s="1"/>
  <c r="M64" i="23"/>
  <c r="N64" i="23" s="1"/>
  <c r="M63" i="23"/>
  <c r="N63" i="23" s="1"/>
  <c r="M62" i="23"/>
  <c r="N62" i="23" s="1"/>
  <c r="M61" i="23"/>
  <c r="N61" i="23" s="1"/>
  <c r="M60" i="23"/>
  <c r="N60" i="23" s="1"/>
  <c r="M59" i="23"/>
  <c r="N59" i="23" s="1"/>
  <c r="M58" i="23"/>
  <c r="N58" i="23" s="1"/>
  <c r="M57" i="23"/>
  <c r="N57" i="23" s="1"/>
  <c r="M56" i="23"/>
  <c r="N56" i="23" s="1"/>
  <c r="M55" i="23"/>
  <c r="N55" i="23" s="1"/>
  <c r="M54" i="23"/>
  <c r="N54" i="23" s="1"/>
  <c r="M53" i="23"/>
  <c r="N53" i="23" s="1"/>
  <c r="M52" i="23"/>
  <c r="N52" i="23" s="1"/>
  <c r="M51" i="23"/>
  <c r="N51" i="23" s="1"/>
  <c r="M50" i="23"/>
  <c r="N50" i="23" s="1"/>
  <c r="M49" i="23"/>
  <c r="N49" i="23" s="1"/>
  <c r="M48" i="23"/>
  <c r="N48" i="23" s="1"/>
  <c r="M47" i="23"/>
  <c r="N47" i="23" s="1"/>
  <c r="M46" i="23"/>
  <c r="N46" i="23" s="1"/>
  <c r="M45" i="23"/>
  <c r="N45" i="23" s="1"/>
  <c r="M44" i="23"/>
  <c r="N44" i="23" s="1"/>
  <c r="M43" i="23"/>
  <c r="N43" i="23" s="1"/>
  <c r="M42" i="23"/>
  <c r="N42" i="23" s="1"/>
  <c r="M41" i="23"/>
  <c r="N41" i="23" s="1"/>
  <c r="N40" i="23"/>
  <c r="M40" i="23"/>
  <c r="M39" i="23"/>
  <c r="N39" i="23" s="1"/>
  <c r="N38" i="23"/>
  <c r="M38" i="23"/>
  <c r="M37" i="23"/>
  <c r="N37" i="23" s="1"/>
  <c r="N36" i="23"/>
  <c r="M36" i="23"/>
  <c r="M35" i="23"/>
  <c r="N35" i="23" s="1"/>
  <c r="N34" i="23"/>
  <c r="M34" i="23"/>
  <c r="M33" i="23"/>
  <c r="N33" i="23" s="1"/>
  <c r="N32" i="23"/>
  <c r="M32" i="23"/>
  <c r="M31" i="23"/>
  <c r="N31" i="23" s="1"/>
  <c r="N30" i="23"/>
  <c r="M30" i="23"/>
  <c r="M29" i="23"/>
  <c r="N29" i="23" s="1"/>
  <c r="N28" i="23"/>
  <c r="M28" i="23"/>
  <c r="M27" i="23"/>
  <c r="N27" i="23" s="1"/>
  <c r="N26" i="23"/>
  <c r="M26" i="23"/>
  <c r="M25" i="23"/>
  <c r="N25" i="23" s="1"/>
  <c r="N24" i="23"/>
  <c r="M24" i="23"/>
  <c r="M23" i="23"/>
  <c r="N23" i="23" s="1"/>
  <c r="N22" i="23"/>
  <c r="M22" i="23"/>
  <c r="M21" i="23"/>
  <c r="N21" i="23" s="1"/>
  <c r="N20" i="23"/>
  <c r="M20" i="23"/>
  <c r="M19" i="23"/>
  <c r="N19" i="23" s="1"/>
  <c r="N18" i="23"/>
  <c r="M18" i="23"/>
  <c r="M17" i="23"/>
  <c r="N17" i="23" s="1"/>
  <c r="N16" i="23"/>
  <c r="M16" i="23"/>
  <c r="M15" i="23"/>
  <c r="N15" i="23" s="1"/>
  <c r="N14" i="23"/>
  <c r="M14" i="23"/>
  <c r="M13" i="23"/>
  <c r="N13" i="23" s="1"/>
  <c r="N12" i="23"/>
  <c r="M12" i="23"/>
  <c r="M11" i="23"/>
  <c r="N11" i="23" s="1"/>
  <c r="N10" i="23"/>
  <c r="M10" i="23"/>
  <c r="M9" i="23"/>
  <c r="N9" i="23" s="1"/>
  <c r="N8" i="23"/>
  <c r="M8" i="23"/>
  <c r="M7" i="23"/>
  <c r="N7" i="23" s="1"/>
  <c r="N6" i="23"/>
  <c r="M6" i="23"/>
  <c r="N5" i="23"/>
  <c r="N4" i="23"/>
  <c r="N3" i="23"/>
  <c r="M84" i="22"/>
  <c r="N84" i="22" s="1"/>
  <c r="M83" i="22"/>
  <c r="N83" i="22" s="1"/>
  <c r="M82" i="22"/>
  <c r="N82" i="22" s="1"/>
  <c r="M81" i="22"/>
  <c r="N81" i="22" s="1"/>
  <c r="M80" i="22"/>
  <c r="N80" i="22" s="1"/>
  <c r="M79" i="22"/>
  <c r="N79" i="22" s="1"/>
  <c r="M78" i="22"/>
  <c r="N78" i="22" s="1"/>
  <c r="M77" i="22"/>
  <c r="N77" i="22" s="1"/>
  <c r="M76" i="22"/>
  <c r="N76" i="22" s="1"/>
  <c r="M75" i="22"/>
  <c r="N75" i="22" s="1"/>
  <c r="M74" i="22"/>
  <c r="N74" i="22" s="1"/>
  <c r="M73" i="22"/>
  <c r="N73" i="22" s="1"/>
  <c r="M72" i="22"/>
  <c r="N72" i="22" s="1"/>
  <c r="M71" i="22"/>
  <c r="N71" i="22" s="1"/>
  <c r="M70" i="22"/>
  <c r="N70" i="22" s="1"/>
  <c r="M69" i="22"/>
  <c r="N69" i="22" s="1"/>
  <c r="M68" i="22"/>
  <c r="N68" i="22" s="1"/>
  <c r="M67" i="22"/>
  <c r="N67" i="22" s="1"/>
  <c r="M66" i="22"/>
  <c r="N66" i="22" s="1"/>
  <c r="M65" i="22"/>
  <c r="N65" i="22" s="1"/>
  <c r="M64" i="22"/>
  <c r="N64" i="22" s="1"/>
  <c r="M63" i="22"/>
  <c r="N63" i="22" s="1"/>
  <c r="M62" i="22"/>
  <c r="N62" i="22" s="1"/>
  <c r="M61" i="22"/>
  <c r="N61" i="22" s="1"/>
  <c r="M60" i="22"/>
  <c r="N60" i="22" s="1"/>
  <c r="M59" i="22"/>
  <c r="N59" i="22" s="1"/>
  <c r="M58" i="22"/>
  <c r="N58" i="22" s="1"/>
  <c r="M57" i="22"/>
  <c r="N57" i="22" s="1"/>
  <c r="M56" i="22"/>
  <c r="N56" i="22" s="1"/>
  <c r="M55" i="22"/>
  <c r="N55" i="22" s="1"/>
  <c r="M54" i="22"/>
  <c r="N54" i="22" s="1"/>
  <c r="M53" i="22"/>
  <c r="N53" i="22" s="1"/>
  <c r="M52" i="22"/>
  <c r="N52" i="22" s="1"/>
  <c r="M51" i="22"/>
  <c r="N51" i="22" s="1"/>
  <c r="M50" i="22"/>
  <c r="N50" i="22" s="1"/>
  <c r="M49" i="22"/>
  <c r="N49" i="22" s="1"/>
  <c r="M48" i="22"/>
  <c r="N48" i="22" s="1"/>
  <c r="M47" i="22"/>
  <c r="N47" i="22" s="1"/>
  <c r="M46" i="22"/>
  <c r="N46" i="22" s="1"/>
  <c r="M45" i="22"/>
  <c r="N45" i="22" s="1"/>
  <c r="M44" i="22"/>
  <c r="N44" i="22" s="1"/>
  <c r="M43" i="22"/>
  <c r="N43" i="22" s="1"/>
  <c r="M42" i="22"/>
  <c r="N42" i="22" s="1"/>
  <c r="M41" i="22"/>
  <c r="N41" i="22" s="1"/>
  <c r="M40" i="22"/>
  <c r="N40" i="22" s="1"/>
  <c r="M39" i="22"/>
  <c r="N39" i="22" s="1"/>
  <c r="M38" i="22"/>
  <c r="N38" i="22" s="1"/>
  <c r="M37" i="22"/>
  <c r="N37" i="22" s="1"/>
  <c r="M36" i="22"/>
  <c r="N36" i="22" s="1"/>
  <c r="M35" i="22"/>
  <c r="N35" i="22" s="1"/>
  <c r="M34" i="22"/>
  <c r="N34" i="22" s="1"/>
  <c r="M33" i="22"/>
  <c r="N33" i="22" s="1"/>
  <c r="M32" i="22"/>
  <c r="N32" i="22" s="1"/>
  <c r="M31" i="22"/>
  <c r="N31" i="22" s="1"/>
  <c r="M30" i="22"/>
  <c r="N30" i="22" s="1"/>
  <c r="M29" i="22"/>
  <c r="N29" i="22" s="1"/>
  <c r="M28" i="22"/>
  <c r="N28" i="22" s="1"/>
  <c r="M27" i="22"/>
  <c r="N27" i="22" s="1"/>
  <c r="M26" i="22"/>
  <c r="N26" i="22" s="1"/>
  <c r="M25" i="22"/>
  <c r="N25" i="22" s="1"/>
  <c r="M24" i="22"/>
  <c r="N24" i="22" s="1"/>
  <c r="M23" i="22"/>
  <c r="N23" i="22" s="1"/>
  <c r="M22" i="22"/>
  <c r="N22" i="22" s="1"/>
  <c r="M21" i="22"/>
  <c r="N21" i="22" s="1"/>
  <c r="M20" i="22"/>
  <c r="N20" i="22" s="1"/>
  <c r="M19" i="22"/>
  <c r="N19" i="22" s="1"/>
  <c r="M18" i="22"/>
  <c r="N18" i="22" s="1"/>
  <c r="M17" i="22"/>
  <c r="N17" i="22" s="1"/>
  <c r="M16" i="22"/>
  <c r="N16" i="22" s="1"/>
  <c r="M15" i="22"/>
  <c r="N15" i="22" s="1"/>
  <c r="M14" i="22"/>
  <c r="N14" i="22" s="1"/>
  <c r="M13" i="22"/>
  <c r="N13" i="22" s="1"/>
  <c r="M12" i="22"/>
  <c r="N12" i="22" s="1"/>
  <c r="M11" i="22"/>
  <c r="N11" i="22" s="1"/>
  <c r="M10" i="22"/>
  <c r="N10" i="22" s="1"/>
  <c r="M9" i="22"/>
  <c r="N9" i="22" s="1"/>
  <c r="M8" i="22"/>
  <c r="N8" i="22" s="1"/>
  <c r="M7" i="22"/>
  <c r="N7" i="22" s="1"/>
  <c r="M6" i="22"/>
  <c r="N6" i="22" s="1"/>
  <c r="N5" i="22"/>
  <c r="N4" i="22"/>
  <c r="N3" i="22"/>
  <c r="M84" i="11"/>
  <c r="N84" i="11" s="1"/>
  <c r="M83" i="11"/>
  <c r="N83" i="11" s="1"/>
  <c r="M82" i="11"/>
  <c r="N82" i="11" s="1"/>
  <c r="M81" i="11"/>
  <c r="N81" i="11" s="1"/>
  <c r="M80" i="11"/>
  <c r="N80" i="11" s="1"/>
  <c r="M79" i="11"/>
  <c r="N79" i="11" s="1"/>
  <c r="M78" i="11"/>
  <c r="N78" i="11" s="1"/>
  <c r="M77" i="11"/>
  <c r="N77" i="11" s="1"/>
  <c r="M76" i="11"/>
  <c r="N76" i="11" s="1"/>
  <c r="M75" i="11"/>
  <c r="N75" i="11" s="1"/>
  <c r="M74" i="11"/>
  <c r="N74" i="11" s="1"/>
  <c r="M73" i="11"/>
  <c r="N73" i="11" s="1"/>
  <c r="M72" i="11"/>
  <c r="N72" i="11" s="1"/>
  <c r="M71" i="11"/>
  <c r="N71" i="11" s="1"/>
  <c r="M70" i="11"/>
  <c r="N70" i="11" s="1"/>
  <c r="M69" i="11"/>
  <c r="N69" i="11" s="1"/>
  <c r="M68" i="11"/>
  <c r="N68" i="11" s="1"/>
  <c r="M67" i="11"/>
  <c r="N67" i="11" s="1"/>
  <c r="M66" i="11"/>
  <c r="N66" i="11" s="1"/>
  <c r="M65" i="11"/>
  <c r="N65" i="11" s="1"/>
  <c r="M64" i="11"/>
  <c r="N64" i="11" s="1"/>
  <c r="M63" i="11"/>
  <c r="N63" i="11" s="1"/>
  <c r="M62" i="11"/>
  <c r="N62" i="11" s="1"/>
  <c r="M61" i="11"/>
  <c r="N61" i="11" s="1"/>
  <c r="M60" i="11"/>
  <c r="N60" i="11" s="1"/>
  <c r="M59" i="11"/>
  <c r="N59" i="11" s="1"/>
  <c r="M58" i="11"/>
  <c r="N58" i="11" s="1"/>
  <c r="M57" i="11"/>
  <c r="N57" i="11" s="1"/>
  <c r="N56" i="11"/>
  <c r="M56" i="11"/>
  <c r="M55" i="11"/>
  <c r="N55" i="11" s="1"/>
  <c r="N54" i="11"/>
  <c r="M54" i="11"/>
  <c r="M53" i="11"/>
  <c r="N53" i="11" s="1"/>
  <c r="N52" i="11"/>
  <c r="M52" i="11"/>
  <c r="M51" i="11"/>
  <c r="N51" i="11" s="1"/>
  <c r="N50" i="11"/>
  <c r="M50" i="11"/>
  <c r="M49" i="11"/>
  <c r="N49" i="11" s="1"/>
  <c r="N48" i="11"/>
  <c r="M48" i="11"/>
  <c r="M47" i="11"/>
  <c r="N47" i="11" s="1"/>
  <c r="N46" i="11"/>
  <c r="M46" i="11"/>
  <c r="M45" i="11"/>
  <c r="N45" i="11" s="1"/>
  <c r="N44" i="11"/>
  <c r="M44" i="11"/>
  <c r="M43" i="11"/>
  <c r="N43" i="11" s="1"/>
  <c r="N42" i="11"/>
  <c r="M42" i="11"/>
  <c r="M41" i="11"/>
  <c r="N41" i="11" s="1"/>
  <c r="N40" i="11"/>
  <c r="M40" i="11"/>
  <c r="M39" i="11"/>
  <c r="N39" i="11" s="1"/>
  <c r="N38" i="11"/>
  <c r="M38" i="11"/>
  <c r="M37" i="11"/>
  <c r="N37" i="11" s="1"/>
  <c r="N36" i="11"/>
  <c r="M36" i="11"/>
  <c r="M35" i="11"/>
  <c r="N35" i="11" s="1"/>
  <c r="N34" i="11"/>
  <c r="M34" i="11"/>
  <c r="M33" i="11"/>
  <c r="N33" i="11" s="1"/>
  <c r="N32" i="11"/>
  <c r="M32" i="11"/>
  <c r="M31" i="11"/>
  <c r="N31" i="11" s="1"/>
  <c r="N30" i="11"/>
  <c r="M30" i="11"/>
  <c r="M29" i="11"/>
  <c r="N29" i="11" s="1"/>
  <c r="N28" i="11"/>
  <c r="M28" i="11"/>
  <c r="M27" i="11"/>
  <c r="N27" i="11" s="1"/>
  <c r="M26" i="11"/>
  <c r="N26" i="11" s="1"/>
  <c r="M25" i="11"/>
  <c r="N25" i="11" s="1"/>
  <c r="M24" i="11"/>
  <c r="N24" i="11" s="1"/>
  <c r="M23" i="11"/>
  <c r="N23" i="11" s="1"/>
  <c r="M22" i="11"/>
  <c r="N22" i="11" s="1"/>
  <c r="M21" i="11"/>
  <c r="N21" i="11" s="1"/>
  <c r="N20" i="11"/>
  <c r="M20" i="11"/>
  <c r="M19" i="11"/>
  <c r="N19" i="11" s="1"/>
  <c r="M18" i="11"/>
  <c r="N18" i="11" s="1"/>
  <c r="M17" i="11"/>
  <c r="N17" i="11" s="1"/>
  <c r="M16" i="11"/>
  <c r="N16" i="11" s="1"/>
  <c r="M15" i="11"/>
  <c r="N15" i="11" s="1"/>
  <c r="M14" i="11"/>
  <c r="N14" i="11" s="1"/>
  <c r="M13" i="11"/>
  <c r="N13" i="11" s="1"/>
  <c r="M12" i="11"/>
  <c r="N12" i="11" s="1"/>
  <c r="M11" i="11"/>
  <c r="N11" i="11" s="1"/>
  <c r="M10" i="11"/>
  <c r="N10" i="11" s="1"/>
  <c r="M9" i="11"/>
  <c r="N9" i="11" s="1"/>
  <c r="M8" i="11"/>
  <c r="N8" i="11" s="1"/>
  <c r="M7" i="11"/>
  <c r="N7" i="11" s="1"/>
  <c r="M6" i="11"/>
  <c r="N6" i="11" s="1"/>
  <c r="N5" i="11"/>
  <c r="N4" i="11"/>
  <c r="N3" i="11"/>
  <c r="M84" i="8"/>
  <c r="N84" i="8" s="1"/>
  <c r="M83" i="8"/>
  <c r="N83" i="8" s="1"/>
  <c r="M82" i="8"/>
  <c r="N82" i="8" s="1"/>
  <c r="M81" i="8"/>
  <c r="N81" i="8" s="1"/>
  <c r="M80" i="8"/>
  <c r="N80" i="8" s="1"/>
  <c r="M79" i="8"/>
  <c r="N79" i="8" s="1"/>
  <c r="M78" i="8"/>
  <c r="N78" i="8" s="1"/>
  <c r="M77" i="8"/>
  <c r="N77" i="8" s="1"/>
  <c r="M76" i="8"/>
  <c r="N76" i="8" s="1"/>
  <c r="M75" i="8"/>
  <c r="N75" i="8" s="1"/>
  <c r="M74" i="8"/>
  <c r="N74" i="8" s="1"/>
  <c r="M73" i="8"/>
  <c r="N73" i="8" s="1"/>
  <c r="M72" i="8"/>
  <c r="N72" i="8" s="1"/>
  <c r="M71" i="8"/>
  <c r="N71" i="8" s="1"/>
  <c r="M70" i="8"/>
  <c r="N70" i="8" s="1"/>
  <c r="M69" i="8"/>
  <c r="N69" i="8" s="1"/>
  <c r="M68" i="8"/>
  <c r="N68" i="8" s="1"/>
  <c r="M67" i="8"/>
  <c r="N67" i="8" s="1"/>
  <c r="M66" i="8"/>
  <c r="N66" i="8" s="1"/>
  <c r="M65" i="8"/>
  <c r="N65" i="8" s="1"/>
  <c r="M64" i="8"/>
  <c r="N64" i="8" s="1"/>
  <c r="M63" i="8"/>
  <c r="N63" i="8" s="1"/>
  <c r="M62" i="8"/>
  <c r="N62" i="8" s="1"/>
  <c r="M61" i="8"/>
  <c r="N61" i="8" s="1"/>
  <c r="M60" i="8"/>
  <c r="N60" i="8" s="1"/>
  <c r="M59" i="8"/>
  <c r="N59" i="8" s="1"/>
  <c r="M58" i="8"/>
  <c r="N58" i="8" s="1"/>
  <c r="M57" i="8"/>
  <c r="N57" i="8" s="1"/>
  <c r="M56" i="8"/>
  <c r="N56" i="8" s="1"/>
  <c r="M55" i="8"/>
  <c r="N55" i="8" s="1"/>
  <c r="M54" i="8"/>
  <c r="N54" i="8" s="1"/>
  <c r="M53" i="8"/>
  <c r="N53" i="8" s="1"/>
  <c r="M52" i="8"/>
  <c r="N52" i="8" s="1"/>
  <c r="M51" i="8"/>
  <c r="N51" i="8" s="1"/>
  <c r="M50" i="8"/>
  <c r="N50" i="8" s="1"/>
  <c r="M49" i="8"/>
  <c r="N49" i="8" s="1"/>
  <c r="M48" i="8"/>
  <c r="N48" i="8" s="1"/>
  <c r="M47" i="8"/>
  <c r="N47" i="8" s="1"/>
  <c r="M46" i="8"/>
  <c r="N46" i="8" s="1"/>
  <c r="M45" i="8"/>
  <c r="N45" i="8" s="1"/>
  <c r="M44" i="8"/>
  <c r="N44" i="8" s="1"/>
  <c r="M43" i="8"/>
  <c r="N43" i="8" s="1"/>
  <c r="N42" i="8"/>
  <c r="M42" i="8"/>
  <c r="M41" i="8"/>
  <c r="N41" i="8" s="1"/>
  <c r="N40" i="8"/>
  <c r="M40" i="8"/>
  <c r="M39" i="8"/>
  <c r="N39" i="8" s="1"/>
  <c r="N38" i="8"/>
  <c r="M38" i="8"/>
  <c r="M37" i="8"/>
  <c r="N37" i="8" s="1"/>
  <c r="N36" i="8"/>
  <c r="M36" i="8"/>
  <c r="M35" i="8"/>
  <c r="N35" i="8" s="1"/>
  <c r="N34" i="8"/>
  <c r="M34" i="8"/>
  <c r="M33" i="8"/>
  <c r="N33" i="8" s="1"/>
  <c r="N32" i="8"/>
  <c r="M32" i="8"/>
  <c r="M31" i="8"/>
  <c r="N31" i="8" s="1"/>
  <c r="N30" i="8"/>
  <c r="M30" i="8"/>
  <c r="M29" i="8"/>
  <c r="N29" i="8" s="1"/>
  <c r="N28" i="8"/>
  <c r="M28" i="8"/>
  <c r="M27" i="8"/>
  <c r="N27" i="8" s="1"/>
  <c r="N26" i="8"/>
  <c r="M26" i="8"/>
  <c r="M25" i="8"/>
  <c r="N25" i="8" s="1"/>
  <c r="N24" i="8"/>
  <c r="M24" i="8"/>
  <c r="M23" i="8"/>
  <c r="N23" i="8" s="1"/>
  <c r="N22" i="8"/>
  <c r="M22" i="8"/>
  <c r="M21" i="8"/>
  <c r="N21" i="8" s="1"/>
  <c r="M20" i="8"/>
  <c r="N20" i="8" s="1"/>
  <c r="M19" i="8"/>
  <c r="N19" i="8" s="1"/>
  <c r="M18" i="8"/>
  <c r="N18" i="8" s="1"/>
  <c r="M17" i="8"/>
  <c r="N17" i="8" s="1"/>
  <c r="M16" i="8"/>
  <c r="N16" i="8" s="1"/>
  <c r="M15" i="8"/>
  <c r="N15" i="8" s="1"/>
  <c r="M14" i="8"/>
  <c r="N14" i="8" s="1"/>
  <c r="M13" i="8"/>
  <c r="N13" i="8" s="1"/>
  <c r="M12" i="8"/>
  <c r="N12" i="8" s="1"/>
  <c r="M11" i="8"/>
  <c r="N11" i="8" s="1"/>
  <c r="M10" i="8"/>
  <c r="N10" i="8" s="1"/>
  <c r="M9" i="8"/>
  <c r="N9" i="8" s="1"/>
  <c r="N8" i="8"/>
  <c r="M8" i="8"/>
  <c r="M7" i="8"/>
  <c r="N7" i="8" s="1"/>
  <c r="N6" i="8"/>
  <c r="M6" i="8"/>
  <c r="N5" i="8"/>
  <c r="N4" i="8"/>
  <c r="N3" i="8"/>
  <c r="M84" i="7"/>
  <c r="N84" i="7" s="1"/>
  <c r="M83" i="7"/>
  <c r="N83" i="7" s="1"/>
  <c r="M82" i="7"/>
  <c r="N82" i="7" s="1"/>
  <c r="M81" i="7"/>
  <c r="N81" i="7" s="1"/>
  <c r="M80" i="7"/>
  <c r="N80" i="7" s="1"/>
  <c r="M79" i="7"/>
  <c r="N79" i="7" s="1"/>
  <c r="M78" i="7"/>
  <c r="N78" i="7" s="1"/>
  <c r="M77" i="7"/>
  <c r="N77" i="7" s="1"/>
  <c r="M76" i="7"/>
  <c r="N76" i="7" s="1"/>
  <c r="M75" i="7"/>
  <c r="N75" i="7" s="1"/>
  <c r="M74" i="7"/>
  <c r="N74" i="7" s="1"/>
  <c r="M73" i="7"/>
  <c r="N73" i="7" s="1"/>
  <c r="M72" i="7"/>
  <c r="N72" i="7" s="1"/>
  <c r="M71" i="7"/>
  <c r="N71" i="7" s="1"/>
  <c r="M70" i="7"/>
  <c r="N70" i="7" s="1"/>
  <c r="M69" i="7"/>
  <c r="N69" i="7" s="1"/>
  <c r="M68" i="7"/>
  <c r="N68" i="7" s="1"/>
  <c r="M67" i="7"/>
  <c r="N67" i="7" s="1"/>
  <c r="M66" i="7"/>
  <c r="N66" i="7" s="1"/>
  <c r="M65" i="7"/>
  <c r="N65" i="7" s="1"/>
  <c r="M64" i="7"/>
  <c r="N64" i="7" s="1"/>
  <c r="M63" i="7"/>
  <c r="N63" i="7" s="1"/>
  <c r="M62" i="7"/>
  <c r="N62" i="7" s="1"/>
  <c r="M61" i="7"/>
  <c r="N61" i="7" s="1"/>
  <c r="M60" i="7"/>
  <c r="N60" i="7" s="1"/>
  <c r="M59" i="7"/>
  <c r="N59" i="7" s="1"/>
  <c r="M58" i="7"/>
  <c r="N58" i="7" s="1"/>
  <c r="M57" i="7"/>
  <c r="N57" i="7" s="1"/>
  <c r="M56" i="7"/>
  <c r="N56" i="7" s="1"/>
  <c r="M55" i="7"/>
  <c r="N55" i="7" s="1"/>
  <c r="M54" i="7"/>
  <c r="N54" i="7" s="1"/>
  <c r="M53" i="7"/>
  <c r="N53" i="7" s="1"/>
  <c r="M52" i="7"/>
  <c r="N52" i="7" s="1"/>
  <c r="M51" i="7"/>
  <c r="N51" i="7" s="1"/>
  <c r="M50" i="7"/>
  <c r="N50" i="7" s="1"/>
  <c r="M49" i="7"/>
  <c r="N49" i="7" s="1"/>
  <c r="M48" i="7"/>
  <c r="N48" i="7" s="1"/>
  <c r="M47" i="7"/>
  <c r="N47" i="7" s="1"/>
  <c r="N46" i="7"/>
  <c r="M46" i="7"/>
  <c r="M45" i="7"/>
  <c r="N45" i="7" s="1"/>
  <c r="N44" i="7"/>
  <c r="M44" i="7"/>
  <c r="M43" i="7"/>
  <c r="N43" i="7" s="1"/>
  <c r="N42" i="7"/>
  <c r="M42" i="7"/>
  <c r="M41" i="7"/>
  <c r="N41" i="7" s="1"/>
  <c r="N40" i="7"/>
  <c r="M40" i="7"/>
  <c r="M39" i="7"/>
  <c r="N39" i="7" s="1"/>
  <c r="N38" i="7"/>
  <c r="M38" i="7"/>
  <c r="M37" i="7"/>
  <c r="N37" i="7" s="1"/>
  <c r="N36" i="7"/>
  <c r="M36" i="7"/>
  <c r="M35" i="7"/>
  <c r="N35" i="7" s="1"/>
  <c r="N34" i="7"/>
  <c r="M34" i="7"/>
  <c r="M33" i="7"/>
  <c r="N33" i="7" s="1"/>
  <c r="N32" i="7"/>
  <c r="M32" i="7"/>
  <c r="M31" i="7"/>
  <c r="N31" i="7" s="1"/>
  <c r="N30" i="7"/>
  <c r="M30" i="7"/>
  <c r="M29" i="7"/>
  <c r="N29" i="7" s="1"/>
  <c r="N28" i="7"/>
  <c r="M28" i="7"/>
  <c r="M27" i="7"/>
  <c r="N27" i="7" s="1"/>
  <c r="N26" i="7"/>
  <c r="M26" i="7"/>
  <c r="M25" i="7"/>
  <c r="N25" i="7" s="1"/>
  <c r="N24" i="7"/>
  <c r="M24" i="7"/>
  <c r="M23" i="7"/>
  <c r="N23" i="7" s="1"/>
  <c r="N22" i="7"/>
  <c r="M22" i="7"/>
  <c r="M21" i="7"/>
  <c r="N21" i="7" s="1"/>
  <c r="N20" i="7"/>
  <c r="M20" i="7"/>
  <c r="M19" i="7"/>
  <c r="N19" i="7" s="1"/>
  <c r="N18" i="7"/>
  <c r="M18" i="7"/>
  <c r="M17" i="7"/>
  <c r="N17" i="7" s="1"/>
  <c r="N16" i="7"/>
  <c r="M16" i="7"/>
  <c r="M15" i="7"/>
  <c r="N15" i="7" s="1"/>
  <c r="N14" i="7"/>
  <c r="M14" i="7"/>
  <c r="M13" i="7"/>
  <c r="N13" i="7" s="1"/>
  <c r="N12" i="7"/>
  <c r="M12" i="7"/>
  <c r="M11" i="7"/>
  <c r="N11" i="7" s="1"/>
  <c r="N10" i="7"/>
  <c r="M10" i="7"/>
  <c r="M9" i="7"/>
  <c r="N9" i="7" s="1"/>
  <c r="N8" i="7"/>
  <c r="M8" i="7"/>
  <c r="M7" i="7"/>
  <c r="N7" i="7" s="1"/>
  <c r="N6" i="7"/>
  <c r="M6" i="7"/>
  <c r="N5" i="7"/>
  <c r="N4" i="7"/>
  <c r="N3" i="7"/>
  <c r="M84" i="6"/>
  <c r="N84" i="6" s="1"/>
  <c r="M83" i="6"/>
  <c r="N83" i="6" s="1"/>
  <c r="M82" i="6"/>
  <c r="N82" i="6" s="1"/>
  <c r="M81" i="6"/>
  <c r="N81" i="6" s="1"/>
  <c r="M80" i="6"/>
  <c r="N80" i="6" s="1"/>
  <c r="M79" i="6"/>
  <c r="N79" i="6" s="1"/>
  <c r="M78" i="6"/>
  <c r="N78" i="6" s="1"/>
  <c r="M77" i="6"/>
  <c r="N77" i="6" s="1"/>
  <c r="M76" i="6"/>
  <c r="N76" i="6" s="1"/>
  <c r="M75" i="6"/>
  <c r="N75" i="6" s="1"/>
  <c r="M74" i="6"/>
  <c r="N74" i="6" s="1"/>
  <c r="M73" i="6"/>
  <c r="N73" i="6" s="1"/>
  <c r="N72" i="6"/>
  <c r="M72" i="6"/>
  <c r="M71" i="6"/>
  <c r="N71" i="6" s="1"/>
  <c r="N70" i="6"/>
  <c r="M70" i="6"/>
  <c r="M69" i="6"/>
  <c r="N69" i="6" s="1"/>
  <c r="N68" i="6"/>
  <c r="M68" i="6"/>
  <c r="M67" i="6"/>
  <c r="N67" i="6" s="1"/>
  <c r="N66" i="6"/>
  <c r="M66" i="6"/>
  <c r="M65" i="6"/>
  <c r="N65" i="6" s="1"/>
  <c r="N64" i="6"/>
  <c r="M64" i="6"/>
  <c r="M63" i="6"/>
  <c r="N63" i="6" s="1"/>
  <c r="N62" i="6"/>
  <c r="M62" i="6"/>
  <c r="M61" i="6"/>
  <c r="N61" i="6" s="1"/>
  <c r="N60" i="6"/>
  <c r="M60" i="6"/>
  <c r="M59" i="6"/>
  <c r="N59" i="6" s="1"/>
  <c r="N58" i="6"/>
  <c r="M58" i="6"/>
  <c r="M57" i="6"/>
  <c r="N57" i="6" s="1"/>
  <c r="N56" i="6"/>
  <c r="M56" i="6"/>
  <c r="M55" i="6"/>
  <c r="N55" i="6" s="1"/>
  <c r="N54" i="6"/>
  <c r="M54" i="6"/>
  <c r="M53" i="6"/>
  <c r="N53" i="6" s="1"/>
  <c r="N52" i="6"/>
  <c r="M52" i="6"/>
  <c r="M51" i="6"/>
  <c r="N51" i="6" s="1"/>
  <c r="N50" i="6"/>
  <c r="M50" i="6"/>
  <c r="M49" i="6"/>
  <c r="N49" i="6" s="1"/>
  <c r="N48" i="6"/>
  <c r="M48" i="6"/>
  <c r="M47" i="6"/>
  <c r="N47" i="6" s="1"/>
  <c r="N46" i="6"/>
  <c r="M46" i="6"/>
  <c r="M45" i="6"/>
  <c r="N45" i="6" s="1"/>
  <c r="N44" i="6"/>
  <c r="M44" i="6"/>
  <c r="M43" i="6"/>
  <c r="N43" i="6" s="1"/>
  <c r="N42" i="6"/>
  <c r="M42" i="6"/>
  <c r="M41" i="6"/>
  <c r="N41" i="6" s="1"/>
  <c r="N40" i="6"/>
  <c r="M40" i="6"/>
  <c r="M39" i="6"/>
  <c r="N39" i="6" s="1"/>
  <c r="N38" i="6"/>
  <c r="M38" i="6"/>
  <c r="M37" i="6"/>
  <c r="N37" i="6" s="1"/>
  <c r="N36" i="6"/>
  <c r="M36" i="6"/>
  <c r="M35" i="6"/>
  <c r="N35" i="6" s="1"/>
  <c r="N34" i="6"/>
  <c r="M34" i="6"/>
  <c r="M33" i="6"/>
  <c r="N33" i="6" s="1"/>
  <c r="N32" i="6"/>
  <c r="M32" i="6"/>
  <c r="M31" i="6"/>
  <c r="N31" i="6" s="1"/>
  <c r="N30" i="6"/>
  <c r="M30" i="6"/>
  <c r="M29" i="6"/>
  <c r="N29" i="6" s="1"/>
  <c r="N28" i="6"/>
  <c r="M28" i="6"/>
  <c r="M27" i="6"/>
  <c r="N27" i="6" s="1"/>
  <c r="N26" i="6"/>
  <c r="M26" i="6"/>
  <c r="M25" i="6"/>
  <c r="N25" i="6" s="1"/>
  <c r="N24" i="6"/>
  <c r="M24" i="6"/>
  <c r="M23" i="6"/>
  <c r="N23" i="6" s="1"/>
  <c r="N22" i="6"/>
  <c r="M22" i="6"/>
  <c r="M21" i="6"/>
  <c r="N21" i="6" s="1"/>
  <c r="N20" i="6"/>
  <c r="M20" i="6"/>
  <c r="M19" i="6"/>
  <c r="N19" i="6" s="1"/>
  <c r="N18" i="6"/>
  <c r="M18" i="6"/>
  <c r="M17" i="6"/>
  <c r="N17" i="6" s="1"/>
  <c r="N16" i="6"/>
  <c r="M16" i="6"/>
  <c r="M15" i="6"/>
  <c r="N15" i="6" s="1"/>
  <c r="N14" i="6"/>
  <c r="M14" i="6"/>
  <c r="M13" i="6"/>
  <c r="N13" i="6" s="1"/>
  <c r="N12" i="6"/>
  <c r="M12" i="6"/>
  <c r="M11" i="6"/>
  <c r="N11" i="6" s="1"/>
  <c r="N10" i="6"/>
  <c r="M10" i="6"/>
  <c r="M9" i="6"/>
  <c r="N9" i="6" s="1"/>
  <c r="N8" i="6"/>
  <c r="M8" i="6"/>
  <c r="M7" i="6"/>
  <c r="N7" i="6" s="1"/>
  <c r="N6" i="6"/>
  <c r="M6" i="6"/>
  <c r="N5" i="6"/>
  <c r="N4" i="6"/>
  <c r="N3" i="6"/>
  <c r="M84" i="5"/>
  <c r="N84" i="5" s="1"/>
  <c r="M83" i="5"/>
  <c r="N83" i="5" s="1"/>
  <c r="M82" i="5"/>
  <c r="N82" i="5" s="1"/>
  <c r="M81" i="5"/>
  <c r="N81" i="5" s="1"/>
  <c r="M80" i="5"/>
  <c r="N80" i="5" s="1"/>
  <c r="M79" i="5"/>
  <c r="N79" i="5" s="1"/>
  <c r="M78" i="5"/>
  <c r="N78" i="5" s="1"/>
  <c r="M77" i="5"/>
  <c r="N77" i="5" s="1"/>
  <c r="M76" i="5"/>
  <c r="N76" i="5" s="1"/>
  <c r="M75" i="5"/>
  <c r="N75" i="5" s="1"/>
  <c r="M74" i="5"/>
  <c r="N74" i="5" s="1"/>
  <c r="M73" i="5"/>
  <c r="N73" i="5" s="1"/>
  <c r="M72" i="5"/>
  <c r="N72" i="5" s="1"/>
  <c r="M71" i="5"/>
  <c r="N71" i="5" s="1"/>
  <c r="M70" i="5"/>
  <c r="N70" i="5" s="1"/>
  <c r="M69" i="5"/>
  <c r="N69" i="5" s="1"/>
  <c r="M68" i="5"/>
  <c r="N68" i="5" s="1"/>
  <c r="M67" i="5"/>
  <c r="N67" i="5" s="1"/>
  <c r="M66" i="5"/>
  <c r="N66" i="5" s="1"/>
  <c r="M65" i="5"/>
  <c r="N65" i="5" s="1"/>
  <c r="M64" i="5"/>
  <c r="N64" i="5" s="1"/>
  <c r="M63" i="5"/>
  <c r="N63" i="5" s="1"/>
  <c r="M62" i="5"/>
  <c r="N62" i="5" s="1"/>
  <c r="M61" i="5"/>
  <c r="N61" i="5" s="1"/>
  <c r="M60" i="5"/>
  <c r="N60" i="5" s="1"/>
  <c r="M59" i="5"/>
  <c r="N59" i="5" s="1"/>
  <c r="M58" i="5"/>
  <c r="N58" i="5" s="1"/>
  <c r="M57" i="5"/>
  <c r="N57" i="5" s="1"/>
  <c r="M56" i="5"/>
  <c r="N56" i="5" s="1"/>
  <c r="M55" i="5"/>
  <c r="N55" i="5" s="1"/>
  <c r="M54" i="5"/>
  <c r="N54" i="5" s="1"/>
  <c r="M53" i="5"/>
  <c r="N53" i="5" s="1"/>
  <c r="M52" i="5"/>
  <c r="N52" i="5" s="1"/>
  <c r="M51" i="5"/>
  <c r="N51" i="5" s="1"/>
  <c r="M50" i="5"/>
  <c r="N50" i="5" s="1"/>
  <c r="M49" i="5"/>
  <c r="N49" i="5" s="1"/>
  <c r="M48" i="5"/>
  <c r="N48" i="5" s="1"/>
  <c r="M47" i="5"/>
  <c r="N47" i="5" s="1"/>
  <c r="M46" i="5"/>
  <c r="N46" i="5" s="1"/>
  <c r="M45" i="5"/>
  <c r="N45" i="5" s="1"/>
  <c r="M44" i="5"/>
  <c r="N44" i="5" s="1"/>
  <c r="M43" i="5"/>
  <c r="N43" i="5" s="1"/>
  <c r="M42" i="5"/>
  <c r="N42" i="5" s="1"/>
  <c r="M41" i="5"/>
  <c r="N41" i="5" s="1"/>
  <c r="M40" i="5"/>
  <c r="N40" i="5" s="1"/>
  <c r="M39" i="5"/>
  <c r="N39" i="5" s="1"/>
  <c r="M38" i="5"/>
  <c r="N38" i="5" s="1"/>
  <c r="M37" i="5"/>
  <c r="N37" i="5" s="1"/>
  <c r="M36" i="5"/>
  <c r="N36" i="5" s="1"/>
  <c r="M35" i="5"/>
  <c r="N35" i="5" s="1"/>
  <c r="M34" i="5"/>
  <c r="N34" i="5" s="1"/>
  <c r="M33" i="5"/>
  <c r="N33" i="5" s="1"/>
  <c r="M32" i="5"/>
  <c r="N32" i="5" s="1"/>
  <c r="M31" i="5"/>
  <c r="N31" i="5" s="1"/>
  <c r="M30" i="5"/>
  <c r="N30" i="5" s="1"/>
  <c r="M29" i="5"/>
  <c r="N29" i="5" s="1"/>
  <c r="M28" i="5"/>
  <c r="N28" i="5" s="1"/>
  <c r="M27" i="5"/>
  <c r="N27" i="5" s="1"/>
  <c r="M26" i="5"/>
  <c r="N26" i="5" s="1"/>
  <c r="M25" i="5"/>
  <c r="N25" i="5" s="1"/>
  <c r="M24" i="5"/>
  <c r="N24" i="5" s="1"/>
  <c r="M23" i="5"/>
  <c r="N23" i="5" s="1"/>
  <c r="M22" i="5"/>
  <c r="N22" i="5" s="1"/>
  <c r="M21" i="5"/>
  <c r="N21" i="5" s="1"/>
  <c r="M20" i="5"/>
  <c r="N20" i="5" s="1"/>
  <c r="M19" i="5"/>
  <c r="N19" i="5" s="1"/>
  <c r="M18" i="5"/>
  <c r="N18" i="5" s="1"/>
  <c r="M17" i="5"/>
  <c r="N17" i="5" s="1"/>
  <c r="M16" i="5"/>
  <c r="N16" i="5" s="1"/>
  <c r="M15" i="5"/>
  <c r="N15" i="5" s="1"/>
  <c r="M14" i="5"/>
  <c r="N14" i="5" s="1"/>
  <c r="M13" i="5"/>
  <c r="N13" i="5" s="1"/>
  <c r="M12" i="5"/>
  <c r="N12" i="5" s="1"/>
  <c r="M11" i="5"/>
  <c r="N11" i="5" s="1"/>
  <c r="M10" i="5"/>
  <c r="N10" i="5" s="1"/>
  <c r="M9" i="5"/>
  <c r="N9" i="5" s="1"/>
  <c r="M8" i="5"/>
  <c r="N8" i="5" s="1"/>
  <c r="M7" i="5"/>
  <c r="N7" i="5" s="1"/>
  <c r="M6" i="5"/>
  <c r="N6" i="5" s="1"/>
  <c r="N5" i="5"/>
  <c r="N4" i="5"/>
  <c r="N3" i="5"/>
  <c r="M84" i="4"/>
  <c r="N84" i="4" s="1"/>
  <c r="M83" i="4"/>
  <c r="N83" i="4" s="1"/>
  <c r="M82" i="4"/>
  <c r="N82" i="4" s="1"/>
  <c r="M81" i="4"/>
  <c r="N81" i="4" s="1"/>
  <c r="M80" i="4"/>
  <c r="N80" i="4" s="1"/>
  <c r="M79" i="4"/>
  <c r="N79" i="4" s="1"/>
  <c r="M78" i="4"/>
  <c r="N78" i="4" s="1"/>
  <c r="M77" i="4"/>
  <c r="N77" i="4" s="1"/>
  <c r="M76" i="4"/>
  <c r="N76" i="4" s="1"/>
  <c r="M75" i="4"/>
  <c r="N75" i="4" s="1"/>
  <c r="M74" i="4"/>
  <c r="N74" i="4" s="1"/>
  <c r="M73" i="4"/>
  <c r="N73" i="4" s="1"/>
  <c r="M72" i="4"/>
  <c r="N72" i="4" s="1"/>
  <c r="M71" i="4"/>
  <c r="N71" i="4" s="1"/>
  <c r="M70" i="4"/>
  <c r="N70" i="4" s="1"/>
  <c r="M69" i="4"/>
  <c r="N69" i="4" s="1"/>
  <c r="M68" i="4"/>
  <c r="N68" i="4" s="1"/>
  <c r="M67" i="4"/>
  <c r="N67" i="4" s="1"/>
  <c r="M66" i="4"/>
  <c r="N66" i="4" s="1"/>
  <c r="M65" i="4"/>
  <c r="N65" i="4" s="1"/>
  <c r="M64" i="4"/>
  <c r="N64" i="4" s="1"/>
  <c r="M63" i="4"/>
  <c r="N63" i="4" s="1"/>
  <c r="M62" i="4"/>
  <c r="N62" i="4" s="1"/>
  <c r="M61" i="4"/>
  <c r="N61" i="4" s="1"/>
  <c r="M60" i="4"/>
  <c r="N60" i="4" s="1"/>
  <c r="M59" i="4"/>
  <c r="N59" i="4" s="1"/>
  <c r="M58" i="4"/>
  <c r="N58" i="4" s="1"/>
  <c r="M57" i="4"/>
  <c r="N57" i="4" s="1"/>
  <c r="M56" i="4"/>
  <c r="N56" i="4" s="1"/>
  <c r="M55" i="4"/>
  <c r="N55" i="4" s="1"/>
  <c r="M54" i="4"/>
  <c r="N54" i="4" s="1"/>
  <c r="M53" i="4"/>
  <c r="N53" i="4" s="1"/>
  <c r="M52" i="4"/>
  <c r="N52" i="4" s="1"/>
  <c r="M51" i="4"/>
  <c r="N51" i="4" s="1"/>
  <c r="M50" i="4"/>
  <c r="N50" i="4" s="1"/>
  <c r="M49" i="4"/>
  <c r="N49" i="4" s="1"/>
  <c r="M48" i="4"/>
  <c r="N48" i="4" s="1"/>
  <c r="M47" i="4"/>
  <c r="N47" i="4" s="1"/>
  <c r="M46" i="4"/>
  <c r="N46" i="4" s="1"/>
  <c r="M45" i="4"/>
  <c r="N45" i="4" s="1"/>
  <c r="N44" i="4"/>
  <c r="M44" i="4"/>
  <c r="M43" i="4"/>
  <c r="N43" i="4" s="1"/>
  <c r="N42" i="4"/>
  <c r="M42" i="4"/>
  <c r="M41" i="4"/>
  <c r="N41" i="4" s="1"/>
  <c r="N40" i="4"/>
  <c r="M40" i="4"/>
  <c r="M39" i="4"/>
  <c r="N39" i="4" s="1"/>
  <c r="N38" i="4"/>
  <c r="M38" i="4"/>
  <c r="M37" i="4"/>
  <c r="N37" i="4" s="1"/>
  <c r="N36" i="4"/>
  <c r="M36" i="4"/>
  <c r="M35" i="4"/>
  <c r="N35" i="4" s="1"/>
  <c r="N34" i="4"/>
  <c r="M34" i="4"/>
  <c r="M33" i="4"/>
  <c r="N33" i="4" s="1"/>
  <c r="N32" i="4"/>
  <c r="M32" i="4"/>
  <c r="M31" i="4"/>
  <c r="N31" i="4" s="1"/>
  <c r="N30" i="4"/>
  <c r="M30" i="4"/>
  <c r="M29" i="4"/>
  <c r="N29" i="4" s="1"/>
  <c r="N28" i="4"/>
  <c r="M28" i="4"/>
  <c r="M27" i="4"/>
  <c r="N27" i="4" s="1"/>
  <c r="N26" i="4"/>
  <c r="M26" i="4"/>
  <c r="M25" i="4"/>
  <c r="N25" i="4" s="1"/>
  <c r="N24" i="4"/>
  <c r="M24" i="4"/>
  <c r="M23" i="4"/>
  <c r="N23" i="4" s="1"/>
  <c r="N22" i="4"/>
  <c r="M22" i="4"/>
  <c r="M21" i="4"/>
  <c r="N21" i="4" s="1"/>
  <c r="N20" i="4"/>
  <c r="M20" i="4"/>
  <c r="M19" i="4"/>
  <c r="N19" i="4" s="1"/>
  <c r="M18" i="4"/>
  <c r="N18" i="4" s="1"/>
  <c r="M17" i="4"/>
  <c r="N17" i="4" s="1"/>
  <c r="M16" i="4"/>
  <c r="N16" i="4" s="1"/>
  <c r="M15" i="4"/>
  <c r="N15" i="4" s="1"/>
  <c r="M14" i="4"/>
  <c r="N14" i="4" s="1"/>
  <c r="M13" i="4"/>
  <c r="N13" i="4" s="1"/>
  <c r="M12" i="4"/>
  <c r="N12" i="4" s="1"/>
  <c r="M11" i="4"/>
  <c r="N11" i="4" s="1"/>
  <c r="M10" i="4"/>
  <c r="N10" i="4" s="1"/>
  <c r="M9" i="4"/>
  <c r="N9" i="4" s="1"/>
  <c r="M8" i="4"/>
  <c r="N8" i="4" s="1"/>
  <c r="M7" i="4"/>
  <c r="N7" i="4" s="1"/>
  <c r="M6" i="4"/>
  <c r="N6" i="4" s="1"/>
  <c r="N5" i="4"/>
  <c r="N4" i="4"/>
  <c r="N3" i="4"/>
  <c r="M8" i="3"/>
  <c r="N8" i="3" s="1"/>
  <c r="M9" i="3"/>
  <c r="N9" i="3"/>
  <c r="M10" i="3"/>
  <c r="N10" i="3" s="1"/>
  <c r="M11" i="3"/>
  <c r="N11" i="3"/>
  <c r="M12" i="3"/>
  <c r="N12" i="3" s="1"/>
  <c r="M13" i="3"/>
  <c r="N13" i="3"/>
  <c r="M14" i="3"/>
  <c r="N14" i="3" s="1"/>
  <c r="M15" i="3"/>
  <c r="N15" i="3"/>
  <c r="M16" i="3"/>
  <c r="N16" i="3" s="1"/>
  <c r="M17" i="3"/>
  <c r="N17" i="3"/>
  <c r="M18" i="3"/>
  <c r="N18" i="3" s="1"/>
  <c r="M19" i="3"/>
  <c r="N19" i="3"/>
  <c r="M20" i="3"/>
  <c r="N20" i="3" s="1"/>
  <c r="M21" i="3"/>
  <c r="N21" i="3"/>
  <c r="M22" i="3"/>
  <c r="N22" i="3" s="1"/>
  <c r="M23" i="3"/>
  <c r="N23" i="3"/>
  <c r="M24" i="3"/>
  <c r="N24" i="3" s="1"/>
  <c r="M25" i="3"/>
  <c r="N25" i="3"/>
  <c r="M26" i="3"/>
  <c r="N26" i="3" s="1"/>
  <c r="M27" i="3"/>
  <c r="N27" i="3"/>
  <c r="M28" i="3"/>
  <c r="N28" i="3" s="1"/>
  <c r="M29" i="3"/>
  <c r="N29" i="3"/>
  <c r="M30" i="3"/>
  <c r="N30" i="3" s="1"/>
  <c r="M31" i="3"/>
  <c r="N31" i="3"/>
  <c r="M32" i="3"/>
  <c r="N32" i="3" s="1"/>
  <c r="M33" i="3"/>
  <c r="N33" i="3"/>
  <c r="M34" i="3"/>
  <c r="N34" i="3" s="1"/>
  <c r="M35" i="3"/>
  <c r="N35" i="3"/>
  <c r="M36" i="3"/>
  <c r="N36" i="3" s="1"/>
  <c r="M37" i="3"/>
  <c r="N37" i="3"/>
  <c r="M38" i="3"/>
  <c r="N38" i="3" s="1"/>
  <c r="M39" i="3"/>
  <c r="N39" i="3"/>
  <c r="M40" i="3"/>
  <c r="N40" i="3" s="1"/>
  <c r="M41" i="3"/>
  <c r="N41" i="3"/>
  <c r="M42" i="3"/>
  <c r="N42" i="3" s="1"/>
  <c r="M43" i="3"/>
  <c r="N43" i="3"/>
  <c r="M44" i="3"/>
  <c r="N44" i="3" s="1"/>
  <c r="M45" i="3"/>
  <c r="N45" i="3"/>
  <c r="M46" i="3"/>
  <c r="N46" i="3" s="1"/>
  <c r="M47" i="3"/>
  <c r="N47" i="3"/>
  <c r="M48" i="3"/>
  <c r="N48" i="3" s="1"/>
  <c r="M49" i="3"/>
  <c r="N49" i="3"/>
  <c r="M50" i="3"/>
  <c r="N50" i="3" s="1"/>
  <c r="M51" i="3"/>
  <c r="N51" i="3"/>
  <c r="M52" i="3"/>
  <c r="N52" i="3" s="1"/>
  <c r="M53" i="3"/>
  <c r="N53" i="3"/>
  <c r="M54" i="3"/>
  <c r="N54" i="3" s="1"/>
  <c r="M55" i="3"/>
  <c r="N55" i="3"/>
  <c r="M56" i="3"/>
  <c r="N56" i="3" s="1"/>
  <c r="M57" i="3"/>
  <c r="N57" i="3"/>
  <c r="M58" i="3"/>
  <c r="N58" i="3" s="1"/>
  <c r="M59" i="3"/>
  <c r="N59" i="3"/>
  <c r="M60" i="3"/>
  <c r="N60" i="3" s="1"/>
  <c r="M61" i="3"/>
  <c r="N61" i="3"/>
  <c r="M62" i="3"/>
  <c r="N62" i="3" s="1"/>
  <c r="M63" i="3"/>
  <c r="N63" i="3"/>
  <c r="M64" i="3"/>
  <c r="N64" i="3" s="1"/>
  <c r="M65" i="3"/>
  <c r="N65" i="3"/>
  <c r="M66" i="3"/>
  <c r="N66" i="3" s="1"/>
  <c r="M67" i="3"/>
  <c r="N67" i="3"/>
  <c r="M68" i="3"/>
  <c r="N68" i="3" s="1"/>
  <c r="M69" i="3"/>
  <c r="N69" i="3"/>
  <c r="M70" i="3"/>
  <c r="N70" i="3" s="1"/>
  <c r="M71" i="3"/>
  <c r="N71" i="3" s="1"/>
  <c r="M72" i="3"/>
  <c r="N72" i="3" s="1"/>
  <c r="M73" i="3"/>
  <c r="N73" i="3"/>
  <c r="M74" i="3"/>
  <c r="N74" i="3" s="1"/>
  <c r="M75" i="3"/>
  <c r="N75" i="3"/>
  <c r="M76" i="3"/>
  <c r="N76" i="3" s="1"/>
  <c r="M77" i="3"/>
  <c r="N77" i="3"/>
  <c r="M78" i="3"/>
  <c r="N78" i="3" s="1"/>
  <c r="M79" i="3"/>
  <c r="N79" i="3"/>
  <c r="M80" i="3"/>
  <c r="N80" i="3" s="1"/>
  <c r="M81" i="3"/>
  <c r="N81" i="3"/>
  <c r="M82" i="3"/>
  <c r="N82" i="3" s="1"/>
  <c r="M83" i="3"/>
  <c r="N83" i="3"/>
  <c r="M84" i="3"/>
  <c r="N84" i="3" s="1"/>
  <c r="M85" i="3"/>
  <c r="N85" i="3"/>
  <c r="M7" i="3"/>
  <c r="N7" i="3" s="1"/>
  <c r="R85" i="23" l="1"/>
  <c r="E18" i="2" s="1"/>
  <c r="O84" i="23"/>
  <c r="O83" i="23"/>
  <c r="O82" i="23"/>
  <c r="O81" i="23"/>
  <c r="O80" i="23"/>
  <c r="O79" i="23"/>
  <c r="O78" i="23"/>
  <c r="O77" i="23"/>
  <c r="O76" i="23"/>
  <c r="O75" i="23"/>
  <c r="O74" i="23"/>
  <c r="O73" i="23"/>
  <c r="O72" i="23"/>
  <c r="O71" i="23"/>
  <c r="O70" i="23"/>
  <c r="O69" i="23"/>
  <c r="O68" i="23"/>
  <c r="O67" i="23"/>
  <c r="O66" i="23"/>
  <c r="O65" i="23"/>
  <c r="O64" i="23"/>
  <c r="O63" i="23"/>
  <c r="O62" i="23"/>
  <c r="O61" i="23"/>
  <c r="O60" i="23"/>
  <c r="O59" i="23"/>
  <c r="O58" i="23"/>
  <c r="O57" i="23"/>
  <c r="O56" i="23"/>
  <c r="O55" i="23"/>
  <c r="O54" i="23"/>
  <c r="O53" i="23"/>
  <c r="O52" i="23"/>
  <c r="O51" i="23"/>
  <c r="O50" i="23"/>
  <c r="O49" i="23"/>
  <c r="O48" i="23"/>
  <c r="O47" i="23"/>
  <c r="O46" i="23"/>
  <c r="O45" i="23"/>
  <c r="O44" i="23"/>
  <c r="O43" i="23"/>
  <c r="O42" i="23"/>
  <c r="O41" i="23"/>
  <c r="O40" i="23"/>
  <c r="O39" i="23"/>
  <c r="O38" i="23"/>
  <c r="O37" i="23"/>
  <c r="O36" i="23"/>
  <c r="O35" i="23"/>
  <c r="O34" i="23"/>
  <c r="O33" i="23"/>
  <c r="O32" i="23"/>
  <c r="O31" i="23"/>
  <c r="O30" i="23"/>
  <c r="O29" i="23"/>
  <c r="O28" i="23"/>
  <c r="O27" i="23"/>
  <c r="O26" i="23"/>
  <c r="O25" i="23"/>
  <c r="O24" i="23"/>
  <c r="O23" i="23"/>
  <c r="O22" i="23"/>
  <c r="O21" i="23"/>
  <c r="O20" i="23"/>
  <c r="O19" i="23"/>
  <c r="O18" i="23"/>
  <c r="O17" i="23"/>
  <c r="O16" i="23"/>
  <c r="O15" i="23"/>
  <c r="O14" i="23"/>
  <c r="O13" i="23"/>
  <c r="O12" i="23"/>
  <c r="O11" i="23"/>
  <c r="O10" i="23"/>
  <c r="O9" i="23"/>
  <c r="O8" i="23"/>
  <c r="O7" i="23"/>
  <c r="O6" i="23"/>
  <c r="O5" i="23"/>
  <c r="O4" i="23"/>
  <c r="O3" i="23"/>
  <c r="H3" i="23"/>
  <c r="G84" i="23"/>
  <c r="H84" i="23" s="1"/>
  <c r="G83" i="23"/>
  <c r="H83" i="23" s="1"/>
  <c r="G82" i="23"/>
  <c r="H82" i="23" s="1"/>
  <c r="G81" i="23"/>
  <c r="H81" i="23" s="1"/>
  <c r="G80" i="23"/>
  <c r="H80" i="23" s="1"/>
  <c r="G79" i="23"/>
  <c r="H79" i="23" s="1"/>
  <c r="G78" i="23"/>
  <c r="H78" i="23" s="1"/>
  <c r="G77" i="23"/>
  <c r="H77" i="23" s="1"/>
  <c r="G76" i="23"/>
  <c r="H76" i="23" s="1"/>
  <c r="G75" i="23"/>
  <c r="H75" i="23" s="1"/>
  <c r="G74" i="23"/>
  <c r="H74" i="23" s="1"/>
  <c r="G73" i="23"/>
  <c r="H73" i="23" s="1"/>
  <c r="F72" i="23"/>
  <c r="H71" i="23"/>
  <c r="G71" i="23"/>
  <c r="G70" i="23"/>
  <c r="H70" i="23" s="1"/>
  <c r="H69" i="23"/>
  <c r="G69" i="23"/>
  <c r="G68" i="23"/>
  <c r="H68" i="23" s="1"/>
  <c r="H67" i="23"/>
  <c r="G67" i="23"/>
  <c r="G66" i="23"/>
  <c r="H66" i="23" s="1"/>
  <c r="H65" i="23"/>
  <c r="G65" i="23"/>
  <c r="G64" i="23"/>
  <c r="H64" i="23" s="1"/>
  <c r="H63" i="23"/>
  <c r="G63" i="23"/>
  <c r="G62" i="23"/>
  <c r="H62" i="23" s="1"/>
  <c r="H61" i="23"/>
  <c r="G61" i="23"/>
  <c r="G60" i="23"/>
  <c r="H60" i="23" s="1"/>
  <c r="H59" i="23"/>
  <c r="G59" i="23"/>
  <c r="G58" i="23"/>
  <c r="H58" i="23" s="1"/>
  <c r="H57" i="23"/>
  <c r="G57" i="23"/>
  <c r="G56" i="23"/>
  <c r="H56" i="23" s="1"/>
  <c r="H55" i="23"/>
  <c r="G55" i="23"/>
  <c r="G54" i="23"/>
  <c r="H54" i="23" s="1"/>
  <c r="H53" i="23"/>
  <c r="G53" i="23"/>
  <c r="G52" i="23"/>
  <c r="H52" i="23" s="1"/>
  <c r="H51" i="23"/>
  <c r="G51" i="23"/>
  <c r="G50" i="23"/>
  <c r="H50" i="23" s="1"/>
  <c r="H49" i="23"/>
  <c r="G49" i="23"/>
  <c r="G48" i="23"/>
  <c r="H48" i="23" s="1"/>
  <c r="H47" i="23"/>
  <c r="G47" i="23"/>
  <c r="G46" i="23"/>
  <c r="H46" i="23" s="1"/>
  <c r="H45" i="23"/>
  <c r="G45" i="23"/>
  <c r="G44" i="23"/>
  <c r="H44" i="23" s="1"/>
  <c r="H43" i="23"/>
  <c r="G43" i="23"/>
  <c r="G42" i="23"/>
  <c r="H42" i="23" s="1"/>
  <c r="H41" i="23"/>
  <c r="G41" i="23"/>
  <c r="G40" i="23"/>
  <c r="H40" i="23" s="1"/>
  <c r="H39" i="23"/>
  <c r="G39" i="23"/>
  <c r="F38" i="23"/>
  <c r="G38" i="23" s="1"/>
  <c r="G37" i="23"/>
  <c r="H37" i="23" s="1"/>
  <c r="G36" i="23"/>
  <c r="H36" i="23" s="1"/>
  <c r="G35" i="23"/>
  <c r="H35" i="23" s="1"/>
  <c r="G34" i="23"/>
  <c r="H34" i="23" s="1"/>
  <c r="G33" i="23"/>
  <c r="H33" i="23" s="1"/>
  <c r="G32" i="23"/>
  <c r="H32" i="23" s="1"/>
  <c r="G31" i="23"/>
  <c r="H31" i="23" s="1"/>
  <c r="G30" i="23"/>
  <c r="H30" i="23" s="1"/>
  <c r="G29" i="23"/>
  <c r="H29" i="23" s="1"/>
  <c r="G28" i="23"/>
  <c r="H28" i="23" s="1"/>
  <c r="G27" i="23"/>
  <c r="H27" i="23" s="1"/>
  <c r="G26" i="23"/>
  <c r="H26" i="23" s="1"/>
  <c r="G25" i="23"/>
  <c r="H25" i="23" s="1"/>
  <c r="G24" i="23"/>
  <c r="H24" i="23" s="1"/>
  <c r="G23" i="23"/>
  <c r="H23" i="23" s="1"/>
  <c r="G22" i="23"/>
  <c r="H22" i="23" s="1"/>
  <c r="G21" i="23"/>
  <c r="H21" i="23" s="1"/>
  <c r="G20" i="23"/>
  <c r="H20" i="23" s="1"/>
  <c r="G19" i="23"/>
  <c r="H19" i="23" s="1"/>
  <c r="G18" i="23"/>
  <c r="H18" i="23" s="1"/>
  <c r="G17" i="23"/>
  <c r="H17" i="23" s="1"/>
  <c r="G16" i="23"/>
  <c r="H16" i="23" s="1"/>
  <c r="G15" i="23"/>
  <c r="H15" i="23" s="1"/>
  <c r="G14" i="23"/>
  <c r="H14" i="23" s="1"/>
  <c r="G13" i="23"/>
  <c r="H13" i="23" s="1"/>
  <c r="G12" i="23"/>
  <c r="H12" i="23" s="1"/>
  <c r="G11" i="23"/>
  <c r="H11" i="23" s="1"/>
  <c r="G10" i="23"/>
  <c r="H10" i="23" s="1"/>
  <c r="G9" i="23"/>
  <c r="H9" i="23" s="1"/>
  <c r="G8" i="23"/>
  <c r="H8" i="23" s="1"/>
  <c r="G7" i="23"/>
  <c r="H7" i="23" s="1"/>
  <c r="G6" i="23"/>
  <c r="H6" i="23" s="1"/>
  <c r="H5" i="23"/>
  <c r="H4" i="23"/>
  <c r="Q84" i="22"/>
  <c r="R84" i="22" s="1"/>
  <c r="Q83" i="22"/>
  <c r="R83" i="22" s="1"/>
  <c r="R82" i="22"/>
  <c r="Q82" i="22"/>
  <c r="R81" i="22"/>
  <c r="Q81" i="22"/>
  <c r="R80" i="22"/>
  <c r="Q80" i="22"/>
  <c r="R79" i="22"/>
  <c r="Q79" i="22"/>
  <c r="R78" i="22"/>
  <c r="Q78" i="22"/>
  <c r="R77" i="22"/>
  <c r="Q77" i="22"/>
  <c r="R76" i="22"/>
  <c r="Q76" i="22"/>
  <c r="R75" i="22"/>
  <c r="Q75" i="22"/>
  <c r="R74" i="22"/>
  <c r="Q74" i="22"/>
  <c r="R73" i="22"/>
  <c r="Q73" i="22"/>
  <c r="R72" i="22"/>
  <c r="Q72" i="22"/>
  <c r="R71" i="22"/>
  <c r="Q71" i="22"/>
  <c r="R70" i="22"/>
  <c r="Q70" i="22"/>
  <c r="R69" i="22"/>
  <c r="Q69" i="22"/>
  <c r="R68" i="22"/>
  <c r="Q68" i="22"/>
  <c r="R67" i="22"/>
  <c r="Q67" i="22"/>
  <c r="R66" i="22"/>
  <c r="Q66" i="22"/>
  <c r="R65" i="22"/>
  <c r="Q65" i="22"/>
  <c r="R64" i="22"/>
  <c r="Q64" i="22"/>
  <c r="R63" i="22"/>
  <c r="Q63" i="22"/>
  <c r="R62" i="22"/>
  <c r="Q62" i="22"/>
  <c r="R61" i="22"/>
  <c r="Q61" i="22"/>
  <c r="R60" i="22"/>
  <c r="Q60" i="22"/>
  <c r="R59" i="22"/>
  <c r="Q59" i="22"/>
  <c r="R58" i="22"/>
  <c r="Q58" i="22"/>
  <c r="R57" i="22"/>
  <c r="Q57" i="22"/>
  <c r="R56" i="22"/>
  <c r="Q56" i="22"/>
  <c r="R55" i="22"/>
  <c r="Q55" i="22"/>
  <c r="R54" i="22"/>
  <c r="Q54" i="22"/>
  <c r="R53" i="22"/>
  <c r="Q53" i="22"/>
  <c r="R52" i="22"/>
  <c r="Q52" i="22"/>
  <c r="R51" i="22"/>
  <c r="Q51" i="22"/>
  <c r="R50" i="22"/>
  <c r="Q50" i="22"/>
  <c r="R49" i="22"/>
  <c r="Q49" i="22"/>
  <c r="R48" i="22"/>
  <c r="Q48" i="22"/>
  <c r="R47" i="22"/>
  <c r="Q47" i="22"/>
  <c r="R46" i="22"/>
  <c r="Q46" i="22"/>
  <c r="R45" i="22"/>
  <c r="Q45" i="22"/>
  <c r="R44" i="22"/>
  <c r="Q44" i="22"/>
  <c r="R43" i="22"/>
  <c r="Q43" i="22"/>
  <c r="R42" i="22"/>
  <c r="Q42" i="22"/>
  <c r="R41" i="22"/>
  <c r="Q41" i="22"/>
  <c r="R40" i="22"/>
  <c r="Q40" i="22"/>
  <c r="R39" i="22"/>
  <c r="Q39" i="22"/>
  <c r="R38" i="22"/>
  <c r="Q38" i="22"/>
  <c r="R37" i="22"/>
  <c r="Q37" i="22"/>
  <c r="R36" i="22"/>
  <c r="Q36" i="22"/>
  <c r="R35" i="22"/>
  <c r="Q35" i="22"/>
  <c r="R34" i="22"/>
  <c r="Q34" i="22"/>
  <c r="R33" i="22"/>
  <c r="Q33" i="22"/>
  <c r="R32" i="22"/>
  <c r="Q32" i="22"/>
  <c r="R31" i="22"/>
  <c r="Q31" i="22"/>
  <c r="R30" i="22"/>
  <c r="Q30" i="22"/>
  <c r="R29" i="22"/>
  <c r="Q29" i="22"/>
  <c r="R28" i="22"/>
  <c r="Q28" i="22"/>
  <c r="R27" i="22"/>
  <c r="Q27" i="22"/>
  <c r="R26" i="22"/>
  <c r="Q26" i="22"/>
  <c r="R25" i="22"/>
  <c r="Q25" i="22"/>
  <c r="R24" i="22"/>
  <c r="Q24" i="22"/>
  <c r="R23" i="22"/>
  <c r="Q23" i="22"/>
  <c r="R22" i="22"/>
  <c r="Q22" i="22"/>
  <c r="R21" i="22"/>
  <c r="Q21" i="22"/>
  <c r="R20" i="22"/>
  <c r="Q20" i="22"/>
  <c r="R19" i="22"/>
  <c r="Q19" i="22"/>
  <c r="R18" i="22"/>
  <c r="Q18" i="22"/>
  <c r="R17" i="22"/>
  <c r="Q17" i="22"/>
  <c r="R16" i="22"/>
  <c r="Q16" i="22"/>
  <c r="R15" i="22"/>
  <c r="Q15" i="22"/>
  <c r="R14" i="22"/>
  <c r="Q14" i="22"/>
  <c r="R13" i="22"/>
  <c r="Q13" i="22"/>
  <c r="R12" i="22"/>
  <c r="Q12" i="22"/>
  <c r="R11" i="22"/>
  <c r="Q11" i="22"/>
  <c r="R10" i="22"/>
  <c r="Q10" i="22"/>
  <c r="R9" i="22"/>
  <c r="Q9" i="22"/>
  <c r="R8" i="22"/>
  <c r="Q8" i="22"/>
  <c r="R7" i="22"/>
  <c r="Q7" i="22"/>
  <c r="R6" i="22"/>
  <c r="Q6" i="22"/>
  <c r="R5" i="22"/>
  <c r="O4" i="22"/>
  <c r="O5" i="22"/>
  <c r="O6" i="22"/>
  <c r="O7" i="22"/>
  <c r="O8" i="22"/>
  <c r="O9" i="22"/>
  <c r="O10" i="22"/>
  <c r="O11" i="22"/>
  <c r="O12" i="22"/>
  <c r="O13" i="22"/>
  <c r="O14" i="22"/>
  <c r="O15" i="22"/>
  <c r="O16" i="22"/>
  <c r="O17" i="22"/>
  <c r="O18" i="22"/>
  <c r="O19" i="22"/>
  <c r="O20" i="22"/>
  <c r="O21" i="22"/>
  <c r="O22"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50" i="22"/>
  <c r="O51" i="22"/>
  <c r="O52" i="22"/>
  <c r="O53" i="22"/>
  <c r="O54" i="22"/>
  <c r="O55" i="22"/>
  <c r="O56" i="22"/>
  <c r="O57" i="22"/>
  <c r="O58" i="22"/>
  <c r="O59" i="22"/>
  <c r="O60" i="22"/>
  <c r="O61" i="22"/>
  <c r="O62" i="22"/>
  <c r="O63" i="22"/>
  <c r="O64" i="22"/>
  <c r="O65" i="22"/>
  <c r="O66" i="22"/>
  <c r="O67" i="22"/>
  <c r="O68" i="22"/>
  <c r="O69" i="22"/>
  <c r="O70" i="22"/>
  <c r="O71" i="22"/>
  <c r="O72" i="22"/>
  <c r="O73" i="22"/>
  <c r="O74" i="22"/>
  <c r="O75" i="22"/>
  <c r="O76" i="22"/>
  <c r="O77" i="22"/>
  <c r="O78" i="22"/>
  <c r="O79" i="22"/>
  <c r="O80" i="22"/>
  <c r="O81" i="22"/>
  <c r="O82" i="22"/>
  <c r="O83" i="22"/>
  <c r="O84" i="22"/>
  <c r="O3" i="22"/>
  <c r="H3" i="22"/>
  <c r="H84" i="22"/>
  <c r="G84" i="22"/>
  <c r="H83" i="22"/>
  <c r="G83" i="22"/>
  <c r="H82" i="22"/>
  <c r="G82" i="22"/>
  <c r="H81" i="22"/>
  <c r="G81" i="22"/>
  <c r="H80" i="22"/>
  <c r="G80" i="22"/>
  <c r="H79" i="22"/>
  <c r="G79" i="22"/>
  <c r="H78" i="22"/>
  <c r="G78" i="22"/>
  <c r="H77" i="22"/>
  <c r="G77" i="22"/>
  <c r="H76" i="22"/>
  <c r="G76" i="22"/>
  <c r="H75" i="22"/>
  <c r="G75" i="22"/>
  <c r="H74" i="22"/>
  <c r="G74" i="22"/>
  <c r="H73" i="22"/>
  <c r="G73" i="22"/>
  <c r="H72" i="22"/>
  <c r="G72" i="22"/>
  <c r="F72" i="22"/>
  <c r="G71" i="22"/>
  <c r="H71" i="22" s="1"/>
  <c r="H70" i="22"/>
  <c r="G70" i="22"/>
  <c r="G69" i="22"/>
  <c r="H69" i="22" s="1"/>
  <c r="H68" i="22"/>
  <c r="G68" i="22"/>
  <c r="G67" i="22"/>
  <c r="H67" i="22" s="1"/>
  <c r="H66" i="22"/>
  <c r="G66" i="22"/>
  <c r="G65" i="22"/>
  <c r="H65" i="22" s="1"/>
  <c r="H64" i="22"/>
  <c r="G64" i="22"/>
  <c r="G63" i="22"/>
  <c r="H63" i="22" s="1"/>
  <c r="H62" i="22"/>
  <c r="G62" i="22"/>
  <c r="G61" i="22"/>
  <c r="H61" i="22" s="1"/>
  <c r="H60" i="22"/>
  <c r="G60" i="22"/>
  <c r="G59" i="22"/>
  <c r="H59" i="22" s="1"/>
  <c r="H58" i="22"/>
  <c r="G58" i="22"/>
  <c r="G57" i="22"/>
  <c r="H57" i="22" s="1"/>
  <c r="H56" i="22"/>
  <c r="G56" i="22"/>
  <c r="G55" i="22"/>
  <c r="H55" i="22" s="1"/>
  <c r="H54" i="22"/>
  <c r="G54" i="22"/>
  <c r="G53" i="22"/>
  <c r="H53" i="22" s="1"/>
  <c r="H52" i="22"/>
  <c r="G52" i="22"/>
  <c r="G51" i="22"/>
  <c r="H51" i="22" s="1"/>
  <c r="F51" i="22"/>
  <c r="G50" i="22"/>
  <c r="H50" i="22" s="1"/>
  <c r="H49" i="22"/>
  <c r="G49" i="22"/>
  <c r="G48" i="22"/>
  <c r="H48" i="22" s="1"/>
  <c r="H47" i="22"/>
  <c r="G47" i="22"/>
  <c r="G46" i="22"/>
  <c r="H46" i="22" s="1"/>
  <c r="H45" i="22"/>
  <c r="G45" i="22"/>
  <c r="G44" i="22"/>
  <c r="H44" i="22" s="1"/>
  <c r="H43" i="22"/>
  <c r="G43" i="22"/>
  <c r="G42" i="22"/>
  <c r="H42" i="22" s="1"/>
  <c r="H41" i="22"/>
  <c r="G41" i="22"/>
  <c r="G40" i="22"/>
  <c r="H40" i="22" s="1"/>
  <c r="H39" i="22"/>
  <c r="G39" i="22"/>
  <c r="F38" i="22"/>
  <c r="H37" i="22"/>
  <c r="G37" i="22"/>
  <c r="G36" i="22"/>
  <c r="H36" i="22" s="1"/>
  <c r="H35" i="22"/>
  <c r="G35" i="22"/>
  <c r="G34" i="22"/>
  <c r="H34" i="22" s="1"/>
  <c r="H33" i="22"/>
  <c r="G33" i="22"/>
  <c r="G32" i="22"/>
  <c r="H32" i="22" s="1"/>
  <c r="H31" i="22"/>
  <c r="G31" i="22"/>
  <c r="G30" i="22"/>
  <c r="H30" i="22" s="1"/>
  <c r="H29" i="22"/>
  <c r="G29" i="22"/>
  <c r="G28" i="22"/>
  <c r="H28" i="22" s="1"/>
  <c r="H27" i="22"/>
  <c r="G27" i="22"/>
  <c r="G26" i="22"/>
  <c r="H26" i="22" s="1"/>
  <c r="H25" i="22"/>
  <c r="G25" i="22"/>
  <c r="G24" i="22"/>
  <c r="H24" i="22" s="1"/>
  <c r="H23" i="22"/>
  <c r="G23" i="22"/>
  <c r="G22" i="22"/>
  <c r="H22" i="22" s="1"/>
  <c r="H21" i="22"/>
  <c r="G21" i="22"/>
  <c r="G20" i="22"/>
  <c r="H20" i="22" s="1"/>
  <c r="H19" i="22"/>
  <c r="G19" i="22"/>
  <c r="G18" i="22"/>
  <c r="H18" i="22" s="1"/>
  <c r="H17" i="22"/>
  <c r="G17" i="22"/>
  <c r="G16" i="22"/>
  <c r="H16" i="22" s="1"/>
  <c r="H15" i="22"/>
  <c r="G15" i="22"/>
  <c r="G14" i="22"/>
  <c r="H14" i="22" s="1"/>
  <c r="H13" i="22"/>
  <c r="G13" i="22"/>
  <c r="G12" i="22"/>
  <c r="H12" i="22" s="1"/>
  <c r="H11" i="22"/>
  <c r="G11" i="22"/>
  <c r="G10" i="22"/>
  <c r="H10" i="22" s="1"/>
  <c r="H9" i="22"/>
  <c r="G9" i="22"/>
  <c r="G8" i="22"/>
  <c r="H8" i="22" s="1"/>
  <c r="H7" i="22"/>
  <c r="G7" i="22"/>
  <c r="G6" i="22"/>
  <c r="H6" i="22" s="1"/>
  <c r="H5" i="22"/>
  <c r="H4" i="22"/>
  <c r="O3" i="16"/>
  <c r="R85" i="18"/>
  <c r="E16" i="2" s="1"/>
  <c r="R85" i="17"/>
  <c r="E15" i="2" s="1"/>
  <c r="R85" i="16"/>
  <c r="E14" i="2" s="1"/>
  <c r="O4" i="18"/>
  <c r="O5" i="18"/>
  <c r="O6" i="18"/>
  <c r="O7" i="18"/>
  <c r="O8" i="18"/>
  <c r="O9" i="18"/>
  <c r="O10" i="18"/>
  <c r="O11" i="18"/>
  <c r="O12" i="18"/>
  <c r="O13" i="18"/>
  <c r="O14" i="18"/>
  <c r="O15" i="18"/>
  <c r="O16" i="18"/>
  <c r="O17" i="18"/>
  <c r="O18" i="18"/>
  <c r="O19" i="18"/>
  <c r="O20" i="18"/>
  <c r="O21" i="18"/>
  <c r="O22" i="18"/>
  <c r="O23" i="18"/>
  <c r="O24" i="18"/>
  <c r="O25" i="18"/>
  <c r="O26" i="18"/>
  <c r="O27" i="18"/>
  <c r="O28" i="18"/>
  <c r="O29" i="18"/>
  <c r="O30" i="18"/>
  <c r="O31" i="18"/>
  <c r="O32" i="18"/>
  <c r="O33" i="18"/>
  <c r="O34" i="18"/>
  <c r="O35" i="18"/>
  <c r="O36" i="18"/>
  <c r="O37" i="18"/>
  <c r="O38" i="18"/>
  <c r="O39" i="18"/>
  <c r="O40" i="18"/>
  <c r="O41" i="18"/>
  <c r="O42" i="18"/>
  <c r="O43" i="18"/>
  <c r="O44" i="18"/>
  <c r="O45" i="18"/>
  <c r="O46" i="18"/>
  <c r="O47" i="18"/>
  <c r="O48" i="18"/>
  <c r="O49" i="18"/>
  <c r="O50" i="18"/>
  <c r="O51" i="18"/>
  <c r="O52" i="18"/>
  <c r="O53" i="18"/>
  <c r="O54" i="18"/>
  <c r="O55" i="18"/>
  <c r="O56" i="18"/>
  <c r="O57" i="18"/>
  <c r="O58" i="18"/>
  <c r="O59" i="18"/>
  <c r="O60" i="18"/>
  <c r="O61" i="18"/>
  <c r="O62" i="18"/>
  <c r="O63" i="18"/>
  <c r="O64" i="18"/>
  <c r="O65" i="18"/>
  <c r="O66" i="18"/>
  <c r="O67" i="18"/>
  <c r="O68" i="18"/>
  <c r="O69" i="18"/>
  <c r="O70" i="18"/>
  <c r="O71" i="18"/>
  <c r="O72" i="18"/>
  <c r="O73" i="18"/>
  <c r="O74" i="18"/>
  <c r="O75" i="18"/>
  <c r="O76" i="18"/>
  <c r="O77" i="18"/>
  <c r="O78" i="18"/>
  <c r="O79" i="18"/>
  <c r="O80" i="18"/>
  <c r="O81" i="18"/>
  <c r="O82" i="18"/>
  <c r="O83" i="18"/>
  <c r="O84" i="18"/>
  <c r="O3" i="18"/>
  <c r="H84" i="18"/>
  <c r="G84" i="18"/>
  <c r="H83" i="18"/>
  <c r="G83" i="18"/>
  <c r="H82" i="18"/>
  <c r="G82" i="18"/>
  <c r="H81" i="18"/>
  <c r="G81" i="18"/>
  <c r="H80" i="18"/>
  <c r="G80" i="18"/>
  <c r="H79" i="18"/>
  <c r="G79" i="18"/>
  <c r="H78" i="18"/>
  <c r="G78" i="18"/>
  <c r="H77" i="18"/>
  <c r="G77" i="18"/>
  <c r="H76" i="18"/>
  <c r="G76" i="18"/>
  <c r="H75" i="18"/>
  <c r="G75" i="18"/>
  <c r="H74" i="18"/>
  <c r="G74" i="18"/>
  <c r="H73" i="18"/>
  <c r="G73" i="18"/>
  <c r="H72" i="18"/>
  <c r="G72" i="18"/>
  <c r="H71" i="18"/>
  <c r="G71" i="18"/>
  <c r="H70" i="18"/>
  <c r="G70" i="18"/>
  <c r="H69" i="18"/>
  <c r="G69" i="18"/>
  <c r="H68" i="18"/>
  <c r="G68" i="18"/>
  <c r="H67" i="18"/>
  <c r="G67" i="18"/>
  <c r="H66" i="18"/>
  <c r="G66" i="18"/>
  <c r="H65" i="18"/>
  <c r="G65" i="18"/>
  <c r="H64" i="18"/>
  <c r="G64" i="18"/>
  <c r="H63" i="18"/>
  <c r="G63" i="18"/>
  <c r="H62" i="18"/>
  <c r="G62" i="18"/>
  <c r="H61" i="18"/>
  <c r="G61" i="18"/>
  <c r="H60" i="18"/>
  <c r="G60" i="18"/>
  <c r="H59" i="18"/>
  <c r="G59" i="18"/>
  <c r="H58" i="18"/>
  <c r="G58" i="18"/>
  <c r="H57" i="18"/>
  <c r="G57" i="18"/>
  <c r="H56" i="18"/>
  <c r="G56" i="18"/>
  <c r="H55" i="18"/>
  <c r="G55" i="18"/>
  <c r="H54" i="18"/>
  <c r="G54" i="18"/>
  <c r="H53" i="18"/>
  <c r="G53" i="18"/>
  <c r="H52" i="18"/>
  <c r="G52" i="18"/>
  <c r="H51" i="18"/>
  <c r="G51" i="18"/>
  <c r="H50" i="18"/>
  <c r="G50" i="18"/>
  <c r="H49" i="18"/>
  <c r="G49" i="18"/>
  <c r="H48" i="18"/>
  <c r="G48" i="18"/>
  <c r="H47" i="18"/>
  <c r="G47" i="18"/>
  <c r="H46" i="18"/>
  <c r="G46" i="18"/>
  <c r="H45" i="18"/>
  <c r="G45" i="18"/>
  <c r="H44" i="18"/>
  <c r="G44" i="18"/>
  <c r="H43" i="18"/>
  <c r="G43" i="18"/>
  <c r="H42" i="18"/>
  <c r="G42" i="18"/>
  <c r="H41" i="18"/>
  <c r="G41" i="18"/>
  <c r="H40" i="18"/>
  <c r="G40" i="18"/>
  <c r="H36" i="18"/>
  <c r="G36" i="18"/>
  <c r="H35" i="18"/>
  <c r="G35" i="18"/>
  <c r="H34" i="18"/>
  <c r="G34" i="18"/>
  <c r="H33" i="18"/>
  <c r="G33" i="18"/>
  <c r="H32" i="18"/>
  <c r="G32" i="18"/>
  <c r="H31" i="18"/>
  <c r="G31" i="18"/>
  <c r="H30" i="18"/>
  <c r="G30" i="18"/>
  <c r="H29" i="18"/>
  <c r="G29" i="18"/>
  <c r="H28" i="18"/>
  <c r="G28" i="18"/>
  <c r="H27" i="18"/>
  <c r="G27" i="18"/>
  <c r="H26" i="18"/>
  <c r="G26" i="18"/>
  <c r="H25" i="18"/>
  <c r="G25" i="18"/>
  <c r="H24" i="18"/>
  <c r="G24" i="18"/>
  <c r="H23" i="18"/>
  <c r="G23" i="18"/>
  <c r="H22" i="18"/>
  <c r="G22" i="18"/>
  <c r="H21" i="18"/>
  <c r="G21" i="18"/>
  <c r="H20" i="18"/>
  <c r="G20" i="18"/>
  <c r="H19" i="18"/>
  <c r="G19" i="18"/>
  <c r="H18" i="18"/>
  <c r="G18" i="18"/>
  <c r="H17" i="18"/>
  <c r="G17" i="18"/>
  <c r="H16" i="18"/>
  <c r="G16" i="18"/>
  <c r="H15" i="18"/>
  <c r="G15" i="18"/>
  <c r="H14" i="18"/>
  <c r="G14" i="18"/>
  <c r="H13" i="18"/>
  <c r="G13" i="18"/>
  <c r="H11" i="18"/>
  <c r="G11" i="18"/>
  <c r="H10" i="18"/>
  <c r="G10" i="18"/>
  <c r="H9" i="18"/>
  <c r="G9" i="18"/>
  <c r="H8" i="18"/>
  <c r="G8" i="18"/>
  <c r="H7" i="18"/>
  <c r="G7" i="18"/>
  <c r="H6" i="18"/>
  <c r="G6" i="18"/>
  <c r="H5" i="18"/>
  <c r="H4" i="18"/>
  <c r="H3" i="18"/>
  <c r="F72" i="18"/>
  <c r="F51" i="18"/>
  <c r="O4" i="17"/>
  <c r="O5" i="17"/>
  <c r="O6" i="17"/>
  <c r="O7" i="17"/>
  <c r="O8" i="17"/>
  <c r="O9" i="17"/>
  <c r="O10" i="17"/>
  <c r="O11" i="17"/>
  <c r="O12" i="17"/>
  <c r="O13" i="17"/>
  <c r="O14" i="17"/>
  <c r="O15" i="17"/>
  <c r="O16" i="17"/>
  <c r="O17" i="17"/>
  <c r="O18" i="17"/>
  <c r="O19" i="17"/>
  <c r="O20" i="17"/>
  <c r="O21" i="17"/>
  <c r="O22" i="17"/>
  <c r="O23" i="17"/>
  <c r="O24" i="17"/>
  <c r="O25" i="17"/>
  <c r="O26" i="17"/>
  <c r="O27" i="17"/>
  <c r="O28" i="17"/>
  <c r="O29" i="17"/>
  <c r="O30" i="17"/>
  <c r="O31" i="17"/>
  <c r="O32" i="17"/>
  <c r="O33" i="17"/>
  <c r="O34" i="17"/>
  <c r="O35" i="17"/>
  <c r="O36" i="17"/>
  <c r="O37" i="17"/>
  <c r="O38" i="17"/>
  <c r="O39" i="17"/>
  <c r="O40" i="17"/>
  <c r="O41" i="17"/>
  <c r="O42" i="17"/>
  <c r="O43" i="17"/>
  <c r="O44" i="17"/>
  <c r="O45" i="17"/>
  <c r="O46" i="17"/>
  <c r="O47" i="17"/>
  <c r="O48" i="17"/>
  <c r="O49" i="17"/>
  <c r="O50" i="17"/>
  <c r="O51" i="17"/>
  <c r="O52" i="17"/>
  <c r="O53" i="17"/>
  <c r="O54" i="17"/>
  <c r="O55" i="17"/>
  <c r="O56" i="17"/>
  <c r="O57" i="17"/>
  <c r="O58" i="17"/>
  <c r="O59" i="17"/>
  <c r="O60" i="17"/>
  <c r="O61" i="17"/>
  <c r="O62" i="17"/>
  <c r="O63" i="17"/>
  <c r="O64" i="17"/>
  <c r="O65" i="17"/>
  <c r="O66" i="17"/>
  <c r="O67" i="17"/>
  <c r="O68" i="17"/>
  <c r="O69" i="17"/>
  <c r="O70" i="17"/>
  <c r="O71" i="17"/>
  <c r="O72" i="17"/>
  <c r="O73" i="17"/>
  <c r="O74" i="17"/>
  <c r="O75" i="17"/>
  <c r="O76" i="17"/>
  <c r="O77" i="17"/>
  <c r="O78" i="17"/>
  <c r="O79" i="17"/>
  <c r="O80" i="17"/>
  <c r="O81" i="17"/>
  <c r="O82" i="17"/>
  <c r="O83" i="17"/>
  <c r="O84" i="17"/>
  <c r="O3" i="17"/>
  <c r="O4" i="16"/>
  <c r="O5" i="16"/>
  <c r="O6" i="16"/>
  <c r="O7" i="16"/>
  <c r="O8" i="16"/>
  <c r="O9" i="16"/>
  <c r="O10" i="16"/>
  <c r="O11" i="16"/>
  <c r="O12" i="16"/>
  <c r="O13" i="16"/>
  <c r="O14" i="16"/>
  <c r="O15" i="16"/>
  <c r="O16" i="16"/>
  <c r="O17" i="16"/>
  <c r="O18" i="16"/>
  <c r="O19" i="16"/>
  <c r="O20" i="16"/>
  <c r="O21" i="16"/>
  <c r="O22" i="16"/>
  <c r="O23" i="16"/>
  <c r="O24" i="16"/>
  <c r="O25" i="16"/>
  <c r="O26" i="16"/>
  <c r="O27" i="16"/>
  <c r="O28" i="16"/>
  <c r="O29" i="16"/>
  <c r="O30" i="16"/>
  <c r="O31" i="16"/>
  <c r="O32" i="16"/>
  <c r="O33" i="16"/>
  <c r="O34" i="16"/>
  <c r="O35" i="16"/>
  <c r="O36" i="16"/>
  <c r="O37" i="16"/>
  <c r="O38" i="16"/>
  <c r="O39" i="16"/>
  <c r="O40" i="16"/>
  <c r="O41" i="16"/>
  <c r="O42" i="16"/>
  <c r="O43" i="16"/>
  <c r="O44" i="16"/>
  <c r="O45" i="16"/>
  <c r="O46" i="16"/>
  <c r="O47" i="16"/>
  <c r="O48" i="16"/>
  <c r="O49" i="16"/>
  <c r="O50" i="16"/>
  <c r="O51" i="16"/>
  <c r="O52" i="16"/>
  <c r="O53" i="16"/>
  <c r="O54" i="16"/>
  <c r="O55" i="16"/>
  <c r="O56" i="16"/>
  <c r="O57" i="16"/>
  <c r="O58" i="16"/>
  <c r="O59" i="16"/>
  <c r="O60" i="16"/>
  <c r="O61" i="16"/>
  <c r="O62" i="16"/>
  <c r="O63" i="16"/>
  <c r="O64" i="16"/>
  <c r="O65" i="16"/>
  <c r="O66" i="16"/>
  <c r="O67" i="16"/>
  <c r="O68" i="16"/>
  <c r="O69" i="16"/>
  <c r="O70" i="16"/>
  <c r="O71" i="16"/>
  <c r="O72" i="16"/>
  <c r="O73" i="16"/>
  <c r="O74" i="16"/>
  <c r="O75" i="16"/>
  <c r="O76" i="16"/>
  <c r="O77" i="16"/>
  <c r="O78" i="16"/>
  <c r="O79" i="16"/>
  <c r="O80" i="16"/>
  <c r="O81" i="16"/>
  <c r="O82" i="16"/>
  <c r="O83" i="16"/>
  <c r="O84" i="16"/>
  <c r="G84" i="17"/>
  <c r="H84" i="17" s="1"/>
  <c r="G83" i="17"/>
  <c r="H83" i="17" s="1"/>
  <c r="G82" i="17"/>
  <c r="H82" i="17" s="1"/>
  <c r="G81" i="17"/>
  <c r="H81" i="17" s="1"/>
  <c r="G80" i="17"/>
  <c r="H80" i="17" s="1"/>
  <c r="G79" i="17"/>
  <c r="H79" i="17" s="1"/>
  <c r="G78" i="17"/>
  <c r="H78" i="17" s="1"/>
  <c r="G77" i="17"/>
  <c r="H77" i="17" s="1"/>
  <c r="G76" i="17"/>
  <c r="H76" i="17" s="1"/>
  <c r="G75" i="17"/>
  <c r="H75" i="17" s="1"/>
  <c r="G74" i="17"/>
  <c r="H74" i="17" s="1"/>
  <c r="G73" i="17"/>
  <c r="H73" i="17" s="1"/>
  <c r="G72" i="17"/>
  <c r="H72" i="17" s="1"/>
  <c r="G71" i="17"/>
  <c r="H71" i="17" s="1"/>
  <c r="G70" i="17"/>
  <c r="H70" i="17" s="1"/>
  <c r="G69" i="17"/>
  <c r="H69" i="17" s="1"/>
  <c r="G68" i="17"/>
  <c r="H68" i="17" s="1"/>
  <c r="G67" i="17"/>
  <c r="H67" i="17" s="1"/>
  <c r="G66" i="17"/>
  <c r="H66" i="17" s="1"/>
  <c r="G65" i="17"/>
  <c r="H65" i="17" s="1"/>
  <c r="G64" i="17"/>
  <c r="H64" i="17" s="1"/>
  <c r="G63" i="17"/>
  <c r="H63" i="17" s="1"/>
  <c r="G62" i="17"/>
  <c r="H62" i="17" s="1"/>
  <c r="G61" i="17"/>
  <c r="H61" i="17" s="1"/>
  <c r="G60" i="17"/>
  <c r="H60" i="17" s="1"/>
  <c r="G59" i="17"/>
  <c r="H59" i="17" s="1"/>
  <c r="G58" i="17"/>
  <c r="H58" i="17" s="1"/>
  <c r="G57" i="17"/>
  <c r="H57" i="17" s="1"/>
  <c r="G56" i="17"/>
  <c r="H56" i="17" s="1"/>
  <c r="G55" i="17"/>
  <c r="H55" i="17" s="1"/>
  <c r="G54" i="17"/>
  <c r="H54" i="17" s="1"/>
  <c r="G53" i="17"/>
  <c r="H53" i="17" s="1"/>
  <c r="G52" i="17"/>
  <c r="H52" i="17" s="1"/>
  <c r="G51" i="17"/>
  <c r="H51" i="17" s="1"/>
  <c r="G50" i="17"/>
  <c r="H50" i="17" s="1"/>
  <c r="G49" i="17"/>
  <c r="H49" i="17" s="1"/>
  <c r="G48" i="17"/>
  <c r="H48" i="17" s="1"/>
  <c r="G47" i="17"/>
  <c r="H47" i="17" s="1"/>
  <c r="G46" i="17"/>
  <c r="H46" i="17" s="1"/>
  <c r="G45" i="17"/>
  <c r="H45" i="17" s="1"/>
  <c r="G44" i="17"/>
  <c r="H44" i="17" s="1"/>
  <c r="G43" i="17"/>
  <c r="H43" i="17" s="1"/>
  <c r="G42" i="17"/>
  <c r="H42" i="17" s="1"/>
  <c r="G41" i="17"/>
  <c r="H41" i="17" s="1"/>
  <c r="G40" i="17"/>
  <c r="H40" i="17" s="1"/>
  <c r="G36" i="17"/>
  <c r="H36" i="17" s="1"/>
  <c r="G35" i="17"/>
  <c r="H35" i="17" s="1"/>
  <c r="G34" i="17"/>
  <c r="H34" i="17" s="1"/>
  <c r="G33" i="17"/>
  <c r="H33" i="17" s="1"/>
  <c r="G32" i="17"/>
  <c r="H32" i="17" s="1"/>
  <c r="G31" i="17"/>
  <c r="H31" i="17" s="1"/>
  <c r="G30" i="17"/>
  <c r="H30" i="17" s="1"/>
  <c r="G29" i="17"/>
  <c r="H29" i="17" s="1"/>
  <c r="G28" i="17"/>
  <c r="H28" i="17" s="1"/>
  <c r="G27" i="17"/>
  <c r="H27" i="17" s="1"/>
  <c r="G26" i="17"/>
  <c r="H26" i="17" s="1"/>
  <c r="G25" i="17"/>
  <c r="H25" i="17" s="1"/>
  <c r="G24" i="17"/>
  <c r="H24" i="17" s="1"/>
  <c r="G23" i="17"/>
  <c r="H23" i="17" s="1"/>
  <c r="G22" i="17"/>
  <c r="H22" i="17" s="1"/>
  <c r="G21" i="17"/>
  <c r="H21" i="17" s="1"/>
  <c r="G20" i="17"/>
  <c r="H20" i="17" s="1"/>
  <c r="G19" i="17"/>
  <c r="H19" i="17" s="1"/>
  <c r="G18" i="17"/>
  <c r="H18" i="17" s="1"/>
  <c r="G17" i="17"/>
  <c r="H17" i="17" s="1"/>
  <c r="G16" i="17"/>
  <c r="H16" i="17" s="1"/>
  <c r="G15" i="17"/>
  <c r="H15" i="17" s="1"/>
  <c r="G14" i="17"/>
  <c r="H14" i="17" s="1"/>
  <c r="G13" i="17"/>
  <c r="H13" i="17" s="1"/>
  <c r="G11" i="17"/>
  <c r="H11" i="17" s="1"/>
  <c r="G10" i="17"/>
  <c r="H10" i="17" s="1"/>
  <c r="G9" i="17"/>
  <c r="H9" i="17" s="1"/>
  <c r="G8" i="17"/>
  <c r="H8" i="17" s="1"/>
  <c r="G7" i="17"/>
  <c r="H7" i="17" s="1"/>
  <c r="G6" i="17"/>
  <c r="H6" i="17" s="1"/>
  <c r="H5" i="17"/>
  <c r="H4" i="17"/>
  <c r="H3" i="17"/>
  <c r="F72" i="17"/>
  <c r="F51" i="17"/>
  <c r="G84" i="16"/>
  <c r="H84" i="16" s="1"/>
  <c r="H83" i="16"/>
  <c r="G83" i="16"/>
  <c r="G82" i="16"/>
  <c r="H82" i="16" s="1"/>
  <c r="H81" i="16"/>
  <c r="G81" i="16"/>
  <c r="G80" i="16"/>
  <c r="H80" i="16" s="1"/>
  <c r="H79" i="16"/>
  <c r="G79" i="16"/>
  <c r="G78" i="16"/>
  <c r="H78" i="16" s="1"/>
  <c r="H77" i="16"/>
  <c r="G77" i="16"/>
  <c r="G76" i="16"/>
  <c r="H76" i="16" s="1"/>
  <c r="H75" i="16"/>
  <c r="G75" i="16"/>
  <c r="G74" i="16"/>
  <c r="H74" i="16" s="1"/>
  <c r="H73" i="16"/>
  <c r="G73" i="16"/>
  <c r="G72" i="16"/>
  <c r="H72" i="16" s="1"/>
  <c r="H71" i="16"/>
  <c r="G71" i="16"/>
  <c r="G70" i="16"/>
  <c r="H70" i="16" s="1"/>
  <c r="H69" i="16"/>
  <c r="G69" i="16"/>
  <c r="G68" i="16"/>
  <c r="H68" i="16" s="1"/>
  <c r="H67" i="16"/>
  <c r="G67" i="16"/>
  <c r="G66" i="16"/>
  <c r="H66" i="16" s="1"/>
  <c r="H65" i="16"/>
  <c r="G65" i="16"/>
  <c r="G64" i="16"/>
  <c r="H64" i="16" s="1"/>
  <c r="H63" i="16"/>
  <c r="G63" i="16"/>
  <c r="G62" i="16"/>
  <c r="H62" i="16" s="1"/>
  <c r="H61" i="16"/>
  <c r="G61" i="16"/>
  <c r="G60" i="16"/>
  <c r="H60" i="16" s="1"/>
  <c r="H59" i="16"/>
  <c r="G59" i="16"/>
  <c r="G58" i="16"/>
  <c r="H58" i="16" s="1"/>
  <c r="H57" i="16"/>
  <c r="G57" i="16"/>
  <c r="G56" i="16"/>
  <c r="H56" i="16" s="1"/>
  <c r="H55" i="16"/>
  <c r="G55" i="16"/>
  <c r="G54" i="16"/>
  <c r="H54" i="16" s="1"/>
  <c r="H53" i="16"/>
  <c r="G53" i="16"/>
  <c r="G52" i="16"/>
  <c r="H52" i="16" s="1"/>
  <c r="H51" i="16"/>
  <c r="G51" i="16"/>
  <c r="G50" i="16"/>
  <c r="H50" i="16" s="1"/>
  <c r="H49" i="16"/>
  <c r="G49" i="16"/>
  <c r="G48" i="16"/>
  <c r="H48" i="16" s="1"/>
  <c r="H47" i="16"/>
  <c r="G47" i="16"/>
  <c r="G46" i="16"/>
  <c r="H46" i="16" s="1"/>
  <c r="H45" i="16"/>
  <c r="G45" i="16"/>
  <c r="G44" i="16"/>
  <c r="H44" i="16" s="1"/>
  <c r="H43" i="16"/>
  <c r="G43" i="16"/>
  <c r="G42" i="16"/>
  <c r="H42" i="16" s="1"/>
  <c r="H41" i="16"/>
  <c r="G41" i="16"/>
  <c r="G40" i="16"/>
  <c r="H40" i="16" s="1"/>
  <c r="H36" i="16"/>
  <c r="G36" i="16"/>
  <c r="G35" i="16"/>
  <c r="H35" i="16" s="1"/>
  <c r="H34" i="16"/>
  <c r="G34" i="16"/>
  <c r="G33" i="16"/>
  <c r="H33" i="16" s="1"/>
  <c r="H32" i="16"/>
  <c r="G32" i="16"/>
  <c r="G31" i="16"/>
  <c r="H31" i="16" s="1"/>
  <c r="H30" i="16"/>
  <c r="G30" i="16"/>
  <c r="G29" i="16"/>
  <c r="H29" i="16" s="1"/>
  <c r="H28" i="16"/>
  <c r="G28" i="16"/>
  <c r="G27" i="16"/>
  <c r="H27" i="16" s="1"/>
  <c r="H26" i="16"/>
  <c r="G26" i="16"/>
  <c r="G25" i="16"/>
  <c r="H25" i="16" s="1"/>
  <c r="H24" i="16"/>
  <c r="G24" i="16"/>
  <c r="G23" i="16"/>
  <c r="H23" i="16" s="1"/>
  <c r="H22" i="16"/>
  <c r="G22" i="16"/>
  <c r="G21" i="16"/>
  <c r="H21" i="16" s="1"/>
  <c r="H20" i="16"/>
  <c r="G20" i="16"/>
  <c r="G19" i="16"/>
  <c r="H19" i="16" s="1"/>
  <c r="H18" i="16"/>
  <c r="G18" i="16"/>
  <c r="G17" i="16"/>
  <c r="H17" i="16" s="1"/>
  <c r="H16" i="16"/>
  <c r="G16" i="16"/>
  <c r="G15" i="16"/>
  <c r="H15" i="16" s="1"/>
  <c r="H14" i="16"/>
  <c r="G14" i="16"/>
  <c r="G13" i="16"/>
  <c r="H13" i="16" s="1"/>
  <c r="H11" i="16"/>
  <c r="G11" i="16"/>
  <c r="G10" i="16"/>
  <c r="H10" i="16" s="1"/>
  <c r="H9" i="16"/>
  <c r="G9" i="16"/>
  <c r="G8" i="16"/>
  <c r="H8" i="16" s="1"/>
  <c r="H7" i="16"/>
  <c r="G7" i="16"/>
  <c r="G6" i="16"/>
  <c r="H6" i="16" s="1"/>
  <c r="H5" i="16"/>
  <c r="H4" i="16"/>
  <c r="H3" i="16"/>
  <c r="F72" i="16"/>
  <c r="F51" i="16"/>
  <c r="G84" i="13"/>
  <c r="H84" i="13" s="1"/>
  <c r="G83" i="13"/>
  <c r="H83" i="13" s="1"/>
  <c r="G82" i="13"/>
  <c r="H82" i="13" s="1"/>
  <c r="G81" i="13"/>
  <c r="H81" i="13" s="1"/>
  <c r="G80" i="13"/>
  <c r="H80" i="13" s="1"/>
  <c r="G79" i="13"/>
  <c r="H79" i="13" s="1"/>
  <c r="G78" i="13"/>
  <c r="H78" i="13" s="1"/>
  <c r="G77" i="13"/>
  <c r="H77" i="13" s="1"/>
  <c r="G76" i="13"/>
  <c r="H76" i="13" s="1"/>
  <c r="G75" i="13"/>
  <c r="H75" i="13" s="1"/>
  <c r="G74" i="13"/>
  <c r="H74" i="13" s="1"/>
  <c r="G73" i="13"/>
  <c r="H73" i="13" s="1"/>
  <c r="G72" i="13"/>
  <c r="F72" i="13"/>
  <c r="H72" i="13" s="1"/>
  <c r="H71" i="13"/>
  <c r="G71" i="13"/>
  <c r="H70" i="13"/>
  <c r="G70" i="13"/>
  <c r="H69" i="13"/>
  <c r="G69" i="13"/>
  <c r="H68" i="13"/>
  <c r="G68" i="13"/>
  <c r="H67" i="13"/>
  <c r="G67" i="13"/>
  <c r="H66" i="13"/>
  <c r="G66" i="13"/>
  <c r="H65" i="13"/>
  <c r="G65" i="13"/>
  <c r="H64" i="13"/>
  <c r="G64" i="13"/>
  <c r="H63" i="13"/>
  <c r="G63" i="13"/>
  <c r="H62" i="13"/>
  <c r="G62" i="13"/>
  <c r="H61" i="13"/>
  <c r="G61" i="13"/>
  <c r="H60" i="13"/>
  <c r="G60" i="13"/>
  <c r="H59" i="13"/>
  <c r="G59" i="13"/>
  <c r="H58" i="13"/>
  <c r="G58" i="13"/>
  <c r="H57" i="13"/>
  <c r="G57" i="13"/>
  <c r="H56" i="13"/>
  <c r="G56" i="13"/>
  <c r="H55" i="13"/>
  <c r="G55" i="13"/>
  <c r="H54" i="13"/>
  <c r="G54" i="13"/>
  <c r="H53" i="13"/>
  <c r="G53" i="13"/>
  <c r="G52" i="13"/>
  <c r="H52" i="13" s="1"/>
  <c r="F51" i="13"/>
  <c r="G51" i="13" s="1"/>
  <c r="H51" i="13" s="1"/>
  <c r="G50" i="13"/>
  <c r="H50" i="13" s="1"/>
  <c r="G49" i="13"/>
  <c r="H49" i="13" s="1"/>
  <c r="G48" i="13"/>
  <c r="H48" i="13" s="1"/>
  <c r="G47" i="13"/>
  <c r="H47" i="13" s="1"/>
  <c r="G46" i="13"/>
  <c r="H46" i="13" s="1"/>
  <c r="G45" i="13"/>
  <c r="H45" i="13" s="1"/>
  <c r="G44" i="13"/>
  <c r="H44" i="13" s="1"/>
  <c r="G43" i="13"/>
  <c r="H43" i="13" s="1"/>
  <c r="G42" i="13"/>
  <c r="H42" i="13" s="1"/>
  <c r="G41" i="13"/>
  <c r="H41" i="13" s="1"/>
  <c r="G40" i="13"/>
  <c r="H40" i="13" s="1"/>
  <c r="G36" i="13"/>
  <c r="H36" i="13" s="1"/>
  <c r="G35" i="13"/>
  <c r="H35" i="13" s="1"/>
  <c r="G34" i="13"/>
  <c r="H34" i="13" s="1"/>
  <c r="G33" i="13"/>
  <c r="H33" i="13" s="1"/>
  <c r="G32" i="13"/>
  <c r="H32" i="13" s="1"/>
  <c r="G31" i="13"/>
  <c r="H31" i="13" s="1"/>
  <c r="G30" i="13"/>
  <c r="H30" i="13" s="1"/>
  <c r="G29" i="13"/>
  <c r="H29" i="13" s="1"/>
  <c r="G28" i="13"/>
  <c r="H28" i="13" s="1"/>
  <c r="G27" i="13"/>
  <c r="H27" i="13" s="1"/>
  <c r="G26" i="13"/>
  <c r="H26" i="13" s="1"/>
  <c r="G25" i="13"/>
  <c r="H25" i="13" s="1"/>
  <c r="G24" i="13"/>
  <c r="H24" i="13" s="1"/>
  <c r="G23" i="13"/>
  <c r="H23" i="13" s="1"/>
  <c r="G22" i="13"/>
  <c r="H22" i="13" s="1"/>
  <c r="G21" i="13"/>
  <c r="H21" i="13" s="1"/>
  <c r="G20" i="13"/>
  <c r="H20" i="13" s="1"/>
  <c r="G19" i="13"/>
  <c r="H19" i="13" s="1"/>
  <c r="G18" i="13"/>
  <c r="H18" i="13" s="1"/>
  <c r="G17" i="13"/>
  <c r="H17" i="13" s="1"/>
  <c r="G16" i="13"/>
  <c r="H16" i="13" s="1"/>
  <c r="G15" i="13"/>
  <c r="H15" i="13" s="1"/>
  <c r="G14" i="13"/>
  <c r="H14" i="13" s="1"/>
  <c r="G13" i="13"/>
  <c r="H13" i="13" s="1"/>
  <c r="G11" i="13"/>
  <c r="H11" i="13" s="1"/>
  <c r="G10" i="13"/>
  <c r="H10" i="13" s="1"/>
  <c r="G9" i="13"/>
  <c r="H9" i="13" s="1"/>
  <c r="G8" i="13"/>
  <c r="H8" i="13" s="1"/>
  <c r="G7" i="13"/>
  <c r="H7" i="13" s="1"/>
  <c r="G6" i="13"/>
  <c r="H6" i="13" s="1"/>
  <c r="H5" i="13"/>
  <c r="H4" i="13"/>
  <c r="H3" i="13"/>
  <c r="G84" i="12"/>
  <c r="H84" i="12" s="1"/>
  <c r="G83" i="12"/>
  <c r="H83" i="12" s="1"/>
  <c r="G82" i="12"/>
  <c r="H82" i="12" s="1"/>
  <c r="G81" i="12"/>
  <c r="H81" i="12" s="1"/>
  <c r="G80" i="12"/>
  <c r="H80" i="12" s="1"/>
  <c r="G79" i="12"/>
  <c r="H79" i="12" s="1"/>
  <c r="G78" i="12"/>
  <c r="H78" i="12" s="1"/>
  <c r="G77" i="12"/>
  <c r="H77" i="12" s="1"/>
  <c r="G76" i="12"/>
  <c r="H76" i="12" s="1"/>
  <c r="G75" i="12"/>
  <c r="H75" i="12" s="1"/>
  <c r="G74" i="12"/>
  <c r="H74" i="12" s="1"/>
  <c r="G73" i="12"/>
  <c r="H73" i="12" s="1"/>
  <c r="F72" i="12"/>
  <c r="H71" i="12"/>
  <c r="G71" i="12"/>
  <c r="G70" i="12"/>
  <c r="H70" i="12" s="1"/>
  <c r="H69" i="12"/>
  <c r="G69" i="12"/>
  <c r="G68" i="12"/>
  <c r="H68" i="12" s="1"/>
  <c r="H67" i="12"/>
  <c r="G67" i="12"/>
  <c r="G66" i="12"/>
  <c r="H66" i="12" s="1"/>
  <c r="H65" i="12"/>
  <c r="G65" i="12"/>
  <c r="G64" i="12"/>
  <c r="H64" i="12" s="1"/>
  <c r="H63" i="12"/>
  <c r="G63" i="12"/>
  <c r="G62" i="12"/>
  <c r="H62" i="12" s="1"/>
  <c r="H61" i="12"/>
  <c r="G61" i="12"/>
  <c r="G60" i="12"/>
  <c r="H60" i="12" s="1"/>
  <c r="H59" i="12"/>
  <c r="G59" i="12"/>
  <c r="G58" i="12"/>
  <c r="H58" i="12" s="1"/>
  <c r="H57" i="12"/>
  <c r="G57" i="12"/>
  <c r="G56" i="12"/>
  <c r="H56" i="12" s="1"/>
  <c r="H55" i="12"/>
  <c r="G55" i="12"/>
  <c r="G54" i="12"/>
  <c r="H54" i="12" s="1"/>
  <c r="H53" i="12"/>
  <c r="G53" i="12"/>
  <c r="G52" i="12"/>
  <c r="H52" i="12" s="1"/>
  <c r="F51" i="12"/>
  <c r="G51" i="12" s="1"/>
  <c r="H51" i="12" s="1"/>
  <c r="G50" i="12"/>
  <c r="H50" i="12" s="1"/>
  <c r="G49" i="12"/>
  <c r="H49" i="12" s="1"/>
  <c r="G48" i="12"/>
  <c r="H48" i="12" s="1"/>
  <c r="G47" i="12"/>
  <c r="H47" i="12" s="1"/>
  <c r="G46" i="12"/>
  <c r="H46" i="12" s="1"/>
  <c r="G45" i="12"/>
  <c r="H45" i="12" s="1"/>
  <c r="G44" i="12"/>
  <c r="H44" i="12" s="1"/>
  <c r="G43" i="12"/>
  <c r="H43" i="12" s="1"/>
  <c r="G42" i="12"/>
  <c r="H42" i="12" s="1"/>
  <c r="G41" i="12"/>
  <c r="H41" i="12" s="1"/>
  <c r="G40" i="12"/>
  <c r="H40" i="12" s="1"/>
  <c r="G36" i="12"/>
  <c r="H36" i="12" s="1"/>
  <c r="G35" i="12"/>
  <c r="H35" i="12" s="1"/>
  <c r="G34" i="12"/>
  <c r="H34" i="12" s="1"/>
  <c r="G33" i="12"/>
  <c r="H33" i="12" s="1"/>
  <c r="G32" i="12"/>
  <c r="H32" i="12" s="1"/>
  <c r="G31" i="12"/>
  <c r="H31" i="12" s="1"/>
  <c r="G30" i="12"/>
  <c r="H30" i="12" s="1"/>
  <c r="G29" i="12"/>
  <c r="H29" i="12" s="1"/>
  <c r="G28" i="12"/>
  <c r="H28" i="12" s="1"/>
  <c r="G27" i="12"/>
  <c r="H27" i="12" s="1"/>
  <c r="H26" i="12"/>
  <c r="G26" i="12"/>
  <c r="G25" i="12"/>
  <c r="H25" i="12" s="1"/>
  <c r="H24" i="12"/>
  <c r="G24" i="12"/>
  <c r="G23" i="12"/>
  <c r="H23" i="12" s="1"/>
  <c r="H22" i="12"/>
  <c r="G22" i="12"/>
  <c r="G21" i="12"/>
  <c r="H21" i="12" s="1"/>
  <c r="H20" i="12"/>
  <c r="G20" i="12"/>
  <c r="G19" i="12"/>
  <c r="H19" i="12" s="1"/>
  <c r="H18" i="12"/>
  <c r="G18" i="12"/>
  <c r="G17" i="12"/>
  <c r="H17" i="12" s="1"/>
  <c r="H16" i="12"/>
  <c r="G16" i="12"/>
  <c r="G15" i="12"/>
  <c r="H15" i="12" s="1"/>
  <c r="H14" i="12"/>
  <c r="G14" i="12"/>
  <c r="G13" i="12"/>
  <c r="H13" i="12" s="1"/>
  <c r="H11" i="12"/>
  <c r="G11" i="12"/>
  <c r="G10" i="12"/>
  <c r="H10" i="12" s="1"/>
  <c r="H9" i="12"/>
  <c r="G9" i="12"/>
  <c r="G8" i="12"/>
  <c r="H8" i="12" s="1"/>
  <c r="H7" i="12"/>
  <c r="G7" i="12"/>
  <c r="G6" i="12"/>
  <c r="H6" i="12" s="1"/>
  <c r="H5" i="12"/>
  <c r="H4" i="12"/>
  <c r="H3" i="12"/>
  <c r="G84" i="15"/>
  <c r="H84" i="15" s="1"/>
  <c r="G83" i="15"/>
  <c r="H83" i="15" s="1"/>
  <c r="G82" i="15"/>
  <c r="H82" i="15" s="1"/>
  <c r="G81" i="15"/>
  <c r="H81" i="15" s="1"/>
  <c r="G80" i="15"/>
  <c r="H80" i="15" s="1"/>
  <c r="G79" i="15"/>
  <c r="H79" i="15" s="1"/>
  <c r="G78" i="15"/>
  <c r="H78" i="15" s="1"/>
  <c r="G77" i="15"/>
  <c r="H77" i="15" s="1"/>
  <c r="G76" i="15"/>
  <c r="H76" i="15" s="1"/>
  <c r="G75" i="15"/>
  <c r="H75" i="15" s="1"/>
  <c r="G74" i="15"/>
  <c r="H74" i="15" s="1"/>
  <c r="G73" i="15"/>
  <c r="H73" i="15" s="1"/>
  <c r="F72" i="15"/>
  <c r="H71" i="15"/>
  <c r="G71" i="15"/>
  <c r="G70" i="15"/>
  <c r="H70" i="15" s="1"/>
  <c r="H69" i="15"/>
  <c r="G69" i="15"/>
  <c r="G68" i="15"/>
  <c r="H68" i="15" s="1"/>
  <c r="H67" i="15"/>
  <c r="G67" i="15"/>
  <c r="G66" i="15"/>
  <c r="H66" i="15" s="1"/>
  <c r="H65" i="15"/>
  <c r="G65" i="15"/>
  <c r="G64" i="15"/>
  <c r="H64" i="15" s="1"/>
  <c r="H63" i="15"/>
  <c r="G63" i="15"/>
  <c r="G62" i="15"/>
  <c r="H62" i="15" s="1"/>
  <c r="H61" i="15"/>
  <c r="G61" i="15"/>
  <c r="G60" i="15"/>
  <c r="H60" i="15" s="1"/>
  <c r="H59" i="15"/>
  <c r="G59" i="15"/>
  <c r="G58" i="15"/>
  <c r="H58" i="15" s="1"/>
  <c r="H57" i="15"/>
  <c r="G57" i="15"/>
  <c r="G56" i="15"/>
  <c r="H56" i="15" s="1"/>
  <c r="H55" i="15"/>
  <c r="G55" i="15"/>
  <c r="G54" i="15"/>
  <c r="H54" i="15" s="1"/>
  <c r="H53" i="15"/>
  <c r="G53" i="15"/>
  <c r="G52" i="15"/>
  <c r="H52" i="15" s="1"/>
  <c r="F51" i="15"/>
  <c r="G51" i="15" s="1"/>
  <c r="H51" i="15" s="1"/>
  <c r="G50" i="15"/>
  <c r="H50" i="15" s="1"/>
  <c r="G49" i="15"/>
  <c r="H49" i="15" s="1"/>
  <c r="G48" i="15"/>
  <c r="H48" i="15" s="1"/>
  <c r="G47" i="15"/>
  <c r="H47" i="15" s="1"/>
  <c r="G46" i="15"/>
  <c r="H46" i="15" s="1"/>
  <c r="H45" i="15"/>
  <c r="G45" i="15"/>
  <c r="G44" i="15"/>
  <c r="H44" i="15" s="1"/>
  <c r="H43" i="15"/>
  <c r="G43" i="15"/>
  <c r="G42" i="15"/>
  <c r="H42" i="15" s="1"/>
  <c r="H41" i="15"/>
  <c r="G41" i="15"/>
  <c r="G40" i="15"/>
  <c r="H40" i="15" s="1"/>
  <c r="H36" i="15"/>
  <c r="G36" i="15"/>
  <c r="G35" i="15"/>
  <c r="H35" i="15" s="1"/>
  <c r="H34" i="15"/>
  <c r="G34" i="15"/>
  <c r="G33" i="15"/>
  <c r="H33" i="15" s="1"/>
  <c r="H32" i="15"/>
  <c r="G32" i="15"/>
  <c r="G31" i="15"/>
  <c r="H31" i="15" s="1"/>
  <c r="G30" i="15"/>
  <c r="H30" i="15" s="1"/>
  <c r="G29" i="15"/>
  <c r="H29" i="15" s="1"/>
  <c r="G28" i="15"/>
  <c r="H28" i="15" s="1"/>
  <c r="G27" i="15"/>
  <c r="H27" i="15" s="1"/>
  <c r="H26" i="15"/>
  <c r="G26" i="15"/>
  <c r="G25" i="15"/>
  <c r="H25" i="15" s="1"/>
  <c r="G24" i="15"/>
  <c r="H24" i="15" s="1"/>
  <c r="G23" i="15"/>
  <c r="H23" i="15" s="1"/>
  <c r="G22" i="15"/>
  <c r="H22" i="15" s="1"/>
  <c r="G21" i="15"/>
  <c r="H21" i="15" s="1"/>
  <c r="G20" i="15"/>
  <c r="H20" i="15" s="1"/>
  <c r="G19" i="15"/>
  <c r="H19" i="15" s="1"/>
  <c r="G18" i="15"/>
  <c r="H18" i="15" s="1"/>
  <c r="G17" i="15"/>
  <c r="H17" i="15" s="1"/>
  <c r="G16" i="15"/>
  <c r="H16" i="15" s="1"/>
  <c r="G15" i="15"/>
  <c r="H15" i="15" s="1"/>
  <c r="H14" i="15"/>
  <c r="G14" i="15"/>
  <c r="G13" i="15"/>
  <c r="H13" i="15" s="1"/>
  <c r="G11" i="15"/>
  <c r="H11" i="15" s="1"/>
  <c r="G10" i="15"/>
  <c r="H10" i="15" s="1"/>
  <c r="G9" i="15"/>
  <c r="H9" i="15" s="1"/>
  <c r="G8" i="15"/>
  <c r="H8" i="15" s="1"/>
  <c r="H7" i="15"/>
  <c r="G7" i="15"/>
  <c r="G6" i="15"/>
  <c r="H6" i="15" s="1"/>
  <c r="H5" i="15"/>
  <c r="H4" i="15"/>
  <c r="H3" i="15"/>
  <c r="G84" i="11"/>
  <c r="H84" i="11" s="1"/>
  <c r="H83" i="11"/>
  <c r="G83" i="11"/>
  <c r="G82" i="11"/>
  <c r="H82" i="11" s="1"/>
  <c r="H81" i="11"/>
  <c r="G81" i="11"/>
  <c r="G80" i="11"/>
  <c r="H80" i="11" s="1"/>
  <c r="H79" i="11"/>
  <c r="G79" i="11"/>
  <c r="G78" i="11"/>
  <c r="H78" i="11" s="1"/>
  <c r="H77" i="11"/>
  <c r="G77" i="11"/>
  <c r="G76" i="11"/>
  <c r="H76" i="11" s="1"/>
  <c r="H75" i="11"/>
  <c r="G75" i="11"/>
  <c r="G74" i="11"/>
  <c r="H74" i="11" s="1"/>
  <c r="H73" i="11"/>
  <c r="G73" i="11"/>
  <c r="G72" i="11"/>
  <c r="F72" i="11"/>
  <c r="H72" i="11" s="1"/>
  <c r="G71" i="11"/>
  <c r="H71" i="11" s="1"/>
  <c r="H70" i="11"/>
  <c r="G70" i="11"/>
  <c r="G69" i="11"/>
  <c r="H69" i="11" s="1"/>
  <c r="H68" i="11"/>
  <c r="G68" i="11"/>
  <c r="G67" i="11"/>
  <c r="H67" i="11" s="1"/>
  <c r="H66" i="11"/>
  <c r="G66" i="11"/>
  <c r="G65" i="11"/>
  <c r="H65" i="11" s="1"/>
  <c r="H64" i="11"/>
  <c r="G64" i="11"/>
  <c r="G63" i="11"/>
  <c r="H63" i="11" s="1"/>
  <c r="H62" i="11"/>
  <c r="G62" i="11"/>
  <c r="G61" i="11"/>
  <c r="H61" i="11" s="1"/>
  <c r="H60" i="11"/>
  <c r="G60" i="11"/>
  <c r="G59" i="11"/>
  <c r="H59" i="11" s="1"/>
  <c r="H58" i="11"/>
  <c r="G58" i="11"/>
  <c r="G57" i="11"/>
  <c r="H57" i="11" s="1"/>
  <c r="H56" i="11"/>
  <c r="G56" i="11"/>
  <c r="G55" i="11"/>
  <c r="H55" i="11" s="1"/>
  <c r="H54" i="11"/>
  <c r="G54" i="11"/>
  <c r="G53" i="11"/>
  <c r="H53" i="11" s="1"/>
  <c r="H52" i="11"/>
  <c r="G52" i="11"/>
  <c r="F51" i="11"/>
  <c r="H50" i="11"/>
  <c r="G50" i="11"/>
  <c r="G49" i="11"/>
  <c r="H49" i="11" s="1"/>
  <c r="H48" i="11"/>
  <c r="G48" i="11"/>
  <c r="G47" i="11"/>
  <c r="H47" i="11" s="1"/>
  <c r="H46" i="11"/>
  <c r="G46" i="11"/>
  <c r="G45" i="11"/>
  <c r="H45" i="11" s="1"/>
  <c r="H44" i="11"/>
  <c r="G44" i="11"/>
  <c r="G43" i="11"/>
  <c r="H43" i="11" s="1"/>
  <c r="H42" i="11"/>
  <c r="G42" i="11"/>
  <c r="G41" i="11"/>
  <c r="H41" i="11" s="1"/>
  <c r="H40" i="11"/>
  <c r="G40" i="11"/>
  <c r="G39" i="11"/>
  <c r="H39" i="11" s="1"/>
  <c r="F38" i="11"/>
  <c r="G38" i="11" s="1"/>
  <c r="H38" i="11" s="1"/>
  <c r="H37" i="11"/>
  <c r="G37" i="11"/>
  <c r="G36" i="11"/>
  <c r="H36" i="11" s="1"/>
  <c r="H35" i="11"/>
  <c r="G35" i="11"/>
  <c r="G34" i="11"/>
  <c r="H34" i="11" s="1"/>
  <c r="H33" i="11"/>
  <c r="G33" i="11"/>
  <c r="G32" i="11"/>
  <c r="H32" i="11" s="1"/>
  <c r="H31" i="11"/>
  <c r="G31" i="11"/>
  <c r="G30" i="11"/>
  <c r="H30" i="11" s="1"/>
  <c r="H29" i="11"/>
  <c r="G29" i="11"/>
  <c r="G28" i="11"/>
  <c r="H28" i="11" s="1"/>
  <c r="H27" i="11"/>
  <c r="G27" i="11"/>
  <c r="G26" i="11"/>
  <c r="H26" i="11" s="1"/>
  <c r="H25" i="11"/>
  <c r="G25" i="11"/>
  <c r="G24" i="11"/>
  <c r="H24" i="11" s="1"/>
  <c r="H23" i="11"/>
  <c r="G23" i="11"/>
  <c r="G22" i="11"/>
  <c r="H22" i="11" s="1"/>
  <c r="H21" i="11"/>
  <c r="G21" i="11"/>
  <c r="G20" i="11"/>
  <c r="H20" i="11" s="1"/>
  <c r="H19" i="11"/>
  <c r="G19" i="11"/>
  <c r="G18" i="11"/>
  <c r="H18" i="11" s="1"/>
  <c r="H17" i="11"/>
  <c r="G17" i="11"/>
  <c r="G16" i="11"/>
  <c r="H16" i="11" s="1"/>
  <c r="H15" i="11"/>
  <c r="G15" i="11"/>
  <c r="G14" i="11"/>
  <c r="H14" i="11" s="1"/>
  <c r="H13" i="11"/>
  <c r="G13" i="11"/>
  <c r="G12" i="11"/>
  <c r="H12" i="11" s="1"/>
  <c r="H11" i="11"/>
  <c r="G11" i="11"/>
  <c r="G10" i="11"/>
  <c r="H10" i="11" s="1"/>
  <c r="H9" i="11"/>
  <c r="G9" i="11"/>
  <c r="G8" i="11"/>
  <c r="H8" i="11" s="1"/>
  <c r="H7" i="11"/>
  <c r="G7" i="11"/>
  <c r="G6" i="11"/>
  <c r="H6" i="11" s="1"/>
  <c r="H5" i="11"/>
  <c r="H4" i="11"/>
  <c r="H3" i="11"/>
  <c r="G84" i="10"/>
  <c r="H84" i="10" s="1"/>
  <c r="G83" i="10"/>
  <c r="H83" i="10" s="1"/>
  <c r="G82" i="10"/>
  <c r="H82" i="10" s="1"/>
  <c r="G81" i="10"/>
  <c r="H81" i="10" s="1"/>
  <c r="G80" i="10"/>
  <c r="H80" i="10" s="1"/>
  <c r="G79" i="10"/>
  <c r="H79" i="10" s="1"/>
  <c r="G78" i="10"/>
  <c r="H78" i="10" s="1"/>
  <c r="G77" i="10"/>
  <c r="H77" i="10" s="1"/>
  <c r="G76" i="10"/>
  <c r="H76" i="10" s="1"/>
  <c r="G75" i="10"/>
  <c r="H75" i="10" s="1"/>
  <c r="G74" i="10"/>
  <c r="H74" i="10" s="1"/>
  <c r="G73" i="10"/>
  <c r="H73" i="10" s="1"/>
  <c r="F72" i="10"/>
  <c r="H71" i="10"/>
  <c r="G71" i="10"/>
  <c r="G70" i="10"/>
  <c r="H70" i="10" s="1"/>
  <c r="H69" i="10"/>
  <c r="G69" i="10"/>
  <c r="G68" i="10"/>
  <c r="H68" i="10" s="1"/>
  <c r="H67" i="10"/>
  <c r="G67" i="10"/>
  <c r="H66" i="10"/>
  <c r="G66" i="10"/>
  <c r="H65" i="10"/>
  <c r="G65" i="10"/>
  <c r="H64" i="10"/>
  <c r="G64" i="10"/>
  <c r="H63" i="10"/>
  <c r="G63" i="10"/>
  <c r="H62" i="10"/>
  <c r="G62" i="10"/>
  <c r="H61" i="10"/>
  <c r="G61" i="10"/>
  <c r="H60" i="10"/>
  <c r="G60" i="10"/>
  <c r="H59" i="10"/>
  <c r="G59" i="10"/>
  <c r="H58" i="10"/>
  <c r="G58" i="10"/>
  <c r="H57" i="10"/>
  <c r="G57" i="10"/>
  <c r="H56" i="10"/>
  <c r="G56" i="10"/>
  <c r="H55" i="10"/>
  <c r="G55" i="10"/>
  <c r="H54" i="10"/>
  <c r="G54" i="10"/>
  <c r="H53" i="10"/>
  <c r="G53" i="10"/>
  <c r="H52" i="10"/>
  <c r="G52" i="10"/>
  <c r="F51" i="10"/>
  <c r="G51" i="10" s="1"/>
  <c r="H51" i="10" s="1"/>
  <c r="G50" i="10"/>
  <c r="H50" i="10" s="1"/>
  <c r="G49" i="10"/>
  <c r="H49" i="10" s="1"/>
  <c r="G48" i="10"/>
  <c r="H48" i="10" s="1"/>
  <c r="G47" i="10"/>
  <c r="H47" i="10" s="1"/>
  <c r="G46" i="10"/>
  <c r="H46" i="10" s="1"/>
  <c r="G45" i="10"/>
  <c r="H45" i="10" s="1"/>
  <c r="G44" i="10"/>
  <c r="H44" i="10" s="1"/>
  <c r="G43" i="10"/>
  <c r="H43" i="10" s="1"/>
  <c r="G42" i="10"/>
  <c r="H42" i="10" s="1"/>
  <c r="G41" i="10"/>
  <c r="H41" i="10" s="1"/>
  <c r="G40" i="10"/>
  <c r="H40" i="10" s="1"/>
  <c r="G36" i="10"/>
  <c r="H36" i="10" s="1"/>
  <c r="G35" i="10"/>
  <c r="H35" i="10" s="1"/>
  <c r="G34" i="10"/>
  <c r="H34" i="10" s="1"/>
  <c r="G33" i="10"/>
  <c r="H33" i="10" s="1"/>
  <c r="G32" i="10"/>
  <c r="H32" i="10" s="1"/>
  <c r="G31" i="10"/>
  <c r="H31" i="10" s="1"/>
  <c r="G30" i="10"/>
  <c r="H30" i="10" s="1"/>
  <c r="G29" i="10"/>
  <c r="H29" i="10" s="1"/>
  <c r="G28" i="10"/>
  <c r="H28" i="10" s="1"/>
  <c r="G27" i="10"/>
  <c r="H27" i="10" s="1"/>
  <c r="G26" i="10"/>
  <c r="H26" i="10" s="1"/>
  <c r="G25" i="10"/>
  <c r="H25" i="10" s="1"/>
  <c r="G24" i="10"/>
  <c r="H24" i="10" s="1"/>
  <c r="G23" i="10"/>
  <c r="H23" i="10" s="1"/>
  <c r="G22" i="10"/>
  <c r="H22" i="10" s="1"/>
  <c r="G21" i="10"/>
  <c r="H21" i="10" s="1"/>
  <c r="G20" i="10"/>
  <c r="H20" i="10" s="1"/>
  <c r="G19" i="10"/>
  <c r="H19" i="10" s="1"/>
  <c r="G18" i="10"/>
  <c r="H18" i="10" s="1"/>
  <c r="G17" i="10"/>
  <c r="H17" i="10" s="1"/>
  <c r="G16" i="10"/>
  <c r="H16" i="10" s="1"/>
  <c r="G15" i="10"/>
  <c r="H15" i="10" s="1"/>
  <c r="G14" i="10"/>
  <c r="H14" i="10" s="1"/>
  <c r="G13" i="10"/>
  <c r="H13" i="10" s="1"/>
  <c r="G11" i="10"/>
  <c r="H11" i="10" s="1"/>
  <c r="G10" i="10"/>
  <c r="H10" i="10" s="1"/>
  <c r="G9" i="10"/>
  <c r="H9" i="10" s="1"/>
  <c r="G8" i="10"/>
  <c r="H8" i="10" s="1"/>
  <c r="G7" i="10"/>
  <c r="H7" i="10" s="1"/>
  <c r="G6" i="10"/>
  <c r="H6" i="10" s="1"/>
  <c r="H5" i="10"/>
  <c r="H4" i="10"/>
  <c r="H3" i="10"/>
  <c r="G84" i="9"/>
  <c r="H84" i="9" s="1"/>
  <c r="G83" i="9"/>
  <c r="H83" i="9" s="1"/>
  <c r="G82" i="9"/>
  <c r="H82" i="9" s="1"/>
  <c r="G81" i="9"/>
  <c r="H81" i="9" s="1"/>
  <c r="G80" i="9"/>
  <c r="H80" i="9" s="1"/>
  <c r="G79" i="9"/>
  <c r="H79" i="9" s="1"/>
  <c r="G78" i="9"/>
  <c r="H78" i="9" s="1"/>
  <c r="G77" i="9"/>
  <c r="H77" i="9" s="1"/>
  <c r="G76" i="9"/>
  <c r="H76" i="9" s="1"/>
  <c r="G75" i="9"/>
  <c r="H75" i="9" s="1"/>
  <c r="G74" i="9"/>
  <c r="H74" i="9" s="1"/>
  <c r="G73" i="9"/>
  <c r="H73" i="9" s="1"/>
  <c r="F72" i="9"/>
  <c r="H71" i="9"/>
  <c r="G71" i="9"/>
  <c r="G70" i="9"/>
  <c r="H70" i="9" s="1"/>
  <c r="H69" i="9"/>
  <c r="G69" i="9"/>
  <c r="G68" i="9"/>
  <c r="H68" i="9" s="1"/>
  <c r="H67" i="9"/>
  <c r="G67" i="9"/>
  <c r="G66" i="9"/>
  <c r="H66" i="9" s="1"/>
  <c r="H65" i="9"/>
  <c r="G65" i="9"/>
  <c r="G64" i="9"/>
  <c r="H64" i="9" s="1"/>
  <c r="H63" i="9"/>
  <c r="G63" i="9"/>
  <c r="G62" i="9"/>
  <c r="H62" i="9" s="1"/>
  <c r="H61" i="9"/>
  <c r="G61" i="9"/>
  <c r="G60" i="9"/>
  <c r="H60" i="9" s="1"/>
  <c r="H59" i="9"/>
  <c r="G59" i="9"/>
  <c r="G58" i="9"/>
  <c r="H58" i="9" s="1"/>
  <c r="H57" i="9"/>
  <c r="G57" i="9"/>
  <c r="G56" i="9"/>
  <c r="H56" i="9" s="1"/>
  <c r="H55" i="9"/>
  <c r="G55" i="9"/>
  <c r="G54" i="9"/>
  <c r="H54" i="9" s="1"/>
  <c r="H53" i="9"/>
  <c r="G53" i="9"/>
  <c r="G52" i="9"/>
  <c r="H52" i="9" s="1"/>
  <c r="H51" i="9"/>
  <c r="G51" i="9"/>
  <c r="F51" i="9"/>
  <c r="G50" i="9"/>
  <c r="H50" i="9" s="1"/>
  <c r="H49" i="9"/>
  <c r="G49" i="9"/>
  <c r="G48" i="9"/>
  <c r="H48" i="9" s="1"/>
  <c r="H47" i="9"/>
  <c r="G47" i="9"/>
  <c r="G46" i="9"/>
  <c r="H46" i="9" s="1"/>
  <c r="H45" i="9"/>
  <c r="G45" i="9"/>
  <c r="G44" i="9"/>
  <c r="H44" i="9" s="1"/>
  <c r="H43" i="9"/>
  <c r="G43" i="9"/>
  <c r="G42" i="9"/>
  <c r="H42" i="9" s="1"/>
  <c r="H41" i="9"/>
  <c r="G41" i="9"/>
  <c r="G40" i="9"/>
  <c r="H40" i="9" s="1"/>
  <c r="H36" i="9"/>
  <c r="G36" i="9"/>
  <c r="G35" i="9"/>
  <c r="H35" i="9" s="1"/>
  <c r="H34" i="9"/>
  <c r="G34" i="9"/>
  <c r="G33" i="9"/>
  <c r="H33" i="9" s="1"/>
  <c r="H32" i="9"/>
  <c r="G32" i="9"/>
  <c r="G31" i="9"/>
  <c r="H31" i="9" s="1"/>
  <c r="H30" i="9"/>
  <c r="G30" i="9"/>
  <c r="G29" i="9"/>
  <c r="H29" i="9" s="1"/>
  <c r="H28" i="9"/>
  <c r="G28" i="9"/>
  <c r="G27" i="9"/>
  <c r="H27" i="9" s="1"/>
  <c r="H26" i="9"/>
  <c r="G26" i="9"/>
  <c r="G25" i="9"/>
  <c r="H25" i="9" s="1"/>
  <c r="H24" i="9"/>
  <c r="G24" i="9"/>
  <c r="G23" i="9"/>
  <c r="H23" i="9" s="1"/>
  <c r="H22" i="9"/>
  <c r="G22" i="9"/>
  <c r="G21" i="9"/>
  <c r="H21" i="9" s="1"/>
  <c r="H20" i="9"/>
  <c r="G20" i="9"/>
  <c r="G19" i="9"/>
  <c r="H19" i="9" s="1"/>
  <c r="H18" i="9"/>
  <c r="G18" i="9"/>
  <c r="G17" i="9"/>
  <c r="H17" i="9" s="1"/>
  <c r="H16" i="9"/>
  <c r="G16" i="9"/>
  <c r="G15" i="9"/>
  <c r="H15" i="9" s="1"/>
  <c r="H14" i="9"/>
  <c r="G14" i="9"/>
  <c r="G13" i="9"/>
  <c r="H13" i="9" s="1"/>
  <c r="H11" i="9"/>
  <c r="G11" i="9"/>
  <c r="G10" i="9"/>
  <c r="H10" i="9" s="1"/>
  <c r="H9" i="9"/>
  <c r="G9" i="9"/>
  <c r="G8" i="9"/>
  <c r="H8" i="9" s="1"/>
  <c r="H7" i="9"/>
  <c r="G7" i="9"/>
  <c r="G6" i="9"/>
  <c r="H6" i="9" s="1"/>
  <c r="H5" i="9"/>
  <c r="H4" i="9"/>
  <c r="H3" i="9"/>
  <c r="G84" i="8"/>
  <c r="H84" i="8" s="1"/>
  <c r="G83" i="8"/>
  <c r="H83" i="8" s="1"/>
  <c r="G82" i="8"/>
  <c r="H82" i="8" s="1"/>
  <c r="G81" i="8"/>
  <c r="H81" i="8" s="1"/>
  <c r="G80" i="8"/>
  <c r="H80" i="8" s="1"/>
  <c r="G79" i="8"/>
  <c r="H79" i="8" s="1"/>
  <c r="G78" i="8"/>
  <c r="H78" i="8" s="1"/>
  <c r="G77" i="8"/>
  <c r="H77" i="8" s="1"/>
  <c r="G76" i="8"/>
  <c r="H76" i="8" s="1"/>
  <c r="G75" i="8"/>
  <c r="H75" i="8" s="1"/>
  <c r="G74" i="8"/>
  <c r="H74" i="8" s="1"/>
  <c r="G73" i="8"/>
  <c r="H73" i="8" s="1"/>
  <c r="F72" i="8"/>
  <c r="H71" i="8"/>
  <c r="G71" i="8"/>
  <c r="G70" i="8"/>
  <c r="H70" i="8" s="1"/>
  <c r="H69" i="8"/>
  <c r="G69" i="8"/>
  <c r="G68" i="8"/>
  <c r="H68" i="8" s="1"/>
  <c r="H67" i="8"/>
  <c r="G67" i="8"/>
  <c r="G66" i="8"/>
  <c r="H66" i="8" s="1"/>
  <c r="H65" i="8"/>
  <c r="G65" i="8"/>
  <c r="G64" i="8"/>
  <c r="H64" i="8" s="1"/>
  <c r="H63" i="8"/>
  <c r="G63" i="8"/>
  <c r="G62" i="8"/>
  <c r="H62" i="8" s="1"/>
  <c r="H61" i="8"/>
  <c r="G61" i="8"/>
  <c r="G60" i="8"/>
  <c r="H60" i="8" s="1"/>
  <c r="H59" i="8"/>
  <c r="G59" i="8"/>
  <c r="G58" i="8"/>
  <c r="H58" i="8" s="1"/>
  <c r="H57" i="8"/>
  <c r="G57" i="8"/>
  <c r="G56" i="8"/>
  <c r="H56" i="8" s="1"/>
  <c r="H55" i="8"/>
  <c r="G55" i="8"/>
  <c r="G54" i="8"/>
  <c r="H54" i="8" s="1"/>
  <c r="H53" i="8"/>
  <c r="G53" i="8"/>
  <c r="G52" i="8"/>
  <c r="H52" i="8" s="1"/>
  <c r="F51" i="8"/>
  <c r="G51" i="8" s="1"/>
  <c r="H51" i="8" s="1"/>
  <c r="G50" i="8"/>
  <c r="H50" i="8" s="1"/>
  <c r="G49" i="8"/>
  <c r="H49" i="8" s="1"/>
  <c r="G48" i="8"/>
  <c r="H48" i="8" s="1"/>
  <c r="G47" i="8"/>
  <c r="H47" i="8" s="1"/>
  <c r="G46" i="8"/>
  <c r="H46" i="8" s="1"/>
  <c r="G45" i="8"/>
  <c r="H45" i="8" s="1"/>
  <c r="G44" i="8"/>
  <c r="H44" i="8" s="1"/>
  <c r="G43" i="8"/>
  <c r="H43" i="8" s="1"/>
  <c r="G42" i="8"/>
  <c r="H42" i="8" s="1"/>
  <c r="G41" i="8"/>
  <c r="H41" i="8" s="1"/>
  <c r="G40" i="8"/>
  <c r="H40" i="8" s="1"/>
  <c r="G39" i="8"/>
  <c r="H39" i="8" s="1"/>
  <c r="G38" i="8"/>
  <c r="H38" i="8" s="1"/>
  <c r="F38" i="8"/>
  <c r="G37" i="8"/>
  <c r="H37" i="8" s="1"/>
  <c r="H36" i="8"/>
  <c r="G36" i="8"/>
  <c r="G35" i="8"/>
  <c r="H35" i="8" s="1"/>
  <c r="H34" i="8"/>
  <c r="G34" i="8"/>
  <c r="G33" i="8"/>
  <c r="H33" i="8" s="1"/>
  <c r="H32" i="8"/>
  <c r="G32" i="8"/>
  <c r="G31" i="8"/>
  <c r="H31" i="8" s="1"/>
  <c r="H30" i="8"/>
  <c r="G30" i="8"/>
  <c r="G29" i="8"/>
  <c r="H29" i="8" s="1"/>
  <c r="H28" i="8"/>
  <c r="G28" i="8"/>
  <c r="G27" i="8"/>
  <c r="H27" i="8" s="1"/>
  <c r="H26" i="8"/>
  <c r="G26" i="8"/>
  <c r="G25" i="8"/>
  <c r="H25" i="8" s="1"/>
  <c r="H24" i="8"/>
  <c r="G24" i="8"/>
  <c r="G23" i="8"/>
  <c r="H23" i="8" s="1"/>
  <c r="H22" i="8"/>
  <c r="G22" i="8"/>
  <c r="G21" i="8"/>
  <c r="H21" i="8" s="1"/>
  <c r="H20" i="8"/>
  <c r="G20" i="8"/>
  <c r="G19" i="8"/>
  <c r="H19" i="8" s="1"/>
  <c r="H18" i="8"/>
  <c r="G18" i="8"/>
  <c r="G17" i="8"/>
  <c r="H17" i="8" s="1"/>
  <c r="H16" i="8"/>
  <c r="G16" i="8"/>
  <c r="G15" i="8"/>
  <c r="H15" i="8" s="1"/>
  <c r="H14" i="8"/>
  <c r="G14" i="8"/>
  <c r="G13" i="8"/>
  <c r="H13" i="8" s="1"/>
  <c r="H12" i="8"/>
  <c r="G12" i="8"/>
  <c r="G11" i="8"/>
  <c r="H11" i="8" s="1"/>
  <c r="H10" i="8"/>
  <c r="G10" i="8"/>
  <c r="G9" i="8"/>
  <c r="H9" i="8" s="1"/>
  <c r="H8" i="8"/>
  <c r="G8" i="8"/>
  <c r="G7" i="8"/>
  <c r="H7" i="8" s="1"/>
  <c r="H6" i="8"/>
  <c r="G6" i="8"/>
  <c r="H5" i="8"/>
  <c r="H4" i="8"/>
  <c r="H3" i="8"/>
  <c r="G84" i="7"/>
  <c r="H84" i="7"/>
  <c r="H6" i="7"/>
  <c r="G83" i="7"/>
  <c r="H83" i="7" s="1"/>
  <c r="G82" i="7"/>
  <c r="H82" i="7" s="1"/>
  <c r="G81" i="7"/>
  <c r="H81" i="7" s="1"/>
  <c r="G80" i="7"/>
  <c r="H80" i="7" s="1"/>
  <c r="G79" i="7"/>
  <c r="H79" i="7" s="1"/>
  <c r="G78" i="7"/>
  <c r="H78" i="7" s="1"/>
  <c r="G77" i="7"/>
  <c r="H77" i="7" s="1"/>
  <c r="G76" i="7"/>
  <c r="H76" i="7" s="1"/>
  <c r="G75" i="7"/>
  <c r="H75" i="7" s="1"/>
  <c r="G74" i="7"/>
  <c r="H74" i="7" s="1"/>
  <c r="G73" i="7"/>
  <c r="H73" i="7" s="1"/>
  <c r="G72" i="7"/>
  <c r="H72" i="7" s="1"/>
  <c r="G71" i="7"/>
  <c r="H71" i="7" s="1"/>
  <c r="G70" i="7"/>
  <c r="H70" i="7" s="1"/>
  <c r="G69" i="7"/>
  <c r="H69" i="7" s="1"/>
  <c r="G68" i="7"/>
  <c r="H68" i="7" s="1"/>
  <c r="G67" i="7"/>
  <c r="H67" i="7" s="1"/>
  <c r="G66" i="7"/>
  <c r="H66" i="7" s="1"/>
  <c r="G65" i="7"/>
  <c r="H65" i="7" s="1"/>
  <c r="G64" i="7"/>
  <c r="H64" i="7" s="1"/>
  <c r="G63" i="7"/>
  <c r="H63" i="7" s="1"/>
  <c r="G62" i="7"/>
  <c r="H62" i="7" s="1"/>
  <c r="G61" i="7"/>
  <c r="H61" i="7" s="1"/>
  <c r="G60" i="7"/>
  <c r="H60" i="7" s="1"/>
  <c r="G59" i="7"/>
  <c r="H59" i="7" s="1"/>
  <c r="H58" i="7"/>
  <c r="G58" i="7"/>
  <c r="G57" i="7"/>
  <c r="H57" i="7" s="1"/>
  <c r="H56" i="7"/>
  <c r="G56" i="7"/>
  <c r="G55" i="7"/>
  <c r="H55" i="7" s="1"/>
  <c r="H54" i="7"/>
  <c r="G54" i="7"/>
  <c r="G53" i="7"/>
  <c r="H53" i="7" s="1"/>
  <c r="H52" i="7"/>
  <c r="G52" i="7"/>
  <c r="G51" i="7"/>
  <c r="H51" i="7" s="1"/>
  <c r="H50" i="7"/>
  <c r="G50" i="7"/>
  <c r="G49" i="7"/>
  <c r="H49" i="7" s="1"/>
  <c r="H48" i="7"/>
  <c r="G48" i="7"/>
  <c r="G47" i="7"/>
  <c r="H47" i="7" s="1"/>
  <c r="H46" i="7"/>
  <c r="G46" i="7"/>
  <c r="G45" i="7"/>
  <c r="H45" i="7" s="1"/>
  <c r="G44" i="7"/>
  <c r="H44" i="7" s="1"/>
  <c r="G43" i="7"/>
  <c r="H43" i="7" s="1"/>
  <c r="G42" i="7"/>
  <c r="H42" i="7" s="1"/>
  <c r="G41" i="7"/>
  <c r="H41" i="7" s="1"/>
  <c r="G40" i="7"/>
  <c r="H40" i="7" s="1"/>
  <c r="G39" i="7"/>
  <c r="H39" i="7" s="1"/>
  <c r="H38" i="7"/>
  <c r="G38" i="7"/>
  <c r="G37" i="7"/>
  <c r="H37" i="7" s="1"/>
  <c r="H36" i="7"/>
  <c r="G36" i="7"/>
  <c r="G35" i="7"/>
  <c r="H35" i="7" s="1"/>
  <c r="H34" i="7"/>
  <c r="G34" i="7"/>
  <c r="G33" i="7"/>
  <c r="H33" i="7" s="1"/>
  <c r="G32" i="7"/>
  <c r="H32" i="7" s="1"/>
  <c r="G31" i="7"/>
  <c r="H31" i="7" s="1"/>
  <c r="G30" i="7"/>
  <c r="H30" i="7" s="1"/>
  <c r="G29" i="7"/>
  <c r="H29" i="7" s="1"/>
  <c r="G28" i="7"/>
  <c r="H28" i="7" s="1"/>
  <c r="G27" i="7"/>
  <c r="H27" i="7" s="1"/>
  <c r="G26" i="7"/>
  <c r="H26" i="7" s="1"/>
  <c r="G25" i="7"/>
  <c r="H25" i="7" s="1"/>
  <c r="H24" i="7"/>
  <c r="G24" i="7"/>
  <c r="G23" i="7"/>
  <c r="H23" i="7" s="1"/>
  <c r="H22" i="7"/>
  <c r="G22" i="7"/>
  <c r="G21" i="7"/>
  <c r="H21" i="7" s="1"/>
  <c r="H20" i="7"/>
  <c r="G20" i="7"/>
  <c r="G19" i="7"/>
  <c r="H19" i="7" s="1"/>
  <c r="H18" i="7"/>
  <c r="G18" i="7"/>
  <c r="G17" i="7"/>
  <c r="H17" i="7" s="1"/>
  <c r="H16" i="7"/>
  <c r="G16" i="7"/>
  <c r="G15" i="7"/>
  <c r="H15" i="7" s="1"/>
  <c r="H14" i="7"/>
  <c r="G14" i="7"/>
  <c r="G13" i="7"/>
  <c r="H13" i="7" s="1"/>
  <c r="H12" i="7"/>
  <c r="G12" i="7"/>
  <c r="G11" i="7"/>
  <c r="H11" i="7" s="1"/>
  <c r="G10" i="7"/>
  <c r="H10" i="7" s="1"/>
  <c r="G9" i="7"/>
  <c r="H9" i="7" s="1"/>
  <c r="H8" i="7"/>
  <c r="G8" i="7"/>
  <c r="G7" i="7"/>
  <c r="H7" i="7" s="1"/>
  <c r="G6" i="7"/>
  <c r="H5" i="7"/>
  <c r="H4" i="7"/>
  <c r="H3" i="7"/>
  <c r="F72" i="7"/>
  <c r="F51" i="7"/>
  <c r="F38" i="7"/>
  <c r="G7" i="6"/>
  <c r="H7" i="6" s="1"/>
  <c r="G8" i="6"/>
  <c r="H8" i="6"/>
  <c r="G9" i="6"/>
  <c r="H9" i="6" s="1"/>
  <c r="G10" i="6"/>
  <c r="H10" i="6"/>
  <c r="G11" i="6"/>
  <c r="H11" i="6" s="1"/>
  <c r="G12" i="6"/>
  <c r="H12" i="6"/>
  <c r="G13" i="6"/>
  <c r="H13" i="6" s="1"/>
  <c r="G14" i="6"/>
  <c r="H14" i="6"/>
  <c r="G15" i="6"/>
  <c r="H15" i="6" s="1"/>
  <c r="G16" i="6"/>
  <c r="H16" i="6"/>
  <c r="G17" i="6"/>
  <c r="H17" i="6" s="1"/>
  <c r="G18" i="6"/>
  <c r="H18" i="6"/>
  <c r="G19" i="6"/>
  <c r="H19" i="6" s="1"/>
  <c r="G20" i="6"/>
  <c r="H20" i="6"/>
  <c r="G21" i="6"/>
  <c r="H21" i="6" s="1"/>
  <c r="G22" i="6"/>
  <c r="H22" i="6"/>
  <c r="G23" i="6"/>
  <c r="H23" i="6" s="1"/>
  <c r="G24" i="6"/>
  <c r="H24" i="6"/>
  <c r="G25" i="6"/>
  <c r="H25" i="6" s="1"/>
  <c r="G26" i="6"/>
  <c r="H26" i="6"/>
  <c r="G27" i="6"/>
  <c r="H27" i="6" s="1"/>
  <c r="G28" i="6"/>
  <c r="H28" i="6"/>
  <c r="G29" i="6"/>
  <c r="H29" i="6" s="1"/>
  <c r="G30" i="6"/>
  <c r="H30" i="6"/>
  <c r="G31" i="6"/>
  <c r="H31" i="6" s="1"/>
  <c r="G32" i="6"/>
  <c r="H32" i="6"/>
  <c r="G33" i="6"/>
  <c r="H33" i="6" s="1"/>
  <c r="G34" i="6"/>
  <c r="H34" i="6"/>
  <c r="G35" i="6"/>
  <c r="H35" i="6"/>
  <c r="G36" i="6"/>
  <c r="H36" i="6"/>
  <c r="G37" i="6"/>
  <c r="H37" i="6"/>
  <c r="G38" i="6"/>
  <c r="H38" i="6"/>
  <c r="G39" i="6"/>
  <c r="H39" i="6"/>
  <c r="G40" i="6"/>
  <c r="H40" i="6"/>
  <c r="G41" i="6"/>
  <c r="H41" i="6"/>
  <c r="G42" i="6"/>
  <c r="H42" i="6"/>
  <c r="G43" i="6"/>
  <c r="H43" i="6"/>
  <c r="G44" i="6"/>
  <c r="H44" i="6"/>
  <c r="G45" i="6"/>
  <c r="H45" i="6"/>
  <c r="G46" i="6"/>
  <c r="H46" i="6"/>
  <c r="G47" i="6"/>
  <c r="H47" i="6"/>
  <c r="G48" i="6"/>
  <c r="H48" i="6"/>
  <c r="G49" i="6"/>
  <c r="H49" i="6"/>
  <c r="G50" i="6"/>
  <c r="H50" i="6"/>
  <c r="G51" i="6"/>
  <c r="H51" i="6"/>
  <c r="G52" i="6"/>
  <c r="H52" i="6"/>
  <c r="G53" i="6"/>
  <c r="H53" i="6"/>
  <c r="G54" i="6"/>
  <c r="H54" i="6"/>
  <c r="G55" i="6"/>
  <c r="H55" i="6"/>
  <c r="G56" i="6"/>
  <c r="H56" i="6"/>
  <c r="G57" i="6"/>
  <c r="H57" i="6"/>
  <c r="G58" i="6"/>
  <c r="H58" i="6"/>
  <c r="G59" i="6"/>
  <c r="H59" i="6"/>
  <c r="G60" i="6"/>
  <c r="H60" i="6"/>
  <c r="G61" i="6"/>
  <c r="H61" i="6"/>
  <c r="G62" i="6"/>
  <c r="H62" i="6"/>
  <c r="G63" i="6"/>
  <c r="H63" i="6"/>
  <c r="G64" i="6"/>
  <c r="H64" i="6"/>
  <c r="G65" i="6"/>
  <c r="H65" i="6"/>
  <c r="G66" i="6"/>
  <c r="H66" i="6"/>
  <c r="G67" i="6"/>
  <c r="H67" i="6"/>
  <c r="G68" i="6"/>
  <c r="H68" i="6"/>
  <c r="G69" i="6"/>
  <c r="H69" i="6"/>
  <c r="G70" i="6"/>
  <c r="H70" i="6"/>
  <c r="G71" i="6"/>
  <c r="H71" i="6"/>
  <c r="G72" i="6"/>
  <c r="H72" i="6"/>
  <c r="G73" i="6"/>
  <c r="H73" i="6"/>
  <c r="G74" i="6"/>
  <c r="H74" i="6"/>
  <c r="G75" i="6"/>
  <c r="H75" i="6"/>
  <c r="G76" i="6"/>
  <c r="H76" i="6"/>
  <c r="G77" i="6"/>
  <c r="H77" i="6"/>
  <c r="G78" i="6"/>
  <c r="H78" i="6"/>
  <c r="G79" i="6"/>
  <c r="H79" i="6"/>
  <c r="G80" i="6"/>
  <c r="H80" i="6"/>
  <c r="G81" i="6"/>
  <c r="H81" i="6"/>
  <c r="G82" i="6"/>
  <c r="H82" i="6"/>
  <c r="G83" i="6"/>
  <c r="H83" i="6"/>
  <c r="G84" i="6"/>
  <c r="H84" i="6"/>
  <c r="H6" i="6"/>
  <c r="G6" i="6"/>
  <c r="F72" i="6"/>
  <c r="F51" i="6"/>
  <c r="F38" i="6"/>
  <c r="H3" i="5"/>
  <c r="H25" i="3"/>
  <c r="H24" i="3"/>
  <c r="H23" i="3"/>
  <c r="H22" i="3"/>
  <c r="H21" i="3"/>
  <c r="H20" i="3"/>
  <c r="H19" i="3"/>
  <c r="H18" i="3"/>
  <c r="H17" i="3"/>
  <c r="H16" i="3"/>
  <c r="H15" i="3"/>
  <c r="H14" i="3"/>
  <c r="H13" i="3"/>
  <c r="H12" i="3"/>
  <c r="H11" i="3"/>
  <c r="H10" i="3"/>
  <c r="H9" i="3"/>
  <c r="H8" i="3"/>
  <c r="H7"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30" i="4"/>
  <c r="H29" i="4"/>
  <c r="H28" i="4"/>
  <c r="H27" i="4"/>
  <c r="H26" i="4"/>
  <c r="H25" i="4"/>
  <c r="H24" i="4"/>
  <c r="H23" i="4"/>
  <c r="H22" i="4"/>
  <c r="H21" i="4"/>
  <c r="H20" i="4"/>
  <c r="H19" i="4"/>
  <c r="H18" i="4"/>
  <c r="H17" i="4"/>
  <c r="H16" i="4"/>
  <c r="H15" i="4"/>
  <c r="H14" i="4"/>
  <c r="H13" i="4"/>
  <c r="H12" i="4"/>
  <c r="H11" i="4"/>
  <c r="H10" i="4"/>
  <c r="H9" i="4"/>
  <c r="H8" i="4"/>
  <c r="H7" i="4"/>
  <c r="H6"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3" i="4"/>
  <c r="H4" i="5"/>
  <c r="H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G6" i="5"/>
  <c r="G84" i="5"/>
  <c r="G83" i="5"/>
  <c r="G82" i="5"/>
  <c r="G81" i="5"/>
  <c r="G80" i="5"/>
  <c r="G79" i="5"/>
  <c r="G78" i="5"/>
  <c r="G77" i="5"/>
  <c r="G76"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G9" i="5"/>
  <c r="G8" i="5"/>
  <c r="G7" i="5"/>
  <c r="F72" i="5"/>
  <c r="F51" i="5"/>
  <c r="F38" i="5"/>
  <c r="G6" i="4"/>
  <c r="G74" i="4"/>
  <c r="G72" i="4"/>
  <c r="G37" i="4"/>
  <c r="R85" i="22" l="1"/>
  <c r="E17" i="2" s="1"/>
  <c r="H38" i="23"/>
  <c r="G72" i="23"/>
  <c r="H72" i="23" s="1"/>
  <c r="G38" i="22"/>
  <c r="H38" i="22" s="1"/>
  <c r="G72" i="12"/>
  <c r="H72" i="12" s="1"/>
  <c r="G72" i="15"/>
  <c r="H72" i="15" s="1"/>
  <c r="G51" i="11"/>
  <c r="H51" i="11" s="1"/>
  <c r="H72" i="10"/>
  <c r="G72" i="10"/>
  <c r="G72" i="9"/>
  <c r="H72" i="9" s="1"/>
  <c r="H72" i="8"/>
  <c r="G72" i="8"/>
  <c r="F72" i="4"/>
  <c r="F51" i="4"/>
  <c r="F38" i="4"/>
  <c r="G7" i="3"/>
  <c r="G38" i="3"/>
  <c r="G73" i="3"/>
  <c r="G12" i="3"/>
  <c r="P26" i="13"/>
  <c r="Q26" i="13" s="1"/>
  <c r="R26" i="13" s="1"/>
  <c r="P4" i="13"/>
  <c r="R4" i="13" s="1"/>
  <c r="P5" i="13"/>
  <c r="R5" i="13" s="1"/>
  <c r="P6" i="13"/>
  <c r="Q6" i="13" s="1"/>
  <c r="R6" i="13" s="1"/>
  <c r="P8" i="13"/>
  <c r="Q8" i="13" s="1"/>
  <c r="R8" i="13" s="1"/>
  <c r="P9" i="13"/>
  <c r="Q9" i="13" s="1"/>
  <c r="R9" i="13" s="1"/>
  <c r="P10" i="13"/>
  <c r="Q10" i="13" s="1"/>
  <c r="R10" i="13" s="1"/>
  <c r="P11" i="13"/>
  <c r="Q11" i="13" s="1"/>
  <c r="R11" i="13" s="1"/>
  <c r="P12" i="13"/>
  <c r="P13" i="13"/>
  <c r="Q13" i="13" s="1"/>
  <c r="R13" i="13" s="1"/>
  <c r="P14" i="13"/>
  <c r="Q14" i="13" s="1"/>
  <c r="R14" i="13" s="1"/>
  <c r="P15" i="13"/>
  <c r="Q15" i="13" s="1"/>
  <c r="R15" i="13" s="1"/>
  <c r="P16" i="13"/>
  <c r="Q16" i="13" s="1"/>
  <c r="R16" i="13" s="1"/>
  <c r="P17" i="13"/>
  <c r="Q17" i="13" s="1"/>
  <c r="R17" i="13" s="1"/>
  <c r="P18" i="13"/>
  <c r="Q18" i="13" s="1"/>
  <c r="R18" i="13" s="1"/>
  <c r="P20" i="13"/>
  <c r="Q20" i="13" s="1"/>
  <c r="R20" i="13" s="1"/>
  <c r="P21" i="13"/>
  <c r="Q21" i="13" s="1"/>
  <c r="R21" i="13" s="1"/>
  <c r="P22" i="13"/>
  <c r="Q22" i="13" s="1"/>
  <c r="R22" i="13" s="1"/>
  <c r="P23" i="13"/>
  <c r="Q23" i="13" s="1"/>
  <c r="R23" i="13" s="1"/>
  <c r="P24" i="13"/>
  <c r="Q24" i="13" s="1"/>
  <c r="R24" i="13" s="1"/>
  <c r="P27" i="13"/>
  <c r="Q27" i="13" s="1"/>
  <c r="R27" i="13" s="1"/>
  <c r="P28" i="13"/>
  <c r="Q28" i="13" s="1"/>
  <c r="R28" i="13" s="1"/>
  <c r="P30" i="13"/>
  <c r="Q30" i="13" s="1"/>
  <c r="R30" i="13" s="1"/>
  <c r="P31" i="13"/>
  <c r="Q31" i="13" s="1"/>
  <c r="R31" i="13" s="1"/>
  <c r="P32" i="13"/>
  <c r="Q32" i="13" s="1"/>
  <c r="R32" i="13" s="1"/>
  <c r="P33" i="13"/>
  <c r="Q33" i="13" s="1"/>
  <c r="R33" i="13" s="1"/>
  <c r="P34" i="13"/>
  <c r="Q34" i="13" s="1"/>
  <c r="R34" i="13" s="1"/>
  <c r="P35" i="13"/>
  <c r="Q35" i="13" s="1"/>
  <c r="R35" i="13" s="1"/>
  <c r="P36" i="13"/>
  <c r="Q36" i="13" s="1"/>
  <c r="R36" i="13" s="1"/>
  <c r="P38" i="13"/>
  <c r="P39" i="13"/>
  <c r="P40" i="13"/>
  <c r="Q40" i="13" s="1"/>
  <c r="R40" i="13" s="1"/>
  <c r="P41" i="13"/>
  <c r="Q41" i="13" s="1"/>
  <c r="R41" i="13" s="1"/>
  <c r="P42" i="13"/>
  <c r="Q42" i="13" s="1"/>
  <c r="R42" i="13" s="1"/>
  <c r="P43" i="13"/>
  <c r="Q43" i="13" s="1"/>
  <c r="R43" i="13" s="1"/>
  <c r="P44" i="13"/>
  <c r="Q44" i="13" s="1"/>
  <c r="R44" i="13" s="1"/>
  <c r="P46" i="13"/>
  <c r="Q46" i="13" s="1"/>
  <c r="R46" i="13" s="1"/>
  <c r="P47" i="13"/>
  <c r="Q47" i="13" s="1"/>
  <c r="R47" i="13" s="1"/>
  <c r="P48" i="13"/>
  <c r="Q48" i="13" s="1"/>
  <c r="R48" i="13" s="1"/>
  <c r="P49" i="13"/>
  <c r="Q49" i="13" s="1"/>
  <c r="R49" i="13" s="1"/>
  <c r="P50" i="13"/>
  <c r="Q50" i="13" s="1"/>
  <c r="R50" i="13" s="1"/>
  <c r="P52" i="13"/>
  <c r="Q52" i="13" s="1"/>
  <c r="R52" i="13" s="1"/>
  <c r="P53" i="13"/>
  <c r="Q53" i="13" s="1"/>
  <c r="R53" i="13" s="1"/>
  <c r="P54" i="13"/>
  <c r="Q54" i="13" s="1"/>
  <c r="R54" i="13" s="1"/>
  <c r="P55" i="13"/>
  <c r="Q55" i="13" s="1"/>
  <c r="R55" i="13" s="1"/>
  <c r="P56" i="13"/>
  <c r="Q56" i="13" s="1"/>
  <c r="R56" i="13" s="1"/>
  <c r="P58" i="13"/>
  <c r="Q58" i="13" s="1"/>
  <c r="R58" i="13" s="1"/>
  <c r="P60" i="13"/>
  <c r="Q60" i="13" s="1"/>
  <c r="R60" i="13" s="1"/>
  <c r="P62" i="13"/>
  <c r="Q62" i="13" s="1"/>
  <c r="R62" i="13" s="1"/>
  <c r="P64" i="13"/>
  <c r="Q64" i="13" s="1"/>
  <c r="R64" i="13" s="1"/>
  <c r="P66" i="13"/>
  <c r="Q66" i="13" s="1"/>
  <c r="R66" i="13" s="1"/>
  <c r="P68" i="13"/>
  <c r="Q68" i="13" s="1"/>
  <c r="R68" i="13" s="1"/>
  <c r="P69" i="13"/>
  <c r="Q69" i="13" s="1"/>
  <c r="R69" i="13" s="1"/>
  <c r="P70" i="13"/>
  <c r="Q70" i="13" s="1"/>
  <c r="R70" i="13" s="1"/>
  <c r="P72" i="13"/>
  <c r="Q72" i="13" s="1"/>
  <c r="R72" i="13" s="1"/>
  <c r="P74" i="13"/>
  <c r="Q74" i="13" s="1"/>
  <c r="R74" i="13" s="1"/>
  <c r="P76" i="13"/>
  <c r="Q76" i="13" s="1"/>
  <c r="R76" i="13" s="1"/>
  <c r="P78" i="13"/>
  <c r="Q78" i="13" s="1"/>
  <c r="R78" i="13" s="1"/>
  <c r="P79" i="13"/>
  <c r="Q79" i="13" s="1"/>
  <c r="R79" i="13" s="1"/>
  <c r="P80" i="13"/>
  <c r="Q80" i="13" s="1"/>
  <c r="R80" i="13" s="1"/>
  <c r="P82" i="13"/>
  <c r="Q82" i="13" s="1"/>
  <c r="R82" i="13" s="1"/>
  <c r="P84" i="13"/>
  <c r="Q84" i="13" s="1"/>
  <c r="R84" i="13" s="1"/>
  <c r="R3" i="13"/>
  <c r="P4" i="12"/>
  <c r="R4" i="12" s="1"/>
  <c r="P5" i="12"/>
  <c r="R5" i="12" s="1"/>
  <c r="P6" i="12"/>
  <c r="P8" i="12"/>
  <c r="P9" i="12"/>
  <c r="Q9" i="12" s="1"/>
  <c r="R9" i="12" s="1"/>
  <c r="P10" i="12"/>
  <c r="P11" i="12"/>
  <c r="Q11" i="12" s="1"/>
  <c r="R11" i="12" s="1"/>
  <c r="P12" i="12"/>
  <c r="P13" i="12"/>
  <c r="P14" i="12"/>
  <c r="Q14" i="12" s="1"/>
  <c r="R14" i="12" s="1"/>
  <c r="P16" i="12"/>
  <c r="Q16" i="12" s="1"/>
  <c r="R16" i="12" s="1"/>
  <c r="P18" i="12"/>
  <c r="Q18" i="12" s="1"/>
  <c r="R18" i="12" s="1"/>
  <c r="P20" i="12"/>
  <c r="Q20" i="12" s="1"/>
  <c r="R20" i="12" s="1"/>
  <c r="P21" i="12"/>
  <c r="P22" i="12"/>
  <c r="Q22" i="12" s="1"/>
  <c r="R22" i="12" s="1"/>
  <c r="P23" i="12"/>
  <c r="P24" i="12"/>
  <c r="Q24" i="12" s="1"/>
  <c r="R24" i="12" s="1"/>
  <c r="P26" i="12"/>
  <c r="Q26" i="12" s="1"/>
  <c r="R26" i="12" s="1"/>
  <c r="P27" i="12"/>
  <c r="Q27" i="12" s="1"/>
  <c r="R27" i="12" s="1"/>
  <c r="P28" i="12"/>
  <c r="Q28" i="12" s="1"/>
  <c r="R28" i="12" s="1"/>
  <c r="P29" i="12"/>
  <c r="Q29" i="12" s="1"/>
  <c r="R29" i="12" s="1"/>
  <c r="P30" i="12"/>
  <c r="Q30" i="12" s="1"/>
  <c r="R30" i="12" s="1"/>
  <c r="P32" i="12"/>
  <c r="Q32" i="12" s="1"/>
  <c r="R32" i="12" s="1"/>
  <c r="P34" i="12"/>
  <c r="Q34" i="12" s="1"/>
  <c r="R34" i="12" s="1"/>
  <c r="P35" i="12"/>
  <c r="Q35" i="12" s="1"/>
  <c r="R35" i="12" s="1"/>
  <c r="P36" i="12"/>
  <c r="Q36" i="12" s="1"/>
  <c r="R36" i="12" s="1"/>
  <c r="P37" i="12"/>
  <c r="P38" i="12"/>
  <c r="P40" i="12"/>
  <c r="Q40" i="12" s="1"/>
  <c r="R40" i="12" s="1"/>
  <c r="P41" i="12"/>
  <c r="Q41" i="12" s="1"/>
  <c r="R41" i="12" s="1"/>
  <c r="P42" i="12"/>
  <c r="P43" i="12"/>
  <c r="Q43" i="12" s="1"/>
  <c r="R43" i="12" s="1"/>
  <c r="P44" i="12"/>
  <c r="P45" i="12"/>
  <c r="Q45" i="12" s="1"/>
  <c r="R45" i="12" s="1"/>
  <c r="P46" i="12"/>
  <c r="P47" i="12"/>
  <c r="Q47" i="12" s="1"/>
  <c r="R47" i="12" s="1"/>
  <c r="P48" i="12"/>
  <c r="P49" i="12"/>
  <c r="Q49" i="12" s="1"/>
  <c r="R49" i="12" s="1"/>
  <c r="P50" i="12"/>
  <c r="P51" i="12"/>
  <c r="Q51" i="12" s="1"/>
  <c r="R51" i="12" s="1"/>
  <c r="P52" i="12"/>
  <c r="P53" i="12"/>
  <c r="Q53" i="12" s="1"/>
  <c r="R53" i="12" s="1"/>
  <c r="P54" i="12"/>
  <c r="P55" i="12"/>
  <c r="Q55" i="12" s="1"/>
  <c r="R55" i="12" s="1"/>
  <c r="P56" i="12"/>
  <c r="P57" i="12"/>
  <c r="Q57" i="12" s="1"/>
  <c r="R57" i="12" s="1"/>
  <c r="P58" i="12"/>
  <c r="P59" i="12"/>
  <c r="Q59" i="12" s="1"/>
  <c r="R59" i="12" s="1"/>
  <c r="P60" i="12"/>
  <c r="P61" i="12"/>
  <c r="Q61" i="12" s="1"/>
  <c r="R61" i="12" s="1"/>
  <c r="P62" i="12"/>
  <c r="P63" i="12"/>
  <c r="Q63" i="12" s="1"/>
  <c r="R63" i="12" s="1"/>
  <c r="P64" i="12"/>
  <c r="P66" i="12"/>
  <c r="P67" i="12"/>
  <c r="Q67" i="12" s="1"/>
  <c r="R67" i="12" s="1"/>
  <c r="P68" i="12"/>
  <c r="P69" i="12"/>
  <c r="Q69" i="12" s="1"/>
  <c r="R69" i="12" s="1"/>
  <c r="P70" i="12"/>
  <c r="P71" i="12"/>
  <c r="Q71" i="12" s="1"/>
  <c r="R71" i="12" s="1"/>
  <c r="P72" i="12"/>
  <c r="Q72" i="12" s="1"/>
  <c r="R72" i="12" s="1"/>
  <c r="P73" i="12"/>
  <c r="Q73" i="12" s="1"/>
  <c r="R73" i="12" s="1"/>
  <c r="P74" i="12"/>
  <c r="Q74" i="12" s="1"/>
  <c r="R74" i="12" s="1"/>
  <c r="P75" i="12"/>
  <c r="Q75" i="12" s="1"/>
  <c r="R75" i="12" s="1"/>
  <c r="P76" i="12"/>
  <c r="Q76" i="12" s="1"/>
  <c r="R76" i="12" s="1"/>
  <c r="P77" i="12"/>
  <c r="Q77" i="12" s="1"/>
  <c r="R77" i="12" s="1"/>
  <c r="P78" i="12"/>
  <c r="Q78" i="12" s="1"/>
  <c r="R78" i="12" s="1"/>
  <c r="P80" i="12"/>
  <c r="Q80" i="12" s="1"/>
  <c r="R80" i="12" s="1"/>
  <c r="P82" i="12"/>
  <c r="Q82" i="12" s="1"/>
  <c r="R82" i="12" s="1"/>
  <c r="P83" i="12"/>
  <c r="Q83" i="12" s="1"/>
  <c r="R83" i="12" s="1"/>
  <c r="P84" i="12"/>
  <c r="Q84" i="12" s="1"/>
  <c r="R84" i="12" s="1"/>
  <c r="O3" i="12"/>
  <c r="P4" i="15"/>
  <c r="R4" i="15" s="1"/>
  <c r="P5" i="15"/>
  <c r="R5" i="15" s="1"/>
  <c r="P6" i="15"/>
  <c r="Q6" i="15" s="1"/>
  <c r="R6" i="15" s="1"/>
  <c r="P7" i="15"/>
  <c r="Q7" i="15" s="1"/>
  <c r="R7" i="15" s="1"/>
  <c r="P8" i="15"/>
  <c r="Q8" i="15" s="1"/>
  <c r="R8" i="15" s="1"/>
  <c r="P9" i="15"/>
  <c r="Q9" i="15" s="1"/>
  <c r="R9" i="15" s="1"/>
  <c r="P10" i="15"/>
  <c r="Q10" i="15" s="1"/>
  <c r="R10" i="15" s="1"/>
  <c r="P11" i="15"/>
  <c r="Q11" i="15" s="1"/>
  <c r="R11" i="15" s="1"/>
  <c r="P12" i="15"/>
  <c r="P13" i="15"/>
  <c r="Q13" i="15" s="1"/>
  <c r="R13" i="15" s="1"/>
  <c r="P14" i="15"/>
  <c r="Q14" i="15" s="1"/>
  <c r="R14" i="15" s="1"/>
  <c r="P15" i="15"/>
  <c r="Q15" i="15" s="1"/>
  <c r="R15" i="15" s="1"/>
  <c r="P16" i="15"/>
  <c r="Q16" i="15" s="1"/>
  <c r="R16" i="15" s="1"/>
  <c r="P17" i="15"/>
  <c r="Q17" i="15" s="1"/>
  <c r="R17" i="15" s="1"/>
  <c r="P18" i="15"/>
  <c r="Q18" i="15" s="1"/>
  <c r="R18" i="15" s="1"/>
  <c r="P19" i="15"/>
  <c r="Q19" i="15" s="1"/>
  <c r="R19" i="15" s="1"/>
  <c r="P20" i="15"/>
  <c r="Q20" i="15" s="1"/>
  <c r="R20" i="15" s="1"/>
  <c r="P21" i="15"/>
  <c r="Q21" i="15" s="1"/>
  <c r="R21" i="15" s="1"/>
  <c r="P22" i="15"/>
  <c r="Q22" i="15" s="1"/>
  <c r="R22" i="15" s="1"/>
  <c r="P24" i="15"/>
  <c r="Q24" i="15" s="1"/>
  <c r="R24" i="15" s="1"/>
  <c r="P25" i="15"/>
  <c r="Q25" i="15" s="1"/>
  <c r="R25" i="15" s="1"/>
  <c r="P26" i="15"/>
  <c r="Q26" i="15" s="1"/>
  <c r="R26" i="15" s="1"/>
  <c r="P27" i="15"/>
  <c r="Q27" i="15" s="1"/>
  <c r="R27" i="15" s="1"/>
  <c r="P28" i="15"/>
  <c r="Q28" i="15" s="1"/>
  <c r="R28" i="15" s="1"/>
  <c r="P30" i="15"/>
  <c r="Q30" i="15" s="1"/>
  <c r="R30" i="15" s="1"/>
  <c r="P32" i="15"/>
  <c r="Q32" i="15" s="1"/>
  <c r="R32" i="15" s="1"/>
  <c r="P33" i="15"/>
  <c r="Q33" i="15" s="1"/>
  <c r="R33" i="15" s="1"/>
  <c r="P34" i="15"/>
  <c r="Q34" i="15" s="1"/>
  <c r="R34" i="15" s="1"/>
  <c r="P35" i="15"/>
  <c r="Q35" i="15" s="1"/>
  <c r="R35" i="15" s="1"/>
  <c r="P36" i="15"/>
  <c r="Q36" i="15" s="1"/>
  <c r="R36" i="15" s="1"/>
  <c r="P38" i="15"/>
  <c r="P40" i="15"/>
  <c r="Q40" i="15" s="1"/>
  <c r="R40" i="15" s="1"/>
  <c r="P41" i="15"/>
  <c r="Q41" i="15" s="1"/>
  <c r="R41" i="15" s="1"/>
  <c r="P42" i="15"/>
  <c r="Q42" i="15" s="1"/>
  <c r="R42" i="15" s="1"/>
  <c r="P44" i="15"/>
  <c r="Q44" i="15" s="1"/>
  <c r="R44" i="15" s="1"/>
  <c r="P45" i="15"/>
  <c r="Q45" i="15" s="1"/>
  <c r="R45" i="15" s="1"/>
  <c r="P46" i="15"/>
  <c r="Q46" i="15" s="1"/>
  <c r="R46" i="15" s="1"/>
  <c r="P48" i="15"/>
  <c r="Q48" i="15" s="1"/>
  <c r="R48" i="15" s="1"/>
  <c r="P49" i="15"/>
  <c r="Q49" i="15" s="1"/>
  <c r="R49" i="15" s="1"/>
  <c r="P50" i="15"/>
  <c r="Q50" i="15" s="1"/>
  <c r="R50" i="15" s="1"/>
  <c r="P51" i="15"/>
  <c r="Q51" i="15" s="1"/>
  <c r="R51" i="15" s="1"/>
  <c r="P52" i="15"/>
  <c r="Q52" i="15" s="1"/>
  <c r="R52" i="15" s="1"/>
  <c r="P53" i="15"/>
  <c r="Q53" i="15" s="1"/>
  <c r="R53" i="15" s="1"/>
  <c r="P54" i="15"/>
  <c r="Q54" i="15" s="1"/>
  <c r="R54" i="15" s="1"/>
  <c r="P56" i="15"/>
  <c r="Q56" i="15" s="1"/>
  <c r="R56" i="15" s="1"/>
  <c r="P58" i="15"/>
  <c r="Q58" i="15" s="1"/>
  <c r="R58" i="15" s="1"/>
  <c r="P60" i="15"/>
  <c r="Q60" i="15" s="1"/>
  <c r="R60" i="15" s="1"/>
  <c r="P62" i="15"/>
  <c r="Q62" i="15" s="1"/>
  <c r="R62" i="15" s="1"/>
  <c r="P63" i="15"/>
  <c r="Q63" i="15" s="1"/>
  <c r="R63" i="15" s="1"/>
  <c r="P64" i="15"/>
  <c r="Q64" i="15" s="1"/>
  <c r="R64" i="15" s="1"/>
  <c r="P65" i="15"/>
  <c r="Q65" i="15" s="1"/>
  <c r="R65" i="15" s="1"/>
  <c r="P66" i="15"/>
  <c r="Q66" i="15" s="1"/>
  <c r="R66" i="15" s="1"/>
  <c r="P68" i="15"/>
  <c r="Q68" i="15" s="1"/>
  <c r="R68" i="15" s="1"/>
  <c r="P70" i="15"/>
  <c r="Q70" i="15" s="1"/>
  <c r="R70" i="15" s="1"/>
  <c r="P72" i="15"/>
  <c r="Q72" i="15" s="1"/>
  <c r="R72" i="15" s="1"/>
  <c r="P73" i="15"/>
  <c r="Q73" i="15" s="1"/>
  <c r="R73" i="15" s="1"/>
  <c r="P74" i="15"/>
  <c r="Q74" i="15" s="1"/>
  <c r="R74" i="15" s="1"/>
  <c r="P76" i="15"/>
  <c r="Q76" i="15" s="1"/>
  <c r="R76" i="15" s="1"/>
  <c r="P78" i="15"/>
  <c r="Q78" i="15" s="1"/>
  <c r="R78" i="15" s="1"/>
  <c r="P80" i="15"/>
  <c r="Q80" i="15" s="1"/>
  <c r="R80" i="15" s="1"/>
  <c r="P81" i="15"/>
  <c r="Q81" i="15" s="1"/>
  <c r="R81" i="15" s="1"/>
  <c r="P82" i="15"/>
  <c r="Q82" i="15" s="1"/>
  <c r="R82" i="15" s="1"/>
  <c r="P83" i="15"/>
  <c r="Q83" i="15" s="1"/>
  <c r="R83" i="15" s="1"/>
  <c r="P84" i="15"/>
  <c r="Q84" i="15" s="1"/>
  <c r="R84" i="15" s="1"/>
  <c r="O3" i="15"/>
  <c r="P4" i="11"/>
  <c r="P5" i="11"/>
  <c r="P6" i="11"/>
  <c r="P7" i="11"/>
  <c r="P8" i="11"/>
  <c r="P9" i="11"/>
  <c r="P10" i="11"/>
  <c r="P11" i="11"/>
  <c r="P12" i="11"/>
  <c r="P13" i="11"/>
  <c r="P14" i="11"/>
  <c r="P15" i="11"/>
  <c r="P16" i="11"/>
  <c r="P17" i="11"/>
  <c r="P18" i="11"/>
  <c r="P19" i="11"/>
  <c r="P20" i="11"/>
  <c r="P21" i="11"/>
  <c r="P22" i="11"/>
  <c r="P24" i="11"/>
  <c r="P25" i="11"/>
  <c r="P26" i="11"/>
  <c r="P27" i="11"/>
  <c r="P28" i="11"/>
  <c r="P29" i="11"/>
  <c r="P30" i="11"/>
  <c r="P31" i="11"/>
  <c r="P32" i="11"/>
  <c r="P33" i="11"/>
  <c r="P34" i="11"/>
  <c r="P36" i="11"/>
  <c r="P37" i="11"/>
  <c r="P38" i="11"/>
  <c r="P40" i="11"/>
  <c r="P42" i="11"/>
  <c r="P44" i="11"/>
  <c r="P45" i="11"/>
  <c r="P46" i="11"/>
  <c r="P48" i="11"/>
  <c r="P49" i="11"/>
  <c r="P50" i="11"/>
  <c r="P52" i="11"/>
  <c r="P53" i="11"/>
  <c r="P54" i="11"/>
  <c r="P56" i="11"/>
  <c r="P57" i="11"/>
  <c r="P58" i="11"/>
  <c r="P60" i="11"/>
  <c r="P61" i="11"/>
  <c r="P62" i="11"/>
  <c r="P64" i="11"/>
  <c r="P65" i="11"/>
  <c r="P66" i="11"/>
  <c r="P68" i="11"/>
  <c r="P69" i="11"/>
  <c r="P70" i="11"/>
  <c r="P72" i="11"/>
  <c r="P73" i="11"/>
  <c r="P74" i="11"/>
  <c r="P75" i="11"/>
  <c r="P76" i="11"/>
  <c r="P77" i="11"/>
  <c r="P78" i="11"/>
  <c r="P79" i="11"/>
  <c r="P80" i="11"/>
  <c r="P81" i="11"/>
  <c r="P82" i="11"/>
  <c r="P83" i="11"/>
  <c r="P84" i="11"/>
  <c r="O4" i="10"/>
  <c r="P4" i="10" s="1"/>
  <c r="O5" i="10"/>
  <c r="P5" i="10" s="1"/>
  <c r="O6" i="10"/>
  <c r="P6" i="10" s="1"/>
  <c r="O7" i="10"/>
  <c r="P7" i="10" s="1"/>
  <c r="O8" i="10"/>
  <c r="P8" i="10" s="1"/>
  <c r="O9" i="10"/>
  <c r="P9" i="10" s="1"/>
  <c r="O10" i="10"/>
  <c r="P10" i="10" s="1"/>
  <c r="O11" i="10"/>
  <c r="P11" i="10" s="1"/>
  <c r="O12" i="10"/>
  <c r="P12" i="10" s="1"/>
  <c r="O13" i="10"/>
  <c r="O14" i="10"/>
  <c r="P14" i="10" s="1"/>
  <c r="O15" i="10"/>
  <c r="O16" i="10"/>
  <c r="P16" i="10" s="1"/>
  <c r="O17" i="10"/>
  <c r="O18" i="10"/>
  <c r="P18" i="10" s="1"/>
  <c r="O19" i="10"/>
  <c r="O20" i="10"/>
  <c r="P20" i="10" s="1"/>
  <c r="O21" i="10"/>
  <c r="P21" i="10" s="1"/>
  <c r="O22" i="10"/>
  <c r="P22" i="10" s="1"/>
  <c r="O23" i="10"/>
  <c r="O24" i="10"/>
  <c r="P24" i="10" s="1"/>
  <c r="O25" i="10"/>
  <c r="O26" i="10"/>
  <c r="P26" i="10" s="1"/>
  <c r="O27" i="10"/>
  <c r="P27" i="10" s="1"/>
  <c r="O28" i="10"/>
  <c r="P28" i="10" s="1"/>
  <c r="O29" i="10"/>
  <c r="P29" i="10" s="1"/>
  <c r="O30" i="10"/>
  <c r="P30" i="10" s="1"/>
  <c r="O31" i="10"/>
  <c r="P31" i="10" s="1"/>
  <c r="O32" i="10"/>
  <c r="P32" i="10" s="1"/>
  <c r="O33" i="10"/>
  <c r="P33" i="10" s="1"/>
  <c r="O34" i="10"/>
  <c r="P34" i="10" s="1"/>
  <c r="O35" i="10"/>
  <c r="P35" i="10" s="1"/>
  <c r="O36" i="10"/>
  <c r="P36" i="10" s="1"/>
  <c r="O37" i="10"/>
  <c r="O38" i="10"/>
  <c r="P38" i="10" s="1"/>
  <c r="O39" i="10"/>
  <c r="O40" i="10"/>
  <c r="P40" i="10" s="1"/>
  <c r="O41" i="10"/>
  <c r="P41" i="10" s="1"/>
  <c r="O42" i="10"/>
  <c r="P42" i="10" s="1"/>
  <c r="O43" i="10"/>
  <c r="P43" i="10"/>
  <c r="O44" i="10"/>
  <c r="P44" i="10" s="1"/>
  <c r="O45" i="10"/>
  <c r="P45" i="10" s="1"/>
  <c r="O46" i="10"/>
  <c r="P46" i="10" s="1"/>
  <c r="O47" i="10"/>
  <c r="P47" i="10"/>
  <c r="O48" i="10"/>
  <c r="P48" i="10" s="1"/>
  <c r="O49" i="10"/>
  <c r="O50" i="10"/>
  <c r="P50" i="10" s="1"/>
  <c r="O51" i="10"/>
  <c r="O52" i="10"/>
  <c r="P52" i="10" s="1"/>
  <c r="O53" i="10"/>
  <c r="O54" i="10"/>
  <c r="P54" i="10" s="1"/>
  <c r="O55" i="10"/>
  <c r="P55" i="10" s="1"/>
  <c r="O56" i="10"/>
  <c r="P56" i="10" s="1"/>
  <c r="O57" i="10"/>
  <c r="O58" i="10"/>
  <c r="P58" i="10" s="1"/>
  <c r="O59" i="10"/>
  <c r="P59" i="10" s="1"/>
  <c r="O60" i="10"/>
  <c r="P60" i="10" s="1"/>
  <c r="O61" i="10"/>
  <c r="O62" i="10"/>
  <c r="P62" i="10" s="1"/>
  <c r="O63" i="10"/>
  <c r="P63" i="10" s="1"/>
  <c r="O64" i="10"/>
  <c r="P64" i="10" s="1"/>
  <c r="O65" i="10"/>
  <c r="O66" i="10"/>
  <c r="P66" i="10" s="1"/>
  <c r="O67" i="10"/>
  <c r="O68" i="10"/>
  <c r="P68" i="10" s="1"/>
  <c r="O69" i="10"/>
  <c r="P69" i="10"/>
  <c r="O70" i="10"/>
  <c r="P70" i="10" s="1"/>
  <c r="O71" i="10"/>
  <c r="P71" i="10" s="1"/>
  <c r="O72" i="10"/>
  <c r="P72" i="10" s="1"/>
  <c r="O73" i="10"/>
  <c r="O74" i="10"/>
  <c r="P74" i="10" s="1"/>
  <c r="O75" i="10"/>
  <c r="P75" i="10" s="1"/>
  <c r="O76" i="10"/>
  <c r="P76" i="10" s="1"/>
  <c r="O77" i="10"/>
  <c r="P77" i="10" s="1"/>
  <c r="O78" i="10"/>
  <c r="P78" i="10" s="1"/>
  <c r="O79" i="10"/>
  <c r="P79" i="10" s="1"/>
  <c r="O80" i="10"/>
  <c r="P80" i="10" s="1"/>
  <c r="O81" i="10"/>
  <c r="P81" i="10" s="1"/>
  <c r="O82" i="10"/>
  <c r="P82" i="10" s="1"/>
  <c r="O83" i="10"/>
  <c r="P83" i="10" s="1"/>
  <c r="O84" i="10"/>
  <c r="P84" i="10" s="1"/>
  <c r="P3" i="10"/>
  <c r="O3" i="9"/>
  <c r="O4" i="8"/>
  <c r="O5" i="8"/>
  <c r="O6" i="8"/>
  <c r="O7" i="8"/>
  <c r="O8" i="8"/>
  <c r="O9" i="8"/>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O72" i="8"/>
  <c r="O73" i="8"/>
  <c r="O74" i="8"/>
  <c r="O75" i="8"/>
  <c r="O76" i="8"/>
  <c r="O77" i="8"/>
  <c r="O78" i="8"/>
  <c r="O79" i="8"/>
  <c r="O80" i="8"/>
  <c r="O81" i="8"/>
  <c r="O82" i="8"/>
  <c r="O83" i="8"/>
  <c r="O84" i="8"/>
  <c r="O3" i="8"/>
  <c r="H5" i="6"/>
  <c r="H4" i="6"/>
  <c r="H3" i="6"/>
  <c r="O3" i="5"/>
  <c r="J84" i="5"/>
  <c r="K84" i="5" s="1"/>
  <c r="J83" i="5"/>
  <c r="K83" i="5" s="1"/>
  <c r="J82" i="5"/>
  <c r="K82" i="5" s="1"/>
  <c r="J81" i="5"/>
  <c r="K81" i="5" s="1"/>
  <c r="J80" i="5"/>
  <c r="K80" i="5" s="1"/>
  <c r="J79" i="5"/>
  <c r="K79" i="5" s="1"/>
  <c r="J78" i="5"/>
  <c r="K78" i="5" s="1"/>
  <c r="J77" i="5"/>
  <c r="K77" i="5" s="1"/>
  <c r="J76" i="5"/>
  <c r="K76" i="5" s="1"/>
  <c r="J75" i="5"/>
  <c r="K75" i="5" s="1"/>
  <c r="J73" i="5"/>
  <c r="K73" i="5" s="1"/>
  <c r="J71" i="5"/>
  <c r="K71" i="5" s="1"/>
  <c r="J70" i="5"/>
  <c r="K70" i="5" s="1"/>
  <c r="J69" i="5"/>
  <c r="K69" i="5" s="1"/>
  <c r="J68" i="5"/>
  <c r="K68" i="5" s="1"/>
  <c r="J67" i="5"/>
  <c r="K67" i="5" s="1"/>
  <c r="J66" i="5"/>
  <c r="K66" i="5" s="1"/>
  <c r="J65" i="5"/>
  <c r="K65" i="5" s="1"/>
  <c r="J64" i="5"/>
  <c r="K64" i="5" s="1"/>
  <c r="J63" i="5"/>
  <c r="K63" i="5" s="1"/>
  <c r="J62" i="5"/>
  <c r="K62" i="5" s="1"/>
  <c r="J61" i="5"/>
  <c r="K61" i="5" s="1"/>
  <c r="J60" i="5"/>
  <c r="K60" i="5" s="1"/>
  <c r="J59" i="5"/>
  <c r="K59" i="5" s="1"/>
  <c r="J58" i="5"/>
  <c r="K58" i="5" s="1"/>
  <c r="J57" i="5"/>
  <c r="K57" i="5" s="1"/>
  <c r="J56" i="5"/>
  <c r="K56" i="5" s="1"/>
  <c r="J55" i="5"/>
  <c r="K55" i="5" s="1"/>
  <c r="J54" i="5"/>
  <c r="K54" i="5" s="1"/>
  <c r="J53" i="5"/>
  <c r="K53" i="5" s="1"/>
  <c r="J52" i="5"/>
  <c r="K52" i="5" s="1"/>
  <c r="J51" i="5"/>
  <c r="K51" i="5" s="1"/>
  <c r="J50" i="5"/>
  <c r="K50" i="5" s="1"/>
  <c r="J49" i="5"/>
  <c r="K49" i="5" s="1"/>
  <c r="J48" i="5"/>
  <c r="K48" i="5" s="1"/>
  <c r="J47" i="5"/>
  <c r="K47" i="5" s="1"/>
  <c r="J46" i="5"/>
  <c r="K46" i="5" s="1"/>
  <c r="J45" i="5"/>
  <c r="K45" i="5" s="1"/>
  <c r="J44" i="5"/>
  <c r="K44" i="5" s="1"/>
  <c r="J43" i="5"/>
  <c r="K43" i="5" s="1"/>
  <c r="J42" i="5"/>
  <c r="K42" i="5" s="1"/>
  <c r="J41" i="5"/>
  <c r="K41" i="5" s="1"/>
  <c r="J40" i="5"/>
  <c r="K40" i="5" s="1"/>
  <c r="J39" i="5"/>
  <c r="K39" i="5" s="1"/>
  <c r="J38" i="5"/>
  <c r="K38" i="5" s="1"/>
  <c r="J36" i="5"/>
  <c r="K36" i="5" s="1"/>
  <c r="J35" i="5"/>
  <c r="J34" i="5"/>
  <c r="K34" i="5" s="1"/>
  <c r="J33" i="5"/>
  <c r="J32" i="5"/>
  <c r="K32" i="5" s="1"/>
  <c r="J31" i="5"/>
  <c r="J30" i="5"/>
  <c r="K30" i="5" s="1"/>
  <c r="J29" i="5"/>
  <c r="J28" i="5"/>
  <c r="K28" i="5" s="1"/>
  <c r="J27" i="5"/>
  <c r="J26" i="5"/>
  <c r="K26" i="5" s="1"/>
  <c r="J25" i="5"/>
  <c r="J24" i="5"/>
  <c r="K24" i="5" s="1"/>
  <c r="J23" i="5"/>
  <c r="J22" i="5"/>
  <c r="K22" i="5" s="1"/>
  <c r="J21" i="5"/>
  <c r="J20" i="5"/>
  <c r="K20" i="5" s="1"/>
  <c r="J19" i="5"/>
  <c r="J18" i="5"/>
  <c r="K18" i="5" s="1"/>
  <c r="J17" i="5"/>
  <c r="J16" i="5"/>
  <c r="K16" i="5" s="1"/>
  <c r="J15" i="5"/>
  <c r="J14" i="5"/>
  <c r="K14" i="5" s="1"/>
  <c r="J13" i="5"/>
  <c r="J12" i="5"/>
  <c r="K12" i="5" s="1"/>
  <c r="J11" i="5"/>
  <c r="J10" i="5"/>
  <c r="K10" i="5" s="1"/>
  <c r="J9" i="5"/>
  <c r="J8" i="5"/>
  <c r="K8" i="5" s="1"/>
  <c r="J7" i="5"/>
  <c r="K7" i="5" s="1"/>
  <c r="K6" i="5"/>
  <c r="K5" i="5"/>
  <c r="K4" i="5"/>
  <c r="K3" i="5"/>
  <c r="R50" i="12" l="1"/>
  <c r="Q50" i="12"/>
  <c r="Q6" i="12"/>
  <c r="R6" i="12"/>
  <c r="Q70" i="12"/>
  <c r="R70" i="12" s="1"/>
  <c r="Q66" i="12"/>
  <c r="R66" i="12" s="1"/>
  <c r="R21" i="12"/>
  <c r="Q21" i="12"/>
  <c r="Q10" i="12"/>
  <c r="R10" i="12" s="1"/>
  <c r="R58" i="12"/>
  <c r="Q58" i="12"/>
  <c r="Q46" i="12"/>
  <c r="R46" i="12"/>
  <c r="R64" i="12"/>
  <c r="Q64" i="12"/>
  <c r="Q60" i="12"/>
  <c r="R60" i="12" s="1"/>
  <c r="R56" i="12"/>
  <c r="Q56" i="12"/>
  <c r="Q52" i="12"/>
  <c r="R52" i="12" s="1"/>
  <c r="R48" i="12"/>
  <c r="Q48" i="12"/>
  <c r="Q44" i="12"/>
  <c r="R44" i="12" s="1"/>
  <c r="R13" i="12"/>
  <c r="Q13" i="12"/>
  <c r="Q62" i="12"/>
  <c r="R62" i="12"/>
  <c r="Q54" i="12"/>
  <c r="R54" i="12" s="1"/>
  <c r="Q42" i="12"/>
  <c r="R42" i="12" s="1"/>
  <c r="R68" i="12"/>
  <c r="Q68" i="12"/>
  <c r="Q23" i="12"/>
  <c r="R23" i="12"/>
  <c r="R8" i="12"/>
  <c r="Q8" i="12"/>
  <c r="P7" i="13"/>
  <c r="Q7" i="13" s="1"/>
  <c r="R7" i="13" s="1"/>
  <c r="P19" i="13"/>
  <c r="Q19" i="13" s="1"/>
  <c r="R19" i="13" s="1"/>
  <c r="P25" i="13"/>
  <c r="Q25" i="13" s="1"/>
  <c r="R25" i="13" s="1"/>
  <c r="P45" i="13"/>
  <c r="Q45" i="13" s="1"/>
  <c r="R45" i="13" s="1"/>
  <c r="P51" i="13"/>
  <c r="Q51" i="13" s="1"/>
  <c r="R51" i="13" s="1"/>
  <c r="P57" i="13"/>
  <c r="Q57" i="13" s="1"/>
  <c r="R57" i="13" s="1"/>
  <c r="P59" i="13"/>
  <c r="Q59" i="13" s="1"/>
  <c r="R59" i="13" s="1"/>
  <c r="P61" i="13"/>
  <c r="Q61" i="13" s="1"/>
  <c r="R61" i="13" s="1"/>
  <c r="P65" i="13"/>
  <c r="Q65" i="13" s="1"/>
  <c r="R65" i="13" s="1"/>
  <c r="P67" i="13"/>
  <c r="Q67" i="13" s="1"/>
  <c r="R67" i="13" s="1"/>
  <c r="P71" i="13"/>
  <c r="Q71" i="13" s="1"/>
  <c r="R71" i="13" s="1"/>
  <c r="P73" i="13"/>
  <c r="Q73" i="13" s="1"/>
  <c r="R73" i="13" s="1"/>
  <c r="P75" i="13"/>
  <c r="Q75" i="13" s="1"/>
  <c r="R75" i="13" s="1"/>
  <c r="P77" i="13"/>
  <c r="Q77" i="13" s="1"/>
  <c r="R77" i="13" s="1"/>
  <c r="P83" i="13"/>
  <c r="Q83" i="13" s="1"/>
  <c r="R83" i="13" s="1"/>
  <c r="P29" i="13"/>
  <c r="Q29" i="13" s="1"/>
  <c r="R29" i="13" s="1"/>
  <c r="P37" i="13"/>
  <c r="P63" i="13"/>
  <c r="Q63" i="13" s="1"/>
  <c r="R63" i="13" s="1"/>
  <c r="P81" i="13"/>
  <c r="Q81" i="13" s="1"/>
  <c r="R81" i="13" s="1"/>
  <c r="P19" i="12"/>
  <c r="P25" i="12"/>
  <c r="P65" i="12"/>
  <c r="Q65" i="12" s="1"/>
  <c r="R65" i="12" s="1"/>
  <c r="P7" i="12"/>
  <c r="Q7" i="12" s="1"/>
  <c r="R7" i="12" s="1"/>
  <c r="P17" i="12"/>
  <c r="P39" i="12"/>
  <c r="P81" i="12"/>
  <c r="Q81" i="12" s="1"/>
  <c r="R81" i="12" s="1"/>
  <c r="P15" i="12"/>
  <c r="P31" i="12"/>
  <c r="Q31" i="12" s="1"/>
  <c r="R31" i="12" s="1"/>
  <c r="P33" i="12"/>
  <c r="Q33" i="12" s="1"/>
  <c r="R33" i="12" s="1"/>
  <c r="P79" i="12"/>
  <c r="Q79" i="12" s="1"/>
  <c r="R79" i="12" s="1"/>
  <c r="P3" i="12"/>
  <c r="P47" i="15"/>
  <c r="Q47" i="15" s="1"/>
  <c r="R47" i="15" s="1"/>
  <c r="P67" i="15"/>
  <c r="Q67" i="15" s="1"/>
  <c r="R67" i="15" s="1"/>
  <c r="P29" i="15"/>
  <c r="Q29" i="15" s="1"/>
  <c r="R29" i="15" s="1"/>
  <c r="P31" i="15"/>
  <c r="Q31" i="15" s="1"/>
  <c r="R31" i="15" s="1"/>
  <c r="P39" i="15"/>
  <c r="P55" i="15"/>
  <c r="Q55" i="15" s="1"/>
  <c r="R55" i="15" s="1"/>
  <c r="P57" i="15"/>
  <c r="Q57" i="15" s="1"/>
  <c r="R57" i="15" s="1"/>
  <c r="P59" i="15"/>
  <c r="Q59" i="15" s="1"/>
  <c r="R59" i="15" s="1"/>
  <c r="P61" i="15"/>
  <c r="Q61" i="15" s="1"/>
  <c r="R61" i="15" s="1"/>
  <c r="P23" i="15"/>
  <c r="Q23" i="15" s="1"/>
  <c r="R23" i="15" s="1"/>
  <c r="P37" i="15"/>
  <c r="P43" i="15"/>
  <c r="Q43" i="15" s="1"/>
  <c r="R43" i="15" s="1"/>
  <c r="P69" i="15"/>
  <c r="Q69" i="15" s="1"/>
  <c r="R69" i="15" s="1"/>
  <c r="P71" i="15"/>
  <c r="Q71" i="15" s="1"/>
  <c r="R71" i="15" s="1"/>
  <c r="P75" i="15"/>
  <c r="Q75" i="15" s="1"/>
  <c r="R75" i="15" s="1"/>
  <c r="P77" i="15"/>
  <c r="Q77" i="15" s="1"/>
  <c r="R77" i="15" s="1"/>
  <c r="P79" i="15"/>
  <c r="Q79" i="15" s="1"/>
  <c r="R79" i="15" s="1"/>
  <c r="P35" i="11"/>
  <c r="P51" i="11"/>
  <c r="P59" i="11"/>
  <c r="P63" i="11"/>
  <c r="P71" i="11"/>
  <c r="P39" i="11"/>
  <c r="P43" i="11"/>
  <c r="P47" i="11"/>
  <c r="P23" i="11"/>
  <c r="P41" i="11"/>
  <c r="P55" i="11"/>
  <c r="P67" i="11"/>
  <c r="P3" i="11"/>
  <c r="P73" i="10"/>
  <c r="P13" i="10"/>
  <c r="P15" i="10"/>
  <c r="P17" i="10"/>
  <c r="P19" i="10"/>
  <c r="P23" i="10"/>
  <c r="P25" i="10"/>
  <c r="P49" i="10"/>
  <c r="P53" i="10"/>
  <c r="P61" i="10"/>
  <c r="P65" i="10"/>
  <c r="P51" i="10"/>
  <c r="P37" i="10"/>
  <c r="P39" i="10"/>
  <c r="P57" i="10"/>
  <c r="P67" i="10"/>
  <c r="P79" i="9"/>
  <c r="Q79" i="9" s="1"/>
  <c r="R79" i="9" s="1"/>
  <c r="P5" i="9"/>
  <c r="R5" i="9" s="1"/>
  <c r="P6" i="9"/>
  <c r="Q6" i="9" s="1"/>
  <c r="R6" i="9" s="1"/>
  <c r="P7" i="9"/>
  <c r="Q7" i="9" s="1"/>
  <c r="R7" i="9" s="1"/>
  <c r="P9" i="9"/>
  <c r="Q9" i="9" s="1"/>
  <c r="R9" i="9" s="1"/>
  <c r="P12" i="9"/>
  <c r="P14" i="9"/>
  <c r="Q14" i="9" s="1"/>
  <c r="R14" i="9" s="1"/>
  <c r="P16" i="9"/>
  <c r="Q16" i="9" s="1"/>
  <c r="R16" i="9" s="1"/>
  <c r="P18" i="9"/>
  <c r="Q18" i="9" s="1"/>
  <c r="R18" i="9" s="1"/>
  <c r="P21" i="9"/>
  <c r="Q21" i="9" s="1"/>
  <c r="R21" i="9" s="1"/>
  <c r="P22" i="9"/>
  <c r="Q22" i="9" s="1"/>
  <c r="R22" i="9" s="1"/>
  <c r="P24" i="9"/>
  <c r="Q24" i="9" s="1"/>
  <c r="R24" i="9" s="1"/>
  <c r="P26" i="9"/>
  <c r="Q26" i="9" s="1"/>
  <c r="R26" i="9" s="1"/>
  <c r="P30" i="9"/>
  <c r="Q30" i="9" s="1"/>
  <c r="R30" i="9" s="1"/>
  <c r="P31" i="9"/>
  <c r="Q31" i="9" s="1"/>
  <c r="R31" i="9" s="1"/>
  <c r="P33" i="9"/>
  <c r="Q33" i="9" s="1"/>
  <c r="R33" i="9" s="1"/>
  <c r="P35" i="9"/>
  <c r="Q35" i="9" s="1"/>
  <c r="R35" i="9" s="1"/>
  <c r="P36" i="9"/>
  <c r="Q36" i="9" s="1"/>
  <c r="R36" i="9" s="1"/>
  <c r="P38" i="9"/>
  <c r="P40" i="9"/>
  <c r="Q40" i="9" s="1"/>
  <c r="R40" i="9" s="1"/>
  <c r="P42" i="9"/>
  <c r="Q42" i="9" s="1"/>
  <c r="R42" i="9" s="1"/>
  <c r="P44" i="9"/>
  <c r="Q44" i="9" s="1"/>
  <c r="R44" i="9" s="1"/>
  <c r="P46" i="9"/>
  <c r="Q46" i="9" s="1"/>
  <c r="R46" i="9" s="1"/>
  <c r="P47" i="9"/>
  <c r="Q47" i="9" s="1"/>
  <c r="R47" i="9" s="1"/>
  <c r="P48" i="9"/>
  <c r="Q48" i="9" s="1"/>
  <c r="R48" i="9" s="1"/>
  <c r="P49" i="9"/>
  <c r="Q49" i="9" s="1"/>
  <c r="R49" i="9" s="1"/>
  <c r="P52" i="9"/>
  <c r="Q52" i="9" s="1"/>
  <c r="R52" i="9" s="1"/>
  <c r="P54" i="9"/>
  <c r="Q54" i="9" s="1"/>
  <c r="R54" i="9" s="1"/>
  <c r="P56" i="9"/>
  <c r="Q56" i="9" s="1"/>
  <c r="R56" i="9" s="1"/>
  <c r="P58" i="9"/>
  <c r="Q58" i="9" s="1"/>
  <c r="R58" i="9" s="1"/>
  <c r="P61" i="9"/>
  <c r="Q61" i="9" s="1"/>
  <c r="R61" i="9" s="1"/>
  <c r="P64" i="9"/>
  <c r="Q64" i="9" s="1"/>
  <c r="R64" i="9" s="1"/>
  <c r="P66" i="9"/>
  <c r="Q66" i="9" s="1"/>
  <c r="R66" i="9" s="1"/>
  <c r="P68" i="9"/>
  <c r="Q68" i="9" s="1"/>
  <c r="R68" i="9" s="1"/>
  <c r="P69" i="9"/>
  <c r="Q69" i="9" s="1"/>
  <c r="R69" i="9" s="1"/>
  <c r="P71" i="9"/>
  <c r="Q71" i="9" s="1"/>
  <c r="R71" i="9" s="1"/>
  <c r="P73" i="9"/>
  <c r="Q73" i="9" s="1"/>
  <c r="R73" i="9" s="1"/>
  <c r="P75" i="9"/>
  <c r="Q75" i="9" s="1"/>
  <c r="R75" i="9" s="1"/>
  <c r="P76" i="9"/>
  <c r="Q76" i="9" s="1"/>
  <c r="R76" i="9" s="1"/>
  <c r="P78" i="9"/>
  <c r="Q78" i="9" s="1"/>
  <c r="R78" i="9" s="1"/>
  <c r="P4" i="9"/>
  <c r="R4" i="9" s="1"/>
  <c r="P8" i="9"/>
  <c r="Q8" i="9" s="1"/>
  <c r="R8" i="9" s="1"/>
  <c r="P10" i="9"/>
  <c r="Q10" i="9" s="1"/>
  <c r="R10" i="9" s="1"/>
  <c r="P11" i="9"/>
  <c r="Q11" i="9" s="1"/>
  <c r="R11" i="9" s="1"/>
  <c r="P13" i="9"/>
  <c r="Q13" i="9" s="1"/>
  <c r="R13" i="9" s="1"/>
  <c r="P15" i="9"/>
  <c r="Q15" i="9" s="1"/>
  <c r="R15" i="9" s="1"/>
  <c r="P17" i="9"/>
  <c r="Q17" i="9" s="1"/>
  <c r="R17" i="9" s="1"/>
  <c r="P19" i="9"/>
  <c r="Q19" i="9" s="1"/>
  <c r="R19" i="9" s="1"/>
  <c r="P20" i="9"/>
  <c r="Q20" i="9" s="1"/>
  <c r="R20" i="9" s="1"/>
  <c r="P23" i="9"/>
  <c r="Q23" i="9" s="1"/>
  <c r="R23" i="9" s="1"/>
  <c r="P25" i="9"/>
  <c r="Q25" i="9" s="1"/>
  <c r="R25" i="9" s="1"/>
  <c r="P27" i="9"/>
  <c r="Q27" i="9" s="1"/>
  <c r="R27" i="9" s="1"/>
  <c r="P28" i="9"/>
  <c r="Q28" i="9" s="1"/>
  <c r="R28" i="9" s="1"/>
  <c r="P29" i="9"/>
  <c r="Q29" i="9" s="1"/>
  <c r="R29" i="9" s="1"/>
  <c r="P32" i="9"/>
  <c r="Q32" i="9" s="1"/>
  <c r="R32" i="9" s="1"/>
  <c r="P34" i="9"/>
  <c r="Q34" i="9" s="1"/>
  <c r="R34" i="9" s="1"/>
  <c r="P37" i="9"/>
  <c r="P39" i="9"/>
  <c r="P41" i="9"/>
  <c r="Q41" i="9" s="1"/>
  <c r="R41" i="9" s="1"/>
  <c r="P43" i="9"/>
  <c r="Q43" i="9" s="1"/>
  <c r="R43" i="9" s="1"/>
  <c r="P45" i="9"/>
  <c r="Q45" i="9" s="1"/>
  <c r="R45" i="9" s="1"/>
  <c r="P50" i="9"/>
  <c r="Q50" i="9" s="1"/>
  <c r="R50" i="9" s="1"/>
  <c r="P51" i="9"/>
  <c r="Q51" i="9" s="1"/>
  <c r="R51" i="9" s="1"/>
  <c r="P53" i="9"/>
  <c r="Q53" i="9" s="1"/>
  <c r="R53" i="9" s="1"/>
  <c r="P55" i="9"/>
  <c r="Q55" i="9" s="1"/>
  <c r="R55" i="9" s="1"/>
  <c r="P57" i="9"/>
  <c r="Q57" i="9" s="1"/>
  <c r="R57" i="9" s="1"/>
  <c r="P59" i="9"/>
  <c r="Q59" i="9" s="1"/>
  <c r="R59" i="9" s="1"/>
  <c r="P60" i="9"/>
  <c r="Q60" i="9" s="1"/>
  <c r="R60" i="9" s="1"/>
  <c r="P62" i="9"/>
  <c r="Q62" i="9" s="1"/>
  <c r="R62" i="9" s="1"/>
  <c r="P63" i="9"/>
  <c r="Q63" i="9" s="1"/>
  <c r="R63" i="9" s="1"/>
  <c r="P65" i="9"/>
  <c r="Q65" i="9" s="1"/>
  <c r="R65" i="9" s="1"/>
  <c r="P67" i="9"/>
  <c r="Q67" i="9" s="1"/>
  <c r="R67" i="9" s="1"/>
  <c r="P70" i="9"/>
  <c r="Q70" i="9" s="1"/>
  <c r="R70" i="9" s="1"/>
  <c r="P72" i="9"/>
  <c r="Q72" i="9" s="1"/>
  <c r="R72" i="9" s="1"/>
  <c r="P74" i="9"/>
  <c r="Q74" i="9" s="1"/>
  <c r="R74" i="9" s="1"/>
  <c r="P77" i="9"/>
  <c r="Q77" i="9" s="1"/>
  <c r="R77" i="9" s="1"/>
  <c r="P80" i="9"/>
  <c r="Q80" i="9" s="1"/>
  <c r="R80" i="9" s="1"/>
  <c r="P81" i="9"/>
  <c r="Q81" i="9" s="1"/>
  <c r="R81" i="9" s="1"/>
  <c r="P82" i="9"/>
  <c r="Q82" i="9" s="1"/>
  <c r="R82" i="9" s="1"/>
  <c r="P83" i="9"/>
  <c r="Q83" i="9" s="1"/>
  <c r="R83" i="9" s="1"/>
  <c r="P84" i="9"/>
  <c r="Q84" i="9" s="1"/>
  <c r="R84" i="9" s="1"/>
  <c r="P3" i="9"/>
  <c r="P6" i="8"/>
  <c r="R6" i="8" s="1"/>
  <c r="P7" i="8"/>
  <c r="Q7" i="8" s="1"/>
  <c r="R7" i="8" s="1"/>
  <c r="P9" i="8"/>
  <c r="Q9" i="8" s="1"/>
  <c r="R9" i="8" s="1"/>
  <c r="P11" i="8"/>
  <c r="Q11" i="8" s="1"/>
  <c r="R11" i="8" s="1"/>
  <c r="P13" i="8"/>
  <c r="Q13" i="8" s="1"/>
  <c r="R13" i="8" s="1"/>
  <c r="P15" i="8"/>
  <c r="Q15" i="8" s="1"/>
  <c r="R15" i="8" s="1"/>
  <c r="P17" i="8"/>
  <c r="Q17" i="8" s="1"/>
  <c r="R17" i="8" s="1"/>
  <c r="P20" i="8"/>
  <c r="Q20" i="8" s="1"/>
  <c r="R20" i="8" s="1"/>
  <c r="P22" i="8"/>
  <c r="Q22" i="8" s="1"/>
  <c r="R22" i="8" s="1"/>
  <c r="P24" i="8"/>
  <c r="Q24" i="8" s="1"/>
  <c r="R24" i="8" s="1"/>
  <c r="P29" i="8"/>
  <c r="Q29" i="8" s="1"/>
  <c r="R29" i="8" s="1"/>
  <c r="P31" i="8"/>
  <c r="Q31" i="8" s="1"/>
  <c r="R31" i="8" s="1"/>
  <c r="P33" i="8"/>
  <c r="Q33" i="8" s="1"/>
  <c r="R33" i="8" s="1"/>
  <c r="P36" i="8"/>
  <c r="Q36" i="8" s="1"/>
  <c r="R36" i="8" s="1"/>
  <c r="P37" i="8"/>
  <c r="P39" i="8"/>
  <c r="Q39" i="8" s="1"/>
  <c r="R39" i="8" s="1"/>
  <c r="P41" i="8"/>
  <c r="Q41" i="8" s="1"/>
  <c r="R41" i="8" s="1"/>
  <c r="P42" i="8"/>
  <c r="Q42" i="8" s="1"/>
  <c r="R42" i="8" s="1"/>
  <c r="P45" i="8"/>
  <c r="Q45" i="8" s="1"/>
  <c r="R45" i="8" s="1"/>
  <c r="P48" i="8"/>
  <c r="Q48" i="8" s="1"/>
  <c r="R48" i="8" s="1"/>
  <c r="P50" i="8"/>
  <c r="Q50" i="8" s="1"/>
  <c r="R50" i="8" s="1"/>
  <c r="P52" i="8"/>
  <c r="Q52" i="8" s="1"/>
  <c r="R52" i="8" s="1"/>
  <c r="P54" i="8"/>
  <c r="Q54" i="8" s="1"/>
  <c r="R54" i="8" s="1"/>
  <c r="P56" i="8"/>
  <c r="Q56" i="8" s="1"/>
  <c r="R56" i="8" s="1"/>
  <c r="P58" i="8"/>
  <c r="Q58" i="8" s="1"/>
  <c r="R58" i="8" s="1"/>
  <c r="P60" i="8"/>
  <c r="Q60" i="8" s="1"/>
  <c r="R60" i="8" s="1"/>
  <c r="P62" i="8"/>
  <c r="Q62" i="8" s="1"/>
  <c r="R62" i="8" s="1"/>
  <c r="P64" i="8"/>
  <c r="Q64" i="8" s="1"/>
  <c r="R64" i="8" s="1"/>
  <c r="P66" i="8"/>
  <c r="Q66" i="8" s="1"/>
  <c r="R66" i="8" s="1"/>
  <c r="P68" i="8"/>
  <c r="Q68" i="8" s="1"/>
  <c r="R68" i="8" s="1"/>
  <c r="P70" i="8"/>
  <c r="Q70" i="8" s="1"/>
  <c r="R70" i="8" s="1"/>
  <c r="P72" i="8"/>
  <c r="Q72" i="8" s="1"/>
  <c r="R72" i="8" s="1"/>
  <c r="P74" i="8"/>
  <c r="Q74" i="8" s="1"/>
  <c r="R74" i="8" s="1"/>
  <c r="P76" i="8"/>
  <c r="Q76" i="8" s="1"/>
  <c r="R76" i="8" s="1"/>
  <c r="P77" i="8"/>
  <c r="Q77" i="8" s="1"/>
  <c r="R77" i="8" s="1"/>
  <c r="P79" i="8"/>
  <c r="Q79" i="8" s="1"/>
  <c r="R79" i="8" s="1"/>
  <c r="P80" i="8"/>
  <c r="Q80" i="8" s="1"/>
  <c r="R80" i="8" s="1"/>
  <c r="P83" i="8"/>
  <c r="Q83" i="8" s="1"/>
  <c r="R83" i="8" s="1"/>
  <c r="P3" i="8"/>
  <c r="R3" i="8" s="1"/>
  <c r="P4" i="8"/>
  <c r="R4" i="8" s="1"/>
  <c r="P5" i="8"/>
  <c r="R5" i="8" s="1"/>
  <c r="P8" i="8"/>
  <c r="Q8" i="8" s="1"/>
  <c r="R8" i="8" s="1"/>
  <c r="P10" i="8"/>
  <c r="Q10" i="8" s="1"/>
  <c r="R10" i="8" s="1"/>
  <c r="P12" i="8"/>
  <c r="Q12" i="8" s="1"/>
  <c r="R12" i="8" s="1"/>
  <c r="P14" i="8"/>
  <c r="Q14" i="8" s="1"/>
  <c r="R14" i="8" s="1"/>
  <c r="P16" i="8"/>
  <c r="Q16" i="8" s="1"/>
  <c r="R16" i="8" s="1"/>
  <c r="P18" i="8"/>
  <c r="Q18" i="8" s="1"/>
  <c r="R18" i="8" s="1"/>
  <c r="P19" i="8"/>
  <c r="Q19" i="8" s="1"/>
  <c r="R19" i="8" s="1"/>
  <c r="P21" i="8"/>
  <c r="Q21" i="8" s="1"/>
  <c r="R21" i="8" s="1"/>
  <c r="P23" i="8"/>
  <c r="Q23" i="8" s="1"/>
  <c r="R23" i="8" s="1"/>
  <c r="P25" i="8"/>
  <c r="Q25" i="8" s="1"/>
  <c r="R25" i="8" s="1"/>
  <c r="P26" i="8"/>
  <c r="Q26" i="8" s="1"/>
  <c r="R26" i="8" s="1"/>
  <c r="P27" i="8"/>
  <c r="Q27" i="8" s="1"/>
  <c r="R27" i="8" s="1"/>
  <c r="P28" i="8"/>
  <c r="Q28" i="8" s="1"/>
  <c r="R28" i="8" s="1"/>
  <c r="P30" i="8"/>
  <c r="Q30" i="8" s="1"/>
  <c r="R30" i="8" s="1"/>
  <c r="P32" i="8"/>
  <c r="Q32" i="8" s="1"/>
  <c r="R32" i="8" s="1"/>
  <c r="P34" i="8"/>
  <c r="Q34" i="8" s="1"/>
  <c r="R34" i="8" s="1"/>
  <c r="P35" i="8"/>
  <c r="Q35" i="8" s="1"/>
  <c r="R35" i="8" s="1"/>
  <c r="P38" i="8"/>
  <c r="Q38" i="8" s="1"/>
  <c r="R38" i="8" s="1"/>
  <c r="P40" i="8"/>
  <c r="Q40" i="8" s="1"/>
  <c r="R40" i="8" s="1"/>
  <c r="P43" i="8"/>
  <c r="P44" i="8"/>
  <c r="Q44" i="8" s="1"/>
  <c r="R44" i="8" s="1"/>
  <c r="P46" i="8"/>
  <c r="Q46" i="8" s="1"/>
  <c r="R46" i="8" s="1"/>
  <c r="P47" i="8"/>
  <c r="Q47" i="8" s="1"/>
  <c r="R47" i="8" s="1"/>
  <c r="P49" i="8"/>
  <c r="Q49" i="8" s="1"/>
  <c r="R49" i="8" s="1"/>
  <c r="P51" i="8"/>
  <c r="Q51" i="8" s="1"/>
  <c r="R51" i="8" s="1"/>
  <c r="P53" i="8"/>
  <c r="Q53" i="8" s="1"/>
  <c r="R53" i="8" s="1"/>
  <c r="P55" i="8"/>
  <c r="Q55" i="8" s="1"/>
  <c r="R55" i="8" s="1"/>
  <c r="P57" i="8"/>
  <c r="Q57" i="8" s="1"/>
  <c r="R57" i="8" s="1"/>
  <c r="P59" i="8"/>
  <c r="Q59" i="8" s="1"/>
  <c r="R59" i="8" s="1"/>
  <c r="P61" i="8"/>
  <c r="Q61" i="8" s="1"/>
  <c r="R61" i="8" s="1"/>
  <c r="P63" i="8"/>
  <c r="Q63" i="8" s="1"/>
  <c r="R63" i="8" s="1"/>
  <c r="P65" i="8"/>
  <c r="Q65" i="8" s="1"/>
  <c r="R65" i="8" s="1"/>
  <c r="P67" i="8"/>
  <c r="Q67" i="8" s="1"/>
  <c r="R67" i="8" s="1"/>
  <c r="P69" i="8"/>
  <c r="Q69" i="8" s="1"/>
  <c r="R69" i="8" s="1"/>
  <c r="P71" i="8"/>
  <c r="Q71" i="8" s="1"/>
  <c r="R71" i="8" s="1"/>
  <c r="P73" i="8"/>
  <c r="Q73" i="8" s="1"/>
  <c r="R73" i="8" s="1"/>
  <c r="P75" i="8"/>
  <c r="Q75" i="8" s="1"/>
  <c r="R75" i="8" s="1"/>
  <c r="P78" i="8"/>
  <c r="Q78" i="8" s="1"/>
  <c r="R78" i="8" s="1"/>
  <c r="P81" i="8"/>
  <c r="Q81" i="8" s="1"/>
  <c r="R81" i="8" s="1"/>
  <c r="P82" i="8"/>
  <c r="Q82" i="8" s="1"/>
  <c r="R82" i="8" s="1"/>
  <c r="P84" i="8"/>
  <c r="Q84" i="8" s="1"/>
  <c r="R84" i="8" s="1"/>
  <c r="R4" i="7"/>
  <c r="Q23" i="7"/>
  <c r="R23" i="7" s="1"/>
  <c r="Q43" i="7"/>
  <c r="R43" i="7" s="1"/>
  <c r="Q49" i="7"/>
  <c r="R49" i="7" s="1"/>
  <c r="Q70" i="7"/>
  <c r="R70" i="7" s="1"/>
  <c r="Q82" i="7"/>
  <c r="R82" i="7" s="1"/>
  <c r="R5" i="7"/>
  <c r="Q7" i="7"/>
  <c r="R7" i="7" s="1"/>
  <c r="Q9" i="7"/>
  <c r="R9" i="7" s="1"/>
  <c r="Q10" i="7"/>
  <c r="R10" i="7" s="1"/>
  <c r="Q11" i="7"/>
  <c r="R11" i="7" s="1"/>
  <c r="Q13" i="7"/>
  <c r="R13" i="7" s="1"/>
  <c r="Q15" i="7"/>
  <c r="R15" i="7" s="1"/>
  <c r="Q17" i="7"/>
  <c r="R17" i="7" s="1"/>
  <c r="Q19" i="7"/>
  <c r="R19" i="7" s="1"/>
  <c r="Q21" i="7"/>
  <c r="R21" i="7" s="1"/>
  <c r="Q25" i="7"/>
  <c r="R25" i="7" s="1"/>
  <c r="Q27" i="7"/>
  <c r="R27" i="7" s="1"/>
  <c r="Q29" i="7"/>
  <c r="R29" i="7" s="1"/>
  <c r="Q31" i="7"/>
  <c r="R31" i="7" s="1"/>
  <c r="Q33" i="7"/>
  <c r="R33" i="7" s="1"/>
  <c r="Q35" i="7"/>
  <c r="R35" i="7" s="1"/>
  <c r="Q37" i="7"/>
  <c r="R37" i="7" s="1"/>
  <c r="Q39" i="7"/>
  <c r="R39" i="7" s="1"/>
  <c r="Q41" i="7"/>
  <c r="R41" i="7" s="1"/>
  <c r="Q45" i="7"/>
  <c r="R45" i="7" s="1"/>
  <c r="Q47" i="7"/>
  <c r="R47" i="7" s="1"/>
  <c r="Q51" i="7"/>
  <c r="R51" i="7" s="1"/>
  <c r="Q53" i="7"/>
  <c r="R53" i="7" s="1"/>
  <c r="Q55" i="7"/>
  <c r="R55" i="7" s="1"/>
  <c r="Q57" i="7"/>
  <c r="R57" i="7" s="1"/>
  <c r="Q59" i="7"/>
  <c r="R59" i="7" s="1"/>
  <c r="Q61" i="7"/>
  <c r="R61" i="7" s="1"/>
  <c r="Q63" i="7"/>
  <c r="R63" i="7" s="1"/>
  <c r="Q65" i="7"/>
  <c r="R65" i="7" s="1"/>
  <c r="Q67" i="7"/>
  <c r="R67" i="7" s="1"/>
  <c r="Q68" i="7"/>
  <c r="R68" i="7" s="1"/>
  <c r="Q69" i="7"/>
  <c r="R69" i="7" s="1"/>
  <c r="Q71" i="7"/>
  <c r="R71" i="7" s="1"/>
  <c r="Q72" i="7"/>
  <c r="R72" i="7" s="1"/>
  <c r="Q73" i="7"/>
  <c r="R73" i="7" s="1"/>
  <c r="Q74" i="7"/>
  <c r="R74" i="7" s="1"/>
  <c r="Q75" i="7"/>
  <c r="R75" i="7" s="1"/>
  <c r="Q76" i="7"/>
  <c r="R76" i="7" s="1"/>
  <c r="Q77" i="7"/>
  <c r="R77" i="7" s="1"/>
  <c r="Q78" i="7"/>
  <c r="R78" i="7" s="1"/>
  <c r="Q79" i="7"/>
  <c r="R79" i="7" s="1"/>
  <c r="Q80" i="7"/>
  <c r="R80" i="7" s="1"/>
  <c r="Q81" i="7"/>
  <c r="R81" i="7" s="1"/>
  <c r="Q83" i="7"/>
  <c r="R83" i="7" s="1"/>
  <c r="Q84" i="7"/>
  <c r="R84" i="7" s="1"/>
  <c r="R3" i="7"/>
  <c r="R4" i="6"/>
  <c r="R5" i="6"/>
  <c r="Q17" i="6"/>
  <c r="R17" i="6" s="1"/>
  <c r="Q21" i="6"/>
  <c r="R21" i="6" s="1"/>
  <c r="Q23" i="6"/>
  <c r="R23" i="6" s="1"/>
  <c r="Q25" i="6"/>
  <c r="R25" i="6" s="1"/>
  <c r="Q27" i="6"/>
  <c r="R27" i="6" s="1"/>
  <c r="Q29" i="6"/>
  <c r="R29" i="6" s="1"/>
  <c r="Q31" i="6"/>
  <c r="R31" i="6" s="1"/>
  <c r="Q33" i="6"/>
  <c r="R33" i="6" s="1"/>
  <c r="Q35" i="6"/>
  <c r="R35" i="6" s="1"/>
  <c r="Q37" i="6"/>
  <c r="R37" i="6" s="1"/>
  <c r="Q39" i="6"/>
  <c r="R39" i="6" s="1"/>
  <c r="Q41" i="6"/>
  <c r="R41" i="6" s="1"/>
  <c r="Q43" i="6"/>
  <c r="R43" i="6" s="1"/>
  <c r="Q45" i="6"/>
  <c r="R45" i="6" s="1"/>
  <c r="Q47" i="6"/>
  <c r="R47" i="6" s="1"/>
  <c r="Q48" i="6"/>
  <c r="R48" i="6" s="1"/>
  <c r="Q49" i="6"/>
  <c r="R49" i="6" s="1"/>
  <c r="Q50" i="6"/>
  <c r="R50" i="6" s="1"/>
  <c r="Q51" i="6"/>
  <c r="R51" i="6" s="1"/>
  <c r="Q52" i="6"/>
  <c r="R52" i="6" s="1"/>
  <c r="Q53" i="6"/>
  <c r="R53" i="6" s="1"/>
  <c r="Q54" i="6"/>
  <c r="R54" i="6" s="1"/>
  <c r="Q55" i="6"/>
  <c r="R55" i="6" s="1"/>
  <c r="Q56" i="6"/>
  <c r="R56" i="6" s="1"/>
  <c r="Q57" i="6"/>
  <c r="R57" i="6" s="1"/>
  <c r="Q58" i="6"/>
  <c r="R58" i="6" s="1"/>
  <c r="Q59" i="6"/>
  <c r="R59" i="6" s="1"/>
  <c r="Q60" i="6"/>
  <c r="R60" i="6" s="1"/>
  <c r="Q61" i="6"/>
  <c r="R61" i="6" s="1"/>
  <c r="Q62" i="6"/>
  <c r="R62" i="6" s="1"/>
  <c r="Q63" i="6"/>
  <c r="R63" i="6" s="1"/>
  <c r="Q64" i="6"/>
  <c r="R64" i="6" s="1"/>
  <c r="Q65" i="6"/>
  <c r="R65" i="6" s="1"/>
  <c r="Q66" i="6"/>
  <c r="R66" i="6" s="1"/>
  <c r="Q67" i="6"/>
  <c r="R67" i="6" s="1"/>
  <c r="Q68" i="6"/>
  <c r="R68" i="6" s="1"/>
  <c r="Q69" i="6"/>
  <c r="R69" i="6" s="1"/>
  <c r="Q70" i="6"/>
  <c r="R70" i="6" s="1"/>
  <c r="Q71" i="6"/>
  <c r="R71" i="6" s="1"/>
  <c r="Q72" i="6"/>
  <c r="R72" i="6" s="1"/>
  <c r="Q73" i="6"/>
  <c r="R73" i="6" s="1"/>
  <c r="Q74" i="6"/>
  <c r="R74" i="6" s="1"/>
  <c r="Q75" i="6"/>
  <c r="R75" i="6" s="1"/>
  <c r="Q76" i="6"/>
  <c r="R76" i="6" s="1"/>
  <c r="Q77" i="6"/>
  <c r="R77" i="6" s="1"/>
  <c r="Q78" i="6"/>
  <c r="R78" i="6" s="1"/>
  <c r="Q79" i="6"/>
  <c r="R79" i="6" s="1"/>
  <c r="Q7" i="6"/>
  <c r="R7" i="6" s="1"/>
  <c r="Q9" i="6"/>
  <c r="R9" i="6" s="1"/>
  <c r="Q11" i="6"/>
  <c r="R11" i="6" s="1"/>
  <c r="Q13" i="6"/>
  <c r="R13" i="6" s="1"/>
  <c r="Q15" i="6"/>
  <c r="R15" i="6" s="1"/>
  <c r="Q19" i="6"/>
  <c r="R19" i="6" s="1"/>
  <c r="Q80" i="6"/>
  <c r="R80" i="6" s="1"/>
  <c r="Q81" i="6"/>
  <c r="R81" i="6" s="1"/>
  <c r="Q82" i="6"/>
  <c r="R82" i="6" s="1"/>
  <c r="Q83" i="6"/>
  <c r="R83" i="6" s="1"/>
  <c r="Q84" i="6"/>
  <c r="R84" i="6" s="1"/>
  <c r="K33" i="5"/>
  <c r="K31" i="5"/>
  <c r="K25" i="5"/>
  <c r="K23" i="5"/>
  <c r="K13" i="5"/>
  <c r="K11" i="5"/>
  <c r="K35" i="5"/>
  <c r="K29" i="5"/>
  <c r="K27" i="5"/>
  <c r="K21" i="5"/>
  <c r="K19" i="5"/>
  <c r="K17" i="5"/>
  <c r="K15" i="5"/>
  <c r="K9" i="5"/>
  <c r="P12" i="5"/>
  <c r="P25" i="5"/>
  <c r="P45" i="5"/>
  <c r="P54" i="5"/>
  <c r="P57" i="5"/>
  <c r="P68" i="5"/>
  <c r="P71" i="5"/>
  <c r="P77" i="5"/>
  <c r="P48" i="5"/>
  <c r="P70" i="5"/>
  <c r="P74" i="5"/>
  <c r="P4" i="5"/>
  <c r="P9" i="5"/>
  <c r="P11" i="5"/>
  <c r="P14" i="5"/>
  <c r="P16" i="5"/>
  <c r="P18" i="5"/>
  <c r="P21" i="5"/>
  <c r="P26" i="5"/>
  <c r="P29" i="5"/>
  <c r="P34" i="5"/>
  <c r="P37" i="5"/>
  <c r="P39" i="5"/>
  <c r="P41" i="5"/>
  <c r="P50" i="5"/>
  <c r="P53" i="5"/>
  <c r="P60" i="5"/>
  <c r="P62" i="5"/>
  <c r="P65" i="5"/>
  <c r="P78" i="5"/>
  <c r="P79" i="5"/>
  <c r="P82" i="5"/>
  <c r="P5" i="5"/>
  <c r="P6" i="5"/>
  <c r="P8" i="5"/>
  <c r="P10" i="5"/>
  <c r="P13" i="5"/>
  <c r="P20" i="5"/>
  <c r="P22" i="5"/>
  <c r="P24" i="5"/>
  <c r="P30" i="5"/>
  <c r="P32" i="5"/>
  <c r="P36" i="5"/>
  <c r="P42" i="5"/>
  <c r="P43" i="5"/>
  <c r="P46" i="5"/>
  <c r="P49" i="5"/>
  <c r="P51" i="5"/>
  <c r="P52" i="5"/>
  <c r="P58" i="5"/>
  <c r="P64" i="5"/>
  <c r="P67" i="5"/>
  <c r="P73" i="5"/>
  <c r="P75" i="5"/>
  <c r="P7" i="5"/>
  <c r="P17" i="5"/>
  <c r="P19" i="5"/>
  <c r="P28" i="5"/>
  <c r="P33" i="5"/>
  <c r="P47" i="5"/>
  <c r="P56" i="5"/>
  <c r="P61" i="5"/>
  <c r="P66" i="5"/>
  <c r="P76" i="5"/>
  <c r="P81" i="5"/>
  <c r="P84" i="5"/>
  <c r="P15" i="5"/>
  <c r="P23" i="5"/>
  <c r="P27" i="5"/>
  <c r="P31" i="5"/>
  <c r="P35" i="5"/>
  <c r="P38" i="5"/>
  <c r="P40" i="5"/>
  <c r="P44" i="5"/>
  <c r="P55" i="5"/>
  <c r="P59" i="5"/>
  <c r="P63" i="5"/>
  <c r="P69" i="5"/>
  <c r="P72" i="5"/>
  <c r="P80" i="5"/>
  <c r="P83" i="5"/>
  <c r="P72" i="4"/>
  <c r="Q72" i="4" s="1"/>
  <c r="R72" i="4" s="1"/>
  <c r="P74" i="4"/>
  <c r="Q74" i="4" s="1"/>
  <c r="R74" i="4" s="1"/>
  <c r="P4" i="4"/>
  <c r="R4" i="4" s="1"/>
  <c r="P5" i="4"/>
  <c r="R5" i="4" s="1"/>
  <c r="P6" i="4"/>
  <c r="Q6" i="4" s="1"/>
  <c r="R6" i="4" s="1"/>
  <c r="P8" i="4"/>
  <c r="Q8" i="4" s="1"/>
  <c r="R8" i="4" s="1"/>
  <c r="P9" i="4"/>
  <c r="P10" i="4"/>
  <c r="Q10" i="4" s="1"/>
  <c r="R10" i="4" s="1"/>
  <c r="P12" i="4"/>
  <c r="Q12" i="4" s="1"/>
  <c r="R12" i="4" s="1"/>
  <c r="P13" i="4"/>
  <c r="P14" i="4"/>
  <c r="Q14" i="4" s="1"/>
  <c r="R14" i="4" s="1"/>
  <c r="P16" i="4"/>
  <c r="Q16" i="4" s="1"/>
  <c r="R16" i="4" s="1"/>
  <c r="P17" i="4"/>
  <c r="P18" i="4"/>
  <c r="Q18" i="4" s="1"/>
  <c r="R18" i="4" s="1"/>
  <c r="P20" i="4"/>
  <c r="Q20" i="4" s="1"/>
  <c r="R20" i="4" s="1"/>
  <c r="P21" i="4"/>
  <c r="P22" i="4"/>
  <c r="Q22" i="4" s="1"/>
  <c r="R22" i="4" s="1"/>
  <c r="P24" i="4"/>
  <c r="Q24" i="4" s="1"/>
  <c r="R24" i="4" s="1"/>
  <c r="P25" i="4"/>
  <c r="P26" i="4"/>
  <c r="Q26" i="4" s="1"/>
  <c r="R26" i="4" s="1"/>
  <c r="P28" i="4"/>
  <c r="Q28" i="4" s="1"/>
  <c r="R28" i="4" s="1"/>
  <c r="P29" i="4"/>
  <c r="P30" i="4"/>
  <c r="Q30" i="4" s="1"/>
  <c r="R30" i="4" s="1"/>
  <c r="P32" i="4"/>
  <c r="Q32" i="4" s="1"/>
  <c r="R32" i="4" s="1"/>
  <c r="P33" i="4"/>
  <c r="P34" i="4"/>
  <c r="Q34" i="4" s="1"/>
  <c r="R34" i="4" s="1"/>
  <c r="P36" i="4"/>
  <c r="Q36" i="4" s="1"/>
  <c r="R36" i="4" s="1"/>
  <c r="P37" i="4"/>
  <c r="P38" i="4"/>
  <c r="Q38" i="4" s="1"/>
  <c r="R38" i="4" s="1"/>
  <c r="P40" i="4"/>
  <c r="Q40" i="4" s="1"/>
  <c r="R40" i="4" s="1"/>
  <c r="P41" i="4"/>
  <c r="P42" i="4"/>
  <c r="Q42" i="4" s="1"/>
  <c r="R42" i="4" s="1"/>
  <c r="P44" i="4"/>
  <c r="Q44" i="4" s="1"/>
  <c r="R44" i="4" s="1"/>
  <c r="P45" i="4"/>
  <c r="P46" i="4"/>
  <c r="Q46" i="4" s="1"/>
  <c r="R46" i="4" s="1"/>
  <c r="P48" i="4"/>
  <c r="Q48" i="4" s="1"/>
  <c r="R48" i="4" s="1"/>
  <c r="P49" i="4"/>
  <c r="P50" i="4"/>
  <c r="Q50" i="4" s="1"/>
  <c r="R50" i="4" s="1"/>
  <c r="P52" i="4"/>
  <c r="Q52" i="4" s="1"/>
  <c r="R52" i="4" s="1"/>
  <c r="P53" i="4"/>
  <c r="P54" i="4"/>
  <c r="Q54" i="4" s="1"/>
  <c r="R54" i="4" s="1"/>
  <c r="P56" i="4"/>
  <c r="Q56" i="4" s="1"/>
  <c r="R56" i="4" s="1"/>
  <c r="P57" i="4"/>
  <c r="P58" i="4"/>
  <c r="Q58" i="4" s="1"/>
  <c r="R58" i="4" s="1"/>
  <c r="P60" i="4"/>
  <c r="Q60" i="4" s="1"/>
  <c r="R60" i="4" s="1"/>
  <c r="P61" i="4"/>
  <c r="P62" i="4"/>
  <c r="Q62" i="4" s="1"/>
  <c r="R62" i="4" s="1"/>
  <c r="P64" i="4"/>
  <c r="Q64" i="4" s="1"/>
  <c r="R64" i="4" s="1"/>
  <c r="P65" i="4"/>
  <c r="P66" i="4"/>
  <c r="Q66" i="4" s="1"/>
  <c r="R66" i="4" s="1"/>
  <c r="P68" i="4"/>
  <c r="Q68" i="4" s="1"/>
  <c r="R68" i="4" s="1"/>
  <c r="P69" i="4"/>
  <c r="P70" i="4"/>
  <c r="Q70" i="4" s="1"/>
  <c r="R70" i="4" s="1"/>
  <c r="P73" i="4"/>
  <c r="P75" i="4"/>
  <c r="P76" i="4"/>
  <c r="Q76" i="4" s="1"/>
  <c r="R76" i="4" s="1"/>
  <c r="P77" i="4"/>
  <c r="P78" i="4"/>
  <c r="Q78" i="4" s="1"/>
  <c r="R78" i="4" s="1"/>
  <c r="P79" i="4"/>
  <c r="P80" i="4"/>
  <c r="Q80" i="4" s="1"/>
  <c r="R80" i="4" s="1"/>
  <c r="P81" i="4"/>
  <c r="P82" i="4"/>
  <c r="Q82" i="4" s="1"/>
  <c r="R82" i="4" s="1"/>
  <c r="P83" i="4"/>
  <c r="P84" i="4"/>
  <c r="Q84" i="4" s="1"/>
  <c r="R84" i="4" s="1"/>
  <c r="P3" i="4"/>
  <c r="R3" i="4" s="1"/>
  <c r="G84" i="4"/>
  <c r="G83" i="4"/>
  <c r="G82" i="4"/>
  <c r="G81" i="4"/>
  <c r="G80" i="4"/>
  <c r="G79" i="4"/>
  <c r="G78" i="4"/>
  <c r="G77" i="4"/>
  <c r="G76" i="4"/>
  <c r="G75" i="4"/>
  <c r="G73"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H5" i="4"/>
  <c r="H4" i="4"/>
  <c r="N6" i="3"/>
  <c r="N5" i="3"/>
  <c r="N4" i="3"/>
  <c r="R25" i="12" l="1"/>
  <c r="Q25" i="12"/>
  <c r="Q17" i="12"/>
  <c r="R17" i="12" s="1"/>
  <c r="R19" i="12"/>
  <c r="Q19" i="12"/>
  <c r="Q15" i="12"/>
  <c r="R15" i="12"/>
  <c r="Q54" i="7"/>
  <c r="R54" i="7" s="1"/>
  <c r="Q50" i="7"/>
  <c r="R50" i="7" s="1"/>
  <c r="Q40" i="7"/>
  <c r="R40" i="7" s="1"/>
  <c r="Q36" i="7"/>
  <c r="R36" i="7" s="1"/>
  <c r="Q22" i="7"/>
  <c r="R22" i="7" s="1"/>
  <c r="Q18" i="7"/>
  <c r="R18" i="7" s="1"/>
  <c r="Q14" i="7"/>
  <c r="R14" i="7" s="1"/>
  <c r="Q6" i="7"/>
  <c r="R6" i="7" s="1"/>
  <c r="Q66" i="7"/>
  <c r="R66" i="7" s="1"/>
  <c r="Q34" i="7"/>
  <c r="R34" i="7" s="1"/>
  <c r="Q62" i="7"/>
  <c r="R62" i="7" s="1"/>
  <c r="Q48" i="7"/>
  <c r="R48" i="7" s="1"/>
  <c r="Q44" i="7"/>
  <c r="R44" i="7" s="1"/>
  <c r="Q30" i="7"/>
  <c r="R30" i="7" s="1"/>
  <c r="Q26" i="7"/>
  <c r="R26" i="7" s="1"/>
  <c r="Q58" i="7"/>
  <c r="R58" i="7" s="1"/>
  <c r="Q56" i="7"/>
  <c r="R56" i="7" s="1"/>
  <c r="Q52" i="7"/>
  <c r="R52" i="7" s="1"/>
  <c r="Q42" i="7"/>
  <c r="R42" i="7" s="1"/>
  <c r="Q38" i="7"/>
  <c r="R38" i="7" s="1"/>
  <c r="Q20" i="7"/>
  <c r="R20" i="7" s="1"/>
  <c r="Q16" i="7"/>
  <c r="R16" i="7" s="1"/>
  <c r="Q12" i="7"/>
  <c r="R12" i="7" s="1"/>
  <c r="Q8" i="7"/>
  <c r="R8" i="7" s="1"/>
  <c r="Q64" i="7"/>
  <c r="R64" i="7" s="1"/>
  <c r="R60" i="7"/>
  <c r="Q60" i="7"/>
  <c r="Q46" i="7"/>
  <c r="R46" i="7" s="1"/>
  <c r="Q32" i="7"/>
  <c r="R32" i="7" s="1"/>
  <c r="Q28" i="7"/>
  <c r="R28" i="7" s="1"/>
  <c r="Q24" i="7"/>
  <c r="R24" i="7" s="1"/>
  <c r="Q26" i="6"/>
  <c r="R26" i="6" s="1"/>
  <c r="Q22" i="6"/>
  <c r="R22" i="6" s="1"/>
  <c r="Q28" i="6"/>
  <c r="R28" i="6"/>
  <c r="Q14" i="6"/>
  <c r="R14" i="6" s="1"/>
  <c r="Q46" i="6"/>
  <c r="R46" i="6" s="1"/>
  <c r="Q42" i="6"/>
  <c r="R42" i="6"/>
  <c r="Q38" i="6"/>
  <c r="R38" i="6" s="1"/>
  <c r="Q34" i="6"/>
  <c r="R34" i="6"/>
  <c r="R30" i="6"/>
  <c r="Q30" i="6"/>
  <c r="Q10" i="6"/>
  <c r="R10" i="6"/>
  <c r="R18" i="6"/>
  <c r="Q18" i="6"/>
  <c r="Q8" i="6"/>
  <c r="R8" i="6" s="1"/>
  <c r="R24" i="6"/>
  <c r="Q24" i="6"/>
  <c r="Q16" i="6"/>
  <c r="R16" i="6" s="1"/>
  <c r="Q12" i="6"/>
  <c r="R12" i="6" s="1"/>
  <c r="Q6" i="6"/>
  <c r="R6" i="6" s="1"/>
  <c r="Q44" i="6"/>
  <c r="R44" i="6" s="1"/>
  <c r="Q40" i="6"/>
  <c r="R40" i="6" s="1"/>
  <c r="Q36" i="6"/>
  <c r="R36" i="6" s="1"/>
  <c r="Q32" i="6"/>
  <c r="R32" i="6" s="1"/>
  <c r="Q20" i="6"/>
  <c r="R20" i="6" s="1"/>
  <c r="Q73" i="4"/>
  <c r="R73" i="4"/>
  <c r="Q81" i="4"/>
  <c r="R81" i="4"/>
  <c r="Q77" i="4"/>
  <c r="R77" i="4" s="1"/>
  <c r="Q65" i="4"/>
  <c r="R65" i="4"/>
  <c r="Q49" i="4"/>
  <c r="R49" i="4"/>
  <c r="Q33" i="4"/>
  <c r="R33" i="4"/>
  <c r="Q17" i="4"/>
  <c r="R17" i="4" s="1"/>
  <c r="Q61" i="4"/>
  <c r="R61" i="4" s="1"/>
  <c r="Q69" i="4"/>
  <c r="R69" i="4" s="1"/>
  <c r="Q53" i="4"/>
  <c r="R53" i="4" s="1"/>
  <c r="Q37" i="4"/>
  <c r="R37" i="4" s="1"/>
  <c r="Q21" i="4"/>
  <c r="R21" i="4" s="1"/>
  <c r="Q45" i="4"/>
  <c r="R45" i="4" s="1"/>
  <c r="Q29" i="4"/>
  <c r="R29" i="4" s="1"/>
  <c r="Q13" i="4"/>
  <c r="R13" i="4" s="1"/>
  <c r="Q83" i="4"/>
  <c r="R83" i="4"/>
  <c r="Q79" i="4"/>
  <c r="R79" i="4" s="1"/>
  <c r="Q75" i="4"/>
  <c r="R75" i="4"/>
  <c r="Q57" i="4"/>
  <c r="R57" i="4"/>
  <c r="Q41" i="4"/>
  <c r="R41" i="4" s="1"/>
  <c r="Q25" i="4"/>
  <c r="R25" i="4"/>
  <c r="Q9" i="4"/>
  <c r="R9" i="4"/>
  <c r="R85" i="11"/>
  <c r="E10" i="2" s="1"/>
  <c r="R85" i="8"/>
  <c r="E7" i="2" s="1"/>
  <c r="P7" i="4"/>
  <c r="P11" i="4"/>
  <c r="P15" i="4"/>
  <c r="P19" i="4"/>
  <c r="P23" i="4"/>
  <c r="P31" i="4"/>
  <c r="P39" i="4"/>
  <c r="P43" i="4"/>
  <c r="P47" i="4"/>
  <c r="P51" i="4"/>
  <c r="P55" i="4"/>
  <c r="P59" i="4"/>
  <c r="P63" i="4"/>
  <c r="P67" i="4"/>
  <c r="P71" i="4"/>
  <c r="P35" i="4"/>
  <c r="P27" i="4"/>
  <c r="R85" i="7" l="1"/>
  <c r="E6" i="2" s="1"/>
  <c r="Q39" i="4"/>
  <c r="R39" i="4" s="1"/>
  <c r="Q67" i="4"/>
  <c r="R67" i="4"/>
  <c r="Q51" i="4"/>
  <c r="R51" i="4"/>
  <c r="Q31" i="4"/>
  <c r="R31" i="4" s="1"/>
  <c r="Q11" i="4"/>
  <c r="R11" i="4"/>
  <c r="Q55" i="4"/>
  <c r="R55" i="4" s="1"/>
  <c r="Q27" i="4"/>
  <c r="R27" i="4"/>
  <c r="Q23" i="4"/>
  <c r="R23" i="4" s="1"/>
  <c r="Q7" i="4"/>
  <c r="R7" i="4" s="1"/>
  <c r="Q71" i="4"/>
  <c r="R71" i="4" s="1"/>
  <c r="Q15" i="4"/>
  <c r="R15" i="4" s="1"/>
  <c r="Q63" i="4"/>
  <c r="R63" i="4" s="1"/>
  <c r="Q47" i="4"/>
  <c r="R47" i="4" s="1"/>
  <c r="Q35" i="4"/>
  <c r="R35" i="4"/>
  <c r="Q59" i="4"/>
  <c r="R59" i="4"/>
  <c r="Q43" i="4"/>
  <c r="R43" i="4"/>
  <c r="Q19" i="4"/>
  <c r="R19" i="4"/>
  <c r="R85" i="13"/>
  <c r="E13" i="2" s="1"/>
  <c r="R85" i="12"/>
  <c r="E12" i="2" s="1"/>
  <c r="R85" i="15"/>
  <c r="E11" i="2" s="1"/>
  <c r="E9" i="2"/>
  <c r="R86" i="3"/>
  <c r="E2" i="2" s="1"/>
  <c r="G85" i="3"/>
  <c r="G84" i="3"/>
  <c r="G83" i="3"/>
  <c r="G82" i="3"/>
  <c r="G81" i="3"/>
  <c r="G80" i="3"/>
  <c r="G79" i="3"/>
  <c r="G78" i="3"/>
  <c r="G77" i="3"/>
  <c r="G76" i="3"/>
  <c r="G75" i="3"/>
  <c r="G74"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7" i="3"/>
  <c r="G36" i="3"/>
  <c r="G35" i="3"/>
  <c r="G34" i="3"/>
  <c r="G33" i="3"/>
  <c r="G32" i="3"/>
  <c r="G31" i="3"/>
  <c r="G30" i="3"/>
  <c r="G29" i="3"/>
  <c r="G28" i="3"/>
  <c r="G27" i="3"/>
  <c r="G26" i="3"/>
  <c r="G25" i="3"/>
  <c r="G24" i="3"/>
  <c r="G23" i="3"/>
  <c r="G22" i="3"/>
  <c r="G21" i="3"/>
  <c r="G20" i="3"/>
  <c r="G19" i="3"/>
  <c r="G18" i="3"/>
  <c r="G17" i="3"/>
  <c r="G16" i="3"/>
  <c r="G15" i="3"/>
  <c r="G14" i="3"/>
  <c r="G13" i="3"/>
  <c r="G11" i="3"/>
  <c r="G10" i="3"/>
  <c r="G9" i="3"/>
  <c r="G8" i="3"/>
  <c r="H6" i="3"/>
  <c r="H5" i="3"/>
  <c r="H4" i="3"/>
  <c r="R85" i="4" l="1"/>
  <c r="E3" i="2" s="1"/>
  <c r="R85" i="9"/>
  <c r="E8" i="2" s="1"/>
  <c r="R85" i="6"/>
  <c r="E5" i="2" s="1"/>
  <c r="R85" i="5"/>
  <c r="E4" i="2" s="1"/>
</calcChain>
</file>

<file path=xl/sharedStrings.xml><?xml version="1.0" encoding="utf-8"?>
<sst xmlns="http://schemas.openxmlformats.org/spreadsheetml/2006/main" count="5023" uniqueCount="183">
  <si>
    <t>CONJUNTO</t>
  </si>
  <si>
    <t>DESCRIPCION</t>
  </si>
  <si>
    <t>UNIDAD DE MEDIDA</t>
  </si>
  <si>
    <t xml:space="preserve">CANTIDAD MINIMA </t>
  </si>
  <si>
    <t>MOTOR</t>
  </si>
  <si>
    <t>EMPAQUETADURA MOTOR Y/O CULATA</t>
  </si>
  <si>
    <t>KIT</t>
  </si>
  <si>
    <t>JUEGO DE CASQUETE BIELA</t>
  </si>
  <si>
    <t xml:space="preserve">KIT  </t>
  </si>
  <si>
    <t>CAMISA MOTOR</t>
  </si>
  <si>
    <t>UNIDAD</t>
  </si>
  <si>
    <t>RETENES DE EJE DE LEVAS</t>
  </si>
  <si>
    <t>RETENES CIGÜEÑAL</t>
  </si>
  <si>
    <t>JUEGO DE VALVULAS</t>
  </si>
  <si>
    <t>PISTONES</t>
  </si>
  <si>
    <t>ANILLOS</t>
  </si>
  <si>
    <t>ARBOL DE LEVAS</t>
  </si>
  <si>
    <t>PIÑON DEL CIGÜEÑAL</t>
  </si>
  <si>
    <t>BIELAS</t>
  </si>
  <si>
    <t>BOMBA DE ACEITE</t>
  </si>
  <si>
    <t>SILICONA ULTRA GREY</t>
  </si>
  <si>
    <t>SINCRONIZACION</t>
  </si>
  <si>
    <t xml:space="preserve">BOMBA DE GASOLINA ELECTRICA </t>
  </si>
  <si>
    <t>BOMBA DE GASOLINA MECANICA</t>
  </si>
  <si>
    <t>JUEGO DE BUJIAS</t>
  </si>
  <si>
    <t>CABLE DE ALTA</t>
  </si>
  <si>
    <t>MODULO DE ENCENDIDO</t>
  </si>
  <si>
    <t xml:space="preserve">SENSOR  </t>
  </si>
  <si>
    <t>PATIN TENSOR</t>
  </si>
  <si>
    <t>TAPA ROTOR DEL DISTRIBUIDOR</t>
  </si>
  <si>
    <t>CORREA DE DISTRIBUCION</t>
  </si>
  <si>
    <t>SUSPENSION</t>
  </si>
  <si>
    <t>JUEGO DE ROTULAS</t>
  </si>
  <si>
    <t>JUEGO DE BUJES Y TIJERAS</t>
  </si>
  <si>
    <t>TERMINALES DE DIRECCIÓN</t>
  </si>
  <si>
    <t>AMORTIGUADORES TRASEROS</t>
  </si>
  <si>
    <t>AMORTIGUADORES DELANTEROS</t>
  </si>
  <si>
    <t>BUJES DE DIRECCIÓN</t>
  </si>
  <si>
    <t>BUJES DE TIJERAS</t>
  </si>
  <si>
    <t>JUEGO DE CAUCHOS Y GUARDAPOLVOS</t>
  </si>
  <si>
    <t xml:space="preserve">RODAMIENTOS </t>
  </si>
  <si>
    <t xml:space="preserve">BOCINES </t>
  </si>
  <si>
    <t>CAJA TRANSMISION</t>
  </si>
  <si>
    <t>KIT DE PRENSA DISCO Y BALINERA</t>
  </si>
  <si>
    <t>RODAMIENTOS CAJA</t>
  </si>
  <si>
    <t>RODAMIENTOS TRANSMISION</t>
  </si>
  <si>
    <t>RODAMIENTOS SPEED Y CORONA</t>
  </si>
  <si>
    <t>JUEGO DE CRUCETAS</t>
  </si>
  <si>
    <t>SISTEMA DE FRENOS</t>
  </si>
  <si>
    <t>JUEGO DE BANDAS</t>
  </si>
  <si>
    <t>JUEGO DE PASTILLAS</t>
  </si>
  <si>
    <t>BOMBA DE FRENO</t>
  </si>
  <si>
    <t xml:space="preserve">CILINDROS DE FRENOS </t>
  </si>
  <si>
    <t>MORDAZA DE FRENOS DE DISCO</t>
  </si>
  <si>
    <t>EMPAQUETADURA FRENO</t>
  </si>
  <si>
    <t>LIQUIDO DE FRENOS</t>
  </si>
  <si>
    <t>PINTA</t>
  </si>
  <si>
    <t xml:space="preserve">ESPIRALES </t>
  </si>
  <si>
    <t>RESORTES</t>
  </si>
  <si>
    <t>DISCOS DE FRENO</t>
  </si>
  <si>
    <t>CAMPANAS</t>
  </si>
  <si>
    <t>AIRE ACONDICIONADO</t>
  </si>
  <si>
    <t xml:space="preserve">COMPRESOR </t>
  </si>
  <si>
    <t>FILTROS</t>
  </si>
  <si>
    <t xml:space="preserve">RADIADOR </t>
  </si>
  <si>
    <t>VENTILADOR O MOTOVENTILADOR</t>
  </si>
  <si>
    <t>BOMBA  DE AGUA</t>
  </si>
  <si>
    <t>LIQUIDO REFRIGERANTE</t>
  </si>
  <si>
    <t>GALON</t>
  </si>
  <si>
    <t>SISTEMA ELECTRICO</t>
  </si>
  <si>
    <t>BATERIA</t>
  </si>
  <si>
    <t>REPUESTO MOTOR DE ARRANQUE</t>
  </si>
  <si>
    <t>REPUESTO ALTERNADOR</t>
  </si>
  <si>
    <t>BOMBILLERIA LUZ TRASERA Y FRENADO</t>
  </si>
  <si>
    <t>BOMBILLERIA DIRECCIONALES</t>
  </si>
  <si>
    <t>BOMBILLERIA INTERIOR CABINA</t>
  </si>
  <si>
    <t>ACCESORIOS PACHAS- FUSIBLES</t>
  </si>
  <si>
    <t>VALOR UNITARIO</t>
  </si>
  <si>
    <t>IVA</t>
  </si>
  <si>
    <t>ACEITE DE MOTOR</t>
  </si>
  <si>
    <t>GRASA PARA RODAMIENTOS O JUNTAS</t>
  </si>
  <si>
    <t>LÍQUIDO LIMPIAPARABRISAS</t>
  </si>
  <si>
    <t>LUBRICANTES Y FLUIDOS</t>
  </si>
  <si>
    <t>FILTRO DE ACEITE</t>
  </si>
  <si>
    <t>FILTRO DE AIRE</t>
  </si>
  <si>
    <t>FILTRO DE COMBUSTIBLE</t>
  </si>
  <si>
    <t>FILTRO DE CABINA O HABITÁCULO</t>
  </si>
  <si>
    <t>PLUMILLAS LIMPIAPARABRISAS</t>
  </si>
  <si>
    <t>ELEMENTOS DE DESGASTE COMÚN</t>
  </si>
  <si>
    <t>BUJÍAS (EN MOTORES A GASOLINA)</t>
  </si>
  <si>
    <t>CORREAS (DE DISTRIBUCIÓN, ACCESORIAS)</t>
  </si>
  <si>
    <t>DESENGRASANTE DE MOTOR</t>
  </si>
  <si>
    <t>LIMPIADOR DE FRENOS</t>
  </si>
  <si>
    <t>PAÑOS O TRAPOS</t>
  </si>
  <si>
    <t>GUANTES DESECHABLES</t>
  </si>
  <si>
    <t>INSUMOS PARA LIMPIEZA Y MANTENIMIENTO BÁSICO</t>
  </si>
  <si>
    <t>CINTA AISLANTE O TEFLÓN</t>
  </si>
  <si>
    <t>JUNTAS O EMPAQUES MENORES (CUANDO SE DESMONTAN PARTES)</t>
  </si>
  <si>
    <t>TORNILLOS O SUJETADORES (SI SE RECOMIENDA SU REEMPLAZO)</t>
  </si>
  <si>
    <t>OTROS CONSUMIBLES</t>
  </si>
  <si>
    <r>
      <t>ACEITE DE TRANSMISIÓN</t>
    </r>
    <r>
      <rPr>
        <b/>
        <sz val="8"/>
        <color theme="1"/>
        <rFont val="Calibri"/>
        <family val="2"/>
        <scheme val="minor"/>
      </rPr>
      <t xml:space="preserve"> </t>
    </r>
    <r>
      <rPr>
        <sz val="8"/>
        <color theme="1"/>
        <rFont val="Calibri"/>
        <family val="2"/>
        <scheme val="minor"/>
      </rPr>
      <t>(AUTOMÁTICA O MANUAL)</t>
    </r>
  </si>
  <si>
    <r>
      <t>LÍQUIDO DE DIRECCIÓN HIDRÁULICA</t>
    </r>
    <r>
      <rPr>
        <b/>
        <sz val="8"/>
        <color theme="1"/>
        <rFont val="Calibri"/>
        <family val="2"/>
        <scheme val="minor"/>
      </rPr>
      <t xml:space="preserve"> </t>
    </r>
    <r>
      <rPr>
        <sz val="8"/>
        <color theme="1"/>
        <rFont val="Calibri"/>
        <family val="2"/>
        <scheme val="minor"/>
      </rPr>
      <t>(SI APLICA)</t>
    </r>
  </si>
  <si>
    <r>
      <t>ALCOHOL ISOPROPÍLICO O LIMPIADOR DIELÉCTRICO</t>
    </r>
    <r>
      <rPr>
        <b/>
        <sz val="8"/>
        <color theme="1"/>
        <rFont val="Calibri"/>
        <family val="2"/>
        <scheme val="minor"/>
      </rPr>
      <t xml:space="preserve"> </t>
    </r>
    <r>
      <rPr>
        <sz val="8"/>
        <color theme="1"/>
        <rFont val="Calibri"/>
        <family val="2"/>
        <scheme val="minor"/>
      </rPr>
      <t>(PARA CONTACTOS ELÉCTRICOS)</t>
    </r>
  </si>
  <si>
    <t>CUARTO DE GALON</t>
  </si>
  <si>
    <t>LATA POR 450 GR</t>
  </si>
  <si>
    <t xml:space="preserve">JUEGO X 3 </t>
  </si>
  <si>
    <t>SPRAY X 220 ML</t>
  </si>
  <si>
    <t>PAR</t>
  </si>
  <si>
    <t>SPRAY X 200 ML</t>
  </si>
  <si>
    <t>DOCENAS</t>
  </si>
  <si>
    <t>VALOR TOTAL (Valor unitario + IVA)</t>
  </si>
  <si>
    <t>ONI503 (CAMPERO CHEVROLET VITARA - MODELO: 2003)</t>
  </si>
  <si>
    <t>ONI573 (CAMPERO CHEVOLET RODEO - MODELO: 2004)</t>
  </si>
  <si>
    <t>ONK078 (CAMIONETA NISSAN PATROL - MODELO 2009)</t>
  </si>
  <si>
    <t>ONK480 (AUTOMOVIL FORD FOCUS SE - MODELO 2013)</t>
  </si>
  <si>
    <t>ONK667 (CAMIONETA CHEVROLET TRAVERSE - MODELO 2014)</t>
  </si>
  <si>
    <t>ONK705 (CAMIONETA CHERY VAN YOYA - MODELO 2015)</t>
  </si>
  <si>
    <t>ONK786 (CAMPERO BLINDADA TOYOTA PRADO - MODELO 2016)</t>
  </si>
  <si>
    <t>ONK787 (CAMPERO TOYOTA PRADO - MODELO 2016)</t>
  </si>
  <si>
    <t>ONK810 (AUTOS FAMILIARES CHEVROLET CAPTIVA - MODELO 2017)</t>
  </si>
  <si>
    <t>ONL289 (CAMPERO TOYOTA LAN CRUISER 200 - MODELO 2019)</t>
  </si>
  <si>
    <t>CNC731 (CAMIONETA CHEVROLET DMAX - MODELO 2009)</t>
  </si>
  <si>
    <t>FGN593 (CAMPERO TOYOTA PRADO SUMO - MODELO 2008)</t>
  </si>
  <si>
    <t>N/A</t>
  </si>
  <si>
    <t>1 JUEGO</t>
  </si>
  <si>
    <t>BOMBILLERIA LUZ ALTA-MEDIA-BAJA</t>
  </si>
  <si>
    <t>AUTOMOTORES LA 15</t>
  </si>
  <si>
    <t>ITEM</t>
  </si>
  <si>
    <t>PLACA</t>
  </si>
  <si>
    <t>TIPO</t>
  </si>
  <si>
    <t>MODELO</t>
  </si>
  <si>
    <t>ONI503</t>
  </si>
  <si>
    <t>CAMPERO CHEVROLET VITARA</t>
  </si>
  <si>
    <t>ONI573</t>
  </si>
  <si>
    <t>CAMPERO CHEVOLET RODEO</t>
  </si>
  <si>
    <t>ONK078</t>
  </si>
  <si>
    <t>CAMIONETA NISSAN PATROL</t>
  </si>
  <si>
    <t>ONK480</t>
  </si>
  <si>
    <t>AUTOMOVIL FORD FOCUS SE</t>
  </si>
  <si>
    <t>ONK667</t>
  </si>
  <si>
    <t>CAMIONETA CHEVROLET TRAVERSE</t>
  </si>
  <si>
    <t>ONK705</t>
  </si>
  <si>
    <t>CAMIONETA CHERY VAN YOYA</t>
  </si>
  <si>
    <t>ONK786</t>
  </si>
  <si>
    <t>CAMPERO BLINDADA TOYOTA PRADO</t>
  </si>
  <si>
    <t>ONK787</t>
  </si>
  <si>
    <t>CAMPERO TOYOTA PRADO</t>
  </si>
  <si>
    <t>ONK810</t>
  </si>
  <si>
    <t>AUTOS FAMILIARES CHEVROLET CAPTIVA</t>
  </si>
  <si>
    <t>ONL289</t>
  </si>
  <si>
    <t>CAMPERO TOYOTA LAN CRUISER 200</t>
  </si>
  <si>
    <t>CNC731</t>
  </si>
  <si>
    <t>CAMIONETA CHEVROLET DMAX</t>
  </si>
  <si>
    <t>FGN593</t>
  </si>
  <si>
    <t>CAMPERO TOYOTA PRADO SUMO</t>
  </si>
  <si>
    <t>PRESUPUESTO POR VEHICULO</t>
  </si>
  <si>
    <t>Taller Alarcón Asociados SAS</t>
  </si>
  <si>
    <t>PROMEDIO ENTRE LAS 3 COTIZACIONES</t>
  </si>
  <si>
    <t>PRECIO DE REFERENCIA</t>
  </si>
  <si>
    <t>VALOR TOTAL OFERTADO</t>
  </si>
  <si>
    <t>CAMPERO TOYOTA LAND CRUISER PRADO PLACA OJZ779  MODELO 2025</t>
  </si>
  <si>
    <r>
      <t>ACEITE DE TRANSMISIÓN</t>
    </r>
    <r>
      <rPr>
        <b/>
        <sz val="8"/>
        <color rgb="FF000000"/>
        <rFont val="Calibri"/>
        <family val="2"/>
      </rPr>
      <t xml:space="preserve"> </t>
    </r>
    <r>
      <rPr>
        <sz val="8"/>
        <color rgb="FF000000"/>
        <rFont val="Calibri"/>
        <family val="2"/>
      </rPr>
      <t>(AUTOMÁTICA O MANUAL)</t>
    </r>
  </si>
  <si>
    <r>
      <t>LÍQUIDO DE DIRECCIÓN HIDRÁULICA</t>
    </r>
    <r>
      <rPr>
        <b/>
        <sz val="8"/>
        <color rgb="FF000000"/>
        <rFont val="Calibri"/>
        <family val="2"/>
      </rPr>
      <t xml:space="preserve"> </t>
    </r>
    <r>
      <rPr>
        <sz val="8"/>
        <color rgb="FF000000"/>
        <rFont val="Calibri"/>
        <family val="2"/>
      </rPr>
      <t>(SI APLICA)</t>
    </r>
  </si>
  <si>
    <r>
      <t>ALCOHOL ISOPROPÍLICO O LIMPIADOR DIELÉCTRICO</t>
    </r>
    <r>
      <rPr>
        <b/>
        <sz val="8"/>
        <color rgb="FF000000"/>
        <rFont val="Calibri"/>
        <family val="2"/>
      </rPr>
      <t xml:space="preserve"> </t>
    </r>
    <r>
      <rPr>
        <sz val="8"/>
        <color rgb="FF000000"/>
        <rFont val="Calibri"/>
        <family val="2"/>
      </rPr>
      <t>(PARA CONTACTOS ELÉCTRICOS)</t>
    </r>
  </si>
  <si>
    <t>BOMBA DE AGUA</t>
  </si>
  <si>
    <t>CAMPERO TOYOTA LAND CRUISER PRADO  PLACA OJZ780 MODELO 2025</t>
  </si>
  <si>
    <t>CAMPERO TOYOTA LAND CRUISER 300  PLACA OJZ782 MODELO 2025</t>
  </si>
  <si>
    <t xml:space="preserve"> OJZ779</t>
  </si>
  <si>
    <t>CAMPERO TOYOTA LAND CRUISER PRADO</t>
  </si>
  <si>
    <t>OJZ780</t>
  </si>
  <si>
    <t>OJZ782</t>
  </si>
  <si>
    <t>CAMPERO TOYOTA LAND CRUISER 300</t>
  </si>
  <si>
    <t>CAMIONETA HONDA CRV 2WD LXC-AT PLACA MSX889 MODELO 2012</t>
  </si>
  <si>
    <t>CAMIONETA HONDA CRV 2WD LXC-AT</t>
  </si>
  <si>
    <t>AUTOMOVIL CHEVROLET OPTRA</t>
  </si>
  <si>
    <t>CMK989</t>
  </si>
  <si>
    <t>MSX889</t>
  </si>
  <si>
    <t>AUTOMOVIL CHEVROLET OPTRA PLACA CMK989 MODELO 2005</t>
  </si>
  <si>
    <t>CARS LTDA</t>
  </si>
  <si>
    <r>
      <t>NOTA 2: La propuesta económica deberá presentarse exclusivamente en </t>
    </r>
    <r>
      <rPr>
        <sz val="14"/>
        <color theme="1"/>
        <rFont val="Arial"/>
        <family val="2"/>
      </rPr>
      <t>números enteros. El Sistema de Gestión Financiera del Departamento del Valle del Cauca no procesa fracciones ni centavos, lo cual impediría la expedición del Registro Presupuestal de Compromiso (RPC) según el artículo 71 del Decreto 111 de 1996. La inclusión de decimales imposibilitará el trámite presupuestal y el inicio de la ejecución contractual.</t>
    </r>
  </si>
  <si>
    <t>NOTA 3: Este valor corresponde a la sumatoria de los valores unitarios de cada vehiculo y servira para la comparacion objetiva de las ofertas mas no para su adjudicacion. Ya que el valor de la adjudicacion corresponde al valor de $300.000.000 incluido impuestos y gravamenes a que halla lugar.</t>
  </si>
  <si>
    <t>NOTA 3: El presente anexo corresponde al resumen de la propuesta economica de los items de cada uno de los vehiculos que comprende el parque automotor del DADI, El desglose por vehiculo se encuentra publicada en la plataforma SECOP II</t>
  </si>
  <si>
    <r>
      <t xml:space="preserve">NOTA1: La oferta no puede superar los precios </t>
    </r>
    <r>
      <rPr>
        <b/>
        <u/>
        <sz val="12"/>
        <color theme="1"/>
        <rFont val="Arial"/>
        <family val="2"/>
      </rPr>
      <t>UNITARIOS DE REFERENCIA (por cada ítem)</t>
    </r>
    <r>
      <rPr>
        <u/>
        <sz val="12"/>
        <color theme="1"/>
        <rFont val="Arial"/>
        <family val="2"/>
      </rPr>
      <t xml:space="preserve">, SO PENA DE INCURRIR EN CAUSAL DE RECHAZO.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</si>
</sst>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240A]\ * #,##0_-;\-[$$-240A]\ * #,##0_-;_-[$$-240A]\ * &quot;-&quot;??_-;_-@_-"/>
    <numFmt numFmtId="165" formatCode="_-&quot;$&quot;\ * #,##0_-;\-&quot;$&quot;\ * #,##0_-;_-&quot;$&quot;\ * &quot;-&quot;??_-;_-@_-"/>
    <numFmt numFmtId="166" formatCode="\$\ #,##0.00"/>
  </numFmts>
  <fonts count="21">
    <font>
      <sz val="11"/>
      <color theme="1"/>
      <name val="Calibri"/>
      <family val="2"/>
      <scheme val="minor"/>
    </font>
    <font>
      <b/>
      <sz val="10"/>
      <color theme="1"/>
      <name val="Calibri"/>
      <family val="2"/>
      <scheme val="minor"/>
    </font>
    <font>
      <sz val="10"/>
      <color theme="1"/>
      <name val="Calibri"/>
      <family val="2"/>
      <scheme val="minor"/>
    </font>
    <font>
      <sz val="8"/>
      <color theme="1"/>
      <name val="Calibri"/>
      <family val="2"/>
      <scheme val="minor"/>
    </font>
    <font>
      <sz val="8"/>
      <color rgb="FF000000"/>
      <name val="Calibri"/>
      <family val="2"/>
    </font>
    <font>
      <b/>
      <sz val="8"/>
      <color theme="1"/>
      <name val="Calibri"/>
      <family val="2"/>
      <scheme val="minor"/>
    </font>
    <font>
      <sz val="12"/>
      <color theme="1"/>
      <name val="Arial"/>
      <family val="2"/>
    </font>
    <font>
      <sz val="9"/>
      <name val="Calibri"/>
      <family val="2"/>
    </font>
    <font>
      <b/>
      <sz val="12"/>
      <color theme="1"/>
      <name val="Calibri"/>
      <family val="2"/>
      <scheme val="minor"/>
    </font>
    <font>
      <b/>
      <sz val="12"/>
      <color rgb="FFFF0000"/>
      <name val="Calibri"/>
      <family val="2"/>
    </font>
    <font>
      <sz val="11"/>
      <color theme="1"/>
      <name val="Calibri"/>
      <family val="2"/>
      <scheme val="minor"/>
    </font>
    <font>
      <sz val="8"/>
      <color rgb="FF000000"/>
      <name val="Calibri"/>
      <family val="2"/>
      <scheme val="minor"/>
    </font>
    <font>
      <b/>
      <sz val="12"/>
      <color theme="1"/>
      <name val="Arial"/>
      <family val="2"/>
    </font>
    <font>
      <u/>
      <sz val="11"/>
      <color theme="1"/>
      <name val="Calibri"/>
      <family val="2"/>
      <scheme val="minor"/>
    </font>
    <font>
      <b/>
      <sz val="11"/>
      <color theme="1"/>
      <name val="Calibri"/>
      <family val="2"/>
      <scheme val="minor"/>
    </font>
    <font>
      <b/>
      <sz val="9"/>
      <name val="Calibri"/>
      <family val="2"/>
    </font>
    <font>
      <b/>
      <sz val="8"/>
      <color rgb="FF000000"/>
      <name val="Calibri"/>
      <family val="2"/>
    </font>
    <font>
      <sz val="7"/>
      <color rgb="FF000000"/>
      <name val="Arial MT"/>
      <family val="2"/>
    </font>
    <font>
      <u/>
      <sz val="12"/>
      <color theme="1"/>
      <name val="Arial"/>
      <family val="2"/>
    </font>
    <font>
      <b/>
      <u/>
      <sz val="12"/>
      <color theme="1"/>
      <name val="Arial"/>
      <family val="2"/>
    </font>
    <font>
      <sz val="14"/>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4" fontId="10" fillId="0" borderId="0" applyFont="0" applyFill="0" applyBorder="0" applyAlignment="0" applyProtection="0"/>
    <xf numFmtId="43" fontId="10" fillId="0" borderId="0" applyFont="0" applyFill="0" applyBorder="0" applyAlignment="0" applyProtection="0"/>
  </cellStyleXfs>
  <cellXfs count="71">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xf numFmtId="0" fontId="3" fillId="2" borderId="1" xfId="0" applyFont="1" applyFill="1" applyBorder="1" applyAlignment="1">
      <alignment horizontal="center" vertical="center"/>
    </xf>
    <xf numFmtId="164" fontId="2" fillId="0" borderId="1" xfId="0" applyNumberFormat="1" applyFont="1" applyBorder="1"/>
    <xf numFmtId="164" fontId="2" fillId="2" borderId="1" xfId="0" applyNumberFormat="1" applyFont="1" applyFill="1" applyBorder="1"/>
    <xf numFmtId="164" fontId="4" fillId="2" borderId="1" xfId="0" applyNumberFormat="1" applyFont="1" applyFill="1" applyBorder="1" applyAlignment="1">
      <alignment horizontal="center" vertical="center" wrapText="1" readingOrder="1"/>
    </xf>
    <xf numFmtId="0" fontId="9" fillId="2" borderId="1" xfId="0" applyFont="1" applyFill="1" applyBorder="1" applyAlignment="1">
      <alignment horizontal="center" vertical="center" wrapText="1" readingOrder="1"/>
    </xf>
    <xf numFmtId="164" fontId="4" fillId="0" borderId="1" xfId="0" applyNumberFormat="1" applyFont="1" applyBorder="1" applyAlignment="1">
      <alignment horizontal="center" vertical="center" wrapText="1" readingOrder="1"/>
    </xf>
    <xf numFmtId="44" fontId="2" fillId="0" borderId="1" xfId="1" applyFont="1" applyFill="1" applyBorder="1"/>
    <xf numFmtId="44" fontId="4" fillId="0" borderId="1" xfId="1" applyFont="1" applyFill="1" applyBorder="1" applyAlignment="1">
      <alignment horizontal="center" vertical="center" wrapText="1" readingOrder="1"/>
    </xf>
    <xf numFmtId="0" fontId="11" fillId="0" borderId="1" xfId="0" applyFont="1" applyBorder="1"/>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44" fontId="0" fillId="0" borderId="0" xfId="0" applyNumberFormat="1"/>
    <xf numFmtId="164" fontId="0" fillId="0" borderId="1" xfId="0" applyNumberFormat="1" applyBorder="1"/>
    <xf numFmtId="0" fontId="13" fillId="0" borderId="1" xfId="0" applyFont="1" applyBorder="1" applyAlignment="1">
      <alignment horizontal="center" vertical="center" wrapText="1"/>
    </xf>
    <xf numFmtId="44" fontId="0" fillId="0" borderId="1" xfId="0" applyNumberFormat="1" applyBorder="1"/>
    <xf numFmtId="44" fontId="0" fillId="0" borderId="1" xfId="0" applyNumberFormat="1" applyBorder="1" applyAlignment="1">
      <alignment horizontal="center" vertical="center"/>
    </xf>
    <xf numFmtId="44" fontId="0" fillId="0" borderId="1" xfId="0" applyNumberFormat="1" applyBorder="1" applyAlignment="1">
      <alignment vertical="center"/>
    </xf>
    <xf numFmtId="165" fontId="0" fillId="0" borderId="0" xfId="0" applyNumberFormat="1"/>
    <xf numFmtId="44" fontId="0" fillId="0" borderId="1" xfId="1" applyFont="1" applyBorder="1"/>
    <xf numFmtId="44" fontId="0" fillId="0" borderId="1" xfId="1" applyFont="1" applyBorder="1" applyAlignment="1">
      <alignment horizontal="center" vertical="center"/>
    </xf>
    <xf numFmtId="44" fontId="0" fillId="0" borderId="1" xfId="1" applyFont="1" applyBorder="1" applyAlignment="1">
      <alignment vertical="center"/>
    </xf>
    <xf numFmtId="164" fontId="4" fillId="3" borderId="1" xfId="0" applyNumberFormat="1" applyFont="1" applyFill="1" applyBorder="1" applyAlignment="1">
      <alignment horizontal="center" vertical="center" wrapText="1" readingOrder="1"/>
    </xf>
    <xf numFmtId="0" fontId="0" fillId="0" borderId="1" xfId="0" applyBorder="1" applyAlignment="1">
      <alignment horizontal="center"/>
    </xf>
    <xf numFmtId="0" fontId="7" fillId="0" borderId="1" xfId="0" applyFont="1" applyBorder="1" applyAlignment="1">
      <alignment horizontal="center" vertical="center" wrapText="1" readingOrder="1"/>
    </xf>
    <xf numFmtId="0" fontId="9" fillId="3" borderId="1" xfId="0" applyFont="1" applyFill="1" applyBorder="1" applyAlignment="1">
      <alignment horizontal="center" vertical="center" wrapText="1" readingOrder="1"/>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44" fontId="4" fillId="0" borderId="9" xfId="1" applyFont="1" applyFill="1" applyBorder="1" applyAlignment="1">
      <alignment horizontal="center" vertical="center" wrapText="1"/>
    </xf>
    <xf numFmtId="44" fontId="4" fillId="0" borderId="9" xfId="1" applyFont="1" applyBorder="1" applyAlignment="1">
      <alignment horizontal="center" vertical="center" wrapText="1"/>
    </xf>
    <xf numFmtId="0" fontId="15" fillId="0" borderId="1" xfId="0" applyFont="1" applyBorder="1" applyAlignment="1">
      <alignment horizontal="center" vertical="center" wrapText="1" readingOrder="1"/>
    </xf>
    <xf numFmtId="0" fontId="4" fillId="0" borderId="9" xfId="0" applyFont="1" applyBorder="1" applyAlignment="1">
      <alignment vertical="center"/>
    </xf>
    <xf numFmtId="0" fontId="4" fillId="0" borderId="9" xfId="0" applyFont="1" applyBorder="1" applyAlignment="1">
      <alignment horizontal="center" vertical="center"/>
    </xf>
    <xf numFmtId="0" fontId="4" fillId="0" borderId="9" xfId="0" applyFont="1" applyBorder="1" applyAlignment="1">
      <alignment vertical="center" wrapText="1"/>
    </xf>
    <xf numFmtId="0" fontId="4" fillId="0" borderId="9" xfId="0" applyFont="1" applyBorder="1" applyAlignment="1">
      <alignment horizontal="center" vertical="center" wrapText="1"/>
    </xf>
    <xf numFmtId="0" fontId="0" fillId="0" borderId="1" xfId="0" applyBorder="1" applyAlignment="1">
      <alignment horizontal="center" vertical="center"/>
    </xf>
    <xf numFmtId="44" fontId="4" fillId="0" borderId="1" xfId="1" applyFont="1" applyFill="1" applyBorder="1" applyAlignment="1">
      <alignment horizontal="center" wrapText="1" readingOrder="1"/>
    </xf>
    <xf numFmtId="0" fontId="4" fillId="0" borderId="10" xfId="0" applyFont="1" applyBorder="1" applyAlignment="1">
      <alignment horizontal="center" vertical="center"/>
    </xf>
    <xf numFmtId="44" fontId="4" fillId="0" borderId="1" xfId="1" applyFont="1" applyFill="1" applyBorder="1" applyAlignment="1">
      <alignment horizontal="center" vertical="center" wrapText="1"/>
    </xf>
    <xf numFmtId="43" fontId="0" fillId="0" borderId="1" xfId="2" applyFont="1" applyBorder="1"/>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justify" vertical="center"/>
    </xf>
    <xf numFmtId="44" fontId="0" fillId="3" borderId="1" xfId="1" applyFont="1" applyFill="1" applyBorder="1"/>
    <xf numFmtId="0" fontId="6" fillId="3" borderId="1" xfId="0" applyFont="1" applyFill="1" applyBorder="1" applyAlignment="1">
      <alignment horizontal="justify" vertical="center" wrapText="1"/>
    </xf>
    <xf numFmtId="166" fontId="17" fillId="0" borderId="11" xfId="0" applyNumberFormat="1" applyFont="1" applyBorder="1" applyAlignment="1">
      <alignment horizontal="center" vertical="top" shrinkToFit="1"/>
    </xf>
    <xf numFmtId="0" fontId="3" fillId="3" borderId="1" xfId="0" applyFont="1" applyFill="1" applyBorder="1"/>
    <xf numFmtId="0" fontId="7" fillId="0" borderId="2" xfId="0" applyFont="1" applyBorder="1" applyAlignment="1">
      <alignment horizontal="center" vertical="center" wrapText="1" readingOrder="1"/>
    </xf>
    <xf numFmtId="0" fontId="7" fillId="0" borderId="3" xfId="0" applyFont="1" applyBorder="1" applyAlignment="1">
      <alignment horizontal="center" vertical="center" wrapText="1" readingOrder="1"/>
    </xf>
    <xf numFmtId="0" fontId="7" fillId="0" borderId="4" xfId="0" applyFont="1" applyBorder="1" applyAlignment="1">
      <alignment horizontal="center" vertical="center" wrapText="1" readingOrder="1"/>
    </xf>
    <xf numFmtId="44" fontId="0" fillId="3" borderId="0" xfId="0" applyNumberFormat="1" applyFill="1"/>
    <xf numFmtId="0" fontId="18" fillId="0" borderId="0" xfId="0" applyFont="1" applyAlignment="1">
      <alignment horizontal="center" vertical="center" wrapText="1"/>
    </xf>
    <xf numFmtId="0" fontId="18" fillId="3" borderId="0" xfId="0" applyFont="1" applyFill="1" applyAlignment="1">
      <alignment horizontal="center" vertical="center" wrapText="1"/>
    </xf>
    <xf numFmtId="44" fontId="14" fillId="3" borderId="0" xfId="0" applyNumberFormat="1" applyFont="1" applyFill="1"/>
  </cellXfs>
  <cellStyles count="3">
    <cellStyle name="Millares" xfId="2" builtinId="3"/>
    <cellStyle name="Moneda" xfId="1" builtinId="4"/>
    <cellStyle name="Normal" xfId="0" builtinId="0"/>
  </cellStyles>
  <dxfs count="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E5EDE-04E0-438C-B048-3AA452E7E41F}">
  <dimension ref="A1:J29"/>
  <sheetViews>
    <sheetView tabSelected="1" topLeftCell="A11" zoomScale="70" zoomScaleNormal="70" workbookViewId="0">
      <selection activeCell="G14" sqref="G14"/>
    </sheetView>
  </sheetViews>
  <sheetFormatPr baseColWidth="10" defaultRowHeight="14.4"/>
  <cols>
    <col min="3" max="3" width="27.6640625" customWidth="1"/>
    <col min="5" max="5" width="18.77734375" customWidth="1"/>
  </cols>
  <sheetData>
    <row r="1" spans="1:5" ht="34.200000000000003" customHeight="1">
      <c r="A1" s="18" t="s">
        <v>127</v>
      </c>
      <c r="B1" s="19" t="s">
        <v>128</v>
      </c>
      <c r="C1" s="19" t="s">
        <v>129</v>
      </c>
      <c r="D1" s="20" t="s">
        <v>130</v>
      </c>
      <c r="E1" s="21" t="s">
        <v>155</v>
      </c>
    </row>
    <row r="2" spans="1:5" ht="52.8" customHeight="1">
      <c r="A2" s="22">
        <v>1</v>
      </c>
      <c r="B2" s="22" t="s">
        <v>131</v>
      </c>
      <c r="C2" s="23" t="s">
        <v>132</v>
      </c>
      <c r="D2" s="22">
        <v>2023</v>
      </c>
      <c r="E2" s="30">
        <f>+'ONI503'!R86</f>
        <v>42648993.700000003</v>
      </c>
    </row>
    <row r="3" spans="1:5" ht="45">
      <c r="A3" s="22">
        <v>2</v>
      </c>
      <c r="B3" s="22" t="s">
        <v>133</v>
      </c>
      <c r="C3" s="23" t="s">
        <v>134</v>
      </c>
      <c r="D3" s="22">
        <v>2024</v>
      </c>
      <c r="E3" s="31">
        <f>+'ONI573'!R85</f>
        <v>65302381.100000001</v>
      </c>
    </row>
    <row r="4" spans="1:5" ht="30">
      <c r="A4" s="22">
        <v>3</v>
      </c>
      <c r="B4" s="22" t="s">
        <v>135</v>
      </c>
      <c r="C4" s="23" t="s">
        <v>136</v>
      </c>
      <c r="D4" s="22">
        <v>2009</v>
      </c>
      <c r="E4" s="29">
        <f>+'ONK078'!R85</f>
        <v>65302381.100000001</v>
      </c>
    </row>
    <row r="5" spans="1:5" ht="30">
      <c r="A5" s="22">
        <v>4</v>
      </c>
      <c r="B5" s="22" t="s">
        <v>137</v>
      </c>
      <c r="C5" s="23" t="s">
        <v>138</v>
      </c>
      <c r="D5" s="22">
        <v>2013</v>
      </c>
      <c r="E5" s="29">
        <f>+'ONK480'!R85</f>
        <v>65302381.100000001</v>
      </c>
    </row>
    <row r="6" spans="1:5" ht="45">
      <c r="A6" s="22">
        <v>5</v>
      </c>
      <c r="B6" s="22" t="s">
        <v>139</v>
      </c>
      <c r="C6" s="23" t="s">
        <v>140</v>
      </c>
      <c r="D6" s="22">
        <v>2014</v>
      </c>
      <c r="E6" s="33">
        <f>+'ONK667'!R85</f>
        <v>65302381.100000001</v>
      </c>
    </row>
    <row r="7" spans="1:5" ht="30">
      <c r="A7" s="22">
        <v>6</v>
      </c>
      <c r="B7" s="22" t="s">
        <v>141</v>
      </c>
      <c r="C7" s="23" t="s">
        <v>142</v>
      </c>
      <c r="D7" s="22">
        <v>2015</v>
      </c>
      <c r="E7" s="33">
        <f>+'ONK705'!R85</f>
        <v>64644056.600000001</v>
      </c>
    </row>
    <row r="8" spans="1:5" ht="45">
      <c r="A8" s="22">
        <v>7</v>
      </c>
      <c r="B8" s="22" t="s">
        <v>143</v>
      </c>
      <c r="C8" s="23" t="s">
        <v>144</v>
      </c>
      <c r="D8" s="22">
        <v>2016</v>
      </c>
      <c r="E8" s="33">
        <f>+'ONK786'!R85</f>
        <v>64101195.100000009</v>
      </c>
    </row>
    <row r="9" spans="1:5" ht="30">
      <c r="A9" s="22">
        <v>8</v>
      </c>
      <c r="B9" s="22" t="s">
        <v>145</v>
      </c>
      <c r="C9" s="23" t="s">
        <v>146</v>
      </c>
      <c r="D9" s="22">
        <v>2016</v>
      </c>
      <c r="E9" s="33">
        <f>+'ONK787'!R85</f>
        <v>64101195.100000009</v>
      </c>
    </row>
    <row r="10" spans="1:5" ht="60">
      <c r="A10" s="22">
        <v>9</v>
      </c>
      <c r="B10" s="22" t="s">
        <v>147</v>
      </c>
      <c r="C10" s="23" t="s">
        <v>148</v>
      </c>
      <c r="D10" s="22">
        <v>2017</v>
      </c>
      <c r="E10" s="34">
        <f>+'ONK810'!R85</f>
        <v>65302381.100000001</v>
      </c>
    </row>
    <row r="11" spans="1:5" ht="45">
      <c r="A11" s="22">
        <v>10</v>
      </c>
      <c r="B11" s="22" t="s">
        <v>149</v>
      </c>
      <c r="C11" s="23" t="s">
        <v>150</v>
      </c>
      <c r="D11" s="22">
        <v>2019</v>
      </c>
      <c r="E11" s="35">
        <f>+'ONL289'!R85</f>
        <v>64101195.100000009</v>
      </c>
    </row>
    <row r="12" spans="1:5" ht="45">
      <c r="A12" s="22">
        <v>11</v>
      </c>
      <c r="B12" s="22" t="s">
        <v>151</v>
      </c>
      <c r="C12" s="23" t="s">
        <v>152</v>
      </c>
      <c r="D12" s="22">
        <v>2009</v>
      </c>
      <c r="E12" s="33">
        <f>+'CNC731'!R85</f>
        <v>64101195.100000009</v>
      </c>
    </row>
    <row r="13" spans="1:5" ht="45">
      <c r="A13" s="22">
        <v>12</v>
      </c>
      <c r="B13" s="22" t="s">
        <v>153</v>
      </c>
      <c r="C13" s="23" t="s">
        <v>154</v>
      </c>
      <c r="D13" s="22">
        <v>2008</v>
      </c>
      <c r="E13" s="33">
        <f>+'FGN593'!R85</f>
        <v>64101195.100000009</v>
      </c>
    </row>
    <row r="14" spans="1:5" ht="45">
      <c r="A14" s="58">
        <v>13</v>
      </c>
      <c r="B14" s="58" t="s">
        <v>167</v>
      </c>
      <c r="C14" s="59" t="s">
        <v>168</v>
      </c>
      <c r="D14" s="58">
        <v>2025</v>
      </c>
      <c r="E14" s="60">
        <f>+' OJZ779'!R85</f>
        <v>64101195.100000009</v>
      </c>
    </row>
    <row r="15" spans="1:5" ht="45">
      <c r="A15" s="58">
        <v>14</v>
      </c>
      <c r="B15" s="58" t="s">
        <v>169</v>
      </c>
      <c r="C15" s="61" t="s">
        <v>168</v>
      </c>
      <c r="D15" s="58">
        <v>2025</v>
      </c>
      <c r="E15" s="60">
        <f>+'OJZ780'!R85</f>
        <v>64101195.100000009</v>
      </c>
    </row>
    <row r="16" spans="1:5" ht="45">
      <c r="A16" s="58">
        <v>15</v>
      </c>
      <c r="B16" s="58" t="s">
        <v>170</v>
      </c>
      <c r="C16" s="59" t="s">
        <v>171</v>
      </c>
      <c r="D16" s="58">
        <v>2025</v>
      </c>
      <c r="E16" s="60">
        <f>+'OJZ782'!R85</f>
        <v>64101195.100000009</v>
      </c>
    </row>
    <row r="17" spans="1:10" ht="33" customHeight="1">
      <c r="A17" s="58">
        <v>16</v>
      </c>
      <c r="B17" s="58" t="s">
        <v>176</v>
      </c>
      <c r="C17" s="61" t="s">
        <v>173</v>
      </c>
      <c r="D17" s="58">
        <v>2012</v>
      </c>
      <c r="E17" s="60">
        <f>+'MSX889'!R85</f>
        <v>65302381.100000001</v>
      </c>
    </row>
    <row r="18" spans="1:10" ht="33.6" customHeight="1">
      <c r="A18" s="58">
        <v>17</v>
      </c>
      <c r="B18" s="58" t="s">
        <v>175</v>
      </c>
      <c r="C18" s="61" t="s">
        <v>174</v>
      </c>
      <c r="D18" s="58">
        <v>2005</v>
      </c>
      <c r="E18" s="60">
        <f>+'CMK989'!R85</f>
        <v>42648993.700000003</v>
      </c>
    </row>
    <row r="21" spans="1:10">
      <c r="A21" s="37" t="s">
        <v>159</v>
      </c>
      <c r="B21" s="37"/>
      <c r="C21" s="37"/>
      <c r="D21" s="37"/>
      <c r="E21" s="29">
        <f>SUM(E2:E18)</f>
        <v>1054565891.4000003</v>
      </c>
    </row>
    <row r="23" spans="1:10" ht="59.4" customHeight="1">
      <c r="A23" s="68" t="s">
        <v>182</v>
      </c>
      <c r="B23" s="68"/>
      <c r="C23" s="68"/>
      <c r="D23" s="68"/>
      <c r="E23" s="68"/>
      <c r="F23" s="68"/>
      <c r="G23" s="68"/>
      <c r="H23" s="68"/>
      <c r="I23" s="68"/>
      <c r="J23" s="68"/>
    </row>
    <row r="25" spans="1:10" ht="103.8" customHeight="1">
      <c r="A25" s="69" t="s">
        <v>179</v>
      </c>
      <c r="B25" s="69"/>
      <c r="C25" s="69"/>
      <c r="D25" s="69"/>
      <c r="E25" s="69"/>
      <c r="F25" s="69"/>
      <c r="G25" s="69"/>
      <c r="H25" s="69"/>
      <c r="I25" s="69"/>
      <c r="J25" s="69"/>
    </row>
    <row r="27" spans="1:10" ht="69" customHeight="1">
      <c r="A27" s="69" t="s">
        <v>180</v>
      </c>
      <c r="B27" s="69"/>
      <c r="C27" s="69"/>
      <c r="D27" s="69"/>
      <c r="E27" s="69"/>
      <c r="F27" s="69"/>
      <c r="G27" s="69"/>
      <c r="H27" s="69"/>
      <c r="I27" s="69"/>
      <c r="J27" s="69"/>
    </row>
    <row r="29" spans="1:10" ht="63" customHeight="1">
      <c r="A29" s="69" t="s">
        <v>181</v>
      </c>
      <c r="B29" s="69"/>
      <c r="C29" s="69"/>
      <c r="D29" s="69"/>
      <c r="E29" s="69"/>
      <c r="F29" s="69"/>
      <c r="G29" s="69"/>
      <c r="H29" s="69"/>
      <c r="I29" s="69"/>
      <c r="J29" s="69"/>
    </row>
  </sheetData>
  <mergeCells count="5">
    <mergeCell ref="A21:D21"/>
    <mergeCell ref="A23:J23"/>
    <mergeCell ref="A25:J25"/>
    <mergeCell ref="A27:J27"/>
    <mergeCell ref="A29:J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70853-0467-4BCE-89EE-16ADC09D7E36}">
  <sheetPr>
    <tabColor rgb="FFFF0000"/>
  </sheetPr>
  <dimension ref="A2:R86"/>
  <sheetViews>
    <sheetView topLeftCell="D1" zoomScale="85" zoomScaleNormal="85" workbookViewId="0">
      <selection activeCell="R8" sqref="R8"/>
    </sheetView>
  </sheetViews>
  <sheetFormatPr baseColWidth="10" defaultRowHeight="14.4"/>
  <cols>
    <col min="2" max="2" width="19.33203125" customWidth="1"/>
    <col min="3" max="3" width="32.109375" customWidth="1"/>
    <col min="8" max="8" width="21.5546875" customWidth="1"/>
    <col min="9" max="9" width="14.5546875" customWidth="1"/>
    <col min="11" max="11" width="13.109375" customWidth="1"/>
    <col min="15" max="15" width="13.88671875" customWidth="1"/>
    <col min="16" max="16" width="12.77734375" customWidth="1"/>
    <col min="17" max="17" width="12.6640625" customWidth="1"/>
    <col min="18" max="18" width="16.109375" customWidth="1"/>
  </cols>
  <sheetData>
    <row r="2" spans="1:18" ht="43.2">
      <c r="A2" s="24" t="s">
        <v>127</v>
      </c>
      <c r="B2" s="1" t="s">
        <v>0</v>
      </c>
      <c r="C2" s="1" t="s">
        <v>1</v>
      </c>
      <c r="D2" s="2" t="s">
        <v>2</v>
      </c>
      <c r="E2" s="2" t="s">
        <v>3</v>
      </c>
      <c r="F2" s="38" t="s">
        <v>126</v>
      </c>
      <c r="G2" s="38"/>
      <c r="H2" s="38"/>
      <c r="I2" s="38" t="s">
        <v>178</v>
      </c>
      <c r="J2" s="38"/>
      <c r="K2" s="38"/>
      <c r="L2" s="38" t="s">
        <v>156</v>
      </c>
      <c r="M2" s="38"/>
      <c r="N2" s="38"/>
      <c r="O2" s="28" t="s">
        <v>157</v>
      </c>
      <c r="P2" s="39" t="s">
        <v>158</v>
      </c>
      <c r="Q2" s="39"/>
      <c r="R2" s="39"/>
    </row>
    <row r="3" spans="1:18" ht="41.4" customHeight="1">
      <c r="A3" s="40" t="s">
        <v>111</v>
      </c>
      <c r="B3" s="41"/>
      <c r="C3" s="41"/>
      <c r="D3" s="41"/>
      <c r="E3" s="42"/>
      <c r="F3" s="13" t="s">
        <v>77</v>
      </c>
      <c r="G3" s="13" t="s">
        <v>78</v>
      </c>
      <c r="H3" s="13" t="s">
        <v>110</v>
      </c>
      <c r="I3" s="13" t="s">
        <v>77</v>
      </c>
      <c r="J3" s="13" t="s">
        <v>78</v>
      </c>
      <c r="K3" s="13" t="s">
        <v>110</v>
      </c>
      <c r="L3" s="13" t="s">
        <v>77</v>
      </c>
      <c r="M3" s="13" t="s">
        <v>78</v>
      </c>
      <c r="N3" s="13" t="s">
        <v>110</v>
      </c>
      <c r="O3" s="13" t="s">
        <v>77</v>
      </c>
      <c r="P3" s="13" t="s">
        <v>77</v>
      </c>
      <c r="Q3" s="13" t="s">
        <v>78</v>
      </c>
      <c r="R3" s="13" t="s">
        <v>110</v>
      </c>
    </row>
    <row r="4" spans="1:18">
      <c r="A4" s="24">
        <v>1</v>
      </c>
      <c r="B4" s="3" t="s">
        <v>82</v>
      </c>
      <c r="C4" s="4" t="s">
        <v>79</v>
      </c>
      <c r="D4" s="3" t="s">
        <v>103</v>
      </c>
      <c r="E4" s="3">
        <v>1</v>
      </c>
      <c r="F4" s="14">
        <v>52000</v>
      </c>
      <c r="G4" s="15">
        <v>0</v>
      </c>
      <c r="H4" s="14">
        <f>+F4</f>
        <v>52000</v>
      </c>
      <c r="I4" s="14">
        <v>55120</v>
      </c>
      <c r="J4" s="15">
        <v>0</v>
      </c>
      <c r="K4" s="14">
        <f>+I4</f>
        <v>55120</v>
      </c>
      <c r="L4" s="14">
        <v>53560</v>
      </c>
      <c r="M4" s="15">
        <v>0</v>
      </c>
      <c r="N4" s="14">
        <f>+L4</f>
        <v>53560</v>
      </c>
      <c r="O4" s="27">
        <f>AVERAGE(F4,I4,L4)</f>
        <v>53560</v>
      </c>
      <c r="P4" s="14">
        <f>ROUND(O4,0)</f>
        <v>53560</v>
      </c>
      <c r="Q4" s="15">
        <v>0</v>
      </c>
      <c r="R4" s="14">
        <f>+P4</f>
        <v>53560</v>
      </c>
    </row>
    <row r="5" spans="1:18">
      <c r="A5" s="24">
        <v>2</v>
      </c>
      <c r="B5" s="3" t="s">
        <v>82</v>
      </c>
      <c r="C5" s="4" t="s">
        <v>100</v>
      </c>
      <c r="D5" s="3" t="s">
        <v>68</v>
      </c>
      <c r="E5" s="3">
        <v>1</v>
      </c>
      <c r="F5" s="14">
        <v>290000</v>
      </c>
      <c r="G5" s="15">
        <v>0</v>
      </c>
      <c r="H5" s="14">
        <f t="shared" ref="H5:H7" si="0">+F5</f>
        <v>290000</v>
      </c>
      <c r="I5" s="14">
        <v>307400</v>
      </c>
      <c r="J5" s="15">
        <v>0</v>
      </c>
      <c r="K5" s="14">
        <f t="shared" ref="K5:K7" si="1">+I5</f>
        <v>307400</v>
      </c>
      <c r="L5" s="14">
        <v>298700</v>
      </c>
      <c r="M5" s="15">
        <v>0</v>
      </c>
      <c r="N5" s="14">
        <f t="shared" ref="N5:N7" si="2">+L5</f>
        <v>298700</v>
      </c>
      <c r="O5" s="27">
        <f>AVERAGE(F5,I5,L5)</f>
        <v>298700</v>
      </c>
      <c r="P5" s="14">
        <f t="shared" ref="P5:P68" si="3">ROUND(O5,0)</f>
        <v>298700</v>
      </c>
      <c r="Q5" s="15">
        <v>0</v>
      </c>
      <c r="R5" s="14">
        <f t="shared" ref="R5:R7" si="4">+P5</f>
        <v>298700</v>
      </c>
    </row>
    <row r="6" spans="1:18">
      <c r="A6" s="24">
        <v>3</v>
      </c>
      <c r="B6" s="3" t="s">
        <v>82</v>
      </c>
      <c r="C6" s="4" t="s">
        <v>80</v>
      </c>
      <c r="D6" s="3" t="s">
        <v>104</v>
      </c>
      <c r="E6" s="3">
        <v>1</v>
      </c>
      <c r="F6" s="14">
        <v>80000</v>
      </c>
      <c r="G6" s="15">
        <v>0</v>
      </c>
      <c r="H6" s="14">
        <f t="shared" si="0"/>
        <v>80000</v>
      </c>
      <c r="I6" s="14">
        <v>84800</v>
      </c>
      <c r="J6" s="15">
        <v>0</v>
      </c>
      <c r="K6" s="14">
        <f t="shared" si="1"/>
        <v>84800</v>
      </c>
      <c r="L6" s="14">
        <v>82400</v>
      </c>
      <c r="M6" s="15">
        <v>0</v>
      </c>
      <c r="N6" s="14">
        <f t="shared" si="2"/>
        <v>82400</v>
      </c>
      <c r="O6" s="27">
        <f t="shared" ref="O5:O68" si="5">AVERAGE(F6,I6,L6)</f>
        <v>82400</v>
      </c>
      <c r="P6" s="14">
        <f t="shared" si="3"/>
        <v>82400</v>
      </c>
      <c r="Q6" s="15">
        <v>0</v>
      </c>
      <c r="R6" s="14">
        <f t="shared" si="4"/>
        <v>82400</v>
      </c>
    </row>
    <row r="7" spans="1:18">
      <c r="A7" s="24">
        <v>4</v>
      </c>
      <c r="B7" s="3" t="s">
        <v>82</v>
      </c>
      <c r="C7" s="4" t="s">
        <v>101</v>
      </c>
      <c r="D7" s="3" t="s">
        <v>68</v>
      </c>
      <c r="E7" s="3">
        <v>1</v>
      </c>
      <c r="F7" s="14">
        <v>295000</v>
      </c>
      <c r="G7" s="12">
        <f>+F7*19%</f>
        <v>56050</v>
      </c>
      <c r="H7" s="12">
        <f>+F7+G7</f>
        <v>351050</v>
      </c>
      <c r="I7" s="14">
        <v>312700</v>
      </c>
      <c r="J7" s="12">
        <f>+I7*19%</f>
        <v>59413</v>
      </c>
      <c r="K7" s="12">
        <f>+I7+J7</f>
        <v>372113</v>
      </c>
      <c r="L7" s="14">
        <v>303850</v>
      </c>
      <c r="M7" s="12">
        <f>+L7*19%</f>
        <v>57731.5</v>
      </c>
      <c r="N7" s="12">
        <f>+L7+M7</f>
        <v>361581.5</v>
      </c>
      <c r="O7" s="27">
        <f>AVERAGE(F7,I7,L7)</f>
        <v>303850</v>
      </c>
      <c r="P7" s="14">
        <f t="shared" si="3"/>
        <v>303850</v>
      </c>
      <c r="Q7" s="12">
        <f>+P7*19%</f>
        <v>57731.5</v>
      </c>
      <c r="R7" s="12">
        <f>+P7+Q7</f>
        <v>361581.5</v>
      </c>
    </row>
    <row r="8" spans="1:18">
      <c r="A8" s="24">
        <v>5</v>
      </c>
      <c r="B8" s="3" t="s">
        <v>82</v>
      </c>
      <c r="C8" s="4" t="s">
        <v>81</v>
      </c>
      <c r="D8" s="3" t="s">
        <v>103</v>
      </c>
      <c r="E8" s="3">
        <v>1</v>
      </c>
      <c r="F8" s="12">
        <v>60000</v>
      </c>
      <c r="G8" s="12">
        <f>+F8*19%</f>
        <v>11400</v>
      </c>
      <c r="H8" s="12">
        <f>+F8+G8</f>
        <v>71400</v>
      </c>
      <c r="I8" s="14">
        <v>63600</v>
      </c>
      <c r="J8" s="12">
        <f>+I8*19%</f>
        <v>12084</v>
      </c>
      <c r="K8" s="12">
        <f>+I8+J8</f>
        <v>75684</v>
      </c>
      <c r="L8" s="14">
        <v>61800</v>
      </c>
      <c r="M8" s="12">
        <f t="shared" ref="M8:M71" si="6">+L8*19%</f>
        <v>11742</v>
      </c>
      <c r="N8" s="12">
        <f t="shared" ref="N8:N71" si="7">+L8+M8</f>
        <v>73542</v>
      </c>
      <c r="O8" s="27">
        <f t="shared" si="5"/>
        <v>61800</v>
      </c>
      <c r="P8" s="14">
        <f t="shared" si="3"/>
        <v>61800</v>
      </c>
      <c r="Q8" s="12">
        <f t="shared" ref="Q8:Q71" si="8">+P8*19%</f>
        <v>11742</v>
      </c>
      <c r="R8" s="12">
        <f t="shared" ref="R8:R71" si="9">+P8+Q8</f>
        <v>73542</v>
      </c>
    </row>
    <row r="9" spans="1:18">
      <c r="A9" s="24">
        <v>6</v>
      </c>
      <c r="B9" s="3" t="s">
        <v>63</v>
      </c>
      <c r="C9" s="4" t="s">
        <v>83</v>
      </c>
      <c r="D9" s="3" t="s">
        <v>10</v>
      </c>
      <c r="E9" s="3">
        <v>1</v>
      </c>
      <c r="F9" s="12">
        <v>47000</v>
      </c>
      <c r="G9" s="12">
        <f t="shared" ref="G9:G72" si="10">+F9*19%</f>
        <v>8930</v>
      </c>
      <c r="H9" s="12">
        <f>+F9+G9</f>
        <v>55930</v>
      </c>
      <c r="I9" s="14">
        <v>49820</v>
      </c>
      <c r="J9" s="12">
        <f t="shared" ref="J9:J72" si="11">+I9*19%</f>
        <v>9465.7999999999993</v>
      </c>
      <c r="K9" s="12">
        <f>+I9+J9</f>
        <v>59285.8</v>
      </c>
      <c r="L9" s="14">
        <v>48410</v>
      </c>
      <c r="M9" s="12">
        <f t="shared" si="6"/>
        <v>9197.9</v>
      </c>
      <c r="N9" s="12">
        <f t="shared" si="7"/>
        <v>57607.9</v>
      </c>
      <c r="O9" s="27">
        <f t="shared" si="5"/>
        <v>48410</v>
      </c>
      <c r="P9" s="14">
        <f t="shared" si="3"/>
        <v>48410</v>
      </c>
      <c r="Q9" s="12">
        <f t="shared" si="8"/>
        <v>9197.9</v>
      </c>
      <c r="R9" s="12">
        <f t="shared" si="9"/>
        <v>57607.9</v>
      </c>
    </row>
    <row r="10" spans="1:18">
      <c r="A10" s="24">
        <v>7</v>
      </c>
      <c r="B10" s="3" t="s">
        <v>63</v>
      </c>
      <c r="C10" s="4" t="s">
        <v>84</v>
      </c>
      <c r="D10" s="3" t="s">
        <v>10</v>
      </c>
      <c r="E10" s="3">
        <v>1</v>
      </c>
      <c r="F10" s="12">
        <v>76000</v>
      </c>
      <c r="G10" s="12">
        <f t="shared" si="10"/>
        <v>14440</v>
      </c>
      <c r="H10" s="12">
        <f>+F10+G10</f>
        <v>90440</v>
      </c>
      <c r="I10" s="14">
        <v>80560</v>
      </c>
      <c r="J10" s="12">
        <f t="shared" si="11"/>
        <v>15306.4</v>
      </c>
      <c r="K10" s="12">
        <f>+I10+J10</f>
        <v>95866.4</v>
      </c>
      <c r="L10" s="14">
        <v>78280</v>
      </c>
      <c r="M10" s="12">
        <f t="shared" si="6"/>
        <v>14873.2</v>
      </c>
      <c r="N10" s="12">
        <f t="shared" si="7"/>
        <v>93153.2</v>
      </c>
      <c r="O10" s="27">
        <f t="shared" si="5"/>
        <v>78280</v>
      </c>
      <c r="P10" s="14">
        <f t="shared" si="3"/>
        <v>78280</v>
      </c>
      <c r="Q10" s="12">
        <f t="shared" si="8"/>
        <v>14873.2</v>
      </c>
      <c r="R10" s="12">
        <f t="shared" si="9"/>
        <v>93153.2</v>
      </c>
    </row>
    <row r="11" spans="1:18">
      <c r="A11" s="24">
        <v>8</v>
      </c>
      <c r="B11" s="3" t="s">
        <v>63</v>
      </c>
      <c r="C11" s="4" t="s">
        <v>85</v>
      </c>
      <c r="D11" s="3" t="s">
        <v>10</v>
      </c>
      <c r="E11" s="3">
        <v>1</v>
      </c>
      <c r="F11" s="12">
        <v>80000</v>
      </c>
      <c r="G11" s="12">
        <f t="shared" si="10"/>
        <v>15200</v>
      </c>
      <c r="H11" s="12">
        <f>+F11+G11</f>
        <v>95200</v>
      </c>
      <c r="I11" s="14">
        <v>84800</v>
      </c>
      <c r="J11" s="12">
        <f t="shared" si="11"/>
        <v>16112</v>
      </c>
      <c r="K11" s="12">
        <f>+I11+J11</f>
        <v>100912</v>
      </c>
      <c r="L11" s="14">
        <v>82400</v>
      </c>
      <c r="M11" s="12">
        <f t="shared" si="6"/>
        <v>15656</v>
      </c>
      <c r="N11" s="12">
        <f t="shared" si="7"/>
        <v>98056</v>
      </c>
      <c r="O11" s="27">
        <f t="shared" si="5"/>
        <v>82400</v>
      </c>
      <c r="P11" s="14">
        <f t="shared" si="3"/>
        <v>82400</v>
      </c>
      <c r="Q11" s="12">
        <f t="shared" si="8"/>
        <v>15656</v>
      </c>
      <c r="R11" s="12">
        <f t="shared" si="9"/>
        <v>98056</v>
      </c>
    </row>
    <row r="12" spans="1:18">
      <c r="A12" s="24">
        <v>9</v>
      </c>
      <c r="B12" s="3" t="s">
        <v>63</v>
      </c>
      <c r="C12" s="4" t="s">
        <v>86</v>
      </c>
      <c r="D12" s="3" t="s">
        <v>10</v>
      </c>
      <c r="E12" s="3">
        <v>1</v>
      </c>
      <c r="F12" s="12">
        <v>78000</v>
      </c>
      <c r="G12" s="12">
        <f t="shared" si="10"/>
        <v>14820</v>
      </c>
      <c r="H12" s="12">
        <f>+F12+G12</f>
        <v>92820</v>
      </c>
      <c r="I12" s="14">
        <v>82680</v>
      </c>
      <c r="J12" s="12">
        <f t="shared" si="11"/>
        <v>15709.2</v>
      </c>
      <c r="K12" s="12">
        <f>+I12+J12</f>
        <v>98389.2</v>
      </c>
      <c r="L12" s="14">
        <v>80340</v>
      </c>
      <c r="M12" s="12">
        <f t="shared" si="6"/>
        <v>15264.6</v>
      </c>
      <c r="N12" s="12">
        <f t="shared" si="7"/>
        <v>95604.6</v>
      </c>
      <c r="O12" s="27">
        <f t="shared" si="5"/>
        <v>80340</v>
      </c>
      <c r="P12" s="14">
        <f t="shared" si="3"/>
        <v>80340</v>
      </c>
      <c r="Q12" s="12">
        <f t="shared" si="8"/>
        <v>15264.6</v>
      </c>
      <c r="R12" s="12">
        <f t="shared" si="9"/>
        <v>95604.6</v>
      </c>
    </row>
    <row r="13" spans="1:18" ht="20.399999999999999">
      <c r="A13" s="24">
        <v>10</v>
      </c>
      <c r="B13" s="5" t="s">
        <v>88</v>
      </c>
      <c r="C13" s="4" t="s">
        <v>89</v>
      </c>
      <c r="D13" s="3" t="s">
        <v>10</v>
      </c>
      <c r="E13" s="3">
        <v>1</v>
      </c>
      <c r="F13" s="12">
        <v>59000</v>
      </c>
      <c r="G13" s="12">
        <f t="shared" si="10"/>
        <v>11210</v>
      </c>
      <c r="H13" s="12">
        <f>+F13+G13</f>
        <v>70210</v>
      </c>
      <c r="I13" s="14">
        <v>62540</v>
      </c>
      <c r="J13" s="12">
        <f t="shared" si="11"/>
        <v>11882.6</v>
      </c>
      <c r="K13" s="12">
        <f>+I13+J13</f>
        <v>74422.600000000006</v>
      </c>
      <c r="L13" s="14">
        <v>60770</v>
      </c>
      <c r="M13" s="12">
        <f t="shared" si="6"/>
        <v>11546.3</v>
      </c>
      <c r="N13" s="12">
        <f t="shared" si="7"/>
        <v>72316.3</v>
      </c>
      <c r="O13" s="27">
        <f t="shared" si="5"/>
        <v>60770</v>
      </c>
      <c r="P13" s="14">
        <f t="shared" si="3"/>
        <v>60770</v>
      </c>
      <c r="Q13" s="12">
        <f t="shared" si="8"/>
        <v>11546.3</v>
      </c>
      <c r="R13" s="12">
        <f t="shared" si="9"/>
        <v>72316.3</v>
      </c>
    </row>
    <row r="14" spans="1:18" ht="20.399999999999999">
      <c r="A14" s="24">
        <v>11</v>
      </c>
      <c r="B14" s="5" t="s">
        <v>88</v>
      </c>
      <c r="C14" s="4" t="s">
        <v>90</v>
      </c>
      <c r="D14" s="3" t="s">
        <v>10</v>
      </c>
      <c r="E14" s="3">
        <v>1</v>
      </c>
      <c r="F14" s="12">
        <v>215000</v>
      </c>
      <c r="G14" s="12">
        <f t="shared" si="10"/>
        <v>40850</v>
      </c>
      <c r="H14" s="12">
        <f>+F14+G14</f>
        <v>255850</v>
      </c>
      <c r="I14" s="14">
        <v>227900</v>
      </c>
      <c r="J14" s="12">
        <f t="shared" si="11"/>
        <v>43301</v>
      </c>
      <c r="K14" s="12">
        <f>+I14+J14</f>
        <v>271201</v>
      </c>
      <c r="L14" s="14">
        <v>221450</v>
      </c>
      <c r="M14" s="12">
        <f t="shared" si="6"/>
        <v>42075.5</v>
      </c>
      <c r="N14" s="12">
        <f t="shared" si="7"/>
        <v>263525.5</v>
      </c>
      <c r="O14" s="27">
        <f t="shared" si="5"/>
        <v>221450</v>
      </c>
      <c r="P14" s="14">
        <f t="shared" si="3"/>
        <v>221450</v>
      </c>
      <c r="Q14" s="12">
        <f t="shared" si="8"/>
        <v>42075.5</v>
      </c>
      <c r="R14" s="12">
        <f t="shared" si="9"/>
        <v>263525.5</v>
      </c>
    </row>
    <row r="15" spans="1:18" ht="20.399999999999999">
      <c r="A15" s="24">
        <v>12</v>
      </c>
      <c r="B15" s="5" t="s">
        <v>88</v>
      </c>
      <c r="C15" s="4" t="s">
        <v>87</v>
      </c>
      <c r="D15" s="3" t="s">
        <v>105</v>
      </c>
      <c r="E15" s="3">
        <v>1</v>
      </c>
      <c r="F15" s="12">
        <v>186000</v>
      </c>
      <c r="G15" s="12">
        <f t="shared" si="10"/>
        <v>35340</v>
      </c>
      <c r="H15" s="12">
        <f>+F15+G15</f>
        <v>221340</v>
      </c>
      <c r="I15" s="14">
        <v>197160</v>
      </c>
      <c r="J15" s="12">
        <f t="shared" si="11"/>
        <v>37460.400000000001</v>
      </c>
      <c r="K15" s="12">
        <f>+I15+J15</f>
        <v>234620.4</v>
      </c>
      <c r="L15" s="14">
        <v>191580</v>
      </c>
      <c r="M15" s="12">
        <f t="shared" si="6"/>
        <v>36400.199999999997</v>
      </c>
      <c r="N15" s="12">
        <f t="shared" si="7"/>
        <v>227980.2</v>
      </c>
      <c r="O15" s="27">
        <f t="shared" si="5"/>
        <v>191580</v>
      </c>
      <c r="P15" s="14">
        <f t="shared" si="3"/>
        <v>191580</v>
      </c>
      <c r="Q15" s="12">
        <f t="shared" si="8"/>
        <v>36400.199999999997</v>
      </c>
      <c r="R15" s="12">
        <f t="shared" si="9"/>
        <v>227980.2</v>
      </c>
    </row>
    <row r="16" spans="1:18" ht="20.399999999999999">
      <c r="A16" s="24">
        <v>13</v>
      </c>
      <c r="B16" s="5" t="s">
        <v>95</v>
      </c>
      <c r="C16" s="6" t="s">
        <v>91</v>
      </c>
      <c r="D16" s="3" t="s">
        <v>68</v>
      </c>
      <c r="E16" s="3">
        <v>1</v>
      </c>
      <c r="F16" s="12">
        <v>120000</v>
      </c>
      <c r="G16" s="12">
        <f t="shared" si="10"/>
        <v>22800</v>
      </c>
      <c r="H16" s="12">
        <f>+F16+G16</f>
        <v>142800</v>
      </c>
      <c r="I16" s="14">
        <v>127200</v>
      </c>
      <c r="J16" s="12">
        <f t="shared" si="11"/>
        <v>24168</v>
      </c>
      <c r="K16" s="12">
        <f>+I16+J16</f>
        <v>151368</v>
      </c>
      <c r="L16" s="14">
        <v>123600</v>
      </c>
      <c r="M16" s="12">
        <f t="shared" si="6"/>
        <v>23484</v>
      </c>
      <c r="N16" s="12">
        <f t="shared" si="7"/>
        <v>147084</v>
      </c>
      <c r="O16" s="27">
        <f t="shared" si="5"/>
        <v>123600</v>
      </c>
      <c r="P16" s="14">
        <f t="shared" si="3"/>
        <v>123600</v>
      </c>
      <c r="Q16" s="12">
        <f t="shared" si="8"/>
        <v>23484</v>
      </c>
      <c r="R16" s="12">
        <f t="shared" si="9"/>
        <v>147084</v>
      </c>
    </row>
    <row r="17" spans="1:18" ht="20.399999999999999">
      <c r="A17" s="24">
        <v>14</v>
      </c>
      <c r="B17" s="5" t="s">
        <v>95</v>
      </c>
      <c r="C17" s="6" t="s">
        <v>92</v>
      </c>
      <c r="D17" s="3" t="s">
        <v>106</v>
      </c>
      <c r="E17" s="3">
        <v>1</v>
      </c>
      <c r="F17" s="12">
        <v>75000</v>
      </c>
      <c r="G17" s="12">
        <f t="shared" si="10"/>
        <v>14250</v>
      </c>
      <c r="H17" s="12">
        <f>+F17+G17</f>
        <v>89250</v>
      </c>
      <c r="I17" s="14">
        <v>79500</v>
      </c>
      <c r="J17" s="12">
        <f t="shared" si="11"/>
        <v>15105</v>
      </c>
      <c r="K17" s="12">
        <f>+I17+J17</f>
        <v>94605</v>
      </c>
      <c r="L17" s="14">
        <v>77250</v>
      </c>
      <c r="M17" s="12">
        <f t="shared" si="6"/>
        <v>14677.5</v>
      </c>
      <c r="N17" s="12">
        <f t="shared" si="7"/>
        <v>91927.5</v>
      </c>
      <c r="O17" s="27">
        <f t="shared" si="5"/>
        <v>77250</v>
      </c>
      <c r="P17" s="14">
        <f t="shared" si="3"/>
        <v>77250</v>
      </c>
      <c r="Q17" s="12">
        <f t="shared" si="8"/>
        <v>14677.5</v>
      </c>
      <c r="R17" s="12">
        <f t="shared" si="9"/>
        <v>91927.5</v>
      </c>
    </row>
    <row r="18" spans="1:18" ht="20.399999999999999">
      <c r="A18" s="24">
        <v>15</v>
      </c>
      <c r="B18" s="5" t="s">
        <v>95</v>
      </c>
      <c r="C18" s="6" t="s">
        <v>93</v>
      </c>
      <c r="D18" s="3" t="s">
        <v>10</v>
      </c>
      <c r="E18" s="3">
        <v>1</v>
      </c>
      <c r="F18" s="12">
        <v>25000</v>
      </c>
      <c r="G18" s="12">
        <f t="shared" si="10"/>
        <v>4750</v>
      </c>
      <c r="H18" s="12">
        <f>+F18+G18</f>
        <v>29750</v>
      </c>
      <c r="I18" s="14">
        <v>26500</v>
      </c>
      <c r="J18" s="12">
        <f t="shared" si="11"/>
        <v>5035</v>
      </c>
      <c r="K18" s="12">
        <f>+I18+J18</f>
        <v>31535</v>
      </c>
      <c r="L18" s="14">
        <v>25750</v>
      </c>
      <c r="M18" s="12">
        <f t="shared" si="6"/>
        <v>4892.5</v>
      </c>
      <c r="N18" s="12">
        <f t="shared" si="7"/>
        <v>30642.5</v>
      </c>
      <c r="O18" s="27">
        <f t="shared" si="5"/>
        <v>25750</v>
      </c>
      <c r="P18" s="14">
        <f t="shared" si="3"/>
        <v>25750</v>
      </c>
      <c r="Q18" s="12">
        <f t="shared" si="8"/>
        <v>4892.5</v>
      </c>
      <c r="R18" s="12">
        <f t="shared" si="9"/>
        <v>30642.5</v>
      </c>
    </row>
    <row r="19" spans="1:18" ht="20.399999999999999">
      <c r="A19" s="24">
        <v>16</v>
      </c>
      <c r="B19" s="5" t="s">
        <v>95</v>
      </c>
      <c r="C19" s="6" t="s">
        <v>94</v>
      </c>
      <c r="D19" s="3" t="s">
        <v>107</v>
      </c>
      <c r="E19" s="3">
        <v>1</v>
      </c>
      <c r="F19" s="12">
        <v>20000</v>
      </c>
      <c r="G19" s="12">
        <f t="shared" si="10"/>
        <v>3800</v>
      </c>
      <c r="H19" s="12">
        <f>+F19+G19</f>
        <v>23800</v>
      </c>
      <c r="I19" s="14">
        <v>21200</v>
      </c>
      <c r="J19" s="12">
        <f t="shared" si="11"/>
        <v>4028</v>
      </c>
      <c r="K19" s="12">
        <f>+I19+J19</f>
        <v>25228</v>
      </c>
      <c r="L19" s="14">
        <v>20600</v>
      </c>
      <c r="M19" s="12">
        <f t="shared" si="6"/>
        <v>3914</v>
      </c>
      <c r="N19" s="12">
        <f t="shared" si="7"/>
        <v>24514</v>
      </c>
      <c r="O19" s="27">
        <f t="shared" si="5"/>
        <v>20600</v>
      </c>
      <c r="P19" s="14">
        <f t="shared" si="3"/>
        <v>20600</v>
      </c>
      <c r="Q19" s="12">
        <f t="shared" si="8"/>
        <v>3914</v>
      </c>
      <c r="R19" s="12">
        <f t="shared" si="9"/>
        <v>24514</v>
      </c>
    </row>
    <row r="20" spans="1:18" ht="20.399999999999999">
      <c r="A20" s="24">
        <v>17</v>
      </c>
      <c r="B20" s="5" t="s">
        <v>95</v>
      </c>
      <c r="C20" s="7" t="s">
        <v>102</v>
      </c>
      <c r="D20" s="3" t="s">
        <v>108</v>
      </c>
      <c r="E20" s="3">
        <v>1</v>
      </c>
      <c r="F20" s="12">
        <v>45000</v>
      </c>
      <c r="G20" s="12">
        <f t="shared" si="10"/>
        <v>8550</v>
      </c>
      <c r="H20" s="12">
        <f>+F20+G20</f>
        <v>53550</v>
      </c>
      <c r="I20" s="14">
        <v>47700</v>
      </c>
      <c r="J20" s="12">
        <f t="shared" si="11"/>
        <v>9063</v>
      </c>
      <c r="K20" s="12">
        <f>+I20+J20</f>
        <v>56763</v>
      </c>
      <c r="L20" s="14">
        <v>46350</v>
      </c>
      <c r="M20" s="12">
        <f t="shared" si="6"/>
        <v>8806.5</v>
      </c>
      <c r="N20" s="12">
        <f t="shared" si="7"/>
        <v>55156.5</v>
      </c>
      <c r="O20" s="27">
        <f t="shared" si="5"/>
        <v>46350</v>
      </c>
      <c r="P20" s="14">
        <f t="shared" si="3"/>
        <v>46350</v>
      </c>
      <c r="Q20" s="12">
        <f t="shared" si="8"/>
        <v>8806.5</v>
      </c>
      <c r="R20" s="12">
        <f t="shared" si="9"/>
        <v>55156.5</v>
      </c>
    </row>
    <row r="21" spans="1:18">
      <c r="A21" s="24">
        <v>18</v>
      </c>
      <c r="B21" s="5" t="s">
        <v>99</v>
      </c>
      <c r="C21" s="7" t="s">
        <v>96</v>
      </c>
      <c r="D21" s="3" t="s">
        <v>10</v>
      </c>
      <c r="E21" s="3">
        <v>1</v>
      </c>
      <c r="F21" s="11">
        <v>18000</v>
      </c>
      <c r="G21" s="12">
        <f t="shared" si="10"/>
        <v>3420</v>
      </c>
      <c r="H21" s="12">
        <f>+F21+G21</f>
        <v>21420</v>
      </c>
      <c r="I21" s="14">
        <v>19080</v>
      </c>
      <c r="J21" s="12">
        <f t="shared" si="11"/>
        <v>3625.2</v>
      </c>
      <c r="K21" s="12">
        <f>+I21+J21</f>
        <v>22705.200000000001</v>
      </c>
      <c r="L21" s="10">
        <v>18540</v>
      </c>
      <c r="M21" s="12">
        <f t="shared" si="6"/>
        <v>3522.6</v>
      </c>
      <c r="N21" s="12">
        <f t="shared" si="7"/>
        <v>22062.6</v>
      </c>
      <c r="O21" s="27">
        <f t="shared" si="5"/>
        <v>18540</v>
      </c>
      <c r="P21" s="14">
        <f t="shared" si="3"/>
        <v>18540</v>
      </c>
      <c r="Q21" s="12">
        <f t="shared" si="8"/>
        <v>3522.6</v>
      </c>
      <c r="R21" s="12">
        <f t="shared" si="9"/>
        <v>22062.6</v>
      </c>
    </row>
    <row r="22" spans="1:18" ht="20.399999999999999">
      <c r="A22" s="24">
        <v>19</v>
      </c>
      <c r="B22" s="5" t="s">
        <v>99</v>
      </c>
      <c r="C22" s="7" t="s">
        <v>97</v>
      </c>
      <c r="D22" s="3" t="s">
        <v>6</v>
      </c>
      <c r="E22" s="3">
        <v>1</v>
      </c>
      <c r="F22" s="11">
        <v>412000</v>
      </c>
      <c r="G22" s="12">
        <f t="shared" si="10"/>
        <v>78280</v>
      </c>
      <c r="H22" s="12">
        <f>+F22+G22</f>
        <v>490280</v>
      </c>
      <c r="I22" s="14">
        <v>436720</v>
      </c>
      <c r="J22" s="12">
        <f t="shared" si="11"/>
        <v>82976.800000000003</v>
      </c>
      <c r="K22" s="12">
        <f>+I22+J22</f>
        <v>519696.8</v>
      </c>
      <c r="L22" s="10">
        <v>424360</v>
      </c>
      <c r="M22" s="12">
        <f t="shared" si="6"/>
        <v>80628.399999999994</v>
      </c>
      <c r="N22" s="12">
        <f t="shared" si="7"/>
        <v>504988.4</v>
      </c>
      <c r="O22" s="27">
        <f t="shared" si="5"/>
        <v>424360</v>
      </c>
      <c r="P22" s="14">
        <f t="shared" si="3"/>
        <v>424360</v>
      </c>
      <c r="Q22" s="12">
        <f t="shared" si="8"/>
        <v>80628.399999999994</v>
      </c>
      <c r="R22" s="12">
        <f t="shared" si="9"/>
        <v>504988.4</v>
      </c>
    </row>
    <row r="23" spans="1:18" ht="20.399999999999999">
      <c r="A23" s="24">
        <v>20</v>
      </c>
      <c r="B23" s="5" t="s">
        <v>99</v>
      </c>
      <c r="C23" s="7" t="s">
        <v>98</v>
      </c>
      <c r="D23" s="3" t="s">
        <v>109</v>
      </c>
      <c r="E23" s="3">
        <v>1</v>
      </c>
      <c r="F23" s="11">
        <v>75000</v>
      </c>
      <c r="G23" s="12">
        <f t="shared" si="10"/>
        <v>14250</v>
      </c>
      <c r="H23" s="12">
        <f>+F23+G23</f>
        <v>89250</v>
      </c>
      <c r="I23" s="14">
        <v>79500</v>
      </c>
      <c r="J23" s="12">
        <f t="shared" si="11"/>
        <v>15105</v>
      </c>
      <c r="K23" s="12">
        <f>+I23+J23</f>
        <v>94605</v>
      </c>
      <c r="L23" s="10">
        <v>77250</v>
      </c>
      <c r="M23" s="12">
        <f t="shared" si="6"/>
        <v>14677.5</v>
      </c>
      <c r="N23" s="12">
        <f t="shared" si="7"/>
        <v>91927.5</v>
      </c>
      <c r="O23" s="27">
        <f t="shared" si="5"/>
        <v>77250</v>
      </c>
      <c r="P23" s="14">
        <f t="shared" si="3"/>
        <v>77250</v>
      </c>
      <c r="Q23" s="12">
        <f t="shared" si="8"/>
        <v>14677.5</v>
      </c>
      <c r="R23" s="12">
        <f t="shared" si="9"/>
        <v>91927.5</v>
      </c>
    </row>
    <row r="24" spans="1:18">
      <c r="A24" s="24">
        <v>21</v>
      </c>
      <c r="B24" s="3" t="s">
        <v>4</v>
      </c>
      <c r="C24" s="8" t="s">
        <v>5</v>
      </c>
      <c r="D24" s="3" t="s">
        <v>6</v>
      </c>
      <c r="E24" s="3">
        <v>1</v>
      </c>
      <c r="F24" s="12">
        <v>1400000</v>
      </c>
      <c r="G24" s="12">
        <f t="shared" si="10"/>
        <v>266000</v>
      </c>
      <c r="H24" s="12">
        <f>+F24+G24</f>
        <v>1666000</v>
      </c>
      <c r="I24" s="14">
        <v>1484000</v>
      </c>
      <c r="J24" s="12">
        <f t="shared" si="11"/>
        <v>281960</v>
      </c>
      <c r="K24" s="12">
        <f>+I24+J24</f>
        <v>1765960</v>
      </c>
      <c r="L24" s="14">
        <v>1442000</v>
      </c>
      <c r="M24" s="12">
        <f t="shared" si="6"/>
        <v>273980</v>
      </c>
      <c r="N24" s="12">
        <f t="shared" si="7"/>
        <v>1715980</v>
      </c>
      <c r="O24" s="27">
        <f t="shared" si="5"/>
        <v>1442000</v>
      </c>
      <c r="P24" s="14">
        <f t="shared" si="3"/>
        <v>1442000</v>
      </c>
      <c r="Q24" s="12">
        <f t="shared" si="8"/>
        <v>273980</v>
      </c>
      <c r="R24" s="12">
        <f t="shared" si="9"/>
        <v>1715980</v>
      </c>
    </row>
    <row r="25" spans="1:18">
      <c r="A25" s="24">
        <v>22</v>
      </c>
      <c r="B25" s="3" t="s">
        <v>4</v>
      </c>
      <c r="C25" s="8" t="s">
        <v>7</v>
      </c>
      <c r="D25" s="3" t="s">
        <v>8</v>
      </c>
      <c r="E25" s="3">
        <v>1</v>
      </c>
      <c r="F25" s="12">
        <v>410000</v>
      </c>
      <c r="G25" s="12">
        <f t="shared" si="10"/>
        <v>77900</v>
      </c>
      <c r="H25" s="12">
        <f>+F25+G25</f>
        <v>487900</v>
      </c>
      <c r="I25" s="14">
        <v>434600</v>
      </c>
      <c r="J25" s="12">
        <f t="shared" si="11"/>
        <v>82574</v>
      </c>
      <c r="K25" s="12">
        <f>+I25+J25</f>
        <v>517174</v>
      </c>
      <c r="L25" s="14">
        <v>422300</v>
      </c>
      <c r="M25" s="12">
        <f t="shared" si="6"/>
        <v>80237</v>
      </c>
      <c r="N25" s="12">
        <f t="shared" si="7"/>
        <v>502537</v>
      </c>
      <c r="O25" s="27">
        <f t="shared" si="5"/>
        <v>422300</v>
      </c>
      <c r="P25" s="14">
        <f t="shared" si="3"/>
        <v>422300</v>
      </c>
      <c r="Q25" s="12">
        <f t="shared" si="8"/>
        <v>80237</v>
      </c>
      <c r="R25" s="12">
        <f t="shared" si="9"/>
        <v>502537</v>
      </c>
    </row>
    <row r="26" spans="1:18">
      <c r="A26" s="24">
        <v>23</v>
      </c>
      <c r="B26" s="3" t="s">
        <v>4</v>
      </c>
      <c r="C26" s="8" t="s">
        <v>9</v>
      </c>
      <c r="D26" s="3" t="s">
        <v>10</v>
      </c>
      <c r="E26" s="3" t="s">
        <v>124</v>
      </c>
      <c r="F26" s="12">
        <v>140000</v>
      </c>
      <c r="G26" s="12">
        <f t="shared" si="10"/>
        <v>26600</v>
      </c>
      <c r="H26" s="12">
        <f t="shared" ref="H8:H71" si="12">+F26+G26</f>
        <v>166600</v>
      </c>
      <c r="I26" s="14">
        <v>148400</v>
      </c>
      <c r="J26" s="12">
        <f t="shared" si="11"/>
        <v>28196</v>
      </c>
      <c r="K26" s="12">
        <f t="shared" ref="K26:K85" si="13">+I26+J26</f>
        <v>176596</v>
      </c>
      <c r="L26" s="14">
        <v>144200</v>
      </c>
      <c r="M26" s="12">
        <f t="shared" si="6"/>
        <v>27398</v>
      </c>
      <c r="N26" s="12">
        <f t="shared" si="7"/>
        <v>171598</v>
      </c>
      <c r="O26" s="27">
        <f t="shared" si="5"/>
        <v>144200</v>
      </c>
      <c r="P26" s="14">
        <f t="shared" si="3"/>
        <v>144200</v>
      </c>
      <c r="Q26" s="12">
        <f t="shared" si="8"/>
        <v>27398</v>
      </c>
      <c r="R26" s="12">
        <f t="shared" si="9"/>
        <v>171598</v>
      </c>
    </row>
    <row r="27" spans="1:18">
      <c r="A27" s="24">
        <v>24</v>
      </c>
      <c r="B27" s="3" t="s">
        <v>4</v>
      </c>
      <c r="C27" s="8" t="s">
        <v>11</v>
      </c>
      <c r="D27" s="3" t="s">
        <v>10</v>
      </c>
      <c r="E27" s="3">
        <v>1</v>
      </c>
      <c r="F27" s="12">
        <v>85000</v>
      </c>
      <c r="G27" s="12">
        <f t="shared" si="10"/>
        <v>16150</v>
      </c>
      <c r="H27" s="12">
        <f t="shared" si="12"/>
        <v>101150</v>
      </c>
      <c r="I27" s="14">
        <v>90100</v>
      </c>
      <c r="J27" s="12">
        <f t="shared" si="11"/>
        <v>17119</v>
      </c>
      <c r="K27" s="12">
        <f t="shared" si="13"/>
        <v>107219</v>
      </c>
      <c r="L27" s="14">
        <v>87550</v>
      </c>
      <c r="M27" s="12">
        <f t="shared" si="6"/>
        <v>16634.5</v>
      </c>
      <c r="N27" s="12">
        <f t="shared" si="7"/>
        <v>104184.5</v>
      </c>
      <c r="O27" s="27">
        <f t="shared" si="5"/>
        <v>87550</v>
      </c>
      <c r="P27" s="14">
        <f t="shared" si="3"/>
        <v>87550</v>
      </c>
      <c r="Q27" s="12">
        <f t="shared" si="8"/>
        <v>16634.5</v>
      </c>
      <c r="R27" s="12">
        <f t="shared" si="9"/>
        <v>104184.5</v>
      </c>
    </row>
    <row r="28" spans="1:18">
      <c r="A28" s="24">
        <v>25</v>
      </c>
      <c r="B28" s="3" t="s">
        <v>4</v>
      </c>
      <c r="C28" s="8" t="s">
        <v>12</v>
      </c>
      <c r="D28" s="3" t="s">
        <v>10</v>
      </c>
      <c r="E28" s="3">
        <v>1</v>
      </c>
      <c r="F28" s="12">
        <v>90000</v>
      </c>
      <c r="G28" s="12">
        <f t="shared" si="10"/>
        <v>17100</v>
      </c>
      <c r="H28" s="12">
        <f t="shared" si="12"/>
        <v>107100</v>
      </c>
      <c r="I28" s="14">
        <v>95400</v>
      </c>
      <c r="J28" s="12">
        <f t="shared" si="11"/>
        <v>18126</v>
      </c>
      <c r="K28" s="12">
        <f t="shared" si="13"/>
        <v>113526</v>
      </c>
      <c r="L28" s="14">
        <v>92700</v>
      </c>
      <c r="M28" s="12">
        <f t="shared" si="6"/>
        <v>17613</v>
      </c>
      <c r="N28" s="12">
        <f t="shared" si="7"/>
        <v>110313</v>
      </c>
      <c r="O28" s="27">
        <f t="shared" si="5"/>
        <v>92700</v>
      </c>
      <c r="P28" s="14">
        <f t="shared" si="3"/>
        <v>92700</v>
      </c>
      <c r="Q28" s="12">
        <f t="shared" si="8"/>
        <v>17613</v>
      </c>
      <c r="R28" s="12">
        <f t="shared" si="9"/>
        <v>110313</v>
      </c>
    </row>
    <row r="29" spans="1:18">
      <c r="A29" s="24">
        <v>26</v>
      </c>
      <c r="B29" s="3" t="s">
        <v>4</v>
      </c>
      <c r="C29" s="8" t="s">
        <v>13</v>
      </c>
      <c r="D29" s="3" t="s">
        <v>8</v>
      </c>
      <c r="E29" s="3">
        <v>1</v>
      </c>
      <c r="F29" s="12">
        <v>645000</v>
      </c>
      <c r="G29" s="12">
        <f t="shared" si="10"/>
        <v>122550</v>
      </c>
      <c r="H29" s="12">
        <f t="shared" si="12"/>
        <v>767550</v>
      </c>
      <c r="I29" s="14">
        <v>683700</v>
      </c>
      <c r="J29" s="12">
        <f t="shared" si="11"/>
        <v>129903</v>
      </c>
      <c r="K29" s="12">
        <f t="shared" si="13"/>
        <v>813603</v>
      </c>
      <c r="L29" s="14">
        <v>664350</v>
      </c>
      <c r="M29" s="12">
        <f t="shared" si="6"/>
        <v>126226.5</v>
      </c>
      <c r="N29" s="12">
        <f t="shared" si="7"/>
        <v>790576.5</v>
      </c>
      <c r="O29" s="27">
        <f t="shared" si="5"/>
        <v>664350</v>
      </c>
      <c r="P29" s="14">
        <f t="shared" si="3"/>
        <v>664350</v>
      </c>
      <c r="Q29" s="12">
        <f t="shared" si="8"/>
        <v>126226.5</v>
      </c>
      <c r="R29" s="12">
        <f t="shared" si="9"/>
        <v>790576.5</v>
      </c>
    </row>
    <row r="30" spans="1:18">
      <c r="A30" s="24">
        <v>27</v>
      </c>
      <c r="B30" s="3" t="s">
        <v>4</v>
      </c>
      <c r="C30" s="8" t="s">
        <v>14</v>
      </c>
      <c r="D30" s="3" t="s">
        <v>10</v>
      </c>
      <c r="E30" s="3" t="s">
        <v>124</v>
      </c>
      <c r="F30" s="12">
        <v>870000</v>
      </c>
      <c r="G30" s="12">
        <f t="shared" si="10"/>
        <v>165300</v>
      </c>
      <c r="H30" s="12">
        <f t="shared" si="12"/>
        <v>1035300</v>
      </c>
      <c r="I30" s="14">
        <v>922200</v>
      </c>
      <c r="J30" s="12">
        <f t="shared" si="11"/>
        <v>175218</v>
      </c>
      <c r="K30" s="12">
        <f t="shared" si="13"/>
        <v>1097418</v>
      </c>
      <c r="L30" s="14">
        <v>896100</v>
      </c>
      <c r="M30" s="12">
        <f t="shared" si="6"/>
        <v>170259</v>
      </c>
      <c r="N30" s="12">
        <f t="shared" si="7"/>
        <v>1066359</v>
      </c>
      <c r="O30" s="27">
        <f t="shared" si="5"/>
        <v>896100</v>
      </c>
      <c r="P30" s="14">
        <f t="shared" si="3"/>
        <v>896100</v>
      </c>
      <c r="Q30" s="12">
        <f t="shared" si="8"/>
        <v>170259</v>
      </c>
      <c r="R30" s="12">
        <f t="shared" si="9"/>
        <v>1066359</v>
      </c>
    </row>
    <row r="31" spans="1:18">
      <c r="A31" s="24">
        <v>28</v>
      </c>
      <c r="B31" s="3" t="s">
        <v>4</v>
      </c>
      <c r="C31" s="8" t="s">
        <v>15</v>
      </c>
      <c r="D31" s="3" t="s">
        <v>10</v>
      </c>
      <c r="E31" s="3" t="s">
        <v>124</v>
      </c>
      <c r="F31" s="12">
        <v>312000</v>
      </c>
      <c r="G31" s="12">
        <f t="shared" si="10"/>
        <v>59280</v>
      </c>
      <c r="H31" s="12">
        <f t="shared" si="12"/>
        <v>371280</v>
      </c>
      <c r="I31" s="14">
        <v>330720</v>
      </c>
      <c r="J31" s="12">
        <f t="shared" si="11"/>
        <v>62836.800000000003</v>
      </c>
      <c r="K31" s="12">
        <f t="shared" si="13"/>
        <v>393556.8</v>
      </c>
      <c r="L31" s="14">
        <v>321360</v>
      </c>
      <c r="M31" s="12">
        <f t="shared" si="6"/>
        <v>61058.400000000001</v>
      </c>
      <c r="N31" s="12">
        <f t="shared" si="7"/>
        <v>382418.4</v>
      </c>
      <c r="O31" s="27">
        <f t="shared" si="5"/>
        <v>321360</v>
      </c>
      <c r="P31" s="14">
        <f t="shared" si="3"/>
        <v>321360</v>
      </c>
      <c r="Q31" s="12">
        <f t="shared" si="8"/>
        <v>61058.400000000001</v>
      </c>
      <c r="R31" s="12">
        <f t="shared" si="9"/>
        <v>382418.4</v>
      </c>
    </row>
    <row r="32" spans="1:18">
      <c r="A32" s="24">
        <v>29</v>
      </c>
      <c r="B32" s="3" t="s">
        <v>4</v>
      </c>
      <c r="C32" s="8" t="s">
        <v>16</v>
      </c>
      <c r="D32" s="3" t="s">
        <v>10</v>
      </c>
      <c r="E32" s="3">
        <v>1</v>
      </c>
      <c r="F32" s="12">
        <v>759000</v>
      </c>
      <c r="G32" s="12">
        <f t="shared" si="10"/>
        <v>144210</v>
      </c>
      <c r="H32" s="12">
        <f t="shared" si="12"/>
        <v>903210</v>
      </c>
      <c r="I32" s="14">
        <v>804540</v>
      </c>
      <c r="J32" s="12">
        <f t="shared" si="11"/>
        <v>152862.6</v>
      </c>
      <c r="K32" s="12">
        <f t="shared" si="13"/>
        <v>957402.6</v>
      </c>
      <c r="L32" s="14">
        <v>781770</v>
      </c>
      <c r="M32" s="12">
        <f t="shared" si="6"/>
        <v>148536.29999999999</v>
      </c>
      <c r="N32" s="12">
        <f t="shared" si="7"/>
        <v>930306.3</v>
      </c>
      <c r="O32" s="27">
        <f t="shared" si="5"/>
        <v>781770</v>
      </c>
      <c r="P32" s="14">
        <f t="shared" si="3"/>
        <v>781770</v>
      </c>
      <c r="Q32" s="12">
        <f t="shared" si="8"/>
        <v>148536.29999999999</v>
      </c>
      <c r="R32" s="12">
        <f t="shared" si="9"/>
        <v>930306.3</v>
      </c>
    </row>
    <row r="33" spans="1:18">
      <c r="A33" s="24">
        <v>30</v>
      </c>
      <c r="B33" s="3" t="s">
        <v>4</v>
      </c>
      <c r="C33" s="8" t="s">
        <v>17</v>
      </c>
      <c r="D33" s="3" t="s">
        <v>10</v>
      </c>
      <c r="E33" s="3">
        <v>1</v>
      </c>
      <c r="F33" s="12">
        <v>378000</v>
      </c>
      <c r="G33" s="12">
        <f t="shared" si="10"/>
        <v>71820</v>
      </c>
      <c r="H33" s="12">
        <f t="shared" si="12"/>
        <v>449820</v>
      </c>
      <c r="I33" s="14">
        <v>400680</v>
      </c>
      <c r="J33" s="12">
        <f t="shared" si="11"/>
        <v>76129.2</v>
      </c>
      <c r="K33" s="12">
        <f t="shared" si="13"/>
        <v>476809.2</v>
      </c>
      <c r="L33" s="14">
        <v>389340</v>
      </c>
      <c r="M33" s="12">
        <f t="shared" si="6"/>
        <v>73974.600000000006</v>
      </c>
      <c r="N33" s="12">
        <f t="shared" si="7"/>
        <v>463314.6</v>
      </c>
      <c r="O33" s="27">
        <f t="shared" si="5"/>
        <v>389340</v>
      </c>
      <c r="P33" s="14">
        <f t="shared" si="3"/>
        <v>389340</v>
      </c>
      <c r="Q33" s="12">
        <f t="shared" si="8"/>
        <v>73974.600000000006</v>
      </c>
      <c r="R33" s="12">
        <f t="shared" si="9"/>
        <v>463314.6</v>
      </c>
    </row>
    <row r="34" spans="1:18">
      <c r="A34" s="24">
        <v>31</v>
      </c>
      <c r="B34" s="3" t="s">
        <v>4</v>
      </c>
      <c r="C34" s="8" t="s">
        <v>18</v>
      </c>
      <c r="D34" s="3" t="s">
        <v>10</v>
      </c>
      <c r="E34" s="3">
        <v>1</v>
      </c>
      <c r="F34" s="12">
        <v>610000</v>
      </c>
      <c r="G34" s="12">
        <f t="shared" si="10"/>
        <v>115900</v>
      </c>
      <c r="H34" s="12">
        <f t="shared" si="12"/>
        <v>725900</v>
      </c>
      <c r="I34" s="14">
        <v>646600</v>
      </c>
      <c r="J34" s="12">
        <f t="shared" si="11"/>
        <v>122854</v>
      </c>
      <c r="K34" s="12">
        <f t="shared" si="13"/>
        <v>769454</v>
      </c>
      <c r="L34" s="14">
        <v>628300</v>
      </c>
      <c r="M34" s="12">
        <f t="shared" si="6"/>
        <v>119377</v>
      </c>
      <c r="N34" s="12">
        <f t="shared" si="7"/>
        <v>747677</v>
      </c>
      <c r="O34" s="27">
        <f t="shared" si="5"/>
        <v>628300</v>
      </c>
      <c r="P34" s="14">
        <f t="shared" si="3"/>
        <v>628300</v>
      </c>
      <c r="Q34" s="12">
        <f t="shared" si="8"/>
        <v>119377</v>
      </c>
      <c r="R34" s="12">
        <f t="shared" si="9"/>
        <v>747677</v>
      </c>
    </row>
    <row r="35" spans="1:18">
      <c r="A35" s="24">
        <v>32</v>
      </c>
      <c r="B35" s="3" t="s">
        <v>4</v>
      </c>
      <c r="C35" s="8" t="s">
        <v>19</v>
      </c>
      <c r="D35" s="3" t="s">
        <v>10</v>
      </c>
      <c r="E35" s="3">
        <v>1</v>
      </c>
      <c r="F35" s="12">
        <v>596000</v>
      </c>
      <c r="G35" s="12">
        <f t="shared" si="10"/>
        <v>113240</v>
      </c>
      <c r="H35" s="12">
        <f t="shared" si="12"/>
        <v>709240</v>
      </c>
      <c r="I35" s="14">
        <v>631760</v>
      </c>
      <c r="J35" s="12">
        <f t="shared" si="11"/>
        <v>120034.4</v>
      </c>
      <c r="K35" s="12">
        <f t="shared" si="13"/>
        <v>751794.4</v>
      </c>
      <c r="L35" s="14">
        <v>613880</v>
      </c>
      <c r="M35" s="12">
        <f t="shared" si="6"/>
        <v>116637.2</v>
      </c>
      <c r="N35" s="12">
        <f t="shared" si="7"/>
        <v>730517.2</v>
      </c>
      <c r="O35" s="27">
        <f t="shared" si="5"/>
        <v>613880</v>
      </c>
      <c r="P35" s="14">
        <f t="shared" si="3"/>
        <v>613880</v>
      </c>
      <c r="Q35" s="12">
        <f t="shared" si="8"/>
        <v>116637.2</v>
      </c>
      <c r="R35" s="12">
        <f t="shared" si="9"/>
        <v>730517.2</v>
      </c>
    </row>
    <row r="36" spans="1:18">
      <c r="A36" s="24">
        <v>33</v>
      </c>
      <c r="B36" s="3" t="s">
        <v>4</v>
      </c>
      <c r="C36" s="8" t="s">
        <v>20</v>
      </c>
      <c r="D36" s="3" t="s">
        <v>10</v>
      </c>
      <c r="E36" s="3">
        <v>1</v>
      </c>
      <c r="F36" s="12">
        <v>60000</v>
      </c>
      <c r="G36" s="12">
        <f t="shared" si="10"/>
        <v>11400</v>
      </c>
      <c r="H36" s="12">
        <f t="shared" si="12"/>
        <v>71400</v>
      </c>
      <c r="I36" s="14">
        <v>63600</v>
      </c>
      <c r="J36" s="12">
        <f t="shared" si="11"/>
        <v>12084</v>
      </c>
      <c r="K36" s="12">
        <f t="shared" si="13"/>
        <v>75684</v>
      </c>
      <c r="L36" s="14">
        <v>61800</v>
      </c>
      <c r="M36" s="12">
        <f t="shared" si="6"/>
        <v>11742</v>
      </c>
      <c r="N36" s="12">
        <f t="shared" si="7"/>
        <v>73542</v>
      </c>
      <c r="O36" s="27">
        <f t="shared" si="5"/>
        <v>61800</v>
      </c>
      <c r="P36" s="14">
        <f t="shared" si="3"/>
        <v>61800</v>
      </c>
      <c r="Q36" s="12">
        <f t="shared" si="8"/>
        <v>11742</v>
      </c>
      <c r="R36" s="12">
        <f t="shared" si="9"/>
        <v>73542</v>
      </c>
    </row>
    <row r="37" spans="1:18">
      <c r="A37" s="24">
        <v>34</v>
      </c>
      <c r="B37" s="3" t="s">
        <v>21</v>
      </c>
      <c r="C37" s="8" t="s">
        <v>22</v>
      </c>
      <c r="D37" s="3" t="s">
        <v>10</v>
      </c>
      <c r="E37" s="3">
        <v>1</v>
      </c>
      <c r="F37" s="12">
        <v>490000</v>
      </c>
      <c r="G37" s="12">
        <f t="shared" si="10"/>
        <v>93100</v>
      </c>
      <c r="H37" s="12">
        <f t="shared" si="12"/>
        <v>583100</v>
      </c>
      <c r="I37" s="14">
        <v>519400</v>
      </c>
      <c r="J37" s="12">
        <f t="shared" si="11"/>
        <v>98686</v>
      </c>
      <c r="K37" s="12">
        <f t="shared" si="13"/>
        <v>618086</v>
      </c>
      <c r="L37" s="14">
        <v>504700</v>
      </c>
      <c r="M37" s="12">
        <f t="shared" si="6"/>
        <v>95893</v>
      </c>
      <c r="N37" s="12">
        <f t="shared" si="7"/>
        <v>600593</v>
      </c>
      <c r="O37" s="27">
        <f t="shared" si="5"/>
        <v>504700</v>
      </c>
      <c r="P37" s="14">
        <f t="shared" si="3"/>
        <v>504700</v>
      </c>
      <c r="Q37" s="12">
        <f t="shared" si="8"/>
        <v>95893</v>
      </c>
      <c r="R37" s="12">
        <f t="shared" si="9"/>
        <v>600593</v>
      </c>
    </row>
    <row r="38" spans="1:18">
      <c r="A38" s="24">
        <v>35</v>
      </c>
      <c r="B38" s="3" t="s">
        <v>21</v>
      </c>
      <c r="C38" s="8" t="s">
        <v>23</v>
      </c>
      <c r="D38" s="3" t="s">
        <v>10</v>
      </c>
      <c r="E38" s="3">
        <v>1</v>
      </c>
      <c r="F38" s="12">
        <v>360000</v>
      </c>
      <c r="G38" s="12">
        <f t="shared" ref="G38" si="14">+F38*19%</f>
        <v>68400</v>
      </c>
      <c r="H38" s="12">
        <f t="shared" si="12"/>
        <v>428400</v>
      </c>
      <c r="I38" s="14">
        <v>381600</v>
      </c>
      <c r="J38" s="12">
        <f t="shared" si="11"/>
        <v>72504</v>
      </c>
      <c r="K38" s="12">
        <f t="shared" si="13"/>
        <v>454104</v>
      </c>
      <c r="L38" s="14">
        <v>370800</v>
      </c>
      <c r="M38" s="12">
        <f t="shared" si="6"/>
        <v>70452</v>
      </c>
      <c r="N38" s="12">
        <f t="shared" si="7"/>
        <v>441252</v>
      </c>
      <c r="O38" s="27">
        <f t="shared" si="5"/>
        <v>370800</v>
      </c>
      <c r="P38" s="14">
        <f t="shared" si="3"/>
        <v>370800</v>
      </c>
      <c r="Q38" s="12">
        <f t="shared" si="8"/>
        <v>70452</v>
      </c>
      <c r="R38" s="12">
        <f t="shared" si="9"/>
        <v>441252</v>
      </c>
    </row>
    <row r="39" spans="1:18">
      <c r="A39" s="24">
        <v>36</v>
      </c>
      <c r="B39" s="3" t="s">
        <v>21</v>
      </c>
      <c r="C39" s="8" t="s">
        <v>24</v>
      </c>
      <c r="D39" s="3" t="s">
        <v>6</v>
      </c>
      <c r="E39" s="3">
        <v>1</v>
      </c>
      <c r="F39" s="12">
        <v>236000</v>
      </c>
      <c r="G39" s="12">
        <f t="shared" si="10"/>
        <v>44840</v>
      </c>
      <c r="H39" s="12">
        <f t="shared" si="12"/>
        <v>280840</v>
      </c>
      <c r="I39" s="14">
        <v>250160</v>
      </c>
      <c r="J39" s="12">
        <f t="shared" si="11"/>
        <v>47530.400000000001</v>
      </c>
      <c r="K39" s="12">
        <f t="shared" si="13"/>
        <v>297690.40000000002</v>
      </c>
      <c r="L39" s="14">
        <v>243080</v>
      </c>
      <c r="M39" s="12">
        <f t="shared" si="6"/>
        <v>46185.2</v>
      </c>
      <c r="N39" s="12">
        <f t="shared" si="7"/>
        <v>289265.2</v>
      </c>
      <c r="O39" s="27">
        <f t="shared" si="5"/>
        <v>243080</v>
      </c>
      <c r="P39" s="14">
        <f t="shared" si="3"/>
        <v>243080</v>
      </c>
      <c r="Q39" s="12">
        <f t="shared" si="8"/>
        <v>46185.2</v>
      </c>
      <c r="R39" s="12">
        <f t="shared" si="9"/>
        <v>289265.2</v>
      </c>
    </row>
    <row r="40" spans="1:18">
      <c r="A40" s="24">
        <v>37</v>
      </c>
      <c r="B40" s="3" t="s">
        <v>21</v>
      </c>
      <c r="C40" s="8" t="s">
        <v>25</v>
      </c>
      <c r="D40" s="3" t="s">
        <v>6</v>
      </c>
      <c r="E40" s="3">
        <v>1</v>
      </c>
      <c r="F40" s="12">
        <v>325000</v>
      </c>
      <c r="G40" s="12">
        <f t="shared" si="10"/>
        <v>61750</v>
      </c>
      <c r="H40" s="12">
        <f t="shared" si="12"/>
        <v>386750</v>
      </c>
      <c r="I40" s="14">
        <v>344500</v>
      </c>
      <c r="J40" s="12">
        <f t="shared" si="11"/>
        <v>65455</v>
      </c>
      <c r="K40" s="12">
        <f t="shared" si="13"/>
        <v>409955</v>
      </c>
      <c r="L40" s="14">
        <v>334750</v>
      </c>
      <c r="M40" s="12">
        <f t="shared" si="6"/>
        <v>63602.5</v>
      </c>
      <c r="N40" s="12">
        <f t="shared" si="7"/>
        <v>398352.5</v>
      </c>
      <c r="O40" s="27">
        <f t="shared" si="5"/>
        <v>334750</v>
      </c>
      <c r="P40" s="14">
        <f t="shared" si="3"/>
        <v>334750</v>
      </c>
      <c r="Q40" s="12">
        <f t="shared" si="8"/>
        <v>63602.5</v>
      </c>
      <c r="R40" s="12">
        <f t="shared" si="9"/>
        <v>398352.5</v>
      </c>
    </row>
    <row r="41" spans="1:18">
      <c r="A41" s="24">
        <v>38</v>
      </c>
      <c r="B41" s="3" t="s">
        <v>21</v>
      </c>
      <c r="C41" s="8" t="s">
        <v>26</v>
      </c>
      <c r="D41" s="3" t="s">
        <v>10</v>
      </c>
      <c r="E41" s="3">
        <v>1</v>
      </c>
      <c r="F41" s="11">
        <v>3600000</v>
      </c>
      <c r="G41" s="12">
        <f t="shared" si="10"/>
        <v>684000</v>
      </c>
      <c r="H41" s="12">
        <f t="shared" si="12"/>
        <v>4284000</v>
      </c>
      <c r="I41" s="14">
        <v>3816000</v>
      </c>
      <c r="J41" s="12">
        <f t="shared" si="11"/>
        <v>725040</v>
      </c>
      <c r="K41" s="12">
        <f t="shared" si="13"/>
        <v>4541040</v>
      </c>
      <c r="L41" s="10">
        <v>3708000</v>
      </c>
      <c r="M41" s="12">
        <f t="shared" si="6"/>
        <v>704520</v>
      </c>
      <c r="N41" s="12">
        <f t="shared" si="7"/>
        <v>4412520</v>
      </c>
      <c r="O41" s="27">
        <f t="shared" si="5"/>
        <v>3708000</v>
      </c>
      <c r="P41" s="14">
        <f t="shared" si="3"/>
        <v>3708000</v>
      </c>
      <c r="Q41" s="12">
        <f t="shared" si="8"/>
        <v>704520</v>
      </c>
      <c r="R41" s="12">
        <f t="shared" si="9"/>
        <v>4412520</v>
      </c>
    </row>
    <row r="42" spans="1:18">
      <c r="A42" s="24">
        <v>39</v>
      </c>
      <c r="B42" s="3" t="s">
        <v>21</v>
      </c>
      <c r="C42" s="8" t="s">
        <v>27</v>
      </c>
      <c r="D42" s="3" t="s">
        <v>10</v>
      </c>
      <c r="E42" s="3">
        <v>1</v>
      </c>
      <c r="F42" s="11">
        <v>1400000</v>
      </c>
      <c r="G42" s="12">
        <f t="shared" si="10"/>
        <v>266000</v>
      </c>
      <c r="H42" s="12">
        <f t="shared" si="12"/>
        <v>1666000</v>
      </c>
      <c r="I42" s="14">
        <v>1484000</v>
      </c>
      <c r="J42" s="12">
        <f t="shared" si="11"/>
        <v>281960</v>
      </c>
      <c r="K42" s="12">
        <f t="shared" si="13"/>
        <v>1765960</v>
      </c>
      <c r="L42" s="10">
        <v>1442000</v>
      </c>
      <c r="M42" s="12">
        <f t="shared" si="6"/>
        <v>273980</v>
      </c>
      <c r="N42" s="12">
        <f t="shared" si="7"/>
        <v>1715980</v>
      </c>
      <c r="O42" s="27">
        <f t="shared" si="5"/>
        <v>1442000</v>
      </c>
      <c r="P42" s="14">
        <f t="shared" si="3"/>
        <v>1442000</v>
      </c>
      <c r="Q42" s="12">
        <f t="shared" si="8"/>
        <v>273980</v>
      </c>
      <c r="R42" s="12">
        <f t="shared" si="9"/>
        <v>1715980</v>
      </c>
    </row>
    <row r="43" spans="1:18">
      <c r="A43" s="24">
        <v>40</v>
      </c>
      <c r="B43" s="3" t="s">
        <v>21</v>
      </c>
      <c r="C43" s="8" t="s">
        <v>28</v>
      </c>
      <c r="D43" s="3" t="s">
        <v>10</v>
      </c>
      <c r="E43" s="3">
        <v>1</v>
      </c>
      <c r="F43" s="11">
        <v>270000</v>
      </c>
      <c r="G43" s="12">
        <f t="shared" si="10"/>
        <v>51300</v>
      </c>
      <c r="H43" s="12">
        <f t="shared" si="12"/>
        <v>321300</v>
      </c>
      <c r="I43" s="14">
        <v>286200</v>
      </c>
      <c r="J43" s="12">
        <f t="shared" si="11"/>
        <v>54378</v>
      </c>
      <c r="K43" s="12">
        <f t="shared" si="13"/>
        <v>340578</v>
      </c>
      <c r="L43" s="10">
        <v>278100</v>
      </c>
      <c r="M43" s="12">
        <f t="shared" si="6"/>
        <v>52839</v>
      </c>
      <c r="N43" s="12">
        <f t="shared" si="7"/>
        <v>330939</v>
      </c>
      <c r="O43" s="27">
        <f t="shared" si="5"/>
        <v>278100</v>
      </c>
      <c r="P43" s="14">
        <f t="shared" si="3"/>
        <v>278100</v>
      </c>
      <c r="Q43" s="12">
        <f t="shared" si="8"/>
        <v>52839</v>
      </c>
      <c r="R43" s="12">
        <f t="shared" si="9"/>
        <v>330939</v>
      </c>
    </row>
    <row r="44" spans="1:18">
      <c r="A44" s="24">
        <v>41</v>
      </c>
      <c r="B44" s="3" t="s">
        <v>21</v>
      </c>
      <c r="C44" s="8" t="s">
        <v>29</v>
      </c>
      <c r="D44" s="3" t="s">
        <v>10</v>
      </c>
      <c r="E44" s="3">
        <v>1</v>
      </c>
      <c r="F44" s="11">
        <v>130000</v>
      </c>
      <c r="G44" s="12">
        <f t="shared" si="10"/>
        <v>24700</v>
      </c>
      <c r="H44" s="12">
        <f t="shared" si="12"/>
        <v>154700</v>
      </c>
      <c r="I44" s="14">
        <v>137800</v>
      </c>
      <c r="J44" s="12">
        <f t="shared" si="11"/>
        <v>26182</v>
      </c>
      <c r="K44" s="12">
        <f t="shared" si="13"/>
        <v>163982</v>
      </c>
      <c r="L44" s="10">
        <v>133900</v>
      </c>
      <c r="M44" s="12">
        <f t="shared" si="6"/>
        <v>25441</v>
      </c>
      <c r="N44" s="12">
        <f t="shared" si="7"/>
        <v>159341</v>
      </c>
      <c r="O44" s="27">
        <f t="shared" si="5"/>
        <v>133900</v>
      </c>
      <c r="P44" s="14">
        <f t="shared" si="3"/>
        <v>133900</v>
      </c>
      <c r="Q44" s="12">
        <f t="shared" si="8"/>
        <v>25441</v>
      </c>
      <c r="R44" s="12">
        <f t="shared" si="9"/>
        <v>159341</v>
      </c>
    </row>
    <row r="45" spans="1:18">
      <c r="A45" s="24">
        <v>42</v>
      </c>
      <c r="B45" s="3" t="s">
        <v>21</v>
      </c>
      <c r="C45" s="8" t="s">
        <v>30</v>
      </c>
      <c r="D45" s="3" t="s">
        <v>10</v>
      </c>
      <c r="E45" s="3">
        <v>1</v>
      </c>
      <c r="F45" s="11">
        <v>215000</v>
      </c>
      <c r="G45" s="12">
        <f t="shared" si="10"/>
        <v>40850</v>
      </c>
      <c r="H45" s="12">
        <f t="shared" si="12"/>
        <v>255850</v>
      </c>
      <c r="I45" s="14">
        <v>227900</v>
      </c>
      <c r="J45" s="12">
        <f t="shared" si="11"/>
        <v>43301</v>
      </c>
      <c r="K45" s="12">
        <f t="shared" si="13"/>
        <v>271201</v>
      </c>
      <c r="L45" s="10">
        <v>221450</v>
      </c>
      <c r="M45" s="12">
        <f t="shared" si="6"/>
        <v>42075.5</v>
      </c>
      <c r="N45" s="12">
        <f t="shared" si="7"/>
        <v>263525.5</v>
      </c>
      <c r="O45" s="27">
        <f t="shared" si="5"/>
        <v>221450</v>
      </c>
      <c r="P45" s="14">
        <f t="shared" si="3"/>
        <v>221450</v>
      </c>
      <c r="Q45" s="12">
        <f t="shared" si="8"/>
        <v>42075.5</v>
      </c>
      <c r="R45" s="12">
        <f t="shared" si="9"/>
        <v>263525.5</v>
      </c>
    </row>
    <row r="46" spans="1:18">
      <c r="A46" s="24">
        <v>43</v>
      </c>
      <c r="B46" s="3" t="s">
        <v>31</v>
      </c>
      <c r="C46" s="8" t="s">
        <v>32</v>
      </c>
      <c r="D46" s="3" t="s">
        <v>6</v>
      </c>
      <c r="E46" s="3">
        <v>1</v>
      </c>
      <c r="F46" s="11">
        <v>690000</v>
      </c>
      <c r="G46" s="12">
        <f t="shared" si="10"/>
        <v>131100</v>
      </c>
      <c r="H46" s="12">
        <f t="shared" si="12"/>
        <v>821100</v>
      </c>
      <c r="I46" s="14">
        <v>731400</v>
      </c>
      <c r="J46" s="12">
        <f t="shared" si="11"/>
        <v>138966</v>
      </c>
      <c r="K46" s="12">
        <f t="shared" si="13"/>
        <v>870366</v>
      </c>
      <c r="L46" s="10">
        <v>710700</v>
      </c>
      <c r="M46" s="12">
        <f t="shared" si="6"/>
        <v>135033</v>
      </c>
      <c r="N46" s="12">
        <f t="shared" si="7"/>
        <v>845733</v>
      </c>
      <c r="O46" s="27">
        <f t="shared" si="5"/>
        <v>710700</v>
      </c>
      <c r="P46" s="14">
        <f t="shared" si="3"/>
        <v>710700</v>
      </c>
      <c r="Q46" s="12">
        <f t="shared" si="8"/>
        <v>135033</v>
      </c>
      <c r="R46" s="12">
        <f t="shared" si="9"/>
        <v>845733</v>
      </c>
    </row>
    <row r="47" spans="1:18">
      <c r="A47" s="24">
        <v>44</v>
      </c>
      <c r="B47" s="3" t="s">
        <v>31</v>
      </c>
      <c r="C47" s="8" t="s">
        <v>33</v>
      </c>
      <c r="D47" s="9" t="s">
        <v>6</v>
      </c>
      <c r="E47" s="9">
        <v>1</v>
      </c>
      <c r="F47" s="11">
        <v>810000</v>
      </c>
      <c r="G47" s="12">
        <f t="shared" si="10"/>
        <v>153900</v>
      </c>
      <c r="H47" s="12">
        <f t="shared" si="12"/>
        <v>963900</v>
      </c>
      <c r="I47" s="14">
        <v>858600</v>
      </c>
      <c r="J47" s="12">
        <f t="shared" si="11"/>
        <v>163134</v>
      </c>
      <c r="K47" s="12">
        <f t="shared" si="13"/>
        <v>1021734</v>
      </c>
      <c r="L47" s="10">
        <v>834300</v>
      </c>
      <c r="M47" s="12">
        <f t="shared" si="6"/>
        <v>158517</v>
      </c>
      <c r="N47" s="12">
        <f t="shared" si="7"/>
        <v>992817</v>
      </c>
      <c r="O47" s="27">
        <f t="shared" si="5"/>
        <v>834300</v>
      </c>
      <c r="P47" s="14">
        <f t="shared" si="3"/>
        <v>834300</v>
      </c>
      <c r="Q47" s="12">
        <f t="shared" si="8"/>
        <v>158517</v>
      </c>
      <c r="R47" s="12">
        <f t="shared" si="9"/>
        <v>992817</v>
      </c>
    </row>
    <row r="48" spans="1:18">
      <c r="A48" s="24">
        <v>45</v>
      </c>
      <c r="B48" s="3" t="s">
        <v>31</v>
      </c>
      <c r="C48" s="8" t="s">
        <v>34</v>
      </c>
      <c r="D48" s="3" t="s">
        <v>10</v>
      </c>
      <c r="E48" s="3">
        <v>1</v>
      </c>
      <c r="F48" s="11">
        <v>145000</v>
      </c>
      <c r="G48" s="12">
        <f t="shared" si="10"/>
        <v>27550</v>
      </c>
      <c r="H48" s="12">
        <f t="shared" si="12"/>
        <v>172550</v>
      </c>
      <c r="I48" s="14">
        <v>153700</v>
      </c>
      <c r="J48" s="12">
        <f t="shared" si="11"/>
        <v>29203</v>
      </c>
      <c r="K48" s="12">
        <f t="shared" si="13"/>
        <v>182903</v>
      </c>
      <c r="L48" s="10">
        <v>149350</v>
      </c>
      <c r="M48" s="12">
        <f t="shared" si="6"/>
        <v>28376.5</v>
      </c>
      <c r="N48" s="12">
        <f t="shared" si="7"/>
        <v>177726.5</v>
      </c>
      <c r="O48" s="27">
        <f t="shared" si="5"/>
        <v>149350</v>
      </c>
      <c r="P48" s="14">
        <f t="shared" si="3"/>
        <v>149350</v>
      </c>
      <c r="Q48" s="12">
        <f t="shared" si="8"/>
        <v>28376.5</v>
      </c>
      <c r="R48" s="12">
        <f t="shared" si="9"/>
        <v>177726.5</v>
      </c>
    </row>
    <row r="49" spans="1:18">
      <c r="A49" s="24">
        <v>46</v>
      </c>
      <c r="B49" s="3" t="s">
        <v>31</v>
      </c>
      <c r="C49" s="8" t="s">
        <v>35</v>
      </c>
      <c r="D49" s="3" t="s">
        <v>10</v>
      </c>
      <c r="E49" s="3">
        <v>1</v>
      </c>
      <c r="F49" s="11">
        <v>305000</v>
      </c>
      <c r="G49" s="12">
        <f t="shared" si="10"/>
        <v>57950</v>
      </c>
      <c r="H49" s="12">
        <f t="shared" si="12"/>
        <v>362950</v>
      </c>
      <c r="I49" s="14">
        <v>323300</v>
      </c>
      <c r="J49" s="12">
        <f t="shared" si="11"/>
        <v>61427</v>
      </c>
      <c r="K49" s="12">
        <f t="shared" si="13"/>
        <v>384727</v>
      </c>
      <c r="L49" s="10">
        <v>314150</v>
      </c>
      <c r="M49" s="12">
        <f t="shared" si="6"/>
        <v>59688.5</v>
      </c>
      <c r="N49" s="12">
        <f t="shared" si="7"/>
        <v>373838.5</v>
      </c>
      <c r="O49" s="27">
        <f t="shared" si="5"/>
        <v>314150</v>
      </c>
      <c r="P49" s="14">
        <f t="shared" si="3"/>
        <v>314150</v>
      </c>
      <c r="Q49" s="12">
        <f t="shared" si="8"/>
        <v>59688.5</v>
      </c>
      <c r="R49" s="12">
        <f t="shared" si="9"/>
        <v>373838.5</v>
      </c>
    </row>
    <row r="50" spans="1:18">
      <c r="A50" s="24">
        <v>47</v>
      </c>
      <c r="B50" s="3" t="s">
        <v>31</v>
      </c>
      <c r="C50" s="8" t="s">
        <v>36</v>
      </c>
      <c r="D50" s="3" t="s">
        <v>10</v>
      </c>
      <c r="E50" s="3">
        <v>1</v>
      </c>
      <c r="F50" s="11">
        <v>384000</v>
      </c>
      <c r="G50" s="12">
        <f t="shared" si="10"/>
        <v>72960</v>
      </c>
      <c r="H50" s="12">
        <f t="shared" si="12"/>
        <v>456960</v>
      </c>
      <c r="I50" s="14">
        <v>407040</v>
      </c>
      <c r="J50" s="12">
        <f t="shared" si="11"/>
        <v>77337.600000000006</v>
      </c>
      <c r="K50" s="12">
        <f t="shared" si="13"/>
        <v>484377.59999999998</v>
      </c>
      <c r="L50" s="10">
        <v>395520</v>
      </c>
      <c r="M50" s="12">
        <f t="shared" si="6"/>
        <v>75148.800000000003</v>
      </c>
      <c r="N50" s="12">
        <f t="shared" si="7"/>
        <v>470668.79999999999</v>
      </c>
      <c r="O50" s="27">
        <f t="shared" si="5"/>
        <v>395520</v>
      </c>
      <c r="P50" s="14">
        <f t="shared" si="3"/>
        <v>395520</v>
      </c>
      <c r="Q50" s="12">
        <f t="shared" si="8"/>
        <v>75148.800000000003</v>
      </c>
      <c r="R50" s="12">
        <f t="shared" si="9"/>
        <v>470668.79999999999</v>
      </c>
    </row>
    <row r="51" spans="1:18">
      <c r="A51" s="24">
        <v>48</v>
      </c>
      <c r="B51" s="3" t="s">
        <v>31</v>
      </c>
      <c r="C51" s="8" t="s">
        <v>37</v>
      </c>
      <c r="D51" s="3" t="s">
        <v>6</v>
      </c>
      <c r="E51" s="3">
        <v>1</v>
      </c>
      <c r="F51" s="11">
        <v>220000</v>
      </c>
      <c r="G51" s="12">
        <f t="shared" si="10"/>
        <v>41800</v>
      </c>
      <c r="H51" s="12">
        <f t="shared" si="12"/>
        <v>261800</v>
      </c>
      <c r="I51" s="14">
        <v>233200</v>
      </c>
      <c r="J51" s="12">
        <f t="shared" si="11"/>
        <v>44308</v>
      </c>
      <c r="K51" s="12">
        <f t="shared" si="13"/>
        <v>277508</v>
      </c>
      <c r="L51" s="10">
        <v>226600</v>
      </c>
      <c r="M51" s="12">
        <f t="shared" si="6"/>
        <v>43054</v>
      </c>
      <c r="N51" s="12">
        <f t="shared" si="7"/>
        <v>269654</v>
      </c>
      <c r="O51" s="27">
        <f t="shared" si="5"/>
        <v>226600</v>
      </c>
      <c r="P51" s="14">
        <f t="shared" si="3"/>
        <v>226600</v>
      </c>
      <c r="Q51" s="12">
        <f t="shared" si="8"/>
        <v>43054</v>
      </c>
      <c r="R51" s="12">
        <f t="shared" si="9"/>
        <v>269654</v>
      </c>
    </row>
    <row r="52" spans="1:18">
      <c r="A52" s="24">
        <v>49</v>
      </c>
      <c r="B52" s="3" t="s">
        <v>31</v>
      </c>
      <c r="C52" s="8" t="s">
        <v>38</v>
      </c>
      <c r="D52" s="3" t="s">
        <v>6</v>
      </c>
      <c r="E52" s="3">
        <v>1</v>
      </c>
      <c r="F52" s="11">
        <v>280000</v>
      </c>
      <c r="G52" s="12">
        <f t="shared" si="10"/>
        <v>53200</v>
      </c>
      <c r="H52" s="12">
        <f t="shared" si="12"/>
        <v>333200</v>
      </c>
      <c r="I52" s="14">
        <v>296800</v>
      </c>
      <c r="J52" s="12">
        <f t="shared" si="11"/>
        <v>56392</v>
      </c>
      <c r="K52" s="12">
        <f t="shared" si="13"/>
        <v>353192</v>
      </c>
      <c r="L52" s="10">
        <v>288400</v>
      </c>
      <c r="M52" s="12">
        <f t="shared" si="6"/>
        <v>54796</v>
      </c>
      <c r="N52" s="12">
        <f t="shared" si="7"/>
        <v>343196</v>
      </c>
      <c r="O52" s="27">
        <f t="shared" si="5"/>
        <v>288400</v>
      </c>
      <c r="P52" s="14">
        <f t="shared" si="3"/>
        <v>288400</v>
      </c>
      <c r="Q52" s="12">
        <f t="shared" si="8"/>
        <v>54796</v>
      </c>
      <c r="R52" s="12">
        <f t="shared" si="9"/>
        <v>343196</v>
      </c>
    </row>
    <row r="53" spans="1:18">
      <c r="A53" s="24">
        <v>50</v>
      </c>
      <c r="B53" s="3" t="s">
        <v>31</v>
      </c>
      <c r="C53" s="8" t="s">
        <v>39</v>
      </c>
      <c r="D53" s="3" t="s">
        <v>6</v>
      </c>
      <c r="E53" s="3">
        <v>1</v>
      </c>
      <c r="F53" s="11">
        <v>210000</v>
      </c>
      <c r="G53" s="12">
        <f t="shared" si="10"/>
        <v>39900</v>
      </c>
      <c r="H53" s="12">
        <f t="shared" si="12"/>
        <v>249900</v>
      </c>
      <c r="I53" s="14">
        <v>222600</v>
      </c>
      <c r="J53" s="12">
        <f t="shared" si="11"/>
        <v>42294</v>
      </c>
      <c r="K53" s="12">
        <f t="shared" si="13"/>
        <v>264894</v>
      </c>
      <c r="L53" s="10">
        <v>216300</v>
      </c>
      <c r="M53" s="12">
        <f t="shared" si="6"/>
        <v>41097</v>
      </c>
      <c r="N53" s="12">
        <f t="shared" si="7"/>
        <v>257397</v>
      </c>
      <c r="O53" s="27">
        <f t="shared" si="5"/>
        <v>216300</v>
      </c>
      <c r="P53" s="14">
        <f t="shared" si="3"/>
        <v>216300</v>
      </c>
      <c r="Q53" s="12">
        <f t="shared" si="8"/>
        <v>41097</v>
      </c>
      <c r="R53" s="12">
        <f t="shared" si="9"/>
        <v>257397</v>
      </c>
    </row>
    <row r="54" spans="1:18">
      <c r="A54" s="24">
        <v>51</v>
      </c>
      <c r="B54" s="3" t="s">
        <v>31</v>
      </c>
      <c r="C54" s="8" t="s">
        <v>40</v>
      </c>
      <c r="D54" s="3" t="s">
        <v>6</v>
      </c>
      <c r="E54" s="3">
        <v>1</v>
      </c>
      <c r="F54" s="11">
        <v>580000</v>
      </c>
      <c r="G54" s="12">
        <f t="shared" si="10"/>
        <v>110200</v>
      </c>
      <c r="H54" s="12">
        <f t="shared" si="12"/>
        <v>690200</v>
      </c>
      <c r="I54" s="14">
        <v>614800</v>
      </c>
      <c r="J54" s="12">
        <f t="shared" si="11"/>
        <v>116812</v>
      </c>
      <c r="K54" s="12">
        <f t="shared" si="13"/>
        <v>731612</v>
      </c>
      <c r="L54" s="10">
        <v>597400</v>
      </c>
      <c r="M54" s="12">
        <f t="shared" si="6"/>
        <v>113506</v>
      </c>
      <c r="N54" s="12">
        <f t="shared" si="7"/>
        <v>710906</v>
      </c>
      <c r="O54" s="27">
        <f t="shared" si="5"/>
        <v>597400</v>
      </c>
      <c r="P54" s="14">
        <f t="shared" si="3"/>
        <v>597400</v>
      </c>
      <c r="Q54" s="12">
        <f t="shared" si="8"/>
        <v>113506</v>
      </c>
      <c r="R54" s="12">
        <f t="shared" si="9"/>
        <v>710906</v>
      </c>
    </row>
    <row r="55" spans="1:18">
      <c r="A55" s="24">
        <v>52</v>
      </c>
      <c r="B55" s="3" t="s">
        <v>31</v>
      </c>
      <c r="C55" s="8" t="s">
        <v>41</v>
      </c>
      <c r="D55" s="3" t="s">
        <v>10</v>
      </c>
      <c r="E55" s="3">
        <v>1</v>
      </c>
      <c r="F55" s="11">
        <v>320000</v>
      </c>
      <c r="G55" s="12">
        <f t="shared" si="10"/>
        <v>60800</v>
      </c>
      <c r="H55" s="12">
        <f t="shared" si="12"/>
        <v>380800</v>
      </c>
      <c r="I55" s="14">
        <v>339200</v>
      </c>
      <c r="J55" s="12">
        <f t="shared" si="11"/>
        <v>64448</v>
      </c>
      <c r="K55" s="12">
        <f t="shared" si="13"/>
        <v>403648</v>
      </c>
      <c r="L55" s="10">
        <v>329600</v>
      </c>
      <c r="M55" s="12">
        <f t="shared" si="6"/>
        <v>62624</v>
      </c>
      <c r="N55" s="12">
        <f t="shared" si="7"/>
        <v>392224</v>
      </c>
      <c r="O55" s="27">
        <f t="shared" si="5"/>
        <v>329600</v>
      </c>
      <c r="P55" s="14">
        <f t="shared" si="3"/>
        <v>329600</v>
      </c>
      <c r="Q55" s="12">
        <f t="shared" si="8"/>
        <v>62624</v>
      </c>
      <c r="R55" s="12">
        <f t="shared" si="9"/>
        <v>392224</v>
      </c>
    </row>
    <row r="56" spans="1:18">
      <c r="A56" s="24">
        <v>53</v>
      </c>
      <c r="B56" s="3" t="s">
        <v>42</v>
      </c>
      <c r="C56" s="8" t="s">
        <v>43</v>
      </c>
      <c r="D56" s="3" t="s">
        <v>6</v>
      </c>
      <c r="E56" s="3">
        <v>1</v>
      </c>
      <c r="F56" s="11">
        <v>1600000</v>
      </c>
      <c r="G56" s="12">
        <f t="shared" si="10"/>
        <v>304000</v>
      </c>
      <c r="H56" s="12">
        <f t="shared" si="12"/>
        <v>1904000</v>
      </c>
      <c r="I56" s="14">
        <v>1696000</v>
      </c>
      <c r="J56" s="12">
        <f t="shared" si="11"/>
        <v>322240</v>
      </c>
      <c r="K56" s="12">
        <f t="shared" si="13"/>
        <v>2018240</v>
      </c>
      <c r="L56" s="10">
        <v>1648000</v>
      </c>
      <c r="M56" s="12">
        <f t="shared" si="6"/>
        <v>313120</v>
      </c>
      <c r="N56" s="12">
        <f t="shared" si="7"/>
        <v>1961120</v>
      </c>
      <c r="O56" s="27">
        <f t="shared" si="5"/>
        <v>1648000</v>
      </c>
      <c r="P56" s="14">
        <f t="shared" si="3"/>
        <v>1648000</v>
      </c>
      <c r="Q56" s="12">
        <f t="shared" si="8"/>
        <v>313120</v>
      </c>
      <c r="R56" s="12">
        <f t="shared" si="9"/>
        <v>1961120</v>
      </c>
    </row>
    <row r="57" spans="1:18">
      <c r="A57" s="24">
        <v>54</v>
      </c>
      <c r="B57" s="3" t="s">
        <v>42</v>
      </c>
      <c r="C57" s="8" t="s">
        <v>44</v>
      </c>
      <c r="D57" s="3" t="s">
        <v>6</v>
      </c>
      <c r="E57" s="3">
        <v>1</v>
      </c>
      <c r="F57" s="11">
        <v>940000</v>
      </c>
      <c r="G57" s="12">
        <f t="shared" si="10"/>
        <v>178600</v>
      </c>
      <c r="H57" s="12">
        <f t="shared" si="12"/>
        <v>1118600</v>
      </c>
      <c r="I57" s="14">
        <v>996400</v>
      </c>
      <c r="J57" s="12">
        <f t="shared" si="11"/>
        <v>189316</v>
      </c>
      <c r="K57" s="12">
        <f t="shared" si="13"/>
        <v>1185716</v>
      </c>
      <c r="L57" s="10">
        <v>968200</v>
      </c>
      <c r="M57" s="12">
        <f t="shared" si="6"/>
        <v>183958</v>
      </c>
      <c r="N57" s="12">
        <f t="shared" si="7"/>
        <v>1152158</v>
      </c>
      <c r="O57" s="27">
        <f t="shared" si="5"/>
        <v>968200</v>
      </c>
      <c r="P57" s="14">
        <f t="shared" si="3"/>
        <v>968200</v>
      </c>
      <c r="Q57" s="12">
        <f t="shared" si="8"/>
        <v>183958</v>
      </c>
      <c r="R57" s="12">
        <f t="shared" si="9"/>
        <v>1152158</v>
      </c>
    </row>
    <row r="58" spans="1:18">
      <c r="A58" s="24">
        <v>55</v>
      </c>
      <c r="B58" s="3" t="s">
        <v>42</v>
      </c>
      <c r="C58" s="8" t="s">
        <v>45</v>
      </c>
      <c r="D58" s="3" t="s">
        <v>6</v>
      </c>
      <c r="E58" s="3">
        <v>1</v>
      </c>
      <c r="F58" s="11">
        <v>840000</v>
      </c>
      <c r="G58" s="12">
        <f t="shared" si="10"/>
        <v>159600</v>
      </c>
      <c r="H58" s="12">
        <f t="shared" si="12"/>
        <v>999600</v>
      </c>
      <c r="I58" s="14">
        <v>890400</v>
      </c>
      <c r="J58" s="12">
        <f t="shared" si="11"/>
        <v>169176</v>
      </c>
      <c r="K58" s="12">
        <f t="shared" si="13"/>
        <v>1059576</v>
      </c>
      <c r="L58" s="10">
        <v>865200</v>
      </c>
      <c r="M58" s="12">
        <f t="shared" si="6"/>
        <v>164388</v>
      </c>
      <c r="N58" s="12">
        <f t="shared" si="7"/>
        <v>1029588</v>
      </c>
      <c r="O58" s="27">
        <f t="shared" si="5"/>
        <v>865200</v>
      </c>
      <c r="P58" s="14">
        <f t="shared" si="3"/>
        <v>865200</v>
      </c>
      <c r="Q58" s="12">
        <f t="shared" si="8"/>
        <v>164388</v>
      </c>
      <c r="R58" s="12">
        <f t="shared" si="9"/>
        <v>1029588</v>
      </c>
    </row>
    <row r="59" spans="1:18">
      <c r="A59" s="24">
        <v>56</v>
      </c>
      <c r="B59" s="3" t="s">
        <v>42</v>
      </c>
      <c r="C59" s="8" t="s">
        <v>46</v>
      </c>
      <c r="D59" s="3" t="s">
        <v>6</v>
      </c>
      <c r="E59" s="3">
        <v>1</v>
      </c>
      <c r="F59" s="11">
        <v>390000</v>
      </c>
      <c r="G59" s="12">
        <f t="shared" si="10"/>
        <v>74100</v>
      </c>
      <c r="H59" s="12">
        <f t="shared" si="12"/>
        <v>464100</v>
      </c>
      <c r="I59" s="14">
        <v>413400</v>
      </c>
      <c r="J59" s="12">
        <f t="shared" si="11"/>
        <v>78546</v>
      </c>
      <c r="K59" s="12">
        <f t="shared" si="13"/>
        <v>491946</v>
      </c>
      <c r="L59" s="10">
        <v>401700</v>
      </c>
      <c r="M59" s="12">
        <f t="shared" si="6"/>
        <v>76323</v>
      </c>
      <c r="N59" s="12">
        <f t="shared" si="7"/>
        <v>478023</v>
      </c>
      <c r="O59" s="27">
        <f t="shared" si="5"/>
        <v>401700</v>
      </c>
      <c r="P59" s="14">
        <f t="shared" si="3"/>
        <v>401700</v>
      </c>
      <c r="Q59" s="12">
        <f t="shared" si="8"/>
        <v>76323</v>
      </c>
      <c r="R59" s="12">
        <f t="shared" si="9"/>
        <v>478023</v>
      </c>
    </row>
    <row r="60" spans="1:18">
      <c r="A60" s="24">
        <v>57</v>
      </c>
      <c r="B60" s="3" t="s">
        <v>42</v>
      </c>
      <c r="C60" s="8" t="s">
        <v>47</v>
      </c>
      <c r="D60" s="3" t="s">
        <v>6</v>
      </c>
      <c r="E60" s="3">
        <v>1</v>
      </c>
      <c r="F60" s="11">
        <v>250000</v>
      </c>
      <c r="G60" s="12">
        <f t="shared" si="10"/>
        <v>47500</v>
      </c>
      <c r="H60" s="12">
        <f t="shared" si="12"/>
        <v>297500</v>
      </c>
      <c r="I60" s="14">
        <v>265000</v>
      </c>
      <c r="J60" s="12">
        <f t="shared" si="11"/>
        <v>50350</v>
      </c>
      <c r="K60" s="12">
        <f t="shared" si="13"/>
        <v>315350</v>
      </c>
      <c r="L60" s="10">
        <v>257500</v>
      </c>
      <c r="M60" s="12">
        <f t="shared" si="6"/>
        <v>48925</v>
      </c>
      <c r="N60" s="12">
        <f t="shared" si="7"/>
        <v>306425</v>
      </c>
      <c r="O60" s="27">
        <f t="shared" si="5"/>
        <v>257500</v>
      </c>
      <c r="P60" s="14">
        <f t="shared" si="3"/>
        <v>257500</v>
      </c>
      <c r="Q60" s="12">
        <f t="shared" si="8"/>
        <v>48925</v>
      </c>
      <c r="R60" s="12">
        <f t="shared" si="9"/>
        <v>306425</v>
      </c>
    </row>
    <row r="61" spans="1:18">
      <c r="A61" s="24">
        <v>58</v>
      </c>
      <c r="B61" s="3" t="s">
        <v>48</v>
      </c>
      <c r="C61" s="8" t="s">
        <v>49</v>
      </c>
      <c r="D61" s="3" t="s">
        <v>6</v>
      </c>
      <c r="E61" s="3">
        <v>1</v>
      </c>
      <c r="F61" s="11">
        <v>265000</v>
      </c>
      <c r="G61" s="12">
        <f t="shared" si="10"/>
        <v>50350</v>
      </c>
      <c r="H61" s="12">
        <f t="shared" si="12"/>
        <v>315350</v>
      </c>
      <c r="I61" s="14">
        <v>280900</v>
      </c>
      <c r="J61" s="12">
        <f t="shared" si="11"/>
        <v>53371</v>
      </c>
      <c r="K61" s="12">
        <f t="shared" si="13"/>
        <v>334271</v>
      </c>
      <c r="L61" s="10">
        <v>272950</v>
      </c>
      <c r="M61" s="12">
        <f t="shared" si="6"/>
        <v>51860.5</v>
      </c>
      <c r="N61" s="12">
        <f t="shared" si="7"/>
        <v>324810.5</v>
      </c>
      <c r="O61" s="27">
        <f t="shared" si="5"/>
        <v>272950</v>
      </c>
      <c r="P61" s="14">
        <f t="shared" si="3"/>
        <v>272950</v>
      </c>
      <c r="Q61" s="12">
        <f t="shared" si="8"/>
        <v>51860.5</v>
      </c>
      <c r="R61" s="12">
        <f t="shared" si="9"/>
        <v>324810.5</v>
      </c>
    </row>
    <row r="62" spans="1:18">
      <c r="A62" s="24">
        <v>59</v>
      </c>
      <c r="B62" s="3" t="s">
        <v>48</v>
      </c>
      <c r="C62" s="8" t="s">
        <v>50</v>
      </c>
      <c r="D62" s="3" t="s">
        <v>6</v>
      </c>
      <c r="E62" s="3">
        <v>1</v>
      </c>
      <c r="F62" s="11">
        <v>280000</v>
      </c>
      <c r="G62" s="12">
        <f t="shared" si="10"/>
        <v>53200</v>
      </c>
      <c r="H62" s="12">
        <f t="shared" si="12"/>
        <v>333200</v>
      </c>
      <c r="I62" s="14">
        <v>296800</v>
      </c>
      <c r="J62" s="12">
        <f t="shared" si="11"/>
        <v>56392</v>
      </c>
      <c r="K62" s="12">
        <f t="shared" si="13"/>
        <v>353192</v>
      </c>
      <c r="L62" s="10">
        <v>288400</v>
      </c>
      <c r="M62" s="12">
        <f t="shared" si="6"/>
        <v>54796</v>
      </c>
      <c r="N62" s="12">
        <f t="shared" si="7"/>
        <v>343196</v>
      </c>
      <c r="O62" s="27">
        <f t="shared" si="5"/>
        <v>288400</v>
      </c>
      <c r="P62" s="14">
        <f t="shared" si="3"/>
        <v>288400</v>
      </c>
      <c r="Q62" s="12">
        <f t="shared" si="8"/>
        <v>54796</v>
      </c>
      <c r="R62" s="12">
        <f t="shared" si="9"/>
        <v>343196</v>
      </c>
    </row>
    <row r="63" spans="1:18">
      <c r="A63" s="24">
        <v>60</v>
      </c>
      <c r="B63" s="3" t="s">
        <v>48</v>
      </c>
      <c r="C63" s="8" t="s">
        <v>51</v>
      </c>
      <c r="D63" s="3" t="s">
        <v>10</v>
      </c>
      <c r="E63" s="3">
        <v>1</v>
      </c>
      <c r="F63" s="11">
        <v>780000</v>
      </c>
      <c r="G63" s="12">
        <f t="shared" si="10"/>
        <v>148200</v>
      </c>
      <c r="H63" s="12">
        <f t="shared" si="12"/>
        <v>928200</v>
      </c>
      <c r="I63" s="14">
        <v>826800</v>
      </c>
      <c r="J63" s="12">
        <f t="shared" si="11"/>
        <v>157092</v>
      </c>
      <c r="K63" s="12">
        <f t="shared" si="13"/>
        <v>983892</v>
      </c>
      <c r="L63" s="10">
        <v>803400</v>
      </c>
      <c r="M63" s="12">
        <f t="shared" si="6"/>
        <v>152646</v>
      </c>
      <c r="N63" s="12">
        <f t="shared" si="7"/>
        <v>956046</v>
      </c>
      <c r="O63" s="27">
        <f t="shared" si="5"/>
        <v>803400</v>
      </c>
      <c r="P63" s="14">
        <f t="shared" si="3"/>
        <v>803400</v>
      </c>
      <c r="Q63" s="12">
        <f t="shared" si="8"/>
        <v>152646</v>
      </c>
      <c r="R63" s="12">
        <f t="shared" si="9"/>
        <v>956046</v>
      </c>
    </row>
    <row r="64" spans="1:18">
      <c r="A64" s="24">
        <v>61</v>
      </c>
      <c r="B64" s="3" t="s">
        <v>48</v>
      </c>
      <c r="C64" s="8" t="s">
        <v>52</v>
      </c>
      <c r="D64" s="3" t="s">
        <v>10</v>
      </c>
      <c r="E64" s="3">
        <v>1</v>
      </c>
      <c r="F64" s="11">
        <v>276000</v>
      </c>
      <c r="G64" s="12">
        <f t="shared" si="10"/>
        <v>52440</v>
      </c>
      <c r="H64" s="12">
        <f t="shared" si="12"/>
        <v>328440</v>
      </c>
      <c r="I64" s="14">
        <v>292560</v>
      </c>
      <c r="J64" s="12">
        <f t="shared" si="11"/>
        <v>55586.400000000001</v>
      </c>
      <c r="K64" s="12">
        <f t="shared" si="13"/>
        <v>348146.4</v>
      </c>
      <c r="L64" s="10">
        <v>284280</v>
      </c>
      <c r="M64" s="12">
        <f t="shared" si="6"/>
        <v>54013.2</v>
      </c>
      <c r="N64" s="12">
        <f t="shared" si="7"/>
        <v>338293.2</v>
      </c>
      <c r="O64" s="27">
        <f t="shared" si="5"/>
        <v>284280</v>
      </c>
      <c r="P64" s="14">
        <f t="shared" si="3"/>
        <v>284280</v>
      </c>
      <c r="Q64" s="12">
        <f t="shared" si="8"/>
        <v>54013.2</v>
      </c>
      <c r="R64" s="12">
        <f t="shared" si="9"/>
        <v>338293.2</v>
      </c>
    </row>
    <row r="65" spans="1:18">
      <c r="A65" s="24">
        <v>62</v>
      </c>
      <c r="B65" s="3" t="s">
        <v>48</v>
      </c>
      <c r="C65" s="8" t="s">
        <v>53</v>
      </c>
      <c r="D65" s="3" t="s">
        <v>10</v>
      </c>
      <c r="E65" s="3">
        <v>1</v>
      </c>
      <c r="F65" s="11">
        <v>755000</v>
      </c>
      <c r="G65" s="12">
        <f t="shared" si="10"/>
        <v>143450</v>
      </c>
      <c r="H65" s="12">
        <f t="shared" si="12"/>
        <v>898450</v>
      </c>
      <c r="I65" s="14">
        <v>800300</v>
      </c>
      <c r="J65" s="12">
        <f t="shared" si="11"/>
        <v>152057</v>
      </c>
      <c r="K65" s="12">
        <f t="shared" si="13"/>
        <v>952357</v>
      </c>
      <c r="L65" s="10">
        <v>777650</v>
      </c>
      <c r="M65" s="12">
        <f t="shared" si="6"/>
        <v>147753.5</v>
      </c>
      <c r="N65" s="12">
        <f t="shared" si="7"/>
        <v>925403.5</v>
      </c>
      <c r="O65" s="27">
        <f t="shared" si="5"/>
        <v>777650</v>
      </c>
      <c r="P65" s="14">
        <f t="shared" si="3"/>
        <v>777650</v>
      </c>
      <c r="Q65" s="12">
        <f t="shared" si="8"/>
        <v>147753.5</v>
      </c>
      <c r="R65" s="12">
        <f t="shared" si="9"/>
        <v>925403.5</v>
      </c>
    </row>
    <row r="66" spans="1:18">
      <c r="A66" s="24">
        <v>63</v>
      </c>
      <c r="B66" s="3" t="s">
        <v>48</v>
      </c>
      <c r="C66" s="8" t="s">
        <v>54</v>
      </c>
      <c r="D66" s="3" t="s">
        <v>6</v>
      </c>
      <c r="E66" s="3">
        <v>1</v>
      </c>
      <c r="F66" s="11">
        <v>160000</v>
      </c>
      <c r="G66" s="12">
        <f t="shared" si="10"/>
        <v>30400</v>
      </c>
      <c r="H66" s="12">
        <f t="shared" si="12"/>
        <v>190400</v>
      </c>
      <c r="I66" s="14">
        <v>169600</v>
      </c>
      <c r="J66" s="12">
        <f t="shared" si="11"/>
        <v>32224</v>
      </c>
      <c r="K66" s="12">
        <f t="shared" si="13"/>
        <v>201824</v>
      </c>
      <c r="L66" s="10">
        <v>164800</v>
      </c>
      <c r="M66" s="12">
        <f t="shared" si="6"/>
        <v>31312</v>
      </c>
      <c r="N66" s="12">
        <f t="shared" si="7"/>
        <v>196112</v>
      </c>
      <c r="O66" s="27">
        <f t="shared" si="5"/>
        <v>164800</v>
      </c>
      <c r="P66" s="14">
        <f t="shared" si="3"/>
        <v>164800</v>
      </c>
      <c r="Q66" s="12">
        <f t="shared" si="8"/>
        <v>31312</v>
      </c>
      <c r="R66" s="12">
        <f t="shared" si="9"/>
        <v>196112</v>
      </c>
    </row>
    <row r="67" spans="1:18">
      <c r="A67" s="24">
        <v>64</v>
      </c>
      <c r="B67" s="3" t="s">
        <v>48</v>
      </c>
      <c r="C67" s="8" t="s">
        <v>55</v>
      </c>
      <c r="D67" s="3" t="s">
        <v>56</v>
      </c>
      <c r="E67" s="3">
        <v>1</v>
      </c>
      <c r="F67" s="11">
        <v>35000</v>
      </c>
      <c r="G67" s="12">
        <f t="shared" si="10"/>
        <v>6650</v>
      </c>
      <c r="H67" s="12">
        <f t="shared" si="12"/>
        <v>41650</v>
      </c>
      <c r="I67" s="14">
        <v>37100</v>
      </c>
      <c r="J67" s="12">
        <f t="shared" si="11"/>
        <v>7049</v>
      </c>
      <c r="K67" s="12">
        <f t="shared" si="13"/>
        <v>44149</v>
      </c>
      <c r="L67" s="10">
        <v>36050</v>
      </c>
      <c r="M67" s="12">
        <f t="shared" si="6"/>
        <v>6849.5</v>
      </c>
      <c r="N67" s="12">
        <f t="shared" si="7"/>
        <v>42899.5</v>
      </c>
      <c r="O67" s="27">
        <f t="shared" si="5"/>
        <v>36050</v>
      </c>
      <c r="P67" s="14">
        <f t="shared" si="3"/>
        <v>36050</v>
      </c>
      <c r="Q67" s="12">
        <f t="shared" si="8"/>
        <v>6849.5</v>
      </c>
      <c r="R67" s="12">
        <f t="shared" si="9"/>
        <v>42899.5</v>
      </c>
    </row>
    <row r="68" spans="1:18">
      <c r="A68" s="24">
        <v>65</v>
      </c>
      <c r="B68" s="3" t="s">
        <v>48</v>
      </c>
      <c r="C68" s="8" t="s">
        <v>57</v>
      </c>
      <c r="D68" s="3" t="s">
        <v>6</v>
      </c>
      <c r="E68" s="3">
        <v>1</v>
      </c>
      <c r="F68" s="11">
        <v>480000</v>
      </c>
      <c r="G68" s="12">
        <f t="shared" si="10"/>
        <v>91200</v>
      </c>
      <c r="H68" s="12">
        <f t="shared" si="12"/>
        <v>571200</v>
      </c>
      <c r="I68" s="14">
        <v>508800</v>
      </c>
      <c r="J68" s="12">
        <f t="shared" si="11"/>
        <v>96672</v>
      </c>
      <c r="K68" s="12">
        <f t="shared" si="13"/>
        <v>605472</v>
      </c>
      <c r="L68" s="10">
        <v>494400</v>
      </c>
      <c r="M68" s="12">
        <f t="shared" si="6"/>
        <v>93936</v>
      </c>
      <c r="N68" s="12">
        <f t="shared" si="7"/>
        <v>588336</v>
      </c>
      <c r="O68" s="27">
        <f t="shared" si="5"/>
        <v>494400</v>
      </c>
      <c r="P68" s="14">
        <f t="shared" si="3"/>
        <v>494400</v>
      </c>
      <c r="Q68" s="12">
        <f t="shared" si="8"/>
        <v>93936</v>
      </c>
      <c r="R68" s="12">
        <f t="shared" si="9"/>
        <v>588336</v>
      </c>
    </row>
    <row r="69" spans="1:18">
      <c r="A69" s="24">
        <v>66</v>
      </c>
      <c r="B69" s="3" t="s">
        <v>48</v>
      </c>
      <c r="C69" s="8" t="s">
        <v>58</v>
      </c>
      <c r="D69" s="3" t="s">
        <v>6</v>
      </c>
      <c r="E69" s="3">
        <v>1</v>
      </c>
      <c r="F69" s="11">
        <v>480000</v>
      </c>
      <c r="G69" s="12">
        <f t="shared" si="10"/>
        <v>91200</v>
      </c>
      <c r="H69" s="12">
        <f t="shared" si="12"/>
        <v>571200</v>
      </c>
      <c r="I69" s="14">
        <v>508800</v>
      </c>
      <c r="J69" s="12">
        <f t="shared" si="11"/>
        <v>96672</v>
      </c>
      <c r="K69" s="12">
        <f t="shared" si="13"/>
        <v>605472</v>
      </c>
      <c r="L69" s="10">
        <v>494400</v>
      </c>
      <c r="M69" s="12">
        <f t="shared" si="6"/>
        <v>93936</v>
      </c>
      <c r="N69" s="12">
        <f t="shared" si="7"/>
        <v>588336</v>
      </c>
      <c r="O69" s="27">
        <f t="shared" ref="O69:O85" si="15">AVERAGE(F69,I69,L69)</f>
        <v>494400</v>
      </c>
      <c r="P69" s="14">
        <f t="shared" ref="P69:P85" si="16">ROUND(O69,0)</f>
        <v>494400</v>
      </c>
      <c r="Q69" s="12">
        <f t="shared" si="8"/>
        <v>93936</v>
      </c>
      <c r="R69" s="12">
        <f t="shared" si="9"/>
        <v>588336</v>
      </c>
    </row>
    <row r="70" spans="1:18">
      <c r="A70" s="24">
        <v>67</v>
      </c>
      <c r="B70" s="3" t="s">
        <v>48</v>
      </c>
      <c r="C70" s="8" t="s">
        <v>59</v>
      </c>
      <c r="D70" s="3" t="s">
        <v>10</v>
      </c>
      <c r="E70" s="3">
        <v>1</v>
      </c>
      <c r="F70" s="11">
        <v>325000</v>
      </c>
      <c r="G70" s="12">
        <f t="shared" si="10"/>
        <v>61750</v>
      </c>
      <c r="H70" s="12">
        <f t="shared" si="12"/>
        <v>386750</v>
      </c>
      <c r="I70" s="14">
        <v>344500</v>
      </c>
      <c r="J70" s="12">
        <f t="shared" si="11"/>
        <v>65455</v>
      </c>
      <c r="K70" s="12">
        <f t="shared" si="13"/>
        <v>409955</v>
      </c>
      <c r="L70" s="10">
        <v>334750</v>
      </c>
      <c r="M70" s="12">
        <f t="shared" si="6"/>
        <v>63602.5</v>
      </c>
      <c r="N70" s="12">
        <f t="shared" si="7"/>
        <v>398352.5</v>
      </c>
      <c r="O70" s="27">
        <f t="shared" si="15"/>
        <v>334750</v>
      </c>
      <c r="P70" s="14">
        <f t="shared" si="16"/>
        <v>334750</v>
      </c>
      <c r="Q70" s="12">
        <f t="shared" si="8"/>
        <v>63602.5</v>
      </c>
      <c r="R70" s="12">
        <f t="shared" si="9"/>
        <v>398352.5</v>
      </c>
    </row>
    <row r="71" spans="1:18">
      <c r="A71" s="24">
        <v>68</v>
      </c>
      <c r="B71" s="3" t="s">
        <v>48</v>
      </c>
      <c r="C71" s="8" t="s">
        <v>60</v>
      </c>
      <c r="D71" s="3" t="s">
        <v>10</v>
      </c>
      <c r="E71" s="3">
        <v>1</v>
      </c>
      <c r="F71" s="11">
        <v>420000</v>
      </c>
      <c r="G71" s="12">
        <f t="shared" si="10"/>
        <v>79800</v>
      </c>
      <c r="H71" s="12">
        <f t="shared" si="12"/>
        <v>499800</v>
      </c>
      <c r="I71" s="14">
        <v>445200</v>
      </c>
      <c r="J71" s="12">
        <f t="shared" si="11"/>
        <v>84588</v>
      </c>
      <c r="K71" s="12">
        <f t="shared" si="13"/>
        <v>529788</v>
      </c>
      <c r="L71" s="10">
        <v>432600</v>
      </c>
      <c r="M71" s="12">
        <f t="shared" si="6"/>
        <v>82194</v>
      </c>
      <c r="N71" s="12">
        <f t="shared" si="7"/>
        <v>514794</v>
      </c>
      <c r="O71" s="27">
        <f t="shared" si="15"/>
        <v>432600</v>
      </c>
      <c r="P71" s="14">
        <f t="shared" si="16"/>
        <v>432600</v>
      </c>
      <c r="Q71" s="12">
        <f t="shared" si="8"/>
        <v>82194</v>
      </c>
      <c r="R71" s="12">
        <f t="shared" si="9"/>
        <v>514794</v>
      </c>
    </row>
    <row r="72" spans="1:18">
      <c r="A72" s="24">
        <v>69</v>
      </c>
      <c r="B72" s="3" t="s">
        <v>61</v>
      </c>
      <c r="C72" s="8" t="s">
        <v>62</v>
      </c>
      <c r="D72" s="3" t="s">
        <v>10</v>
      </c>
      <c r="E72" s="3">
        <v>1</v>
      </c>
      <c r="F72" s="11">
        <v>2700000</v>
      </c>
      <c r="G72" s="12">
        <f t="shared" si="10"/>
        <v>513000</v>
      </c>
      <c r="H72" s="12">
        <f t="shared" ref="H72:H85" si="17">+F72+G72</f>
        <v>3213000</v>
      </c>
      <c r="I72" s="14">
        <v>2862000</v>
      </c>
      <c r="J72" s="12">
        <f t="shared" si="11"/>
        <v>543780</v>
      </c>
      <c r="K72" s="12">
        <f t="shared" si="13"/>
        <v>3405780</v>
      </c>
      <c r="L72" s="10">
        <v>2781000</v>
      </c>
      <c r="M72" s="12">
        <f t="shared" ref="M72:M85" si="18">+L72*19%</f>
        <v>528390</v>
      </c>
      <c r="N72" s="12">
        <f t="shared" ref="N72:N85" si="19">+L72+M72</f>
        <v>3309390</v>
      </c>
      <c r="O72" s="27">
        <f t="shared" si="15"/>
        <v>2781000</v>
      </c>
      <c r="P72" s="14">
        <f t="shared" si="16"/>
        <v>2781000</v>
      </c>
      <c r="Q72" s="12">
        <f t="shared" ref="Q72:Q85" si="20">+P72*19%</f>
        <v>528390</v>
      </c>
      <c r="R72" s="12">
        <f t="shared" ref="R72:R85" si="21">+P72+Q72</f>
        <v>3309390</v>
      </c>
    </row>
    <row r="73" spans="1:18">
      <c r="A73" s="24">
        <v>70</v>
      </c>
      <c r="B73" s="3" t="s">
        <v>61</v>
      </c>
      <c r="C73" s="8" t="s">
        <v>63</v>
      </c>
      <c r="D73" s="3" t="s">
        <v>10</v>
      </c>
      <c r="E73" s="3">
        <v>1</v>
      </c>
      <c r="F73" s="12">
        <v>78000</v>
      </c>
      <c r="G73" s="12">
        <f t="shared" ref="G73" si="22">+F73*19%</f>
        <v>14820</v>
      </c>
      <c r="H73" s="12">
        <f t="shared" si="17"/>
        <v>92820</v>
      </c>
      <c r="I73" s="14">
        <v>82680</v>
      </c>
      <c r="J73" s="12">
        <f t="shared" ref="J73:J85" si="23">+I73*19%</f>
        <v>15709.2</v>
      </c>
      <c r="K73" s="12">
        <f t="shared" si="13"/>
        <v>98389.2</v>
      </c>
      <c r="L73" s="14">
        <v>80340</v>
      </c>
      <c r="M73" s="12">
        <f t="shared" si="18"/>
        <v>15264.6</v>
      </c>
      <c r="N73" s="12">
        <f t="shared" si="19"/>
        <v>95604.6</v>
      </c>
      <c r="O73" s="27">
        <f t="shared" si="15"/>
        <v>80340</v>
      </c>
      <c r="P73" s="14">
        <f t="shared" si="16"/>
        <v>80340</v>
      </c>
      <c r="Q73" s="12">
        <f t="shared" si="20"/>
        <v>15264.6</v>
      </c>
      <c r="R73" s="12">
        <f t="shared" si="21"/>
        <v>95604.6</v>
      </c>
    </row>
    <row r="74" spans="1:18">
      <c r="A74" s="24">
        <v>71</v>
      </c>
      <c r="B74" s="3" t="s">
        <v>61</v>
      </c>
      <c r="C74" s="8" t="s">
        <v>64</v>
      </c>
      <c r="D74" s="3" t="s">
        <v>10</v>
      </c>
      <c r="E74" s="3">
        <v>1</v>
      </c>
      <c r="F74" s="11">
        <v>940000</v>
      </c>
      <c r="G74" s="12">
        <f t="shared" ref="G74:G85" si="24">+F74*19%</f>
        <v>178600</v>
      </c>
      <c r="H74" s="12">
        <f t="shared" si="17"/>
        <v>1118600</v>
      </c>
      <c r="I74" s="14">
        <v>996400</v>
      </c>
      <c r="J74" s="12">
        <f t="shared" si="23"/>
        <v>189316</v>
      </c>
      <c r="K74" s="12">
        <f t="shared" si="13"/>
        <v>1185716</v>
      </c>
      <c r="L74" s="10">
        <v>968200</v>
      </c>
      <c r="M74" s="12">
        <f t="shared" si="18"/>
        <v>183958</v>
      </c>
      <c r="N74" s="12">
        <f t="shared" si="19"/>
        <v>1152158</v>
      </c>
      <c r="O74" s="27">
        <f t="shared" si="15"/>
        <v>968200</v>
      </c>
      <c r="P74" s="14">
        <f t="shared" si="16"/>
        <v>968200</v>
      </c>
      <c r="Q74" s="12">
        <f t="shared" si="20"/>
        <v>183958</v>
      </c>
      <c r="R74" s="12">
        <f t="shared" si="21"/>
        <v>1152158</v>
      </c>
    </row>
    <row r="75" spans="1:18">
      <c r="A75" s="24">
        <v>72</v>
      </c>
      <c r="B75" s="3" t="s">
        <v>61</v>
      </c>
      <c r="C75" s="8" t="s">
        <v>65</v>
      </c>
      <c r="D75" s="3" t="s">
        <v>10</v>
      </c>
      <c r="E75" s="3">
        <v>1</v>
      </c>
      <c r="F75" s="11">
        <v>612000</v>
      </c>
      <c r="G75" s="12">
        <f t="shared" si="24"/>
        <v>116280</v>
      </c>
      <c r="H75" s="12">
        <f t="shared" si="17"/>
        <v>728280</v>
      </c>
      <c r="I75" s="14">
        <v>648720</v>
      </c>
      <c r="J75" s="12">
        <f t="shared" si="23"/>
        <v>123256.8</v>
      </c>
      <c r="K75" s="12">
        <f t="shared" si="13"/>
        <v>771976.8</v>
      </c>
      <c r="L75" s="10">
        <v>630360</v>
      </c>
      <c r="M75" s="12">
        <f t="shared" si="18"/>
        <v>119768.4</v>
      </c>
      <c r="N75" s="12">
        <f t="shared" si="19"/>
        <v>750128.4</v>
      </c>
      <c r="O75" s="27">
        <f t="shared" si="15"/>
        <v>630360</v>
      </c>
      <c r="P75" s="14">
        <f t="shared" si="16"/>
        <v>630360</v>
      </c>
      <c r="Q75" s="12">
        <f t="shared" si="20"/>
        <v>119768.4</v>
      </c>
      <c r="R75" s="12">
        <f t="shared" si="21"/>
        <v>750128.4</v>
      </c>
    </row>
    <row r="76" spans="1:18">
      <c r="A76" s="24">
        <v>73</v>
      </c>
      <c r="B76" s="3" t="s">
        <v>61</v>
      </c>
      <c r="C76" s="8" t="s">
        <v>66</v>
      </c>
      <c r="D76" s="3" t="s">
        <v>10</v>
      </c>
      <c r="E76" s="3">
        <v>1</v>
      </c>
      <c r="F76" s="11">
        <v>370000</v>
      </c>
      <c r="G76" s="12">
        <f t="shared" si="24"/>
        <v>70300</v>
      </c>
      <c r="H76" s="12">
        <f t="shared" si="17"/>
        <v>440300</v>
      </c>
      <c r="I76" s="14">
        <v>392200</v>
      </c>
      <c r="J76" s="12">
        <f t="shared" si="23"/>
        <v>74518</v>
      </c>
      <c r="K76" s="12">
        <f t="shared" si="13"/>
        <v>466718</v>
      </c>
      <c r="L76" s="10">
        <v>381100</v>
      </c>
      <c r="M76" s="12">
        <f t="shared" si="18"/>
        <v>72409</v>
      </c>
      <c r="N76" s="12">
        <f t="shared" si="19"/>
        <v>453509</v>
      </c>
      <c r="O76" s="27">
        <f t="shared" si="15"/>
        <v>381100</v>
      </c>
      <c r="P76" s="14">
        <f t="shared" si="16"/>
        <v>381100</v>
      </c>
      <c r="Q76" s="12">
        <f t="shared" si="20"/>
        <v>72409</v>
      </c>
      <c r="R76" s="12">
        <f t="shared" si="21"/>
        <v>453509</v>
      </c>
    </row>
    <row r="77" spans="1:18">
      <c r="A77" s="24">
        <v>74</v>
      </c>
      <c r="B77" s="3" t="s">
        <v>61</v>
      </c>
      <c r="C77" s="8" t="s">
        <v>67</v>
      </c>
      <c r="D77" s="3" t="s">
        <v>68</v>
      </c>
      <c r="E77" s="3">
        <v>1</v>
      </c>
      <c r="F77" s="11">
        <v>120000</v>
      </c>
      <c r="G77" s="12">
        <f t="shared" si="24"/>
        <v>22800</v>
      </c>
      <c r="H77" s="12">
        <f t="shared" si="17"/>
        <v>142800</v>
      </c>
      <c r="I77" s="14">
        <v>127200</v>
      </c>
      <c r="J77" s="12">
        <f t="shared" si="23"/>
        <v>24168</v>
      </c>
      <c r="K77" s="12">
        <f t="shared" si="13"/>
        <v>151368</v>
      </c>
      <c r="L77" s="10">
        <v>123600</v>
      </c>
      <c r="M77" s="12">
        <f t="shared" si="18"/>
        <v>23484</v>
      </c>
      <c r="N77" s="12">
        <f t="shared" si="19"/>
        <v>147084</v>
      </c>
      <c r="O77" s="27">
        <f t="shared" si="15"/>
        <v>123600</v>
      </c>
      <c r="P77" s="14">
        <f t="shared" si="16"/>
        <v>123600</v>
      </c>
      <c r="Q77" s="12">
        <f t="shared" si="20"/>
        <v>23484</v>
      </c>
      <c r="R77" s="12">
        <f t="shared" si="21"/>
        <v>147084</v>
      </c>
    </row>
    <row r="78" spans="1:18">
      <c r="A78" s="24">
        <v>75</v>
      </c>
      <c r="B78" s="3" t="s">
        <v>69</v>
      </c>
      <c r="C78" s="8" t="s">
        <v>70</v>
      </c>
      <c r="D78" s="3" t="s">
        <v>10</v>
      </c>
      <c r="E78" s="3">
        <v>1</v>
      </c>
      <c r="F78" s="11">
        <v>890000</v>
      </c>
      <c r="G78" s="12">
        <f t="shared" si="24"/>
        <v>169100</v>
      </c>
      <c r="H78" s="12">
        <f t="shared" si="17"/>
        <v>1059100</v>
      </c>
      <c r="I78" s="14">
        <v>943400</v>
      </c>
      <c r="J78" s="12">
        <f t="shared" si="23"/>
        <v>179246</v>
      </c>
      <c r="K78" s="12">
        <f t="shared" si="13"/>
        <v>1122646</v>
      </c>
      <c r="L78" s="10">
        <v>916700</v>
      </c>
      <c r="M78" s="12">
        <f t="shared" si="18"/>
        <v>174173</v>
      </c>
      <c r="N78" s="12">
        <f t="shared" si="19"/>
        <v>1090873</v>
      </c>
      <c r="O78" s="27">
        <f t="shared" si="15"/>
        <v>916700</v>
      </c>
      <c r="P78" s="14">
        <f t="shared" si="16"/>
        <v>916700</v>
      </c>
      <c r="Q78" s="12">
        <f t="shared" si="20"/>
        <v>174173</v>
      </c>
      <c r="R78" s="12">
        <f t="shared" si="21"/>
        <v>1090873</v>
      </c>
    </row>
    <row r="79" spans="1:18">
      <c r="A79" s="24">
        <v>76</v>
      </c>
      <c r="B79" s="3" t="s">
        <v>69</v>
      </c>
      <c r="C79" s="8" t="s">
        <v>71</v>
      </c>
      <c r="D79" s="3" t="s">
        <v>10</v>
      </c>
      <c r="E79" s="3">
        <v>1</v>
      </c>
      <c r="F79" s="11">
        <v>386000</v>
      </c>
      <c r="G79" s="12">
        <f t="shared" si="24"/>
        <v>73340</v>
      </c>
      <c r="H79" s="12">
        <f t="shared" si="17"/>
        <v>459340</v>
      </c>
      <c r="I79" s="14">
        <v>409160</v>
      </c>
      <c r="J79" s="12">
        <f t="shared" si="23"/>
        <v>77740.399999999994</v>
      </c>
      <c r="K79" s="12">
        <f t="shared" si="13"/>
        <v>486900.4</v>
      </c>
      <c r="L79" s="10">
        <v>397580</v>
      </c>
      <c r="M79" s="12">
        <f t="shared" si="18"/>
        <v>75540.2</v>
      </c>
      <c r="N79" s="12">
        <f t="shared" si="19"/>
        <v>473120.2</v>
      </c>
      <c r="O79" s="27">
        <f t="shared" si="15"/>
        <v>397580</v>
      </c>
      <c r="P79" s="14">
        <f t="shared" si="16"/>
        <v>397580</v>
      </c>
      <c r="Q79" s="12">
        <f t="shared" si="20"/>
        <v>75540.2</v>
      </c>
      <c r="R79" s="12">
        <f t="shared" si="21"/>
        <v>473120.2</v>
      </c>
    </row>
    <row r="80" spans="1:18">
      <c r="A80" s="24">
        <v>77</v>
      </c>
      <c r="B80" s="3" t="s">
        <v>69</v>
      </c>
      <c r="C80" s="8" t="s">
        <v>72</v>
      </c>
      <c r="D80" s="3" t="s">
        <v>10</v>
      </c>
      <c r="E80" s="3">
        <v>1</v>
      </c>
      <c r="F80" s="11">
        <v>398000</v>
      </c>
      <c r="G80" s="12">
        <f t="shared" si="24"/>
        <v>75620</v>
      </c>
      <c r="H80" s="12">
        <f t="shared" si="17"/>
        <v>473620</v>
      </c>
      <c r="I80" s="14">
        <v>421880</v>
      </c>
      <c r="J80" s="12">
        <f t="shared" si="23"/>
        <v>80157.2</v>
      </c>
      <c r="K80" s="12">
        <f t="shared" si="13"/>
        <v>502037.2</v>
      </c>
      <c r="L80" s="10">
        <v>409940</v>
      </c>
      <c r="M80" s="12">
        <f t="shared" si="18"/>
        <v>77888.600000000006</v>
      </c>
      <c r="N80" s="12">
        <f t="shared" si="19"/>
        <v>487828.6</v>
      </c>
      <c r="O80" s="27">
        <f t="shared" si="15"/>
        <v>409940</v>
      </c>
      <c r="P80" s="14">
        <f t="shared" si="16"/>
        <v>409940</v>
      </c>
      <c r="Q80" s="12">
        <f t="shared" si="20"/>
        <v>77888.600000000006</v>
      </c>
      <c r="R80" s="12">
        <f t="shared" si="21"/>
        <v>487828.6</v>
      </c>
    </row>
    <row r="81" spans="1:18">
      <c r="A81" s="24">
        <v>78</v>
      </c>
      <c r="B81" s="3" t="s">
        <v>69</v>
      </c>
      <c r="C81" s="17" t="s">
        <v>125</v>
      </c>
      <c r="D81" s="3" t="s">
        <v>6</v>
      </c>
      <c r="E81" s="3">
        <v>1</v>
      </c>
      <c r="F81" s="11">
        <v>160000</v>
      </c>
      <c r="G81" s="12">
        <f t="shared" si="24"/>
        <v>30400</v>
      </c>
      <c r="H81" s="12">
        <f t="shared" si="17"/>
        <v>190400</v>
      </c>
      <c r="I81" s="14">
        <v>169600</v>
      </c>
      <c r="J81" s="12">
        <f t="shared" si="23"/>
        <v>32224</v>
      </c>
      <c r="K81" s="12">
        <f t="shared" si="13"/>
        <v>201824</v>
      </c>
      <c r="L81" s="10">
        <v>164800</v>
      </c>
      <c r="M81" s="12">
        <f t="shared" si="18"/>
        <v>31312</v>
      </c>
      <c r="N81" s="12">
        <f t="shared" si="19"/>
        <v>196112</v>
      </c>
      <c r="O81" s="27">
        <f t="shared" si="15"/>
        <v>164800</v>
      </c>
      <c r="P81" s="14">
        <f t="shared" si="16"/>
        <v>164800</v>
      </c>
      <c r="Q81" s="12">
        <f t="shared" si="20"/>
        <v>31312</v>
      </c>
      <c r="R81" s="12">
        <f t="shared" si="21"/>
        <v>196112</v>
      </c>
    </row>
    <row r="82" spans="1:18">
      <c r="A82" s="24">
        <v>79</v>
      </c>
      <c r="B82" s="3" t="s">
        <v>69</v>
      </c>
      <c r="C82" s="8" t="s">
        <v>73</v>
      </c>
      <c r="D82" s="3" t="s">
        <v>6</v>
      </c>
      <c r="E82" s="3">
        <v>1</v>
      </c>
      <c r="F82" s="11">
        <v>45000</v>
      </c>
      <c r="G82" s="12">
        <f t="shared" si="24"/>
        <v>8550</v>
      </c>
      <c r="H82" s="12">
        <f t="shared" si="17"/>
        <v>53550</v>
      </c>
      <c r="I82" s="14">
        <v>47700</v>
      </c>
      <c r="J82" s="12">
        <f t="shared" si="23"/>
        <v>9063</v>
      </c>
      <c r="K82" s="12">
        <f t="shared" si="13"/>
        <v>56763</v>
      </c>
      <c r="L82" s="10">
        <v>46350</v>
      </c>
      <c r="M82" s="12">
        <f t="shared" si="18"/>
        <v>8806.5</v>
      </c>
      <c r="N82" s="12">
        <f t="shared" si="19"/>
        <v>55156.5</v>
      </c>
      <c r="O82" s="27">
        <f t="shared" si="15"/>
        <v>46350</v>
      </c>
      <c r="P82" s="14">
        <f t="shared" si="16"/>
        <v>46350</v>
      </c>
      <c r="Q82" s="12">
        <f t="shared" si="20"/>
        <v>8806.5</v>
      </c>
      <c r="R82" s="12">
        <f t="shared" si="21"/>
        <v>55156.5</v>
      </c>
    </row>
    <row r="83" spans="1:18">
      <c r="A83" s="24">
        <v>80</v>
      </c>
      <c r="B83" s="3" t="s">
        <v>69</v>
      </c>
      <c r="C83" s="8" t="s">
        <v>74</v>
      </c>
      <c r="D83" s="3" t="s">
        <v>6</v>
      </c>
      <c r="E83" s="3">
        <v>1</v>
      </c>
      <c r="F83" s="11">
        <v>45000</v>
      </c>
      <c r="G83" s="12">
        <f t="shared" si="24"/>
        <v>8550</v>
      </c>
      <c r="H83" s="12">
        <f t="shared" si="17"/>
        <v>53550</v>
      </c>
      <c r="I83" s="14">
        <v>47700</v>
      </c>
      <c r="J83" s="12">
        <f t="shared" si="23"/>
        <v>9063</v>
      </c>
      <c r="K83" s="12">
        <f t="shared" si="13"/>
        <v>56763</v>
      </c>
      <c r="L83" s="10">
        <v>46350</v>
      </c>
      <c r="M83" s="12">
        <f t="shared" si="18"/>
        <v>8806.5</v>
      </c>
      <c r="N83" s="12">
        <f t="shared" si="19"/>
        <v>55156.5</v>
      </c>
      <c r="O83" s="27">
        <f t="shared" si="15"/>
        <v>46350</v>
      </c>
      <c r="P83" s="14">
        <f t="shared" si="16"/>
        <v>46350</v>
      </c>
      <c r="Q83" s="12">
        <f t="shared" si="20"/>
        <v>8806.5</v>
      </c>
      <c r="R83" s="12">
        <f t="shared" si="21"/>
        <v>55156.5</v>
      </c>
    </row>
    <row r="84" spans="1:18">
      <c r="A84" s="24">
        <v>81</v>
      </c>
      <c r="B84" s="3" t="s">
        <v>69</v>
      </c>
      <c r="C84" s="8" t="s">
        <v>75</v>
      </c>
      <c r="D84" s="3" t="s">
        <v>6</v>
      </c>
      <c r="E84" s="3">
        <v>1</v>
      </c>
      <c r="F84" s="11">
        <v>30000</v>
      </c>
      <c r="G84" s="12">
        <f t="shared" si="24"/>
        <v>5700</v>
      </c>
      <c r="H84" s="12">
        <f t="shared" si="17"/>
        <v>35700</v>
      </c>
      <c r="I84" s="14">
        <v>31800</v>
      </c>
      <c r="J84" s="12">
        <f t="shared" si="23"/>
        <v>6042</v>
      </c>
      <c r="K84" s="12">
        <f t="shared" si="13"/>
        <v>37842</v>
      </c>
      <c r="L84" s="10">
        <v>30900</v>
      </c>
      <c r="M84" s="12">
        <f t="shared" si="18"/>
        <v>5871</v>
      </c>
      <c r="N84" s="12">
        <f t="shared" si="19"/>
        <v>36771</v>
      </c>
      <c r="O84" s="27">
        <f t="shared" si="15"/>
        <v>30900</v>
      </c>
      <c r="P84" s="14">
        <f t="shared" si="16"/>
        <v>30900</v>
      </c>
      <c r="Q84" s="12">
        <f t="shared" si="20"/>
        <v>5871</v>
      </c>
      <c r="R84" s="12">
        <f t="shared" si="21"/>
        <v>36771</v>
      </c>
    </row>
    <row r="85" spans="1:18">
      <c r="A85" s="24">
        <v>82</v>
      </c>
      <c r="B85" s="3" t="s">
        <v>69</v>
      </c>
      <c r="C85" s="8" t="s">
        <v>76</v>
      </c>
      <c r="D85" s="3" t="s">
        <v>6</v>
      </c>
      <c r="E85" s="3">
        <v>1</v>
      </c>
      <c r="F85" s="11">
        <v>180000</v>
      </c>
      <c r="G85" s="12">
        <f t="shared" si="24"/>
        <v>34200</v>
      </c>
      <c r="H85" s="12">
        <f t="shared" si="17"/>
        <v>214200</v>
      </c>
      <c r="I85" s="14">
        <v>190800</v>
      </c>
      <c r="J85" s="12">
        <f t="shared" si="23"/>
        <v>36252</v>
      </c>
      <c r="K85" s="12">
        <f t="shared" si="13"/>
        <v>227052</v>
      </c>
      <c r="L85" s="10">
        <v>185400</v>
      </c>
      <c r="M85" s="12">
        <f t="shared" si="18"/>
        <v>35226</v>
      </c>
      <c r="N85" s="12">
        <f t="shared" si="19"/>
        <v>220626</v>
      </c>
      <c r="O85" s="27">
        <f t="shared" si="15"/>
        <v>185400</v>
      </c>
      <c r="P85" s="14">
        <f t="shared" si="16"/>
        <v>185400</v>
      </c>
      <c r="Q85" s="12">
        <f t="shared" si="20"/>
        <v>35226</v>
      </c>
      <c r="R85" s="12">
        <f t="shared" si="21"/>
        <v>220626</v>
      </c>
    </row>
    <row r="86" spans="1:18">
      <c r="R86" s="67">
        <f>SUM(R4:R85)</f>
        <v>42648993.700000003</v>
      </c>
    </row>
  </sheetData>
  <mergeCells count="5">
    <mergeCell ref="F2:H2"/>
    <mergeCell ref="I2:K2"/>
    <mergeCell ref="L2:N2"/>
    <mergeCell ref="P2:R2"/>
    <mergeCell ref="A3:E3"/>
  </mergeCells>
  <conditionalFormatting sqref="F3:O3">
    <cfRule type="uniqueValues" dxfId="49" priority="2"/>
  </conditionalFormatting>
  <conditionalFormatting sqref="P3:R3">
    <cfRule type="uniqueValues" dxfId="48"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5C4C3-1645-4AB2-B405-E9C06F48E7F6}">
  <sheetPr>
    <tabColor rgb="FFFF0000"/>
  </sheetPr>
  <dimension ref="A1:R87"/>
  <sheetViews>
    <sheetView topLeftCell="C31" zoomScale="85" zoomScaleNormal="85" workbookViewId="0">
      <selection activeCell="O4" sqref="O4"/>
    </sheetView>
  </sheetViews>
  <sheetFormatPr baseColWidth="10" defaultRowHeight="14.4"/>
  <cols>
    <col min="3" max="3" width="23.21875" customWidth="1"/>
    <col min="8" max="8" width="15.44140625" customWidth="1"/>
    <col min="9" max="9" width="12.77734375" customWidth="1"/>
    <col min="14" max="14" width="12.6640625" customWidth="1"/>
    <col min="15" max="15" width="13" customWidth="1"/>
    <col min="16" max="16" width="13.109375" customWidth="1"/>
    <col min="18" max="18" width="16.44140625" customWidth="1"/>
  </cols>
  <sheetData>
    <row r="1" spans="1:18" ht="57.6">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55.2" customHeight="1">
      <c r="A2" s="40" t="s">
        <v>112</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14">
        <v>0</v>
      </c>
      <c r="H3" s="14">
        <f>+F3</f>
        <v>52000</v>
      </c>
      <c r="I3" s="43">
        <v>55120</v>
      </c>
      <c r="J3" s="14">
        <v>0</v>
      </c>
      <c r="K3" s="14">
        <f>+I3</f>
        <v>55120</v>
      </c>
      <c r="L3" s="43">
        <v>53560</v>
      </c>
      <c r="M3" s="43">
        <v>0</v>
      </c>
      <c r="N3" s="43">
        <f>+L3+M3</f>
        <v>53560</v>
      </c>
      <c r="O3" s="14">
        <f>AVERAGE(F3,I3,L3)</f>
        <v>53560</v>
      </c>
      <c r="P3" s="14">
        <f>ROUND(O3,0)</f>
        <v>53560</v>
      </c>
      <c r="Q3" s="43">
        <v>0</v>
      </c>
      <c r="R3" s="43">
        <f>+P3+Q3</f>
        <v>53560</v>
      </c>
    </row>
    <row r="4" spans="1:18" ht="15" thickBot="1">
      <c r="A4" s="24">
        <v>2</v>
      </c>
      <c r="B4" s="3" t="s">
        <v>82</v>
      </c>
      <c r="C4" s="4" t="s">
        <v>100</v>
      </c>
      <c r="D4" s="3" t="s">
        <v>68</v>
      </c>
      <c r="E4" s="3">
        <v>1</v>
      </c>
      <c r="F4" s="43">
        <v>290000</v>
      </c>
      <c r="G4" s="14">
        <v>0</v>
      </c>
      <c r="H4" s="14">
        <f t="shared" ref="H4:H6" si="0">+F4</f>
        <v>290000</v>
      </c>
      <c r="I4" s="43">
        <v>307400</v>
      </c>
      <c r="J4" s="14">
        <v>0</v>
      </c>
      <c r="K4" s="14">
        <f t="shared" ref="K4:K6" si="1">+I4</f>
        <v>307400</v>
      </c>
      <c r="L4" s="43">
        <v>298700</v>
      </c>
      <c r="M4" s="43">
        <v>0</v>
      </c>
      <c r="N4" s="43">
        <f>+L4+M4</f>
        <v>298700</v>
      </c>
      <c r="O4" s="14">
        <f t="shared" ref="O4:O67" si="2">AVERAGE(F4,I4,L4)</f>
        <v>298700</v>
      </c>
      <c r="P4" s="14">
        <f t="shared" ref="P4:P67" si="3">ROUND(O4,0)</f>
        <v>298700</v>
      </c>
      <c r="Q4" s="43">
        <v>0</v>
      </c>
      <c r="R4" s="43">
        <f>+P4+Q4</f>
        <v>298700</v>
      </c>
    </row>
    <row r="5" spans="1:18" ht="15" thickBot="1">
      <c r="A5" s="24">
        <v>3</v>
      </c>
      <c r="B5" s="3" t="s">
        <v>82</v>
      </c>
      <c r="C5" s="4" t="s">
        <v>80</v>
      </c>
      <c r="D5" s="3" t="s">
        <v>104</v>
      </c>
      <c r="E5" s="3">
        <v>1</v>
      </c>
      <c r="F5" s="43">
        <v>80000</v>
      </c>
      <c r="G5" s="14">
        <v>0</v>
      </c>
      <c r="H5" s="14">
        <f t="shared" si="0"/>
        <v>80000</v>
      </c>
      <c r="I5" s="43">
        <v>84800</v>
      </c>
      <c r="J5" s="14">
        <v>0</v>
      </c>
      <c r="K5" s="14">
        <f t="shared" si="1"/>
        <v>84800</v>
      </c>
      <c r="L5" s="43">
        <v>82400</v>
      </c>
      <c r="M5" s="43">
        <v>0</v>
      </c>
      <c r="N5" s="43">
        <f>+L5+M5</f>
        <v>82400</v>
      </c>
      <c r="O5" s="14">
        <f t="shared" si="2"/>
        <v>82400</v>
      </c>
      <c r="P5" s="14">
        <f t="shared" si="3"/>
        <v>82400</v>
      </c>
      <c r="Q5" s="43">
        <v>0</v>
      </c>
      <c r="R5" s="43">
        <f>+P5+Q5</f>
        <v>82400</v>
      </c>
    </row>
    <row r="6" spans="1:18" ht="15" thickBot="1">
      <c r="A6" s="24">
        <v>4</v>
      </c>
      <c r="B6" s="3" t="s">
        <v>82</v>
      </c>
      <c r="C6" s="4" t="s">
        <v>101</v>
      </c>
      <c r="D6" s="3" t="s">
        <v>68</v>
      </c>
      <c r="E6" s="3">
        <v>1</v>
      </c>
      <c r="F6" s="43">
        <v>295000</v>
      </c>
      <c r="G6" s="14">
        <f>+F6*19%</f>
        <v>56050</v>
      </c>
      <c r="H6" s="14">
        <f>+F6+G6</f>
        <v>351050</v>
      </c>
      <c r="I6" s="43">
        <v>312700</v>
      </c>
      <c r="J6" s="14">
        <f>+I6*19%</f>
        <v>59413</v>
      </c>
      <c r="K6" s="14">
        <f>+I6+J6</f>
        <v>372113</v>
      </c>
      <c r="L6" s="43">
        <v>303850</v>
      </c>
      <c r="M6" s="43">
        <f t="shared" ref="M6:M69" si="4">+L6*19%</f>
        <v>57731.5</v>
      </c>
      <c r="N6" s="43">
        <f t="shared" ref="N6:N69" si="5">+L6+M6</f>
        <v>361581.5</v>
      </c>
      <c r="O6" s="14">
        <f t="shared" si="2"/>
        <v>303850</v>
      </c>
      <c r="P6" s="14">
        <f t="shared" si="3"/>
        <v>303850</v>
      </c>
      <c r="Q6" s="43">
        <f t="shared" ref="Q6:Q69" si="6">+P6*19%</f>
        <v>57731.5</v>
      </c>
      <c r="R6" s="43">
        <f t="shared" ref="R6:R69" si="7">+P6+Q6</f>
        <v>361581.5</v>
      </c>
    </row>
    <row r="7" spans="1:18" ht="15" thickBot="1">
      <c r="A7" s="24">
        <v>5</v>
      </c>
      <c r="B7" s="3" t="s">
        <v>82</v>
      </c>
      <c r="C7" s="4" t="s">
        <v>81</v>
      </c>
      <c r="D7" s="3" t="s">
        <v>103</v>
      </c>
      <c r="E7" s="3">
        <v>1</v>
      </c>
      <c r="F7" s="43">
        <v>60000</v>
      </c>
      <c r="G7" s="14">
        <f>+F7*19%</f>
        <v>11400</v>
      </c>
      <c r="H7" s="14">
        <f>+F7+G7</f>
        <v>71400</v>
      </c>
      <c r="I7" s="43">
        <v>63600</v>
      </c>
      <c r="J7" s="14">
        <f>+I7*19%</f>
        <v>12084</v>
      </c>
      <c r="K7" s="14">
        <f>+I7+J7</f>
        <v>75684</v>
      </c>
      <c r="L7" s="43">
        <v>61800</v>
      </c>
      <c r="M7" s="43">
        <f t="shared" si="4"/>
        <v>11742</v>
      </c>
      <c r="N7" s="43">
        <f t="shared" si="5"/>
        <v>73542</v>
      </c>
      <c r="O7" s="14">
        <f t="shared" si="2"/>
        <v>61800</v>
      </c>
      <c r="P7" s="14">
        <f t="shared" si="3"/>
        <v>61800</v>
      </c>
      <c r="Q7" s="43">
        <f t="shared" si="6"/>
        <v>11742</v>
      </c>
      <c r="R7" s="43">
        <f t="shared" si="7"/>
        <v>73542</v>
      </c>
    </row>
    <row r="8" spans="1:18" ht="15" thickBot="1">
      <c r="A8" s="24">
        <v>6</v>
      </c>
      <c r="B8" s="3" t="s">
        <v>63</v>
      </c>
      <c r="C8" s="4" t="s">
        <v>83</v>
      </c>
      <c r="D8" s="3" t="s">
        <v>10</v>
      </c>
      <c r="E8" s="3">
        <v>1</v>
      </c>
      <c r="F8" s="43">
        <v>70000</v>
      </c>
      <c r="G8" s="14">
        <f t="shared" ref="G8:G71" si="8">+F8*19%</f>
        <v>13300</v>
      </c>
      <c r="H8" s="14">
        <f>+F8+G8</f>
        <v>83300</v>
      </c>
      <c r="I8" s="43">
        <v>74200</v>
      </c>
      <c r="J8" s="14">
        <f t="shared" ref="J8:J71" si="9">+I8*19%</f>
        <v>14098</v>
      </c>
      <c r="K8" s="14">
        <f>+I8+J8</f>
        <v>88298</v>
      </c>
      <c r="L8" s="43">
        <v>72100</v>
      </c>
      <c r="M8" s="43">
        <f t="shared" si="4"/>
        <v>13699</v>
      </c>
      <c r="N8" s="43">
        <f t="shared" si="5"/>
        <v>85799</v>
      </c>
      <c r="O8" s="14">
        <f t="shared" si="2"/>
        <v>72100</v>
      </c>
      <c r="P8" s="14">
        <f t="shared" si="3"/>
        <v>72100</v>
      </c>
      <c r="Q8" s="43">
        <f t="shared" si="6"/>
        <v>13699</v>
      </c>
      <c r="R8" s="43">
        <f t="shared" si="7"/>
        <v>85799</v>
      </c>
    </row>
    <row r="9" spans="1:18" ht="15" thickBot="1">
      <c r="A9" s="24">
        <v>7</v>
      </c>
      <c r="B9" s="3" t="s">
        <v>63</v>
      </c>
      <c r="C9" s="4" t="s">
        <v>84</v>
      </c>
      <c r="D9" s="3" t="s">
        <v>10</v>
      </c>
      <c r="E9" s="3">
        <v>1</v>
      </c>
      <c r="F9" s="43">
        <v>80000</v>
      </c>
      <c r="G9" s="14">
        <f t="shared" si="8"/>
        <v>15200</v>
      </c>
      <c r="H9" s="14">
        <f>+F9+G9</f>
        <v>95200</v>
      </c>
      <c r="I9" s="43">
        <v>84800</v>
      </c>
      <c r="J9" s="14">
        <f t="shared" si="9"/>
        <v>16112</v>
      </c>
      <c r="K9" s="14">
        <f>+I9+J9</f>
        <v>100912</v>
      </c>
      <c r="L9" s="43">
        <v>82400</v>
      </c>
      <c r="M9" s="43">
        <f t="shared" si="4"/>
        <v>15656</v>
      </c>
      <c r="N9" s="43">
        <f t="shared" si="5"/>
        <v>98056</v>
      </c>
      <c r="O9" s="14">
        <f t="shared" si="2"/>
        <v>82400</v>
      </c>
      <c r="P9" s="14">
        <f t="shared" si="3"/>
        <v>82400</v>
      </c>
      <c r="Q9" s="43">
        <f t="shared" si="6"/>
        <v>15656</v>
      </c>
      <c r="R9" s="43">
        <f t="shared" si="7"/>
        <v>98056</v>
      </c>
    </row>
    <row r="10" spans="1:18" ht="15" thickBot="1">
      <c r="A10" s="24">
        <v>8</v>
      </c>
      <c r="B10" s="3" t="s">
        <v>63</v>
      </c>
      <c r="C10" s="4" t="s">
        <v>85</v>
      </c>
      <c r="D10" s="3" t="s">
        <v>10</v>
      </c>
      <c r="E10" s="3">
        <v>1</v>
      </c>
      <c r="F10" s="43">
        <v>210000</v>
      </c>
      <c r="G10" s="14">
        <f t="shared" si="8"/>
        <v>39900</v>
      </c>
      <c r="H10" s="14">
        <f>+F10+G10</f>
        <v>249900</v>
      </c>
      <c r="I10" s="43">
        <v>222600</v>
      </c>
      <c r="J10" s="14">
        <f t="shared" si="9"/>
        <v>42294</v>
      </c>
      <c r="K10" s="14">
        <f>+I10+J10</f>
        <v>264894</v>
      </c>
      <c r="L10" s="43">
        <v>216300</v>
      </c>
      <c r="M10" s="43">
        <f t="shared" si="4"/>
        <v>41097</v>
      </c>
      <c r="N10" s="43">
        <f t="shared" si="5"/>
        <v>257397</v>
      </c>
      <c r="O10" s="14">
        <f t="shared" si="2"/>
        <v>216300</v>
      </c>
      <c r="P10" s="14">
        <f t="shared" si="3"/>
        <v>216300</v>
      </c>
      <c r="Q10" s="43">
        <f t="shared" si="6"/>
        <v>41097</v>
      </c>
      <c r="R10" s="43">
        <f t="shared" si="7"/>
        <v>257397</v>
      </c>
    </row>
    <row r="11" spans="1:18" ht="15" thickBot="1">
      <c r="A11" s="24">
        <v>9</v>
      </c>
      <c r="B11" s="3" t="s">
        <v>63</v>
      </c>
      <c r="C11" s="4" t="s">
        <v>86</v>
      </c>
      <c r="D11" s="3" t="s">
        <v>10</v>
      </c>
      <c r="E11" s="3">
        <v>1</v>
      </c>
      <c r="F11" s="43">
        <v>90000</v>
      </c>
      <c r="G11" s="14">
        <f t="shared" si="8"/>
        <v>17100</v>
      </c>
      <c r="H11" s="14">
        <f>+F11+G11</f>
        <v>107100</v>
      </c>
      <c r="I11" s="43">
        <v>95400</v>
      </c>
      <c r="J11" s="14">
        <f t="shared" si="9"/>
        <v>18126</v>
      </c>
      <c r="K11" s="14">
        <f>+I11+J11</f>
        <v>113526</v>
      </c>
      <c r="L11" s="43">
        <v>92700</v>
      </c>
      <c r="M11" s="43">
        <f t="shared" si="4"/>
        <v>17613</v>
      </c>
      <c r="N11" s="43">
        <f t="shared" si="5"/>
        <v>110313</v>
      </c>
      <c r="O11" s="14">
        <f>AVERAGE(F11,I11,L11)</f>
        <v>92700</v>
      </c>
      <c r="P11" s="14">
        <f t="shared" si="3"/>
        <v>92700</v>
      </c>
      <c r="Q11" s="43">
        <f t="shared" si="6"/>
        <v>17613</v>
      </c>
      <c r="R11" s="43">
        <f t="shared" si="7"/>
        <v>110313</v>
      </c>
    </row>
    <row r="12" spans="1:18" ht="31.2" thickBot="1">
      <c r="A12" s="24">
        <v>10</v>
      </c>
      <c r="B12" s="5" t="s">
        <v>88</v>
      </c>
      <c r="C12" s="4" t="s">
        <v>89</v>
      </c>
      <c r="D12" s="3" t="s">
        <v>10</v>
      </c>
      <c r="E12" s="3">
        <v>1</v>
      </c>
      <c r="F12" s="43">
        <v>59000</v>
      </c>
      <c r="G12" s="14">
        <f t="shared" si="8"/>
        <v>11210</v>
      </c>
      <c r="H12" s="14">
        <f>+F12+G12</f>
        <v>70210</v>
      </c>
      <c r="I12" s="43">
        <v>62540</v>
      </c>
      <c r="J12" s="14">
        <f t="shared" si="9"/>
        <v>11882.6</v>
      </c>
      <c r="K12" s="14">
        <f>+I12+J12</f>
        <v>74422.600000000006</v>
      </c>
      <c r="L12" s="43">
        <v>60770</v>
      </c>
      <c r="M12" s="43">
        <f t="shared" si="4"/>
        <v>11546.3</v>
      </c>
      <c r="N12" s="43">
        <f t="shared" si="5"/>
        <v>72316.3</v>
      </c>
      <c r="O12" s="14">
        <f t="shared" si="2"/>
        <v>60770</v>
      </c>
      <c r="P12" s="14">
        <f t="shared" si="3"/>
        <v>60770</v>
      </c>
      <c r="Q12" s="43">
        <f t="shared" si="6"/>
        <v>11546.3</v>
      </c>
      <c r="R12" s="43">
        <f t="shared" si="7"/>
        <v>72316.3</v>
      </c>
    </row>
    <row r="13" spans="1:18" ht="31.2" thickBot="1">
      <c r="A13" s="24">
        <v>11</v>
      </c>
      <c r="B13" s="5" t="s">
        <v>88</v>
      </c>
      <c r="C13" s="4" t="s">
        <v>90</v>
      </c>
      <c r="D13" s="3" t="s">
        <v>10</v>
      </c>
      <c r="E13" s="3">
        <v>1</v>
      </c>
      <c r="F13" s="43">
        <v>260000</v>
      </c>
      <c r="G13" s="14">
        <f t="shared" si="8"/>
        <v>49400</v>
      </c>
      <c r="H13" s="14">
        <f>+F13+G13</f>
        <v>309400</v>
      </c>
      <c r="I13" s="43">
        <v>275600</v>
      </c>
      <c r="J13" s="14">
        <f t="shared" si="9"/>
        <v>52364</v>
      </c>
      <c r="K13" s="14">
        <f>+I13+J13</f>
        <v>327964</v>
      </c>
      <c r="L13" s="43">
        <v>267800</v>
      </c>
      <c r="M13" s="43">
        <f t="shared" si="4"/>
        <v>50882</v>
      </c>
      <c r="N13" s="43">
        <f t="shared" si="5"/>
        <v>318682</v>
      </c>
      <c r="O13" s="14">
        <f t="shared" si="2"/>
        <v>267800</v>
      </c>
      <c r="P13" s="14">
        <f t="shared" si="3"/>
        <v>267800</v>
      </c>
      <c r="Q13" s="43">
        <f t="shared" si="6"/>
        <v>50882</v>
      </c>
      <c r="R13" s="43">
        <f t="shared" si="7"/>
        <v>318682</v>
      </c>
    </row>
    <row r="14" spans="1:18" ht="31.2" thickBot="1">
      <c r="A14" s="24">
        <v>12</v>
      </c>
      <c r="B14" s="5" t="s">
        <v>88</v>
      </c>
      <c r="C14" s="4" t="s">
        <v>87</v>
      </c>
      <c r="D14" s="3" t="s">
        <v>105</v>
      </c>
      <c r="E14" s="3">
        <v>1</v>
      </c>
      <c r="F14" s="43">
        <v>210000</v>
      </c>
      <c r="G14" s="14">
        <f t="shared" si="8"/>
        <v>39900</v>
      </c>
      <c r="H14" s="14">
        <f>+F14+G14</f>
        <v>249900</v>
      </c>
      <c r="I14" s="43">
        <v>222600</v>
      </c>
      <c r="J14" s="14">
        <f t="shared" si="9"/>
        <v>42294</v>
      </c>
      <c r="K14" s="14">
        <f>+I14+J14</f>
        <v>264894</v>
      </c>
      <c r="L14" s="43">
        <v>216300</v>
      </c>
      <c r="M14" s="43">
        <f t="shared" si="4"/>
        <v>41097</v>
      </c>
      <c r="N14" s="43">
        <f t="shared" si="5"/>
        <v>257397</v>
      </c>
      <c r="O14" s="14">
        <f t="shared" si="2"/>
        <v>216300</v>
      </c>
      <c r="P14" s="14">
        <f t="shared" si="3"/>
        <v>216300</v>
      </c>
      <c r="Q14" s="43">
        <f t="shared" si="6"/>
        <v>41097</v>
      </c>
      <c r="R14" s="43">
        <f t="shared" si="7"/>
        <v>257397</v>
      </c>
    </row>
    <row r="15" spans="1:18" ht="41.4" thickBot="1">
      <c r="A15" s="24">
        <v>13</v>
      </c>
      <c r="B15" s="5" t="s">
        <v>95</v>
      </c>
      <c r="C15" s="6" t="s">
        <v>91</v>
      </c>
      <c r="D15" s="3" t="s">
        <v>68</v>
      </c>
      <c r="E15" s="3">
        <v>1</v>
      </c>
      <c r="F15" s="43">
        <v>120000</v>
      </c>
      <c r="G15" s="14">
        <f t="shared" si="8"/>
        <v>22800</v>
      </c>
      <c r="H15" s="14">
        <f>+F15+G15</f>
        <v>142800</v>
      </c>
      <c r="I15" s="43">
        <v>127200</v>
      </c>
      <c r="J15" s="14">
        <f t="shared" si="9"/>
        <v>24168</v>
      </c>
      <c r="K15" s="14">
        <f>+I15+J15</f>
        <v>151368</v>
      </c>
      <c r="L15" s="43">
        <v>123600</v>
      </c>
      <c r="M15" s="43">
        <f t="shared" si="4"/>
        <v>23484</v>
      </c>
      <c r="N15" s="43">
        <f t="shared" si="5"/>
        <v>147084</v>
      </c>
      <c r="O15" s="14">
        <f t="shared" si="2"/>
        <v>123600</v>
      </c>
      <c r="P15" s="14">
        <f t="shared" si="3"/>
        <v>123600</v>
      </c>
      <c r="Q15" s="43">
        <f t="shared" si="6"/>
        <v>23484</v>
      </c>
      <c r="R15" s="43">
        <f t="shared" si="7"/>
        <v>147084</v>
      </c>
    </row>
    <row r="16" spans="1:18" ht="41.4" thickBot="1">
      <c r="A16" s="24">
        <v>14</v>
      </c>
      <c r="B16" s="5" t="s">
        <v>95</v>
      </c>
      <c r="C16" s="6" t="s">
        <v>92</v>
      </c>
      <c r="D16" s="3" t="s">
        <v>106</v>
      </c>
      <c r="E16" s="3">
        <v>1</v>
      </c>
      <c r="F16" s="43">
        <v>75000</v>
      </c>
      <c r="G16" s="14">
        <f t="shared" si="8"/>
        <v>14250</v>
      </c>
      <c r="H16" s="14">
        <f>+F16+G16</f>
        <v>89250</v>
      </c>
      <c r="I16" s="43">
        <v>79500</v>
      </c>
      <c r="J16" s="14">
        <f t="shared" si="9"/>
        <v>15105</v>
      </c>
      <c r="K16" s="14">
        <f>+I16+J16</f>
        <v>94605</v>
      </c>
      <c r="L16" s="43">
        <v>77250</v>
      </c>
      <c r="M16" s="43">
        <f t="shared" si="4"/>
        <v>14677.5</v>
      </c>
      <c r="N16" s="43">
        <f t="shared" si="5"/>
        <v>91927.5</v>
      </c>
      <c r="O16" s="14">
        <f t="shared" si="2"/>
        <v>77250</v>
      </c>
      <c r="P16" s="14">
        <f t="shared" si="3"/>
        <v>77250</v>
      </c>
      <c r="Q16" s="43">
        <f t="shared" si="6"/>
        <v>14677.5</v>
      </c>
      <c r="R16" s="43">
        <f t="shared" si="7"/>
        <v>91927.5</v>
      </c>
    </row>
    <row r="17" spans="1:18" ht="41.4" thickBot="1">
      <c r="A17" s="24">
        <v>15</v>
      </c>
      <c r="B17" s="5" t="s">
        <v>95</v>
      </c>
      <c r="C17" s="6" t="s">
        <v>93</v>
      </c>
      <c r="D17" s="3" t="s">
        <v>10</v>
      </c>
      <c r="E17" s="3">
        <v>1</v>
      </c>
      <c r="F17" s="43">
        <v>25000</v>
      </c>
      <c r="G17" s="14">
        <f t="shared" si="8"/>
        <v>4750</v>
      </c>
      <c r="H17" s="14">
        <f>+F17+G17</f>
        <v>29750</v>
      </c>
      <c r="I17" s="43">
        <v>26500</v>
      </c>
      <c r="J17" s="14">
        <f t="shared" si="9"/>
        <v>5035</v>
      </c>
      <c r="K17" s="14">
        <f>+I17+J17</f>
        <v>31535</v>
      </c>
      <c r="L17" s="43">
        <v>25750</v>
      </c>
      <c r="M17" s="43">
        <f t="shared" si="4"/>
        <v>4892.5</v>
      </c>
      <c r="N17" s="43">
        <f t="shared" si="5"/>
        <v>30642.5</v>
      </c>
      <c r="O17" s="14">
        <f t="shared" si="2"/>
        <v>25750</v>
      </c>
      <c r="P17" s="14">
        <f t="shared" si="3"/>
        <v>25750</v>
      </c>
      <c r="Q17" s="43">
        <f t="shared" si="6"/>
        <v>4892.5</v>
      </c>
      <c r="R17" s="43">
        <f t="shared" si="7"/>
        <v>30642.5</v>
      </c>
    </row>
    <row r="18" spans="1:18" ht="41.4" thickBot="1">
      <c r="A18" s="24">
        <v>16</v>
      </c>
      <c r="B18" s="5" t="s">
        <v>95</v>
      </c>
      <c r="C18" s="6" t="s">
        <v>94</v>
      </c>
      <c r="D18" s="3" t="s">
        <v>107</v>
      </c>
      <c r="E18" s="3">
        <v>1</v>
      </c>
      <c r="F18" s="43">
        <v>20000</v>
      </c>
      <c r="G18" s="14">
        <f t="shared" si="8"/>
        <v>3800</v>
      </c>
      <c r="H18" s="14">
        <f>+F18+G18</f>
        <v>23800</v>
      </c>
      <c r="I18" s="43">
        <v>21200</v>
      </c>
      <c r="J18" s="14">
        <f t="shared" si="9"/>
        <v>4028</v>
      </c>
      <c r="K18" s="14">
        <f>+I18+J18</f>
        <v>25228</v>
      </c>
      <c r="L18" s="43">
        <v>20600</v>
      </c>
      <c r="M18" s="43">
        <f t="shared" si="4"/>
        <v>3914</v>
      </c>
      <c r="N18" s="43">
        <f t="shared" si="5"/>
        <v>24514</v>
      </c>
      <c r="O18" s="14">
        <f t="shared" si="2"/>
        <v>20600</v>
      </c>
      <c r="P18" s="14">
        <f t="shared" si="3"/>
        <v>20600</v>
      </c>
      <c r="Q18" s="43">
        <f t="shared" si="6"/>
        <v>3914</v>
      </c>
      <c r="R18" s="43">
        <f t="shared" si="7"/>
        <v>24514</v>
      </c>
    </row>
    <row r="19" spans="1:18" ht="41.4" thickBot="1">
      <c r="A19" s="24">
        <v>17</v>
      </c>
      <c r="B19" s="5" t="s">
        <v>95</v>
      </c>
      <c r="C19" s="7" t="s">
        <v>102</v>
      </c>
      <c r="D19" s="3" t="s">
        <v>108</v>
      </c>
      <c r="E19" s="3">
        <v>1</v>
      </c>
      <c r="F19" s="43">
        <v>45000</v>
      </c>
      <c r="G19" s="14">
        <f t="shared" si="8"/>
        <v>8550</v>
      </c>
      <c r="H19" s="14">
        <f>+F19+G19</f>
        <v>53550</v>
      </c>
      <c r="I19" s="43">
        <v>47700</v>
      </c>
      <c r="J19" s="14">
        <f t="shared" si="9"/>
        <v>9063</v>
      </c>
      <c r="K19" s="14">
        <f>+I19+J19</f>
        <v>56763</v>
      </c>
      <c r="L19" s="43">
        <v>46350</v>
      </c>
      <c r="M19" s="43">
        <f t="shared" si="4"/>
        <v>8806.5</v>
      </c>
      <c r="N19" s="43">
        <f t="shared" si="5"/>
        <v>55156.5</v>
      </c>
      <c r="O19" s="14">
        <f t="shared" si="2"/>
        <v>46350</v>
      </c>
      <c r="P19" s="14">
        <f t="shared" si="3"/>
        <v>46350</v>
      </c>
      <c r="Q19" s="43">
        <f t="shared" si="6"/>
        <v>8806.5</v>
      </c>
      <c r="R19" s="43">
        <f t="shared" si="7"/>
        <v>55156.5</v>
      </c>
    </row>
    <row r="20" spans="1:18" ht="21" thickBot="1">
      <c r="A20" s="24">
        <v>18</v>
      </c>
      <c r="B20" s="5" t="s">
        <v>99</v>
      </c>
      <c r="C20" s="7" t="s">
        <v>96</v>
      </c>
      <c r="D20" s="3" t="s">
        <v>10</v>
      </c>
      <c r="E20" s="3">
        <v>1</v>
      </c>
      <c r="F20" s="43">
        <v>18000</v>
      </c>
      <c r="G20" s="14">
        <f t="shared" si="8"/>
        <v>3420</v>
      </c>
      <c r="H20" s="14">
        <f>+F20+G20</f>
        <v>21420</v>
      </c>
      <c r="I20" s="43">
        <v>19080</v>
      </c>
      <c r="J20" s="14">
        <f t="shared" si="9"/>
        <v>3625.2</v>
      </c>
      <c r="K20" s="14">
        <f>+I20+J20</f>
        <v>22705.200000000001</v>
      </c>
      <c r="L20" s="43">
        <v>18540</v>
      </c>
      <c r="M20" s="43">
        <f t="shared" si="4"/>
        <v>3522.6</v>
      </c>
      <c r="N20" s="43">
        <f t="shared" si="5"/>
        <v>22062.6</v>
      </c>
      <c r="O20" s="14">
        <f t="shared" si="2"/>
        <v>18540</v>
      </c>
      <c r="P20" s="14">
        <f t="shared" si="3"/>
        <v>18540</v>
      </c>
      <c r="Q20" s="43">
        <f t="shared" si="6"/>
        <v>3522.6</v>
      </c>
      <c r="R20" s="43">
        <f t="shared" si="7"/>
        <v>22062.6</v>
      </c>
    </row>
    <row r="21" spans="1:18" ht="21" thickBot="1">
      <c r="A21" s="24">
        <v>19</v>
      </c>
      <c r="B21" s="5" t="s">
        <v>99</v>
      </c>
      <c r="C21" s="7" t="s">
        <v>97</v>
      </c>
      <c r="D21" s="3" t="s">
        <v>6</v>
      </c>
      <c r="E21" s="3">
        <v>1</v>
      </c>
      <c r="F21" s="43">
        <v>740000</v>
      </c>
      <c r="G21" s="14">
        <f t="shared" si="8"/>
        <v>140600</v>
      </c>
      <c r="H21" s="14">
        <f>+F21+G21</f>
        <v>880600</v>
      </c>
      <c r="I21" s="43">
        <v>784400</v>
      </c>
      <c r="J21" s="14">
        <f t="shared" si="9"/>
        <v>149036</v>
      </c>
      <c r="K21" s="14">
        <f>+I21+J21</f>
        <v>933436</v>
      </c>
      <c r="L21" s="43">
        <v>762200</v>
      </c>
      <c r="M21" s="43">
        <f t="shared" si="4"/>
        <v>144818</v>
      </c>
      <c r="N21" s="43">
        <f t="shared" si="5"/>
        <v>907018</v>
      </c>
      <c r="O21" s="14">
        <f t="shared" si="2"/>
        <v>762200</v>
      </c>
      <c r="P21" s="14">
        <f t="shared" si="3"/>
        <v>762200</v>
      </c>
      <c r="Q21" s="43">
        <f t="shared" si="6"/>
        <v>144818</v>
      </c>
      <c r="R21" s="43">
        <f t="shared" si="7"/>
        <v>907018</v>
      </c>
    </row>
    <row r="22" spans="1:18" ht="21" thickBot="1">
      <c r="A22" s="24">
        <v>20</v>
      </c>
      <c r="B22" s="5" t="s">
        <v>99</v>
      </c>
      <c r="C22" s="7" t="s">
        <v>98</v>
      </c>
      <c r="D22" s="3" t="s">
        <v>109</v>
      </c>
      <c r="E22" s="3">
        <v>1</v>
      </c>
      <c r="F22" s="43">
        <v>75000</v>
      </c>
      <c r="G22" s="14">
        <f t="shared" si="8"/>
        <v>14250</v>
      </c>
      <c r="H22" s="14">
        <f>+F22+G22</f>
        <v>89250</v>
      </c>
      <c r="I22" s="43">
        <v>79500</v>
      </c>
      <c r="J22" s="14">
        <f t="shared" si="9"/>
        <v>15105</v>
      </c>
      <c r="K22" s="14">
        <f>+I22+J22</f>
        <v>94605</v>
      </c>
      <c r="L22" s="43">
        <v>77250</v>
      </c>
      <c r="M22" s="43">
        <f t="shared" si="4"/>
        <v>14677.5</v>
      </c>
      <c r="N22" s="43">
        <f t="shared" si="5"/>
        <v>91927.5</v>
      </c>
      <c r="O22" s="14">
        <f t="shared" si="2"/>
        <v>77250</v>
      </c>
      <c r="P22" s="14">
        <f t="shared" si="3"/>
        <v>77250</v>
      </c>
      <c r="Q22" s="43">
        <f t="shared" si="6"/>
        <v>14677.5</v>
      </c>
      <c r="R22" s="43">
        <f t="shared" si="7"/>
        <v>91927.5</v>
      </c>
    </row>
    <row r="23" spans="1:18" ht="15" thickBot="1">
      <c r="A23" s="24">
        <v>21</v>
      </c>
      <c r="B23" s="3" t="s">
        <v>4</v>
      </c>
      <c r="C23" s="8" t="s">
        <v>5</v>
      </c>
      <c r="D23" s="3" t="s">
        <v>6</v>
      </c>
      <c r="E23" s="3">
        <v>1</v>
      </c>
      <c r="F23" s="43">
        <v>2800000</v>
      </c>
      <c r="G23" s="14">
        <f t="shared" si="8"/>
        <v>532000</v>
      </c>
      <c r="H23" s="14">
        <f>+F23+G23</f>
        <v>3332000</v>
      </c>
      <c r="I23" s="43">
        <v>2968000</v>
      </c>
      <c r="J23" s="14">
        <f t="shared" si="9"/>
        <v>563920</v>
      </c>
      <c r="K23" s="14">
        <f>+I23+J23</f>
        <v>3531920</v>
      </c>
      <c r="L23" s="43">
        <v>2884000</v>
      </c>
      <c r="M23" s="43">
        <f t="shared" si="4"/>
        <v>547960</v>
      </c>
      <c r="N23" s="43">
        <f t="shared" si="5"/>
        <v>3431960</v>
      </c>
      <c r="O23" s="14">
        <f t="shared" si="2"/>
        <v>2884000</v>
      </c>
      <c r="P23" s="14">
        <f t="shared" si="3"/>
        <v>2884000</v>
      </c>
      <c r="Q23" s="43">
        <f t="shared" si="6"/>
        <v>547960</v>
      </c>
      <c r="R23" s="43">
        <f t="shared" si="7"/>
        <v>3431960</v>
      </c>
    </row>
    <row r="24" spans="1:18" ht="15" thickBot="1">
      <c r="A24" s="24">
        <v>22</v>
      </c>
      <c r="B24" s="3" t="s">
        <v>4</v>
      </c>
      <c r="C24" s="8" t="s">
        <v>7</v>
      </c>
      <c r="D24" s="3" t="s">
        <v>8</v>
      </c>
      <c r="E24" s="3">
        <v>1</v>
      </c>
      <c r="F24" s="43">
        <v>730000</v>
      </c>
      <c r="G24" s="14">
        <f t="shared" si="8"/>
        <v>138700</v>
      </c>
      <c r="H24" s="14">
        <f>+F24+G24</f>
        <v>868700</v>
      </c>
      <c r="I24" s="43">
        <v>773800</v>
      </c>
      <c r="J24" s="14">
        <f t="shared" si="9"/>
        <v>147022</v>
      </c>
      <c r="K24" s="14">
        <f>+I24+J24</f>
        <v>920822</v>
      </c>
      <c r="L24" s="43">
        <v>751900</v>
      </c>
      <c r="M24" s="43">
        <f t="shared" si="4"/>
        <v>142861</v>
      </c>
      <c r="N24" s="43">
        <f t="shared" si="5"/>
        <v>894761</v>
      </c>
      <c r="O24" s="14">
        <f t="shared" si="2"/>
        <v>751900</v>
      </c>
      <c r="P24" s="14">
        <f t="shared" si="3"/>
        <v>751900</v>
      </c>
      <c r="Q24" s="43">
        <f t="shared" si="6"/>
        <v>142861</v>
      </c>
      <c r="R24" s="43">
        <f t="shared" si="7"/>
        <v>894761</v>
      </c>
    </row>
    <row r="25" spans="1:18" ht="15" thickBot="1">
      <c r="A25" s="24">
        <v>23</v>
      </c>
      <c r="B25" s="3" t="s">
        <v>4</v>
      </c>
      <c r="C25" s="8" t="s">
        <v>9</v>
      </c>
      <c r="D25" s="3" t="s">
        <v>10</v>
      </c>
      <c r="E25" s="3" t="s">
        <v>124</v>
      </c>
      <c r="F25" s="43">
        <v>800000</v>
      </c>
      <c r="G25" s="14">
        <f t="shared" si="8"/>
        <v>152000</v>
      </c>
      <c r="H25" s="14">
        <f>+F25+G25</f>
        <v>952000</v>
      </c>
      <c r="I25" s="43">
        <v>848000</v>
      </c>
      <c r="J25" s="14">
        <f t="shared" si="9"/>
        <v>161120</v>
      </c>
      <c r="K25" s="14">
        <f>+I25+J25</f>
        <v>1009120</v>
      </c>
      <c r="L25" s="43">
        <v>824000</v>
      </c>
      <c r="M25" s="43">
        <f t="shared" si="4"/>
        <v>156560</v>
      </c>
      <c r="N25" s="43">
        <f t="shared" si="5"/>
        <v>980560</v>
      </c>
      <c r="O25" s="14">
        <f t="shared" si="2"/>
        <v>824000</v>
      </c>
      <c r="P25" s="14">
        <f t="shared" si="3"/>
        <v>824000</v>
      </c>
      <c r="Q25" s="43">
        <f t="shared" si="6"/>
        <v>156560</v>
      </c>
      <c r="R25" s="43">
        <f t="shared" si="7"/>
        <v>980560</v>
      </c>
    </row>
    <row r="26" spans="1:18" ht="15" thickBot="1">
      <c r="A26" s="24">
        <v>24</v>
      </c>
      <c r="B26" s="3" t="s">
        <v>4</v>
      </c>
      <c r="C26" s="8" t="s">
        <v>11</v>
      </c>
      <c r="D26" s="3" t="s">
        <v>10</v>
      </c>
      <c r="E26" s="3">
        <v>1</v>
      </c>
      <c r="F26" s="43">
        <v>90000</v>
      </c>
      <c r="G26" s="14">
        <f t="shared" si="8"/>
        <v>17100</v>
      </c>
      <c r="H26" s="14">
        <f>+F26+G26</f>
        <v>107100</v>
      </c>
      <c r="I26" s="43">
        <v>95400</v>
      </c>
      <c r="J26" s="14">
        <f t="shared" si="9"/>
        <v>18126</v>
      </c>
      <c r="K26" s="14">
        <f>+I26+J26</f>
        <v>113526</v>
      </c>
      <c r="L26" s="43">
        <v>92700</v>
      </c>
      <c r="M26" s="43">
        <f t="shared" si="4"/>
        <v>17613</v>
      </c>
      <c r="N26" s="43">
        <f t="shared" si="5"/>
        <v>110313</v>
      </c>
      <c r="O26" s="14">
        <f t="shared" si="2"/>
        <v>92700</v>
      </c>
      <c r="P26" s="14">
        <f t="shared" si="3"/>
        <v>92700</v>
      </c>
      <c r="Q26" s="43">
        <f t="shared" si="6"/>
        <v>17613</v>
      </c>
      <c r="R26" s="43">
        <f t="shared" si="7"/>
        <v>110313</v>
      </c>
    </row>
    <row r="27" spans="1:18" ht="15" thickBot="1">
      <c r="A27" s="24">
        <v>25</v>
      </c>
      <c r="B27" s="3" t="s">
        <v>4</v>
      </c>
      <c r="C27" s="8" t="s">
        <v>12</v>
      </c>
      <c r="D27" s="3" t="s">
        <v>10</v>
      </c>
      <c r="E27" s="3">
        <v>1</v>
      </c>
      <c r="F27" s="43">
        <v>370000</v>
      </c>
      <c r="G27" s="14">
        <f t="shared" si="8"/>
        <v>70300</v>
      </c>
      <c r="H27" s="14">
        <f>+F27+G27</f>
        <v>440300</v>
      </c>
      <c r="I27" s="43">
        <v>392200</v>
      </c>
      <c r="J27" s="14">
        <f>+I27*19%</f>
        <v>74518</v>
      </c>
      <c r="K27" s="14">
        <f>+I27+J27</f>
        <v>466718</v>
      </c>
      <c r="L27" s="43">
        <v>381100</v>
      </c>
      <c r="M27" s="43">
        <f t="shared" si="4"/>
        <v>72409</v>
      </c>
      <c r="N27" s="43">
        <f t="shared" si="5"/>
        <v>453509</v>
      </c>
      <c r="O27" s="14">
        <f t="shared" si="2"/>
        <v>381100</v>
      </c>
      <c r="P27" s="14">
        <f t="shared" si="3"/>
        <v>381100</v>
      </c>
      <c r="Q27" s="43">
        <f t="shared" si="6"/>
        <v>72409</v>
      </c>
      <c r="R27" s="43">
        <f t="shared" si="7"/>
        <v>453509</v>
      </c>
    </row>
    <row r="28" spans="1:18" ht="15" thickBot="1">
      <c r="A28" s="24">
        <v>26</v>
      </c>
      <c r="B28" s="3" t="s">
        <v>4</v>
      </c>
      <c r="C28" s="8" t="s">
        <v>13</v>
      </c>
      <c r="D28" s="3" t="s">
        <v>8</v>
      </c>
      <c r="E28" s="3">
        <v>1</v>
      </c>
      <c r="F28" s="43">
        <v>590000</v>
      </c>
      <c r="G28" s="14">
        <f t="shared" si="8"/>
        <v>112100</v>
      </c>
      <c r="H28" s="14">
        <f>+F28+G28</f>
        <v>702100</v>
      </c>
      <c r="I28" s="43">
        <v>625400</v>
      </c>
      <c r="J28" s="14">
        <f t="shared" si="9"/>
        <v>118826</v>
      </c>
      <c r="K28" s="14">
        <f>+I28+J28</f>
        <v>744226</v>
      </c>
      <c r="L28" s="43">
        <v>607700</v>
      </c>
      <c r="M28" s="43">
        <f t="shared" si="4"/>
        <v>115463</v>
      </c>
      <c r="N28" s="43">
        <f t="shared" si="5"/>
        <v>723163</v>
      </c>
      <c r="O28" s="14">
        <f t="shared" si="2"/>
        <v>607700</v>
      </c>
      <c r="P28" s="14">
        <f t="shared" si="3"/>
        <v>607700</v>
      </c>
      <c r="Q28" s="43">
        <f t="shared" si="6"/>
        <v>115463</v>
      </c>
      <c r="R28" s="43">
        <f t="shared" si="7"/>
        <v>723163</v>
      </c>
    </row>
    <row r="29" spans="1:18" ht="15" thickBot="1">
      <c r="A29" s="24">
        <v>27</v>
      </c>
      <c r="B29" s="3" t="s">
        <v>4</v>
      </c>
      <c r="C29" s="8" t="s">
        <v>14</v>
      </c>
      <c r="D29" s="3" t="s">
        <v>10</v>
      </c>
      <c r="E29" s="3" t="s">
        <v>124</v>
      </c>
      <c r="F29" s="43">
        <v>1200000</v>
      </c>
      <c r="G29" s="14">
        <f t="shared" si="8"/>
        <v>228000</v>
      </c>
      <c r="H29" s="14">
        <f>+F29+G29</f>
        <v>1428000</v>
      </c>
      <c r="I29" s="43">
        <v>1272000</v>
      </c>
      <c r="J29" s="14">
        <f t="shared" si="9"/>
        <v>241680</v>
      </c>
      <c r="K29" s="14">
        <f>+I29+J29</f>
        <v>1513680</v>
      </c>
      <c r="L29" s="43">
        <v>1236000</v>
      </c>
      <c r="M29" s="43">
        <f t="shared" si="4"/>
        <v>234840</v>
      </c>
      <c r="N29" s="43">
        <f t="shared" si="5"/>
        <v>1470840</v>
      </c>
      <c r="O29" s="14">
        <f t="shared" si="2"/>
        <v>1236000</v>
      </c>
      <c r="P29" s="14">
        <f t="shared" si="3"/>
        <v>1236000</v>
      </c>
      <c r="Q29" s="43">
        <f t="shared" si="6"/>
        <v>234840</v>
      </c>
      <c r="R29" s="43">
        <f t="shared" si="7"/>
        <v>1470840</v>
      </c>
    </row>
    <row r="30" spans="1:18" ht="15" thickBot="1">
      <c r="A30" s="24">
        <v>28</v>
      </c>
      <c r="B30" s="3" t="s">
        <v>4</v>
      </c>
      <c r="C30" s="8" t="s">
        <v>15</v>
      </c>
      <c r="D30" s="3" t="s">
        <v>10</v>
      </c>
      <c r="E30" s="3" t="s">
        <v>124</v>
      </c>
      <c r="F30" s="43">
        <v>440000</v>
      </c>
      <c r="G30" s="14">
        <f t="shared" si="8"/>
        <v>83600</v>
      </c>
      <c r="H30" s="14">
        <f>+F30+G30</f>
        <v>523600</v>
      </c>
      <c r="I30" s="43">
        <v>466400</v>
      </c>
      <c r="J30" s="14">
        <f t="shared" si="9"/>
        <v>88616</v>
      </c>
      <c r="K30" s="14">
        <f>+I30+J30</f>
        <v>555016</v>
      </c>
      <c r="L30" s="43">
        <v>453200</v>
      </c>
      <c r="M30" s="43">
        <f t="shared" si="4"/>
        <v>86108</v>
      </c>
      <c r="N30" s="43">
        <f t="shared" si="5"/>
        <v>539308</v>
      </c>
      <c r="O30" s="14">
        <f t="shared" si="2"/>
        <v>453200</v>
      </c>
      <c r="P30" s="14">
        <f t="shared" si="3"/>
        <v>453200</v>
      </c>
      <c r="Q30" s="43">
        <f t="shared" si="6"/>
        <v>86108</v>
      </c>
      <c r="R30" s="43">
        <f t="shared" si="7"/>
        <v>539308</v>
      </c>
    </row>
    <row r="31" spans="1:18" ht="15" thickBot="1">
      <c r="A31" s="24">
        <v>29</v>
      </c>
      <c r="B31" s="3" t="s">
        <v>4</v>
      </c>
      <c r="C31" s="8" t="s">
        <v>16</v>
      </c>
      <c r="D31" s="3" t="s">
        <v>10</v>
      </c>
      <c r="E31" s="3">
        <v>1</v>
      </c>
      <c r="F31" s="43">
        <v>2200000</v>
      </c>
      <c r="G31" s="14">
        <f t="shared" si="8"/>
        <v>418000</v>
      </c>
      <c r="H31" s="14">
        <f t="shared" ref="H7:H70" si="10">+F31+G31</f>
        <v>2618000</v>
      </c>
      <c r="I31" s="43">
        <v>2332000</v>
      </c>
      <c r="J31" s="14">
        <f t="shared" si="9"/>
        <v>443080</v>
      </c>
      <c r="K31" s="14">
        <f t="shared" ref="K31:K84" si="11">+I31+J31</f>
        <v>2775080</v>
      </c>
      <c r="L31" s="43">
        <v>2266000</v>
      </c>
      <c r="M31" s="43">
        <f t="shared" si="4"/>
        <v>430540</v>
      </c>
      <c r="N31" s="43">
        <f t="shared" si="5"/>
        <v>2696540</v>
      </c>
      <c r="O31" s="14">
        <f t="shared" si="2"/>
        <v>2266000</v>
      </c>
      <c r="P31" s="14">
        <f t="shared" si="3"/>
        <v>2266000</v>
      </c>
      <c r="Q31" s="43">
        <f t="shared" si="6"/>
        <v>430540</v>
      </c>
      <c r="R31" s="43">
        <f t="shared" si="7"/>
        <v>2696540</v>
      </c>
    </row>
    <row r="32" spans="1:18" ht="15" thickBot="1">
      <c r="A32" s="24">
        <v>30</v>
      </c>
      <c r="B32" s="3" t="s">
        <v>4</v>
      </c>
      <c r="C32" s="8" t="s">
        <v>17</v>
      </c>
      <c r="D32" s="3" t="s">
        <v>10</v>
      </c>
      <c r="E32" s="3">
        <v>1</v>
      </c>
      <c r="F32" s="43">
        <v>370000</v>
      </c>
      <c r="G32" s="14">
        <f t="shared" si="8"/>
        <v>70300</v>
      </c>
      <c r="H32" s="14">
        <f t="shared" si="10"/>
        <v>440300</v>
      </c>
      <c r="I32" s="43">
        <v>392200</v>
      </c>
      <c r="J32" s="14">
        <f t="shared" si="9"/>
        <v>74518</v>
      </c>
      <c r="K32" s="14">
        <f t="shared" si="11"/>
        <v>466718</v>
      </c>
      <c r="L32" s="43">
        <v>381100</v>
      </c>
      <c r="M32" s="43">
        <f t="shared" si="4"/>
        <v>72409</v>
      </c>
      <c r="N32" s="43">
        <f t="shared" si="5"/>
        <v>453509</v>
      </c>
      <c r="O32" s="14">
        <f t="shared" si="2"/>
        <v>381100</v>
      </c>
      <c r="P32" s="14">
        <f t="shared" si="3"/>
        <v>381100</v>
      </c>
      <c r="Q32" s="43">
        <f t="shared" si="6"/>
        <v>72409</v>
      </c>
      <c r="R32" s="43">
        <f t="shared" si="7"/>
        <v>453509</v>
      </c>
    </row>
    <row r="33" spans="1:18" ht="15" thickBot="1">
      <c r="A33" s="24">
        <v>31</v>
      </c>
      <c r="B33" s="3" t="s">
        <v>4</v>
      </c>
      <c r="C33" s="8" t="s">
        <v>18</v>
      </c>
      <c r="D33" s="3" t="s">
        <v>10</v>
      </c>
      <c r="E33" s="3">
        <v>1</v>
      </c>
      <c r="F33" s="43">
        <v>310000</v>
      </c>
      <c r="G33" s="14">
        <f t="shared" si="8"/>
        <v>58900</v>
      </c>
      <c r="H33" s="14">
        <f t="shared" si="10"/>
        <v>368900</v>
      </c>
      <c r="I33" s="43">
        <v>328600</v>
      </c>
      <c r="J33" s="14">
        <f t="shared" si="9"/>
        <v>62434</v>
      </c>
      <c r="K33" s="14">
        <f t="shared" si="11"/>
        <v>391034</v>
      </c>
      <c r="L33" s="43">
        <v>319300</v>
      </c>
      <c r="M33" s="43">
        <f t="shared" si="4"/>
        <v>60667</v>
      </c>
      <c r="N33" s="43">
        <f t="shared" si="5"/>
        <v>379967</v>
      </c>
      <c r="O33" s="14">
        <f t="shared" si="2"/>
        <v>319300</v>
      </c>
      <c r="P33" s="14">
        <f t="shared" si="3"/>
        <v>319300</v>
      </c>
      <c r="Q33" s="43">
        <f t="shared" si="6"/>
        <v>60667</v>
      </c>
      <c r="R33" s="43">
        <f t="shared" si="7"/>
        <v>379967</v>
      </c>
    </row>
    <row r="34" spans="1:18" ht="15" thickBot="1">
      <c r="A34" s="24">
        <v>32</v>
      </c>
      <c r="B34" s="3" t="s">
        <v>4</v>
      </c>
      <c r="C34" s="8" t="s">
        <v>19</v>
      </c>
      <c r="D34" s="3" t="s">
        <v>10</v>
      </c>
      <c r="E34" s="3">
        <v>1</v>
      </c>
      <c r="F34" s="43">
        <v>2750000</v>
      </c>
      <c r="G34" s="14">
        <f t="shared" si="8"/>
        <v>522500</v>
      </c>
      <c r="H34" s="14">
        <f t="shared" si="10"/>
        <v>3272500</v>
      </c>
      <c r="I34" s="43">
        <v>2915000</v>
      </c>
      <c r="J34" s="14">
        <f t="shared" si="9"/>
        <v>553850</v>
      </c>
      <c r="K34" s="14">
        <f t="shared" si="11"/>
        <v>3468850</v>
      </c>
      <c r="L34" s="43">
        <v>2832500</v>
      </c>
      <c r="M34" s="43">
        <f t="shared" si="4"/>
        <v>538175</v>
      </c>
      <c r="N34" s="43">
        <f t="shared" si="5"/>
        <v>3370675</v>
      </c>
      <c r="O34" s="14">
        <f t="shared" si="2"/>
        <v>2832500</v>
      </c>
      <c r="P34" s="14">
        <f t="shared" si="3"/>
        <v>2832500</v>
      </c>
      <c r="Q34" s="43">
        <f t="shared" si="6"/>
        <v>538175</v>
      </c>
      <c r="R34" s="43">
        <f t="shared" si="7"/>
        <v>3370675</v>
      </c>
    </row>
    <row r="35" spans="1:18" ht="15" thickBot="1">
      <c r="A35" s="24">
        <v>33</v>
      </c>
      <c r="B35" s="3" t="s">
        <v>4</v>
      </c>
      <c r="C35" s="8" t="s">
        <v>20</v>
      </c>
      <c r="D35" s="3" t="s">
        <v>10</v>
      </c>
      <c r="E35" s="3">
        <v>1</v>
      </c>
      <c r="F35" s="43">
        <v>60000</v>
      </c>
      <c r="G35" s="14">
        <f t="shared" si="8"/>
        <v>11400</v>
      </c>
      <c r="H35" s="14">
        <f t="shared" si="10"/>
        <v>71400</v>
      </c>
      <c r="I35" s="43">
        <v>63600</v>
      </c>
      <c r="J35" s="14">
        <f t="shared" si="9"/>
        <v>12084</v>
      </c>
      <c r="K35" s="14">
        <f t="shared" si="11"/>
        <v>75684</v>
      </c>
      <c r="L35" s="43">
        <v>61800</v>
      </c>
      <c r="M35" s="43">
        <f t="shared" si="4"/>
        <v>11742</v>
      </c>
      <c r="N35" s="43">
        <f t="shared" si="5"/>
        <v>73542</v>
      </c>
      <c r="O35" s="14">
        <f t="shared" si="2"/>
        <v>61800</v>
      </c>
      <c r="P35" s="14">
        <f t="shared" si="3"/>
        <v>61800</v>
      </c>
      <c r="Q35" s="43">
        <f t="shared" si="6"/>
        <v>11742</v>
      </c>
      <c r="R35" s="43">
        <f t="shared" si="7"/>
        <v>73542</v>
      </c>
    </row>
    <row r="36" spans="1:18" ht="15" thickBot="1">
      <c r="A36" s="24">
        <v>34</v>
      </c>
      <c r="B36" s="3" t="s">
        <v>21</v>
      </c>
      <c r="C36" s="8" t="s">
        <v>22</v>
      </c>
      <c r="D36" s="3" t="s">
        <v>10</v>
      </c>
      <c r="E36" s="3">
        <v>1</v>
      </c>
      <c r="F36" s="43">
        <v>950000</v>
      </c>
      <c r="G36" s="14">
        <f t="shared" si="8"/>
        <v>180500</v>
      </c>
      <c r="H36" s="14">
        <f t="shared" si="10"/>
        <v>1130500</v>
      </c>
      <c r="I36" s="43">
        <v>1007000</v>
      </c>
      <c r="J36" s="14">
        <f t="shared" si="9"/>
        <v>191330</v>
      </c>
      <c r="K36" s="14">
        <f t="shared" si="11"/>
        <v>1198330</v>
      </c>
      <c r="L36" s="43">
        <v>978500</v>
      </c>
      <c r="M36" s="43">
        <f t="shared" si="4"/>
        <v>185915</v>
      </c>
      <c r="N36" s="43">
        <f t="shared" si="5"/>
        <v>1164415</v>
      </c>
      <c r="O36" s="14">
        <f t="shared" si="2"/>
        <v>978500</v>
      </c>
      <c r="P36" s="14">
        <f t="shared" si="3"/>
        <v>978500</v>
      </c>
      <c r="Q36" s="43">
        <f t="shared" si="6"/>
        <v>185915</v>
      </c>
      <c r="R36" s="43">
        <f t="shared" si="7"/>
        <v>1164415</v>
      </c>
    </row>
    <row r="37" spans="1:18" ht="15" thickBot="1">
      <c r="A37" s="24">
        <v>35</v>
      </c>
      <c r="B37" s="3" t="s">
        <v>21</v>
      </c>
      <c r="C37" s="8" t="s">
        <v>23</v>
      </c>
      <c r="D37" s="3" t="s">
        <v>10</v>
      </c>
      <c r="E37" s="3">
        <v>1</v>
      </c>
      <c r="F37" s="44">
        <v>360000</v>
      </c>
      <c r="G37" s="14">
        <f>+F37*19%</f>
        <v>68400</v>
      </c>
      <c r="H37" s="14">
        <f t="shared" si="10"/>
        <v>428400</v>
      </c>
      <c r="I37" s="43">
        <v>381600</v>
      </c>
      <c r="J37" s="14">
        <f>+I37*19%</f>
        <v>72504</v>
      </c>
      <c r="K37" s="14">
        <f t="shared" si="11"/>
        <v>454104</v>
      </c>
      <c r="L37" s="44">
        <v>370800</v>
      </c>
      <c r="M37" s="43">
        <f t="shared" si="4"/>
        <v>70452</v>
      </c>
      <c r="N37" s="43">
        <f t="shared" si="5"/>
        <v>441252</v>
      </c>
      <c r="O37" s="14">
        <f t="shared" si="2"/>
        <v>370800</v>
      </c>
      <c r="P37" s="14">
        <f t="shared" si="3"/>
        <v>370800</v>
      </c>
      <c r="Q37" s="43">
        <f t="shared" si="6"/>
        <v>70452</v>
      </c>
      <c r="R37" s="43">
        <f t="shared" si="7"/>
        <v>441252</v>
      </c>
    </row>
    <row r="38" spans="1:18" ht="15" thickBot="1">
      <c r="A38" s="24">
        <v>36</v>
      </c>
      <c r="B38" s="3" t="s">
        <v>21</v>
      </c>
      <c r="C38" s="8" t="s">
        <v>24</v>
      </c>
      <c r="D38" s="3" t="s">
        <v>6</v>
      </c>
      <c r="E38" s="3">
        <v>1</v>
      </c>
      <c r="F38" s="44">
        <f>+F12*4</f>
        <v>236000</v>
      </c>
      <c r="G38" s="14">
        <f t="shared" si="8"/>
        <v>44840</v>
      </c>
      <c r="H38" s="14">
        <f t="shared" si="10"/>
        <v>280840</v>
      </c>
      <c r="I38" s="43">
        <v>250160</v>
      </c>
      <c r="J38" s="14">
        <f t="shared" ref="J38:J84" si="12">+I38*19%</f>
        <v>47530.400000000001</v>
      </c>
      <c r="K38" s="14">
        <f t="shared" si="11"/>
        <v>297690.40000000002</v>
      </c>
      <c r="L38" s="44">
        <v>243080</v>
      </c>
      <c r="M38" s="43">
        <f t="shared" si="4"/>
        <v>46185.2</v>
      </c>
      <c r="N38" s="43">
        <f t="shared" si="5"/>
        <v>289265.2</v>
      </c>
      <c r="O38" s="14">
        <f t="shared" si="2"/>
        <v>243080</v>
      </c>
      <c r="P38" s="14">
        <f t="shared" si="3"/>
        <v>243080</v>
      </c>
      <c r="Q38" s="43">
        <f t="shared" si="6"/>
        <v>46185.2</v>
      </c>
      <c r="R38" s="43">
        <f t="shared" si="7"/>
        <v>289265.2</v>
      </c>
    </row>
    <row r="39" spans="1:18" ht="15" thickBot="1">
      <c r="A39" s="24">
        <v>37</v>
      </c>
      <c r="B39" s="3" t="s">
        <v>21</v>
      </c>
      <c r="C39" s="8" t="s">
        <v>25</v>
      </c>
      <c r="D39" s="3" t="s">
        <v>6</v>
      </c>
      <c r="E39" s="3">
        <v>1</v>
      </c>
      <c r="F39" s="44">
        <v>325000</v>
      </c>
      <c r="G39" s="14">
        <f t="shared" si="8"/>
        <v>61750</v>
      </c>
      <c r="H39" s="14">
        <f t="shared" si="10"/>
        <v>386750</v>
      </c>
      <c r="I39" s="43">
        <v>344500</v>
      </c>
      <c r="J39" s="14">
        <f t="shared" si="12"/>
        <v>65455</v>
      </c>
      <c r="K39" s="14">
        <f t="shared" si="11"/>
        <v>409955</v>
      </c>
      <c r="L39" s="44">
        <v>334750</v>
      </c>
      <c r="M39" s="43">
        <f t="shared" si="4"/>
        <v>63602.5</v>
      </c>
      <c r="N39" s="43">
        <f t="shared" si="5"/>
        <v>398352.5</v>
      </c>
      <c r="O39" s="14">
        <f t="shared" si="2"/>
        <v>334750</v>
      </c>
      <c r="P39" s="14">
        <f t="shared" si="3"/>
        <v>334750</v>
      </c>
      <c r="Q39" s="43">
        <f t="shared" si="6"/>
        <v>63602.5</v>
      </c>
      <c r="R39" s="43">
        <f t="shared" si="7"/>
        <v>398352.5</v>
      </c>
    </row>
    <row r="40" spans="1:18" ht="15" thickBot="1">
      <c r="A40" s="24">
        <v>38</v>
      </c>
      <c r="B40" s="3" t="s">
        <v>21</v>
      </c>
      <c r="C40" s="8" t="s">
        <v>26</v>
      </c>
      <c r="D40" s="3" t="s">
        <v>10</v>
      </c>
      <c r="E40" s="3">
        <v>1</v>
      </c>
      <c r="F40" s="43">
        <v>406000</v>
      </c>
      <c r="G40" s="14">
        <f t="shared" si="8"/>
        <v>77140</v>
      </c>
      <c r="H40" s="14">
        <f t="shared" si="10"/>
        <v>483140</v>
      </c>
      <c r="I40" s="43">
        <v>430360</v>
      </c>
      <c r="J40" s="14">
        <f t="shared" si="12"/>
        <v>81768.399999999994</v>
      </c>
      <c r="K40" s="14">
        <f t="shared" si="11"/>
        <v>512128.4</v>
      </c>
      <c r="L40" s="43">
        <v>418180</v>
      </c>
      <c r="M40" s="43">
        <f t="shared" si="4"/>
        <v>79454.2</v>
      </c>
      <c r="N40" s="43">
        <f t="shared" si="5"/>
        <v>497634.2</v>
      </c>
      <c r="O40" s="14">
        <f t="shared" si="2"/>
        <v>418180</v>
      </c>
      <c r="P40" s="14">
        <f t="shared" si="3"/>
        <v>418180</v>
      </c>
      <c r="Q40" s="43">
        <f t="shared" si="6"/>
        <v>79454.2</v>
      </c>
      <c r="R40" s="43">
        <f t="shared" si="7"/>
        <v>497634.2</v>
      </c>
    </row>
    <row r="41" spans="1:18" ht="15" thickBot="1">
      <c r="A41" s="24">
        <v>39</v>
      </c>
      <c r="B41" s="3" t="s">
        <v>21</v>
      </c>
      <c r="C41" s="8" t="s">
        <v>27</v>
      </c>
      <c r="D41" s="3" t="s">
        <v>10</v>
      </c>
      <c r="E41" s="3">
        <v>1</v>
      </c>
      <c r="F41" s="43">
        <v>1850000</v>
      </c>
      <c r="G41" s="14">
        <f t="shared" si="8"/>
        <v>351500</v>
      </c>
      <c r="H41" s="14">
        <f t="shared" si="10"/>
        <v>2201500</v>
      </c>
      <c r="I41" s="43">
        <v>1961000</v>
      </c>
      <c r="J41" s="14">
        <f t="shared" si="12"/>
        <v>372590</v>
      </c>
      <c r="K41" s="14">
        <f t="shared" si="11"/>
        <v>2333590</v>
      </c>
      <c r="L41" s="43">
        <v>1905500</v>
      </c>
      <c r="M41" s="43">
        <f t="shared" si="4"/>
        <v>362045</v>
      </c>
      <c r="N41" s="43">
        <f t="shared" si="5"/>
        <v>2267545</v>
      </c>
      <c r="O41" s="14">
        <f t="shared" si="2"/>
        <v>1905500</v>
      </c>
      <c r="P41" s="14">
        <f t="shared" si="3"/>
        <v>1905500</v>
      </c>
      <c r="Q41" s="43">
        <f t="shared" si="6"/>
        <v>362045</v>
      </c>
      <c r="R41" s="43">
        <f t="shared" si="7"/>
        <v>2267545</v>
      </c>
    </row>
    <row r="42" spans="1:18" ht="15" thickBot="1">
      <c r="A42" s="24">
        <v>40</v>
      </c>
      <c r="B42" s="3" t="s">
        <v>21</v>
      </c>
      <c r="C42" s="8" t="s">
        <v>28</v>
      </c>
      <c r="D42" s="3" t="s">
        <v>10</v>
      </c>
      <c r="E42" s="3">
        <v>1</v>
      </c>
      <c r="F42" s="43">
        <v>312000</v>
      </c>
      <c r="G42" s="14">
        <f t="shared" si="8"/>
        <v>59280</v>
      </c>
      <c r="H42" s="14">
        <f t="shared" si="10"/>
        <v>371280</v>
      </c>
      <c r="I42" s="43">
        <v>330720</v>
      </c>
      <c r="J42" s="14">
        <f t="shared" si="12"/>
        <v>62836.800000000003</v>
      </c>
      <c r="K42" s="14">
        <f t="shared" si="11"/>
        <v>393556.8</v>
      </c>
      <c r="L42" s="43">
        <v>321360</v>
      </c>
      <c r="M42" s="43">
        <f t="shared" si="4"/>
        <v>61058.400000000001</v>
      </c>
      <c r="N42" s="43">
        <f t="shared" si="5"/>
        <v>382418.4</v>
      </c>
      <c r="O42" s="14">
        <f t="shared" si="2"/>
        <v>321360</v>
      </c>
      <c r="P42" s="14">
        <f t="shared" si="3"/>
        <v>321360</v>
      </c>
      <c r="Q42" s="43">
        <f t="shared" si="6"/>
        <v>61058.400000000001</v>
      </c>
      <c r="R42" s="43">
        <f t="shared" si="7"/>
        <v>382418.4</v>
      </c>
    </row>
    <row r="43" spans="1:18" ht="15" thickBot="1">
      <c r="A43" s="24">
        <v>41</v>
      </c>
      <c r="B43" s="3" t="s">
        <v>21</v>
      </c>
      <c r="C43" s="8" t="s">
        <v>29</v>
      </c>
      <c r="D43" s="3" t="s">
        <v>10</v>
      </c>
      <c r="E43" s="3">
        <v>1</v>
      </c>
      <c r="F43" s="43">
        <v>130000</v>
      </c>
      <c r="G43" s="14">
        <f t="shared" si="8"/>
        <v>24700</v>
      </c>
      <c r="H43" s="14">
        <f t="shared" si="10"/>
        <v>154700</v>
      </c>
      <c r="I43" s="43">
        <v>137800</v>
      </c>
      <c r="J43" s="14">
        <f t="shared" si="12"/>
        <v>26182</v>
      </c>
      <c r="K43" s="14">
        <f t="shared" si="11"/>
        <v>163982</v>
      </c>
      <c r="L43" s="43">
        <v>133900</v>
      </c>
      <c r="M43" s="43">
        <f t="shared" si="4"/>
        <v>25441</v>
      </c>
      <c r="N43" s="43">
        <f t="shared" si="5"/>
        <v>159341</v>
      </c>
      <c r="O43" s="14">
        <f t="shared" si="2"/>
        <v>133900</v>
      </c>
      <c r="P43" s="14">
        <f t="shared" si="3"/>
        <v>133900</v>
      </c>
      <c r="Q43" s="43">
        <f t="shared" si="6"/>
        <v>25441</v>
      </c>
      <c r="R43" s="43">
        <f t="shared" si="7"/>
        <v>159341</v>
      </c>
    </row>
    <row r="44" spans="1:18" ht="15" thickBot="1">
      <c r="A44" s="24">
        <v>42</v>
      </c>
      <c r="B44" s="3" t="s">
        <v>21</v>
      </c>
      <c r="C44" s="8" t="s">
        <v>30</v>
      </c>
      <c r="D44" s="3" t="s">
        <v>10</v>
      </c>
      <c r="E44" s="3">
        <v>1</v>
      </c>
      <c r="F44" s="43">
        <v>450000</v>
      </c>
      <c r="G44" s="14">
        <f t="shared" si="8"/>
        <v>85500</v>
      </c>
      <c r="H44" s="14">
        <f t="shared" si="10"/>
        <v>535500</v>
      </c>
      <c r="I44" s="43">
        <v>477000</v>
      </c>
      <c r="J44" s="14">
        <f t="shared" si="12"/>
        <v>90630</v>
      </c>
      <c r="K44" s="14">
        <f t="shared" si="11"/>
        <v>567630</v>
      </c>
      <c r="L44" s="43">
        <v>463500</v>
      </c>
      <c r="M44" s="43">
        <f t="shared" si="4"/>
        <v>88065</v>
      </c>
      <c r="N44" s="43">
        <f t="shared" si="5"/>
        <v>551565</v>
      </c>
      <c r="O44" s="14">
        <f t="shared" si="2"/>
        <v>463500</v>
      </c>
      <c r="P44" s="14">
        <f t="shared" si="3"/>
        <v>463500</v>
      </c>
      <c r="Q44" s="43">
        <f t="shared" si="6"/>
        <v>88065</v>
      </c>
      <c r="R44" s="43">
        <f t="shared" si="7"/>
        <v>551565</v>
      </c>
    </row>
    <row r="45" spans="1:18" ht="15" thickBot="1">
      <c r="A45" s="24">
        <v>43</v>
      </c>
      <c r="B45" s="3" t="s">
        <v>31</v>
      </c>
      <c r="C45" s="8" t="s">
        <v>32</v>
      </c>
      <c r="D45" s="3" t="s">
        <v>6</v>
      </c>
      <c r="E45" s="3">
        <v>1</v>
      </c>
      <c r="F45" s="43">
        <v>760000</v>
      </c>
      <c r="G45" s="14">
        <f t="shared" si="8"/>
        <v>144400</v>
      </c>
      <c r="H45" s="14">
        <f t="shared" si="10"/>
        <v>904400</v>
      </c>
      <c r="I45" s="43">
        <v>805600</v>
      </c>
      <c r="J45" s="14">
        <f t="shared" si="12"/>
        <v>153064</v>
      </c>
      <c r="K45" s="14">
        <f t="shared" si="11"/>
        <v>958664</v>
      </c>
      <c r="L45" s="43">
        <v>782800</v>
      </c>
      <c r="M45" s="43">
        <f t="shared" si="4"/>
        <v>148732</v>
      </c>
      <c r="N45" s="43">
        <f t="shared" si="5"/>
        <v>931532</v>
      </c>
      <c r="O45" s="14">
        <f t="shared" si="2"/>
        <v>782800</v>
      </c>
      <c r="P45" s="14">
        <f t="shared" si="3"/>
        <v>782800</v>
      </c>
      <c r="Q45" s="43">
        <f t="shared" si="6"/>
        <v>148732</v>
      </c>
      <c r="R45" s="43">
        <f t="shared" si="7"/>
        <v>931532</v>
      </c>
    </row>
    <row r="46" spans="1:18" ht="15" thickBot="1">
      <c r="A46" s="24">
        <v>44</v>
      </c>
      <c r="B46" s="3" t="s">
        <v>31</v>
      </c>
      <c r="C46" s="8" t="s">
        <v>33</v>
      </c>
      <c r="D46" s="9" t="s">
        <v>6</v>
      </c>
      <c r="E46" s="9">
        <v>1</v>
      </c>
      <c r="F46" s="43">
        <v>1200000</v>
      </c>
      <c r="G46" s="14">
        <f t="shared" si="8"/>
        <v>228000</v>
      </c>
      <c r="H46" s="14">
        <f t="shared" si="10"/>
        <v>1428000</v>
      </c>
      <c r="I46" s="43">
        <v>1272000</v>
      </c>
      <c r="J46" s="14">
        <f t="shared" si="12"/>
        <v>241680</v>
      </c>
      <c r="K46" s="14">
        <f t="shared" si="11"/>
        <v>1513680</v>
      </c>
      <c r="L46" s="43">
        <v>1236000</v>
      </c>
      <c r="M46" s="43">
        <f t="shared" si="4"/>
        <v>234840</v>
      </c>
      <c r="N46" s="43">
        <f t="shared" si="5"/>
        <v>1470840</v>
      </c>
      <c r="O46" s="14">
        <f t="shared" si="2"/>
        <v>1236000</v>
      </c>
      <c r="P46" s="14">
        <f t="shared" si="3"/>
        <v>1236000</v>
      </c>
      <c r="Q46" s="43">
        <f t="shared" si="6"/>
        <v>234840</v>
      </c>
      <c r="R46" s="43">
        <f t="shared" si="7"/>
        <v>1470840</v>
      </c>
    </row>
    <row r="47" spans="1:18" ht="15" thickBot="1">
      <c r="A47" s="24">
        <v>45</v>
      </c>
      <c r="B47" s="3" t="s">
        <v>31</v>
      </c>
      <c r="C47" s="8" t="s">
        <v>34</v>
      </c>
      <c r="D47" s="3" t="s">
        <v>10</v>
      </c>
      <c r="E47" s="3">
        <v>1</v>
      </c>
      <c r="F47" s="43">
        <v>180000</v>
      </c>
      <c r="G47" s="14">
        <f t="shared" si="8"/>
        <v>34200</v>
      </c>
      <c r="H47" s="14">
        <f t="shared" si="10"/>
        <v>214200</v>
      </c>
      <c r="I47" s="43">
        <v>190800</v>
      </c>
      <c r="J47" s="14">
        <f t="shared" si="12"/>
        <v>36252</v>
      </c>
      <c r="K47" s="14">
        <f t="shared" si="11"/>
        <v>227052</v>
      </c>
      <c r="L47" s="43">
        <v>185400</v>
      </c>
      <c r="M47" s="43">
        <f t="shared" si="4"/>
        <v>35226</v>
      </c>
      <c r="N47" s="43">
        <f t="shared" si="5"/>
        <v>220626</v>
      </c>
      <c r="O47" s="14">
        <f t="shared" si="2"/>
        <v>185400</v>
      </c>
      <c r="P47" s="14">
        <f t="shared" si="3"/>
        <v>185400</v>
      </c>
      <c r="Q47" s="43">
        <f t="shared" si="6"/>
        <v>35226</v>
      </c>
      <c r="R47" s="43">
        <f t="shared" si="7"/>
        <v>220626</v>
      </c>
    </row>
    <row r="48" spans="1:18" ht="15" thickBot="1">
      <c r="A48" s="24">
        <v>46</v>
      </c>
      <c r="B48" s="3" t="s">
        <v>31</v>
      </c>
      <c r="C48" s="8" t="s">
        <v>35</v>
      </c>
      <c r="D48" s="3" t="s">
        <v>10</v>
      </c>
      <c r="E48" s="3">
        <v>1</v>
      </c>
      <c r="F48" s="43">
        <v>310000</v>
      </c>
      <c r="G48" s="14">
        <f t="shared" si="8"/>
        <v>58900</v>
      </c>
      <c r="H48" s="14">
        <f t="shared" si="10"/>
        <v>368900</v>
      </c>
      <c r="I48" s="43">
        <v>328600</v>
      </c>
      <c r="J48" s="14">
        <f t="shared" si="12"/>
        <v>62434</v>
      </c>
      <c r="K48" s="14">
        <f t="shared" si="11"/>
        <v>391034</v>
      </c>
      <c r="L48" s="43">
        <v>319300</v>
      </c>
      <c r="M48" s="43">
        <f t="shared" si="4"/>
        <v>60667</v>
      </c>
      <c r="N48" s="43">
        <f t="shared" si="5"/>
        <v>379967</v>
      </c>
      <c r="O48" s="14">
        <f t="shared" si="2"/>
        <v>319300</v>
      </c>
      <c r="P48" s="14">
        <f t="shared" si="3"/>
        <v>319300</v>
      </c>
      <c r="Q48" s="43">
        <f t="shared" si="6"/>
        <v>60667</v>
      </c>
      <c r="R48" s="43">
        <f t="shared" si="7"/>
        <v>379967</v>
      </c>
    </row>
    <row r="49" spans="1:18" ht="15" thickBot="1">
      <c r="A49" s="24">
        <v>47</v>
      </c>
      <c r="B49" s="3" t="s">
        <v>31</v>
      </c>
      <c r="C49" s="8" t="s">
        <v>36</v>
      </c>
      <c r="D49" s="3" t="s">
        <v>10</v>
      </c>
      <c r="E49" s="3">
        <v>1</v>
      </c>
      <c r="F49" s="43">
        <v>470000</v>
      </c>
      <c r="G49" s="14">
        <f t="shared" si="8"/>
        <v>89300</v>
      </c>
      <c r="H49" s="14">
        <f t="shared" si="10"/>
        <v>559300</v>
      </c>
      <c r="I49" s="43">
        <v>498200</v>
      </c>
      <c r="J49" s="14">
        <f t="shared" si="12"/>
        <v>94658</v>
      </c>
      <c r="K49" s="14">
        <f t="shared" si="11"/>
        <v>592858</v>
      </c>
      <c r="L49" s="43">
        <v>484100</v>
      </c>
      <c r="M49" s="43">
        <f t="shared" si="4"/>
        <v>91979</v>
      </c>
      <c r="N49" s="43">
        <f t="shared" si="5"/>
        <v>576079</v>
      </c>
      <c r="O49" s="14">
        <f t="shared" si="2"/>
        <v>484100</v>
      </c>
      <c r="P49" s="14">
        <f t="shared" si="3"/>
        <v>484100</v>
      </c>
      <c r="Q49" s="43">
        <f t="shared" si="6"/>
        <v>91979</v>
      </c>
      <c r="R49" s="43">
        <f t="shared" si="7"/>
        <v>576079</v>
      </c>
    </row>
    <row r="50" spans="1:18" ht="15" thickBot="1">
      <c r="A50" s="24">
        <v>48</v>
      </c>
      <c r="B50" s="3" t="s">
        <v>31</v>
      </c>
      <c r="C50" s="8" t="s">
        <v>37</v>
      </c>
      <c r="D50" s="3" t="s">
        <v>6</v>
      </c>
      <c r="E50" s="3">
        <v>1</v>
      </c>
      <c r="F50" s="43">
        <v>390000</v>
      </c>
      <c r="G50" s="14">
        <f t="shared" si="8"/>
        <v>74100</v>
      </c>
      <c r="H50" s="14">
        <f t="shared" si="10"/>
        <v>464100</v>
      </c>
      <c r="I50" s="43">
        <v>413400</v>
      </c>
      <c r="J50" s="14">
        <f t="shared" si="12"/>
        <v>78546</v>
      </c>
      <c r="K50" s="14">
        <f t="shared" si="11"/>
        <v>491946</v>
      </c>
      <c r="L50" s="43">
        <v>401700</v>
      </c>
      <c r="M50" s="43">
        <f t="shared" si="4"/>
        <v>76323</v>
      </c>
      <c r="N50" s="43">
        <f t="shared" si="5"/>
        <v>478023</v>
      </c>
      <c r="O50" s="14">
        <f t="shared" si="2"/>
        <v>401700</v>
      </c>
      <c r="P50" s="14">
        <f t="shared" si="3"/>
        <v>401700</v>
      </c>
      <c r="Q50" s="43">
        <f t="shared" si="6"/>
        <v>76323</v>
      </c>
      <c r="R50" s="43">
        <f t="shared" si="7"/>
        <v>478023</v>
      </c>
    </row>
    <row r="51" spans="1:18" ht="15" thickBot="1">
      <c r="A51" s="24">
        <v>49</v>
      </c>
      <c r="B51" s="3" t="s">
        <v>31</v>
      </c>
      <c r="C51" s="8" t="s">
        <v>38</v>
      </c>
      <c r="D51" s="3" t="s">
        <v>6</v>
      </c>
      <c r="E51" s="3">
        <v>1</v>
      </c>
      <c r="F51" s="43">
        <f>+F46</f>
        <v>1200000</v>
      </c>
      <c r="G51" s="14">
        <f t="shared" si="8"/>
        <v>228000</v>
      </c>
      <c r="H51" s="14">
        <f t="shared" si="10"/>
        <v>1428000</v>
      </c>
      <c r="I51" s="43">
        <v>1272000</v>
      </c>
      <c r="J51" s="14">
        <f t="shared" si="12"/>
        <v>241680</v>
      </c>
      <c r="K51" s="14">
        <f t="shared" si="11"/>
        <v>1513680</v>
      </c>
      <c r="L51" s="43">
        <v>1236000</v>
      </c>
      <c r="M51" s="43">
        <f t="shared" si="4"/>
        <v>234840</v>
      </c>
      <c r="N51" s="43">
        <f t="shared" si="5"/>
        <v>1470840</v>
      </c>
      <c r="O51" s="14">
        <f t="shared" si="2"/>
        <v>1236000</v>
      </c>
      <c r="P51" s="14">
        <f t="shared" si="3"/>
        <v>1236000</v>
      </c>
      <c r="Q51" s="43">
        <f t="shared" si="6"/>
        <v>234840</v>
      </c>
      <c r="R51" s="43">
        <f t="shared" si="7"/>
        <v>1470840</v>
      </c>
    </row>
    <row r="52" spans="1:18" ht="15" thickBot="1">
      <c r="A52" s="24">
        <v>50</v>
      </c>
      <c r="B52" s="3" t="s">
        <v>31</v>
      </c>
      <c r="C52" s="8" t="s">
        <v>39</v>
      </c>
      <c r="D52" s="3" t="s">
        <v>6</v>
      </c>
      <c r="E52" s="3">
        <v>1</v>
      </c>
      <c r="F52" s="43">
        <v>280000</v>
      </c>
      <c r="G52" s="14">
        <f t="shared" si="8"/>
        <v>53200</v>
      </c>
      <c r="H52" s="14">
        <f t="shared" si="10"/>
        <v>333200</v>
      </c>
      <c r="I52" s="43">
        <v>296800</v>
      </c>
      <c r="J52" s="14">
        <f t="shared" si="12"/>
        <v>56392</v>
      </c>
      <c r="K52" s="14">
        <f t="shared" si="11"/>
        <v>353192</v>
      </c>
      <c r="L52" s="43">
        <v>288400</v>
      </c>
      <c r="M52" s="43">
        <f t="shared" si="4"/>
        <v>54796</v>
      </c>
      <c r="N52" s="43">
        <f t="shared" si="5"/>
        <v>343196</v>
      </c>
      <c r="O52" s="14">
        <f t="shared" si="2"/>
        <v>288400</v>
      </c>
      <c r="P52" s="14">
        <f t="shared" si="3"/>
        <v>288400</v>
      </c>
      <c r="Q52" s="43">
        <f t="shared" si="6"/>
        <v>54796</v>
      </c>
      <c r="R52" s="43">
        <f t="shared" si="7"/>
        <v>343196</v>
      </c>
    </row>
    <row r="53" spans="1:18" ht="15" thickBot="1">
      <c r="A53" s="24">
        <v>51</v>
      </c>
      <c r="B53" s="3" t="s">
        <v>31</v>
      </c>
      <c r="C53" s="8" t="s">
        <v>40</v>
      </c>
      <c r="D53" s="3" t="s">
        <v>6</v>
      </c>
      <c r="E53" s="3">
        <v>1</v>
      </c>
      <c r="F53" s="43">
        <v>890000</v>
      </c>
      <c r="G53" s="14">
        <f t="shared" si="8"/>
        <v>169100</v>
      </c>
      <c r="H53" s="14">
        <f t="shared" si="10"/>
        <v>1059100</v>
      </c>
      <c r="I53" s="43">
        <v>943400</v>
      </c>
      <c r="J53" s="14">
        <f t="shared" si="12"/>
        <v>179246</v>
      </c>
      <c r="K53" s="14">
        <f t="shared" si="11"/>
        <v>1122646</v>
      </c>
      <c r="L53" s="43">
        <v>916700</v>
      </c>
      <c r="M53" s="43">
        <f t="shared" si="4"/>
        <v>174173</v>
      </c>
      <c r="N53" s="43">
        <f t="shared" si="5"/>
        <v>1090873</v>
      </c>
      <c r="O53" s="14">
        <f t="shared" si="2"/>
        <v>916700</v>
      </c>
      <c r="P53" s="14">
        <f t="shared" si="3"/>
        <v>916700</v>
      </c>
      <c r="Q53" s="43">
        <f t="shared" si="6"/>
        <v>174173</v>
      </c>
      <c r="R53" s="43">
        <f t="shared" si="7"/>
        <v>1090873</v>
      </c>
    </row>
    <row r="54" spans="1:18" ht="15" thickBot="1">
      <c r="A54" s="24">
        <v>52</v>
      </c>
      <c r="B54" s="3" t="s">
        <v>31</v>
      </c>
      <c r="C54" s="8" t="s">
        <v>41</v>
      </c>
      <c r="D54" s="3" t="s">
        <v>10</v>
      </c>
      <c r="E54" s="3">
        <v>1</v>
      </c>
      <c r="F54" s="43">
        <v>470000</v>
      </c>
      <c r="G54" s="14">
        <f t="shared" si="8"/>
        <v>89300</v>
      </c>
      <c r="H54" s="14">
        <f t="shared" si="10"/>
        <v>559300</v>
      </c>
      <c r="I54" s="43">
        <v>498200</v>
      </c>
      <c r="J54" s="14">
        <f t="shared" si="12"/>
        <v>94658</v>
      </c>
      <c r="K54" s="14">
        <f t="shared" si="11"/>
        <v>592858</v>
      </c>
      <c r="L54" s="43">
        <v>484100</v>
      </c>
      <c r="M54" s="43">
        <f t="shared" si="4"/>
        <v>91979</v>
      </c>
      <c r="N54" s="43">
        <f t="shared" si="5"/>
        <v>576079</v>
      </c>
      <c r="O54" s="14">
        <f t="shared" si="2"/>
        <v>484100</v>
      </c>
      <c r="P54" s="14">
        <f t="shared" si="3"/>
        <v>484100</v>
      </c>
      <c r="Q54" s="43">
        <f t="shared" si="6"/>
        <v>91979</v>
      </c>
      <c r="R54" s="43">
        <f t="shared" si="7"/>
        <v>576079</v>
      </c>
    </row>
    <row r="55" spans="1:18" ht="15" thickBot="1">
      <c r="A55" s="24">
        <v>53</v>
      </c>
      <c r="B55" s="3" t="s">
        <v>42</v>
      </c>
      <c r="C55" s="8" t="s">
        <v>43</v>
      </c>
      <c r="D55" s="3" t="s">
        <v>6</v>
      </c>
      <c r="E55" s="3">
        <v>1</v>
      </c>
      <c r="F55" s="43">
        <v>1600000</v>
      </c>
      <c r="G55" s="14">
        <f t="shared" si="8"/>
        <v>304000</v>
      </c>
      <c r="H55" s="14">
        <f t="shared" si="10"/>
        <v>1904000</v>
      </c>
      <c r="I55" s="43">
        <v>1696000</v>
      </c>
      <c r="J55" s="14">
        <f t="shared" si="12"/>
        <v>322240</v>
      </c>
      <c r="K55" s="14">
        <f t="shared" si="11"/>
        <v>2018240</v>
      </c>
      <c r="L55" s="43">
        <v>1648000</v>
      </c>
      <c r="M55" s="43">
        <f t="shared" si="4"/>
        <v>313120</v>
      </c>
      <c r="N55" s="43">
        <f t="shared" si="5"/>
        <v>1961120</v>
      </c>
      <c r="O55" s="14">
        <f t="shared" si="2"/>
        <v>1648000</v>
      </c>
      <c r="P55" s="14">
        <f t="shared" si="3"/>
        <v>1648000</v>
      </c>
      <c r="Q55" s="43">
        <f t="shared" si="6"/>
        <v>313120</v>
      </c>
      <c r="R55" s="43">
        <f t="shared" si="7"/>
        <v>1961120</v>
      </c>
    </row>
    <row r="56" spans="1:18" ht="15" thickBot="1">
      <c r="A56" s="24">
        <v>54</v>
      </c>
      <c r="B56" s="3" t="s">
        <v>42</v>
      </c>
      <c r="C56" s="8" t="s">
        <v>44</v>
      </c>
      <c r="D56" s="3" t="s">
        <v>6</v>
      </c>
      <c r="E56" s="3">
        <v>1</v>
      </c>
      <c r="F56" s="43">
        <v>2200000</v>
      </c>
      <c r="G56" s="14">
        <f t="shared" si="8"/>
        <v>418000</v>
      </c>
      <c r="H56" s="14">
        <f t="shared" si="10"/>
        <v>2618000</v>
      </c>
      <c r="I56" s="43">
        <v>2332000</v>
      </c>
      <c r="J56" s="14">
        <f t="shared" si="12"/>
        <v>443080</v>
      </c>
      <c r="K56" s="14">
        <f t="shared" si="11"/>
        <v>2775080</v>
      </c>
      <c r="L56" s="43">
        <v>2266000</v>
      </c>
      <c r="M56" s="43">
        <f t="shared" si="4"/>
        <v>430540</v>
      </c>
      <c r="N56" s="43">
        <f t="shared" si="5"/>
        <v>2696540</v>
      </c>
      <c r="O56" s="14">
        <f t="shared" si="2"/>
        <v>2266000</v>
      </c>
      <c r="P56" s="14">
        <f t="shared" si="3"/>
        <v>2266000</v>
      </c>
      <c r="Q56" s="43">
        <f t="shared" si="6"/>
        <v>430540</v>
      </c>
      <c r="R56" s="43">
        <f t="shared" si="7"/>
        <v>2696540</v>
      </c>
    </row>
    <row r="57" spans="1:18" ht="15" thickBot="1">
      <c r="A57" s="24">
        <v>55</v>
      </c>
      <c r="B57" s="3" t="s">
        <v>42</v>
      </c>
      <c r="C57" s="8" t="s">
        <v>45</v>
      </c>
      <c r="D57" s="3" t="s">
        <v>6</v>
      </c>
      <c r="E57" s="3">
        <v>1</v>
      </c>
      <c r="F57" s="43">
        <v>1100000</v>
      </c>
      <c r="G57" s="14">
        <f t="shared" si="8"/>
        <v>209000</v>
      </c>
      <c r="H57" s="14">
        <f t="shared" si="10"/>
        <v>1309000</v>
      </c>
      <c r="I57" s="43">
        <v>1166000</v>
      </c>
      <c r="J57" s="14">
        <f t="shared" si="12"/>
        <v>221540</v>
      </c>
      <c r="K57" s="14">
        <f t="shared" si="11"/>
        <v>1387540</v>
      </c>
      <c r="L57" s="43">
        <v>1133000</v>
      </c>
      <c r="M57" s="43">
        <f t="shared" si="4"/>
        <v>215270</v>
      </c>
      <c r="N57" s="43">
        <f t="shared" si="5"/>
        <v>1348270</v>
      </c>
      <c r="O57" s="14">
        <f t="shared" si="2"/>
        <v>1133000</v>
      </c>
      <c r="P57" s="14">
        <f t="shared" si="3"/>
        <v>1133000</v>
      </c>
      <c r="Q57" s="43">
        <f t="shared" si="6"/>
        <v>215270</v>
      </c>
      <c r="R57" s="43">
        <f t="shared" si="7"/>
        <v>1348270</v>
      </c>
    </row>
    <row r="58" spans="1:18" ht="15" thickBot="1">
      <c r="A58" s="24">
        <v>56</v>
      </c>
      <c r="B58" s="3" t="s">
        <v>42</v>
      </c>
      <c r="C58" s="8" t="s">
        <v>46</v>
      </c>
      <c r="D58" s="3" t="s">
        <v>6</v>
      </c>
      <c r="E58" s="3">
        <v>1</v>
      </c>
      <c r="F58" s="43">
        <v>430000</v>
      </c>
      <c r="G58" s="14">
        <f t="shared" si="8"/>
        <v>81700</v>
      </c>
      <c r="H58" s="14">
        <f t="shared" si="10"/>
        <v>511700</v>
      </c>
      <c r="I58" s="43">
        <v>455800</v>
      </c>
      <c r="J58" s="14">
        <f t="shared" si="12"/>
        <v>86602</v>
      </c>
      <c r="K58" s="14">
        <f t="shared" si="11"/>
        <v>542402</v>
      </c>
      <c r="L58" s="43">
        <v>442900</v>
      </c>
      <c r="M58" s="43">
        <f t="shared" si="4"/>
        <v>84151</v>
      </c>
      <c r="N58" s="43">
        <f t="shared" si="5"/>
        <v>527051</v>
      </c>
      <c r="O58" s="14">
        <f t="shared" si="2"/>
        <v>442900</v>
      </c>
      <c r="P58" s="14">
        <f t="shared" si="3"/>
        <v>442900</v>
      </c>
      <c r="Q58" s="43">
        <f t="shared" si="6"/>
        <v>84151</v>
      </c>
      <c r="R58" s="43">
        <f t="shared" si="7"/>
        <v>527051</v>
      </c>
    </row>
    <row r="59" spans="1:18" ht="15" thickBot="1">
      <c r="A59" s="24">
        <v>57</v>
      </c>
      <c r="B59" s="3" t="s">
        <v>42</v>
      </c>
      <c r="C59" s="8" t="s">
        <v>47</v>
      </c>
      <c r="D59" s="3" t="s">
        <v>6</v>
      </c>
      <c r="E59" s="3">
        <v>1</v>
      </c>
      <c r="F59" s="43">
        <v>250000</v>
      </c>
      <c r="G59" s="14">
        <f t="shared" si="8"/>
        <v>47500</v>
      </c>
      <c r="H59" s="14">
        <f t="shared" si="10"/>
        <v>297500</v>
      </c>
      <c r="I59" s="43">
        <v>265000</v>
      </c>
      <c r="J59" s="14">
        <f t="shared" si="12"/>
        <v>50350</v>
      </c>
      <c r="K59" s="14">
        <f t="shared" si="11"/>
        <v>315350</v>
      </c>
      <c r="L59" s="43">
        <v>257500</v>
      </c>
      <c r="M59" s="43">
        <f t="shared" si="4"/>
        <v>48925</v>
      </c>
      <c r="N59" s="43">
        <f t="shared" si="5"/>
        <v>306425</v>
      </c>
      <c r="O59" s="14">
        <f t="shared" si="2"/>
        <v>257500</v>
      </c>
      <c r="P59" s="14">
        <f t="shared" si="3"/>
        <v>257500</v>
      </c>
      <c r="Q59" s="43">
        <f t="shared" si="6"/>
        <v>48925</v>
      </c>
      <c r="R59" s="43">
        <f t="shared" si="7"/>
        <v>306425</v>
      </c>
    </row>
    <row r="60" spans="1:18" ht="15" thickBot="1">
      <c r="A60" s="24">
        <v>58</v>
      </c>
      <c r="B60" s="3" t="s">
        <v>48</v>
      </c>
      <c r="C60" s="8" t="s">
        <v>49</v>
      </c>
      <c r="D60" s="3" t="s">
        <v>6</v>
      </c>
      <c r="E60" s="3">
        <v>1</v>
      </c>
      <c r="F60" s="43">
        <v>290000</v>
      </c>
      <c r="G60" s="14">
        <f t="shared" si="8"/>
        <v>55100</v>
      </c>
      <c r="H60" s="14">
        <f t="shared" si="10"/>
        <v>345100</v>
      </c>
      <c r="I60" s="43">
        <v>307400</v>
      </c>
      <c r="J60" s="14">
        <f t="shared" si="12"/>
        <v>58406</v>
      </c>
      <c r="K60" s="14">
        <f t="shared" si="11"/>
        <v>365806</v>
      </c>
      <c r="L60" s="43">
        <v>298700</v>
      </c>
      <c r="M60" s="43">
        <f t="shared" si="4"/>
        <v>56753</v>
      </c>
      <c r="N60" s="43">
        <f t="shared" si="5"/>
        <v>355453</v>
      </c>
      <c r="O60" s="14">
        <f t="shared" si="2"/>
        <v>298700</v>
      </c>
      <c r="P60" s="14">
        <f t="shared" si="3"/>
        <v>298700</v>
      </c>
      <c r="Q60" s="43">
        <f t="shared" si="6"/>
        <v>56753</v>
      </c>
      <c r="R60" s="43">
        <f t="shared" si="7"/>
        <v>355453</v>
      </c>
    </row>
    <row r="61" spans="1:18" ht="15" thickBot="1">
      <c r="A61" s="24">
        <v>59</v>
      </c>
      <c r="B61" s="3" t="s">
        <v>48</v>
      </c>
      <c r="C61" s="8" t="s">
        <v>50</v>
      </c>
      <c r="D61" s="3" t="s">
        <v>6</v>
      </c>
      <c r="E61" s="3">
        <v>1</v>
      </c>
      <c r="F61" s="43">
        <v>280000</v>
      </c>
      <c r="G61" s="14">
        <f t="shared" si="8"/>
        <v>53200</v>
      </c>
      <c r="H61" s="14">
        <f t="shared" si="10"/>
        <v>333200</v>
      </c>
      <c r="I61" s="43">
        <v>296800</v>
      </c>
      <c r="J61" s="14">
        <f t="shared" si="12"/>
        <v>56392</v>
      </c>
      <c r="K61" s="14">
        <f t="shared" si="11"/>
        <v>353192</v>
      </c>
      <c r="L61" s="43">
        <v>288400</v>
      </c>
      <c r="M61" s="43">
        <f t="shared" si="4"/>
        <v>54796</v>
      </c>
      <c r="N61" s="43">
        <f t="shared" si="5"/>
        <v>343196</v>
      </c>
      <c r="O61" s="14">
        <f t="shared" si="2"/>
        <v>288400</v>
      </c>
      <c r="P61" s="14">
        <f t="shared" si="3"/>
        <v>288400</v>
      </c>
      <c r="Q61" s="43">
        <f t="shared" si="6"/>
        <v>54796</v>
      </c>
      <c r="R61" s="43">
        <f t="shared" si="7"/>
        <v>343196</v>
      </c>
    </row>
    <row r="62" spans="1:18" ht="15" thickBot="1">
      <c r="A62" s="24">
        <v>60</v>
      </c>
      <c r="B62" s="3" t="s">
        <v>48</v>
      </c>
      <c r="C62" s="8" t="s">
        <v>51</v>
      </c>
      <c r="D62" s="3" t="s">
        <v>10</v>
      </c>
      <c r="E62" s="3">
        <v>1</v>
      </c>
      <c r="F62" s="43">
        <v>7000000</v>
      </c>
      <c r="G62" s="14">
        <f t="shared" si="8"/>
        <v>1330000</v>
      </c>
      <c r="H62" s="14">
        <f t="shared" si="10"/>
        <v>8330000</v>
      </c>
      <c r="I62" s="43">
        <v>7420000</v>
      </c>
      <c r="J62" s="14">
        <f t="shared" si="12"/>
        <v>1409800</v>
      </c>
      <c r="K62" s="14">
        <f t="shared" si="11"/>
        <v>8829800</v>
      </c>
      <c r="L62" s="43">
        <v>7210000</v>
      </c>
      <c r="M62" s="43">
        <f t="shared" si="4"/>
        <v>1369900</v>
      </c>
      <c r="N62" s="43">
        <f t="shared" si="5"/>
        <v>8579900</v>
      </c>
      <c r="O62" s="14">
        <f t="shared" si="2"/>
        <v>7210000</v>
      </c>
      <c r="P62" s="14">
        <f t="shared" si="3"/>
        <v>7210000</v>
      </c>
      <c r="Q62" s="43">
        <f t="shared" si="6"/>
        <v>1369900</v>
      </c>
      <c r="R62" s="43">
        <f t="shared" si="7"/>
        <v>8579900</v>
      </c>
    </row>
    <row r="63" spans="1:18" ht="15" thickBot="1">
      <c r="A63" s="24">
        <v>61</v>
      </c>
      <c r="B63" s="3" t="s">
        <v>48</v>
      </c>
      <c r="C63" s="63" t="s">
        <v>52</v>
      </c>
      <c r="D63" s="3" t="s">
        <v>10</v>
      </c>
      <c r="E63" s="3">
        <v>1</v>
      </c>
      <c r="F63" s="43">
        <v>376000</v>
      </c>
      <c r="G63" s="14">
        <f t="shared" si="8"/>
        <v>71440</v>
      </c>
      <c r="H63" s="14">
        <f t="shared" si="10"/>
        <v>447440</v>
      </c>
      <c r="I63" s="43">
        <v>398560</v>
      </c>
      <c r="J63" s="14">
        <f t="shared" si="12"/>
        <v>75726.399999999994</v>
      </c>
      <c r="K63" s="14">
        <f t="shared" si="11"/>
        <v>474286.4</v>
      </c>
      <c r="L63" s="43">
        <v>387280</v>
      </c>
      <c r="M63" s="43">
        <f t="shared" si="4"/>
        <v>73583.199999999997</v>
      </c>
      <c r="N63" s="43">
        <f t="shared" si="5"/>
        <v>460863.2</v>
      </c>
      <c r="O63" s="14">
        <f t="shared" si="2"/>
        <v>387280</v>
      </c>
      <c r="P63" s="14">
        <f t="shared" si="3"/>
        <v>387280</v>
      </c>
      <c r="Q63" s="43">
        <f t="shared" si="6"/>
        <v>73583.199999999997</v>
      </c>
      <c r="R63" s="43">
        <f t="shared" si="7"/>
        <v>460863.2</v>
      </c>
    </row>
    <row r="64" spans="1:18" ht="15" thickBot="1">
      <c r="A64" s="24">
        <v>62</v>
      </c>
      <c r="B64" s="3" t="s">
        <v>48</v>
      </c>
      <c r="C64" s="8" t="s">
        <v>53</v>
      </c>
      <c r="D64" s="3" t="s">
        <v>10</v>
      </c>
      <c r="E64" s="3">
        <v>1</v>
      </c>
      <c r="F64" s="43">
        <v>1100000</v>
      </c>
      <c r="G64" s="14">
        <f t="shared" si="8"/>
        <v>209000</v>
      </c>
      <c r="H64" s="14">
        <f t="shared" si="10"/>
        <v>1309000</v>
      </c>
      <c r="I64" s="43">
        <v>1166000</v>
      </c>
      <c r="J64" s="14">
        <f t="shared" si="12"/>
        <v>221540</v>
      </c>
      <c r="K64" s="14">
        <f t="shared" si="11"/>
        <v>1387540</v>
      </c>
      <c r="L64" s="43">
        <v>1133000</v>
      </c>
      <c r="M64" s="43">
        <f t="shared" si="4"/>
        <v>215270</v>
      </c>
      <c r="N64" s="43">
        <f t="shared" si="5"/>
        <v>1348270</v>
      </c>
      <c r="O64" s="14">
        <f t="shared" si="2"/>
        <v>1133000</v>
      </c>
      <c r="P64" s="14">
        <f t="shared" si="3"/>
        <v>1133000</v>
      </c>
      <c r="Q64" s="43">
        <f t="shared" si="6"/>
        <v>215270</v>
      </c>
      <c r="R64" s="43">
        <f t="shared" si="7"/>
        <v>1348270</v>
      </c>
    </row>
    <row r="65" spans="1:18" ht="15" thickBot="1">
      <c r="A65" s="24">
        <v>63</v>
      </c>
      <c r="B65" s="3" t="s">
        <v>48</v>
      </c>
      <c r="C65" s="8" t="s">
        <v>54</v>
      </c>
      <c r="D65" s="3" t="s">
        <v>6</v>
      </c>
      <c r="E65" s="3">
        <v>1</v>
      </c>
      <c r="F65" s="43">
        <v>210000</v>
      </c>
      <c r="G65" s="14">
        <f t="shared" si="8"/>
        <v>39900</v>
      </c>
      <c r="H65" s="14">
        <f t="shared" si="10"/>
        <v>249900</v>
      </c>
      <c r="I65" s="43">
        <v>222600</v>
      </c>
      <c r="J65" s="14">
        <f t="shared" si="12"/>
        <v>42294</v>
      </c>
      <c r="K65" s="14">
        <f t="shared" si="11"/>
        <v>264894</v>
      </c>
      <c r="L65" s="43">
        <v>216300</v>
      </c>
      <c r="M65" s="43">
        <f t="shared" si="4"/>
        <v>41097</v>
      </c>
      <c r="N65" s="43">
        <f t="shared" si="5"/>
        <v>257397</v>
      </c>
      <c r="O65" s="14">
        <f t="shared" si="2"/>
        <v>216300</v>
      </c>
      <c r="P65" s="14">
        <f t="shared" si="3"/>
        <v>216300</v>
      </c>
      <c r="Q65" s="43">
        <f t="shared" si="6"/>
        <v>41097</v>
      </c>
      <c r="R65" s="43">
        <f t="shared" si="7"/>
        <v>257397</v>
      </c>
    </row>
    <row r="66" spans="1:18" ht="15" thickBot="1">
      <c r="A66" s="24">
        <v>64</v>
      </c>
      <c r="B66" s="3" t="s">
        <v>48</v>
      </c>
      <c r="C66" s="8" t="s">
        <v>55</v>
      </c>
      <c r="D66" s="3" t="s">
        <v>56</v>
      </c>
      <c r="E66" s="3">
        <v>1</v>
      </c>
      <c r="F66" s="43">
        <v>35000</v>
      </c>
      <c r="G66" s="14">
        <f t="shared" si="8"/>
        <v>6650</v>
      </c>
      <c r="H66" s="14">
        <f t="shared" si="10"/>
        <v>41650</v>
      </c>
      <c r="I66" s="43">
        <v>37100</v>
      </c>
      <c r="J66" s="14">
        <f t="shared" si="12"/>
        <v>7049</v>
      </c>
      <c r="K66" s="14">
        <f t="shared" si="11"/>
        <v>44149</v>
      </c>
      <c r="L66" s="43">
        <v>36050</v>
      </c>
      <c r="M66" s="43">
        <f t="shared" si="4"/>
        <v>6849.5</v>
      </c>
      <c r="N66" s="43">
        <f t="shared" si="5"/>
        <v>42899.5</v>
      </c>
      <c r="O66" s="14">
        <f t="shared" si="2"/>
        <v>36050</v>
      </c>
      <c r="P66" s="14">
        <f t="shared" si="3"/>
        <v>36050</v>
      </c>
      <c r="Q66" s="43">
        <f t="shared" si="6"/>
        <v>6849.5</v>
      </c>
      <c r="R66" s="43">
        <f t="shared" si="7"/>
        <v>42899.5</v>
      </c>
    </row>
    <row r="67" spans="1:18" ht="15" thickBot="1">
      <c r="A67" s="24">
        <v>65</v>
      </c>
      <c r="B67" s="3" t="s">
        <v>48</v>
      </c>
      <c r="C67" s="8" t="s">
        <v>57</v>
      </c>
      <c r="D67" s="3" t="s">
        <v>6</v>
      </c>
      <c r="E67" s="3">
        <v>1</v>
      </c>
      <c r="F67" s="43">
        <v>680000</v>
      </c>
      <c r="G67" s="14">
        <f t="shared" si="8"/>
        <v>129200</v>
      </c>
      <c r="H67" s="14">
        <f t="shared" si="10"/>
        <v>809200</v>
      </c>
      <c r="I67" s="43">
        <v>720800</v>
      </c>
      <c r="J67" s="14">
        <f t="shared" si="12"/>
        <v>136952</v>
      </c>
      <c r="K67" s="14">
        <f t="shared" si="11"/>
        <v>857752</v>
      </c>
      <c r="L67" s="43">
        <v>700400</v>
      </c>
      <c r="M67" s="43">
        <f t="shared" si="4"/>
        <v>133076</v>
      </c>
      <c r="N67" s="43">
        <f t="shared" si="5"/>
        <v>833476</v>
      </c>
      <c r="O67" s="14">
        <f t="shared" si="2"/>
        <v>700400</v>
      </c>
      <c r="P67" s="14">
        <f t="shared" si="3"/>
        <v>700400</v>
      </c>
      <c r="Q67" s="43">
        <f t="shared" si="6"/>
        <v>133076</v>
      </c>
      <c r="R67" s="43">
        <f t="shared" si="7"/>
        <v>833476</v>
      </c>
    </row>
    <row r="68" spans="1:18" ht="15" thickBot="1">
      <c r="A68" s="24">
        <v>66</v>
      </c>
      <c r="B68" s="3" t="s">
        <v>48</v>
      </c>
      <c r="C68" s="8" t="s">
        <v>58</v>
      </c>
      <c r="D68" s="3" t="s">
        <v>6</v>
      </c>
      <c r="E68" s="3">
        <v>1</v>
      </c>
      <c r="F68" s="43">
        <v>1000000</v>
      </c>
      <c r="G68" s="14">
        <f t="shared" si="8"/>
        <v>190000</v>
      </c>
      <c r="H68" s="14">
        <f t="shared" si="10"/>
        <v>1190000</v>
      </c>
      <c r="I68" s="43">
        <v>1060000</v>
      </c>
      <c r="J68" s="14">
        <f t="shared" si="12"/>
        <v>201400</v>
      </c>
      <c r="K68" s="14">
        <f t="shared" si="11"/>
        <v>1261400</v>
      </c>
      <c r="L68" s="43">
        <v>1030000</v>
      </c>
      <c r="M68" s="43">
        <f t="shared" si="4"/>
        <v>195700</v>
      </c>
      <c r="N68" s="43">
        <f t="shared" si="5"/>
        <v>1225700</v>
      </c>
      <c r="O68" s="14">
        <f t="shared" ref="O68:O84" si="13">AVERAGE(F68,I68,L68)</f>
        <v>1030000</v>
      </c>
      <c r="P68" s="14">
        <f t="shared" ref="P68:P84" si="14">ROUND(O68,0)</f>
        <v>1030000</v>
      </c>
      <c r="Q68" s="43">
        <f t="shared" si="6"/>
        <v>195700</v>
      </c>
      <c r="R68" s="43">
        <f t="shared" si="7"/>
        <v>1225700</v>
      </c>
    </row>
    <row r="69" spans="1:18" ht="15" thickBot="1">
      <c r="A69" s="24">
        <v>67</v>
      </c>
      <c r="B69" s="3" t="s">
        <v>48</v>
      </c>
      <c r="C69" s="8" t="s">
        <v>59</v>
      </c>
      <c r="D69" s="3" t="s">
        <v>10</v>
      </c>
      <c r="E69" s="3">
        <v>1</v>
      </c>
      <c r="F69" s="43">
        <v>390000</v>
      </c>
      <c r="G69" s="14">
        <f t="shared" si="8"/>
        <v>74100</v>
      </c>
      <c r="H69" s="14">
        <f t="shared" si="10"/>
        <v>464100</v>
      </c>
      <c r="I69" s="43">
        <v>413400</v>
      </c>
      <c r="J69" s="14">
        <f t="shared" si="12"/>
        <v>78546</v>
      </c>
      <c r="K69" s="14">
        <f t="shared" si="11"/>
        <v>491946</v>
      </c>
      <c r="L69" s="43">
        <v>401700</v>
      </c>
      <c r="M69" s="43">
        <f t="shared" si="4"/>
        <v>76323</v>
      </c>
      <c r="N69" s="43">
        <f t="shared" si="5"/>
        <v>478023</v>
      </c>
      <c r="O69" s="14">
        <f t="shared" si="13"/>
        <v>401700</v>
      </c>
      <c r="P69" s="14">
        <f t="shared" si="14"/>
        <v>401700</v>
      </c>
      <c r="Q69" s="43">
        <f t="shared" si="6"/>
        <v>76323</v>
      </c>
      <c r="R69" s="43">
        <f t="shared" si="7"/>
        <v>478023</v>
      </c>
    </row>
    <row r="70" spans="1:18" ht="15" thickBot="1">
      <c r="A70" s="24">
        <v>68</v>
      </c>
      <c r="B70" s="3" t="s">
        <v>48</v>
      </c>
      <c r="C70" s="8" t="s">
        <v>60</v>
      </c>
      <c r="D70" s="3" t="s">
        <v>10</v>
      </c>
      <c r="E70" s="3">
        <v>1</v>
      </c>
      <c r="F70" s="43">
        <v>470000</v>
      </c>
      <c r="G70" s="14">
        <f t="shared" si="8"/>
        <v>89300</v>
      </c>
      <c r="H70" s="14">
        <f t="shared" si="10"/>
        <v>559300</v>
      </c>
      <c r="I70" s="43">
        <v>498200</v>
      </c>
      <c r="J70" s="14">
        <f t="shared" si="12"/>
        <v>94658</v>
      </c>
      <c r="K70" s="14">
        <f t="shared" si="11"/>
        <v>592858</v>
      </c>
      <c r="L70" s="43">
        <v>484100</v>
      </c>
      <c r="M70" s="43">
        <f t="shared" ref="M70:M84" si="15">+L70*19%</f>
        <v>91979</v>
      </c>
      <c r="N70" s="43">
        <f t="shared" ref="N70:N84" si="16">+L70+M70</f>
        <v>576079</v>
      </c>
      <c r="O70" s="14">
        <f t="shared" si="13"/>
        <v>484100</v>
      </c>
      <c r="P70" s="14">
        <f t="shared" si="14"/>
        <v>484100</v>
      </c>
      <c r="Q70" s="43">
        <f t="shared" ref="Q70:Q84" si="17">+P70*19%</f>
        <v>91979</v>
      </c>
      <c r="R70" s="43">
        <f t="shared" ref="R70:R84" si="18">+P70+Q70</f>
        <v>576079</v>
      </c>
    </row>
    <row r="71" spans="1:18" ht="15" thickBot="1">
      <c r="A71" s="24">
        <v>69</v>
      </c>
      <c r="B71" s="3" t="s">
        <v>61</v>
      </c>
      <c r="C71" s="8" t="s">
        <v>62</v>
      </c>
      <c r="D71" s="3" t="s">
        <v>10</v>
      </c>
      <c r="E71" s="3">
        <v>1</v>
      </c>
      <c r="F71" s="43">
        <v>3700000</v>
      </c>
      <c r="G71" s="14">
        <f t="shared" si="8"/>
        <v>703000</v>
      </c>
      <c r="H71" s="14">
        <f t="shared" ref="H71:H84" si="19">+F71+G71</f>
        <v>4403000</v>
      </c>
      <c r="I71" s="43">
        <v>3922000</v>
      </c>
      <c r="J71" s="14">
        <f t="shared" si="12"/>
        <v>745180</v>
      </c>
      <c r="K71" s="14">
        <f t="shared" si="11"/>
        <v>4667180</v>
      </c>
      <c r="L71" s="43">
        <v>3811000</v>
      </c>
      <c r="M71" s="43">
        <f t="shared" si="15"/>
        <v>724090</v>
      </c>
      <c r="N71" s="43">
        <f t="shared" si="16"/>
        <v>4535090</v>
      </c>
      <c r="O71" s="14">
        <f t="shared" si="13"/>
        <v>3811000</v>
      </c>
      <c r="P71" s="14">
        <f t="shared" si="14"/>
        <v>3811000</v>
      </c>
      <c r="Q71" s="43">
        <f t="shared" si="17"/>
        <v>724090</v>
      </c>
      <c r="R71" s="43">
        <f t="shared" si="18"/>
        <v>4535090</v>
      </c>
    </row>
    <row r="72" spans="1:18" ht="15" thickBot="1">
      <c r="A72" s="24">
        <v>70</v>
      </c>
      <c r="B72" s="3" t="s">
        <v>61</v>
      </c>
      <c r="C72" s="8" t="s">
        <v>63</v>
      </c>
      <c r="D72" s="3" t="s">
        <v>10</v>
      </c>
      <c r="E72" s="3">
        <v>1</v>
      </c>
      <c r="F72" s="43">
        <f>+F11</f>
        <v>90000</v>
      </c>
      <c r="G72" s="14">
        <f t="shared" ref="G72" si="20">+F72*19%</f>
        <v>17100</v>
      </c>
      <c r="H72" s="14">
        <f t="shared" si="19"/>
        <v>107100</v>
      </c>
      <c r="I72" s="43">
        <v>95400</v>
      </c>
      <c r="J72" s="14">
        <f t="shared" si="12"/>
        <v>18126</v>
      </c>
      <c r="K72" s="14">
        <f t="shared" si="11"/>
        <v>113526</v>
      </c>
      <c r="L72" s="43">
        <v>92700</v>
      </c>
      <c r="M72" s="43">
        <f t="shared" si="15"/>
        <v>17613</v>
      </c>
      <c r="N72" s="43">
        <f t="shared" si="16"/>
        <v>110313</v>
      </c>
      <c r="O72" s="14">
        <f t="shared" si="13"/>
        <v>92700</v>
      </c>
      <c r="P72" s="14">
        <f t="shared" si="14"/>
        <v>92700</v>
      </c>
      <c r="Q72" s="43">
        <f t="shared" si="17"/>
        <v>17613</v>
      </c>
      <c r="R72" s="43">
        <f t="shared" si="18"/>
        <v>110313</v>
      </c>
    </row>
    <row r="73" spans="1:18" ht="15" thickBot="1">
      <c r="A73" s="24">
        <v>71</v>
      </c>
      <c r="B73" s="3" t="s">
        <v>61</v>
      </c>
      <c r="C73" s="8" t="s">
        <v>64</v>
      </c>
      <c r="D73" s="3" t="s">
        <v>10</v>
      </c>
      <c r="E73" s="3">
        <v>1</v>
      </c>
      <c r="F73" s="43">
        <v>1370000</v>
      </c>
      <c r="G73" s="14">
        <f t="shared" ref="G73:G84" si="21">+F73*19%</f>
        <v>260300</v>
      </c>
      <c r="H73" s="14">
        <f t="shared" si="19"/>
        <v>1630300</v>
      </c>
      <c r="I73" s="43">
        <v>1452200</v>
      </c>
      <c r="J73" s="14">
        <f t="shared" si="12"/>
        <v>275918</v>
      </c>
      <c r="K73" s="14">
        <f t="shared" si="11"/>
        <v>1728118</v>
      </c>
      <c r="L73" s="43">
        <v>1411100</v>
      </c>
      <c r="M73" s="43">
        <f t="shared" si="15"/>
        <v>268109</v>
      </c>
      <c r="N73" s="43">
        <f t="shared" si="16"/>
        <v>1679209</v>
      </c>
      <c r="O73" s="14">
        <f t="shared" si="13"/>
        <v>1411100</v>
      </c>
      <c r="P73" s="14">
        <f t="shared" si="14"/>
        <v>1411100</v>
      </c>
      <c r="Q73" s="43">
        <f t="shared" si="17"/>
        <v>268109</v>
      </c>
      <c r="R73" s="43">
        <f t="shared" si="18"/>
        <v>1679209</v>
      </c>
    </row>
    <row r="74" spans="1:18" ht="15" thickBot="1">
      <c r="A74" s="24">
        <v>72</v>
      </c>
      <c r="B74" s="3" t="s">
        <v>61</v>
      </c>
      <c r="C74" s="8" t="s">
        <v>65</v>
      </c>
      <c r="D74" s="3" t="s">
        <v>10</v>
      </c>
      <c r="E74" s="3">
        <v>1</v>
      </c>
      <c r="F74" s="43">
        <v>612000</v>
      </c>
      <c r="G74" s="14">
        <f t="shared" ref="G74" si="22">+F74*19%</f>
        <v>116280</v>
      </c>
      <c r="H74" s="14">
        <f t="shared" si="19"/>
        <v>728280</v>
      </c>
      <c r="I74" s="43">
        <v>648720</v>
      </c>
      <c r="J74" s="14">
        <f t="shared" si="12"/>
        <v>123256.8</v>
      </c>
      <c r="K74" s="14">
        <f t="shared" si="11"/>
        <v>771976.8</v>
      </c>
      <c r="L74" s="43">
        <v>630360</v>
      </c>
      <c r="M74" s="43">
        <f t="shared" si="15"/>
        <v>119768.4</v>
      </c>
      <c r="N74" s="43">
        <f t="shared" si="16"/>
        <v>750128.4</v>
      </c>
      <c r="O74" s="14">
        <f t="shared" si="13"/>
        <v>630360</v>
      </c>
      <c r="P74" s="14">
        <f t="shared" si="14"/>
        <v>630360</v>
      </c>
      <c r="Q74" s="43">
        <f t="shared" si="17"/>
        <v>119768.4</v>
      </c>
      <c r="R74" s="43">
        <f t="shared" si="18"/>
        <v>750128.4</v>
      </c>
    </row>
    <row r="75" spans="1:18" ht="15" thickBot="1">
      <c r="A75" s="24">
        <v>73</v>
      </c>
      <c r="B75" s="3" t="s">
        <v>61</v>
      </c>
      <c r="C75" s="8" t="s">
        <v>66</v>
      </c>
      <c r="D75" s="3" t="s">
        <v>10</v>
      </c>
      <c r="E75" s="3">
        <v>1</v>
      </c>
      <c r="F75" s="43">
        <v>590000</v>
      </c>
      <c r="G75" s="14">
        <f t="shared" si="21"/>
        <v>112100</v>
      </c>
      <c r="H75" s="14">
        <f t="shared" si="19"/>
        <v>702100</v>
      </c>
      <c r="I75" s="43">
        <v>625400</v>
      </c>
      <c r="J75" s="14">
        <f t="shared" si="12"/>
        <v>118826</v>
      </c>
      <c r="K75" s="14">
        <f t="shared" si="11"/>
        <v>744226</v>
      </c>
      <c r="L75" s="43">
        <v>607700</v>
      </c>
      <c r="M75" s="43">
        <f t="shared" si="15"/>
        <v>115463</v>
      </c>
      <c r="N75" s="43">
        <f t="shared" si="16"/>
        <v>723163</v>
      </c>
      <c r="O75" s="14">
        <f t="shared" si="13"/>
        <v>607700</v>
      </c>
      <c r="P75" s="14">
        <f t="shared" si="14"/>
        <v>607700</v>
      </c>
      <c r="Q75" s="43">
        <f t="shared" si="17"/>
        <v>115463</v>
      </c>
      <c r="R75" s="43">
        <f t="shared" si="18"/>
        <v>723163</v>
      </c>
    </row>
    <row r="76" spans="1:18" ht="15" thickBot="1">
      <c r="A76" s="24">
        <v>74</v>
      </c>
      <c r="B76" s="3" t="s">
        <v>61</v>
      </c>
      <c r="C76" s="8" t="s">
        <v>67</v>
      </c>
      <c r="D76" s="3" t="s">
        <v>68</v>
      </c>
      <c r="E76" s="3">
        <v>1</v>
      </c>
      <c r="F76" s="43">
        <v>120000</v>
      </c>
      <c r="G76" s="14">
        <f t="shared" si="21"/>
        <v>22800</v>
      </c>
      <c r="H76" s="14">
        <f t="shared" si="19"/>
        <v>142800</v>
      </c>
      <c r="I76" s="43">
        <v>127200</v>
      </c>
      <c r="J76" s="14">
        <f t="shared" si="12"/>
        <v>24168</v>
      </c>
      <c r="K76" s="14">
        <f t="shared" si="11"/>
        <v>151368</v>
      </c>
      <c r="L76" s="43">
        <v>123600</v>
      </c>
      <c r="M76" s="43">
        <f t="shared" si="15"/>
        <v>23484</v>
      </c>
      <c r="N76" s="43">
        <f t="shared" si="16"/>
        <v>147084</v>
      </c>
      <c r="O76" s="14">
        <f t="shared" si="13"/>
        <v>123600</v>
      </c>
      <c r="P76" s="14">
        <f t="shared" si="14"/>
        <v>123600</v>
      </c>
      <c r="Q76" s="43">
        <f t="shared" si="17"/>
        <v>23484</v>
      </c>
      <c r="R76" s="43">
        <f t="shared" si="18"/>
        <v>147084</v>
      </c>
    </row>
    <row r="77" spans="1:18" ht="15" thickBot="1">
      <c r="A77" s="24">
        <v>75</v>
      </c>
      <c r="B77" s="3" t="s">
        <v>69</v>
      </c>
      <c r="C77" s="8" t="s">
        <v>70</v>
      </c>
      <c r="D77" s="3" t="s">
        <v>10</v>
      </c>
      <c r="E77" s="3">
        <v>1</v>
      </c>
      <c r="F77" s="43">
        <v>1100000</v>
      </c>
      <c r="G77" s="14">
        <f t="shared" si="21"/>
        <v>209000</v>
      </c>
      <c r="H77" s="14">
        <f t="shared" si="19"/>
        <v>1309000</v>
      </c>
      <c r="I77" s="43">
        <v>1166000</v>
      </c>
      <c r="J77" s="14">
        <f t="shared" si="12"/>
        <v>221540</v>
      </c>
      <c r="K77" s="14">
        <f t="shared" si="11"/>
        <v>1387540</v>
      </c>
      <c r="L77" s="43">
        <v>1133000</v>
      </c>
      <c r="M77" s="43">
        <f t="shared" si="15"/>
        <v>215270</v>
      </c>
      <c r="N77" s="43">
        <f t="shared" si="16"/>
        <v>1348270</v>
      </c>
      <c r="O77" s="14">
        <f t="shared" si="13"/>
        <v>1133000</v>
      </c>
      <c r="P77" s="14">
        <f t="shared" si="14"/>
        <v>1133000</v>
      </c>
      <c r="Q77" s="43">
        <f t="shared" si="17"/>
        <v>215270</v>
      </c>
      <c r="R77" s="43">
        <f t="shared" si="18"/>
        <v>1348270</v>
      </c>
    </row>
    <row r="78" spans="1:18" ht="15" thickBot="1">
      <c r="A78" s="24">
        <v>76</v>
      </c>
      <c r="B78" s="3" t="s">
        <v>69</v>
      </c>
      <c r="C78" s="8" t="s">
        <v>71</v>
      </c>
      <c r="D78" s="3" t="s">
        <v>10</v>
      </c>
      <c r="E78" s="3">
        <v>1</v>
      </c>
      <c r="F78" s="43">
        <v>486000</v>
      </c>
      <c r="G78" s="14">
        <f t="shared" si="21"/>
        <v>92340</v>
      </c>
      <c r="H78" s="14">
        <f t="shared" si="19"/>
        <v>578340</v>
      </c>
      <c r="I78" s="43">
        <v>515160</v>
      </c>
      <c r="J78" s="14">
        <f t="shared" si="12"/>
        <v>97880.4</v>
      </c>
      <c r="K78" s="14">
        <f t="shared" si="11"/>
        <v>613040.4</v>
      </c>
      <c r="L78" s="43">
        <v>500580</v>
      </c>
      <c r="M78" s="43">
        <f t="shared" si="15"/>
        <v>95110.2</v>
      </c>
      <c r="N78" s="43">
        <f t="shared" si="16"/>
        <v>595690.19999999995</v>
      </c>
      <c r="O78" s="14">
        <f t="shared" si="13"/>
        <v>500580</v>
      </c>
      <c r="P78" s="14">
        <f t="shared" si="14"/>
        <v>500580</v>
      </c>
      <c r="Q78" s="43">
        <f t="shared" si="17"/>
        <v>95110.2</v>
      </c>
      <c r="R78" s="43">
        <f t="shared" si="18"/>
        <v>595690.19999999995</v>
      </c>
    </row>
    <row r="79" spans="1:18" ht="15" thickBot="1">
      <c r="A79" s="24">
        <v>77</v>
      </c>
      <c r="B79" s="3" t="s">
        <v>69</v>
      </c>
      <c r="C79" s="8" t="s">
        <v>72</v>
      </c>
      <c r="D79" s="3" t="s">
        <v>10</v>
      </c>
      <c r="E79" s="3">
        <v>1</v>
      </c>
      <c r="F79" s="43">
        <v>498000</v>
      </c>
      <c r="G79" s="14">
        <f t="shared" si="21"/>
        <v>94620</v>
      </c>
      <c r="H79" s="14">
        <f t="shared" si="19"/>
        <v>592620</v>
      </c>
      <c r="I79" s="43">
        <v>527880</v>
      </c>
      <c r="J79" s="14">
        <f t="shared" si="12"/>
        <v>100297.2</v>
      </c>
      <c r="K79" s="14">
        <f t="shared" si="11"/>
        <v>628177.19999999995</v>
      </c>
      <c r="L79" s="43">
        <v>512940</v>
      </c>
      <c r="M79" s="43">
        <f t="shared" si="15"/>
        <v>97458.6</v>
      </c>
      <c r="N79" s="43">
        <f t="shared" si="16"/>
        <v>610398.6</v>
      </c>
      <c r="O79" s="14">
        <f t="shared" si="13"/>
        <v>512940</v>
      </c>
      <c r="P79" s="14">
        <f t="shared" si="14"/>
        <v>512940</v>
      </c>
      <c r="Q79" s="43">
        <f t="shared" si="17"/>
        <v>97458.6</v>
      </c>
      <c r="R79" s="43">
        <f t="shared" si="18"/>
        <v>610398.6</v>
      </c>
    </row>
    <row r="80" spans="1:18" ht="15" thickBot="1">
      <c r="A80" s="24">
        <v>78</v>
      </c>
      <c r="B80" s="3" t="s">
        <v>69</v>
      </c>
      <c r="C80" s="17" t="s">
        <v>125</v>
      </c>
      <c r="D80" s="3" t="s">
        <v>6</v>
      </c>
      <c r="E80" s="3">
        <v>1</v>
      </c>
      <c r="F80" s="43">
        <v>270000</v>
      </c>
      <c r="G80" s="14">
        <f t="shared" si="21"/>
        <v>51300</v>
      </c>
      <c r="H80" s="14">
        <f t="shared" si="19"/>
        <v>321300</v>
      </c>
      <c r="I80" s="43">
        <v>286200</v>
      </c>
      <c r="J80" s="14">
        <f t="shared" si="12"/>
        <v>54378</v>
      </c>
      <c r="K80" s="14">
        <f t="shared" si="11"/>
        <v>340578</v>
      </c>
      <c r="L80" s="43">
        <v>278100</v>
      </c>
      <c r="M80" s="43">
        <f t="shared" si="15"/>
        <v>52839</v>
      </c>
      <c r="N80" s="43">
        <f t="shared" si="16"/>
        <v>330939</v>
      </c>
      <c r="O80" s="14">
        <f t="shared" si="13"/>
        <v>278100</v>
      </c>
      <c r="P80" s="14">
        <f t="shared" si="14"/>
        <v>278100</v>
      </c>
      <c r="Q80" s="43">
        <f t="shared" si="17"/>
        <v>52839</v>
      </c>
      <c r="R80" s="43">
        <f t="shared" si="18"/>
        <v>330939</v>
      </c>
    </row>
    <row r="81" spans="1:18" ht="15" thickBot="1">
      <c r="A81" s="24">
        <v>79</v>
      </c>
      <c r="B81" s="3" t="s">
        <v>69</v>
      </c>
      <c r="C81" s="8" t="s">
        <v>73</v>
      </c>
      <c r="D81" s="3" t="s">
        <v>6</v>
      </c>
      <c r="E81" s="3">
        <v>1</v>
      </c>
      <c r="F81" s="43">
        <v>60000</v>
      </c>
      <c r="G81" s="14">
        <f t="shared" si="21"/>
        <v>11400</v>
      </c>
      <c r="H81" s="14">
        <f t="shared" si="19"/>
        <v>71400</v>
      </c>
      <c r="I81" s="43">
        <v>63600</v>
      </c>
      <c r="J81" s="14">
        <f t="shared" si="12"/>
        <v>12084</v>
      </c>
      <c r="K81" s="14">
        <f t="shared" si="11"/>
        <v>75684</v>
      </c>
      <c r="L81" s="43">
        <v>61800</v>
      </c>
      <c r="M81" s="43">
        <f t="shared" si="15"/>
        <v>11742</v>
      </c>
      <c r="N81" s="43">
        <f t="shared" si="16"/>
        <v>73542</v>
      </c>
      <c r="O81" s="14">
        <f t="shared" si="13"/>
        <v>61800</v>
      </c>
      <c r="P81" s="14">
        <f t="shared" si="14"/>
        <v>61800</v>
      </c>
      <c r="Q81" s="43">
        <f t="shared" si="17"/>
        <v>11742</v>
      </c>
      <c r="R81" s="43">
        <f t="shared" si="18"/>
        <v>73542</v>
      </c>
    </row>
    <row r="82" spans="1:18" ht="15" thickBot="1">
      <c r="A82" s="24">
        <v>80</v>
      </c>
      <c r="B82" s="3" t="s">
        <v>69</v>
      </c>
      <c r="C82" s="8" t="s">
        <v>74</v>
      </c>
      <c r="D82" s="3" t="s">
        <v>6</v>
      </c>
      <c r="E82" s="3">
        <v>1</v>
      </c>
      <c r="F82" s="43">
        <v>60000</v>
      </c>
      <c r="G82" s="14">
        <f t="shared" si="21"/>
        <v>11400</v>
      </c>
      <c r="H82" s="14">
        <f t="shared" si="19"/>
        <v>71400</v>
      </c>
      <c r="I82" s="43">
        <v>63600</v>
      </c>
      <c r="J82" s="14">
        <f t="shared" si="12"/>
        <v>12084</v>
      </c>
      <c r="K82" s="14">
        <f t="shared" si="11"/>
        <v>75684</v>
      </c>
      <c r="L82" s="43">
        <v>61800</v>
      </c>
      <c r="M82" s="43">
        <f t="shared" si="15"/>
        <v>11742</v>
      </c>
      <c r="N82" s="43">
        <f t="shared" si="16"/>
        <v>73542</v>
      </c>
      <c r="O82" s="14">
        <f t="shared" si="13"/>
        <v>61800</v>
      </c>
      <c r="P82" s="14">
        <f t="shared" si="14"/>
        <v>61800</v>
      </c>
      <c r="Q82" s="43">
        <f t="shared" si="17"/>
        <v>11742</v>
      </c>
      <c r="R82" s="43">
        <f t="shared" si="18"/>
        <v>73542</v>
      </c>
    </row>
    <row r="83" spans="1:18" ht="15" thickBot="1">
      <c r="A83" s="24">
        <v>81</v>
      </c>
      <c r="B83" s="3" t="s">
        <v>69</v>
      </c>
      <c r="C83" s="8" t="s">
        <v>75</v>
      </c>
      <c r="D83" s="3" t="s">
        <v>6</v>
      </c>
      <c r="E83" s="3">
        <v>1</v>
      </c>
      <c r="F83" s="43">
        <v>45000</v>
      </c>
      <c r="G83" s="14">
        <f t="shared" si="21"/>
        <v>8550</v>
      </c>
      <c r="H83" s="14">
        <f t="shared" si="19"/>
        <v>53550</v>
      </c>
      <c r="I83" s="43">
        <v>47700</v>
      </c>
      <c r="J83" s="14">
        <f t="shared" si="12"/>
        <v>9063</v>
      </c>
      <c r="K83" s="14">
        <f t="shared" si="11"/>
        <v>56763</v>
      </c>
      <c r="L83" s="43">
        <v>46350</v>
      </c>
      <c r="M83" s="43">
        <f t="shared" si="15"/>
        <v>8806.5</v>
      </c>
      <c r="N83" s="43">
        <f t="shared" si="16"/>
        <v>55156.5</v>
      </c>
      <c r="O83" s="14">
        <f t="shared" si="13"/>
        <v>46350</v>
      </c>
      <c r="P83" s="14">
        <f t="shared" si="14"/>
        <v>46350</v>
      </c>
      <c r="Q83" s="43">
        <f t="shared" si="17"/>
        <v>8806.5</v>
      </c>
      <c r="R83" s="43">
        <f t="shared" si="18"/>
        <v>55156.5</v>
      </c>
    </row>
    <row r="84" spans="1:18" ht="15" thickBot="1">
      <c r="A84" s="24">
        <v>82</v>
      </c>
      <c r="B84" s="3" t="s">
        <v>69</v>
      </c>
      <c r="C84" s="8" t="s">
        <v>76</v>
      </c>
      <c r="D84" s="3" t="s">
        <v>6</v>
      </c>
      <c r="E84" s="3">
        <v>1</v>
      </c>
      <c r="F84" s="43">
        <v>180000</v>
      </c>
      <c r="G84" s="14">
        <f t="shared" si="21"/>
        <v>34200</v>
      </c>
      <c r="H84" s="14">
        <f t="shared" si="19"/>
        <v>214200</v>
      </c>
      <c r="I84" s="43">
        <v>190800</v>
      </c>
      <c r="J84" s="14">
        <f t="shared" si="12"/>
        <v>36252</v>
      </c>
      <c r="K84" s="14">
        <f t="shared" si="11"/>
        <v>227052</v>
      </c>
      <c r="L84" s="43">
        <v>185400</v>
      </c>
      <c r="M84" s="43">
        <f t="shared" si="15"/>
        <v>35226</v>
      </c>
      <c r="N84" s="43">
        <f t="shared" si="16"/>
        <v>220626</v>
      </c>
      <c r="O84" s="14">
        <f t="shared" si="13"/>
        <v>185400</v>
      </c>
      <c r="P84" s="14">
        <f t="shared" si="14"/>
        <v>185400</v>
      </c>
      <c r="Q84" s="43">
        <f t="shared" si="17"/>
        <v>35226</v>
      </c>
      <c r="R84" s="43">
        <f t="shared" si="18"/>
        <v>220626</v>
      </c>
    </row>
    <row r="85" spans="1:18">
      <c r="I85" s="62"/>
      <c r="R85" s="70">
        <f>SUM(R3:R84)</f>
        <v>65302381.100000001</v>
      </c>
    </row>
    <row r="86" spans="1:18">
      <c r="I86" s="62"/>
    </row>
    <row r="87" spans="1:18">
      <c r="I87" s="62"/>
    </row>
  </sheetData>
  <mergeCells count="5">
    <mergeCell ref="F1:H1"/>
    <mergeCell ref="I1:K1"/>
    <mergeCell ref="L1:N1"/>
    <mergeCell ref="P1:R1"/>
    <mergeCell ref="A2:E2"/>
  </mergeCells>
  <conditionalFormatting sqref="F2:N2">
    <cfRule type="uniqueValues" dxfId="47" priority="3"/>
  </conditionalFormatting>
  <conditionalFormatting sqref="O2">
    <cfRule type="uniqueValues" dxfId="46" priority="2"/>
  </conditionalFormatting>
  <conditionalFormatting sqref="P2:R2">
    <cfRule type="uniqueValues" dxfId="45"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E3399-E0B4-4D87-ADE0-764B11616D14}">
  <sheetPr>
    <tabColor rgb="FFFF0000"/>
  </sheetPr>
  <dimension ref="A1:R85"/>
  <sheetViews>
    <sheetView topLeftCell="F78" workbookViewId="0">
      <selection activeCell="Q3" sqref="Q3:R84"/>
    </sheetView>
  </sheetViews>
  <sheetFormatPr baseColWidth="10" defaultRowHeight="14.4"/>
  <cols>
    <col min="8" max="8" width="14.21875" customWidth="1"/>
    <col min="15" max="15" width="14.44140625" customWidth="1"/>
    <col min="16" max="16" width="12.5546875" customWidth="1"/>
    <col min="18" max="18" width="16.109375" customWidth="1"/>
  </cols>
  <sheetData>
    <row r="1" spans="1:18" ht="43.2">
      <c r="A1" s="24" t="s">
        <v>127</v>
      </c>
      <c r="B1" s="1" t="s">
        <v>0</v>
      </c>
      <c r="C1" s="1" t="s">
        <v>1</v>
      </c>
      <c r="D1" s="2" t="s">
        <v>2</v>
      </c>
      <c r="E1" s="2" t="s">
        <v>3</v>
      </c>
      <c r="F1" s="45" t="s">
        <v>126</v>
      </c>
      <c r="G1" s="45"/>
      <c r="H1" s="45"/>
      <c r="I1" s="38" t="s">
        <v>178</v>
      </c>
      <c r="J1" s="38"/>
      <c r="K1" s="38"/>
      <c r="L1" s="38" t="s">
        <v>156</v>
      </c>
      <c r="M1" s="38"/>
      <c r="N1" s="38"/>
      <c r="O1" s="25" t="s">
        <v>157</v>
      </c>
      <c r="P1" s="39" t="s">
        <v>158</v>
      </c>
      <c r="Q1" s="39"/>
      <c r="R1" s="39"/>
    </row>
    <row r="2" spans="1:18" ht="51.6" customHeight="1">
      <c r="A2" s="40" t="s">
        <v>113</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25.8" customHeight="1" thickBot="1">
      <c r="A3" s="24">
        <v>1</v>
      </c>
      <c r="B3" s="3" t="s">
        <v>82</v>
      </c>
      <c r="C3" s="4" t="s">
        <v>79</v>
      </c>
      <c r="D3" s="3" t="s">
        <v>103</v>
      </c>
      <c r="E3" s="3">
        <v>1</v>
      </c>
      <c r="F3" s="43">
        <v>52000</v>
      </c>
      <c r="G3" s="43">
        <v>0</v>
      </c>
      <c r="H3" s="12">
        <f>+F3+G3</f>
        <v>52000</v>
      </c>
      <c r="I3" s="12">
        <v>55120</v>
      </c>
      <c r="J3" s="15">
        <v>0</v>
      </c>
      <c r="K3" s="14">
        <f>+I3</f>
        <v>55120</v>
      </c>
      <c r="L3" s="43">
        <v>53560</v>
      </c>
      <c r="M3" s="43">
        <v>0</v>
      </c>
      <c r="N3" s="43">
        <f t="shared" ref="N3:N66" si="0">+L3+M3</f>
        <v>53560</v>
      </c>
      <c r="O3" s="14">
        <f>AVERAGE(F3,I3,L3)</f>
        <v>53560</v>
      </c>
      <c r="P3" s="14">
        <f>ROUND(O3,0)</f>
        <v>53560</v>
      </c>
      <c r="Q3" s="43">
        <v>0</v>
      </c>
      <c r="R3" s="43">
        <f t="shared" ref="R3:R66" si="1">+P3+Q3</f>
        <v>53560</v>
      </c>
    </row>
    <row r="4" spans="1:18" ht="15" thickBot="1">
      <c r="A4" s="24">
        <v>2</v>
      </c>
      <c r="B4" s="3" t="s">
        <v>82</v>
      </c>
      <c r="C4" s="4" t="s">
        <v>100</v>
      </c>
      <c r="D4" s="3" t="s">
        <v>68</v>
      </c>
      <c r="E4" s="3">
        <v>1</v>
      </c>
      <c r="F4" s="43">
        <v>290000</v>
      </c>
      <c r="G4" s="43">
        <v>0</v>
      </c>
      <c r="H4" s="12">
        <f t="shared" ref="H4:H67" si="2">+F4+G4</f>
        <v>290000</v>
      </c>
      <c r="I4" s="12">
        <v>307400</v>
      </c>
      <c r="J4" s="15">
        <v>0</v>
      </c>
      <c r="K4" s="14">
        <f>+I4</f>
        <v>307400</v>
      </c>
      <c r="L4" s="43">
        <v>298700</v>
      </c>
      <c r="M4" s="43">
        <v>0</v>
      </c>
      <c r="N4" s="43">
        <f t="shared" si="0"/>
        <v>298700</v>
      </c>
      <c r="O4" s="14">
        <f t="shared" ref="O4:O67" si="3">AVERAGE(F4,I4,L4)</f>
        <v>298700</v>
      </c>
      <c r="P4" s="14">
        <f t="shared" ref="P4:P67" si="4">ROUND(O4,0)</f>
        <v>298700</v>
      </c>
      <c r="Q4" s="43">
        <v>0</v>
      </c>
      <c r="R4" s="43">
        <f t="shared" si="1"/>
        <v>298700</v>
      </c>
    </row>
    <row r="5" spans="1:18" ht="15" thickBot="1">
      <c r="A5" s="24">
        <v>3</v>
      </c>
      <c r="B5" s="3" t="s">
        <v>82</v>
      </c>
      <c r="C5" s="4" t="s">
        <v>80</v>
      </c>
      <c r="D5" s="3" t="s">
        <v>104</v>
      </c>
      <c r="E5" s="3">
        <v>1</v>
      </c>
      <c r="F5" s="43">
        <v>80000</v>
      </c>
      <c r="G5" s="43">
        <v>0</v>
      </c>
      <c r="H5" s="12">
        <f t="shared" si="2"/>
        <v>80000</v>
      </c>
      <c r="I5" s="12">
        <v>84800</v>
      </c>
      <c r="J5" s="15">
        <v>0</v>
      </c>
      <c r="K5" s="14">
        <f>+I5</f>
        <v>84800</v>
      </c>
      <c r="L5" s="43">
        <v>82400</v>
      </c>
      <c r="M5" s="43">
        <v>0</v>
      </c>
      <c r="N5" s="43">
        <f t="shared" si="0"/>
        <v>82400</v>
      </c>
      <c r="O5" s="14">
        <f t="shared" si="3"/>
        <v>82400</v>
      </c>
      <c r="P5" s="14">
        <f t="shared" si="4"/>
        <v>82400</v>
      </c>
      <c r="Q5" s="43">
        <v>0</v>
      </c>
      <c r="R5" s="43">
        <f t="shared" si="1"/>
        <v>82400</v>
      </c>
    </row>
    <row r="6" spans="1:18" ht="15" thickBot="1">
      <c r="A6" s="24">
        <v>4</v>
      </c>
      <c r="B6" s="3" t="s">
        <v>82</v>
      </c>
      <c r="C6" s="4" t="s">
        <v>101</v>
      </c>
      <c r="D6" s="3" t="s">
        <v>68</v>
      </c>
      <c r="E6" s="3">
        <v>1</v>
      </c>
      <c r="F6" s="43">
        <v>295000</v>
      </c>
      <c r="G6" s="43">
        <f>+F6*19%</f>
        <v>56050</v>
      </c>
      <c r="H6" s="12">
        <f t="shared" si="2"/>
        <v>351050</v>
      </c>
      <c r="I6" s="12">
        <v>312700</v>
      </c>
      <c r="J6" s="15">
        <v>0</v>
      </c>
      <c r="K6" s="14">
        <f>+I6</f>
        <v>312700</v>
      </c>
      <c r="L6" s="43">
        <v>303850</v>
      </c>
      <c r="M6" s="43">
        <f t="shared" ref="M6:M69" si="5">+L6*19%</f>
        <v>57731.5</v>
      </c>
      <c r="N6" s="43">
        <f t="shared" si="0"/>
        <v>361581.5</v>
      </c>
      <c r="O6" s="14">
        <f t="shared" si="3"/>
        <v>303850</v>
      </c>
      <c r="P6" s="14">
        <f t="shared" si="4"/>
        <v>303850</v>
      </c>
      <c r="Q6" s="43">
        <f t="shared" ref="Q6:Q69" si="6">+P6*19%</f>
        <v>57731.5</v>
      </c>
      <c r="R6" s="43">
        <f t="shared" si="1"/>
        <v>361581.5</v>
      </c>
    </row>
    <row r="7" spans="1:18" ht="15" thickBot="1">
      <c r="A7" s="24">
        <v>5</v>
      </c>
      <c r="B7" s="3" t="s">
        <v>82</v>
      </c>
      <c r="C7" s="4" t="s">
        <v>81</v>
      </c>
      <c r="D7" s="3" t="s">
        <v>103</v>
      </c>
      <c r="E7" s="3">
        <v>1</v>
      </c>
      <c r="F7" s="43">
        <v>60000</v>
      </c>
      <c r="G7" s="43">
        <f t="shared" ref="G6:G69" si="7">+F7*19%</f>
        <v>11400</v>
      </c>
      <c r="H7" s="12">
        <f t="shared" si="2"/>
        <v>71400</v>
      </c>
      <c r="I7" s="12">
        <v>63600</v>
      </c>
      <c r="J7" s="14">
        <f t="shared" ref="J7:J36" si="8">+I7*19%</f>
        <v>12084</v>
      </c>
      <c r="K7" s="14">
        <f t="shared" ref="K7:K36" si="9">+I7+J7</f>
        <v>75684</v>
      </c>
      <c r="L7" s="43">
        <v>61800</v>
      </c>
      <c r="M7" s="43">
        <f t="shared" si="5"/>
        <v>11742</v>
      </c>
      <c r="N7" s="43">
        <f t="shared" si="0"/>
        <v>73542</v>
      </c>
      <c r="O7" s="14">
        <f t="shared" si="3"/>
        <v>61800</v>
      </c>
      <c r="P7" s="14">
        <f t="shared" si="4"/>
        <v>61800</v>
      </c>
      <c r="Q7" s="43">
        <f t="shared" si="6"/>
        <v>11742</v>
      </c>
      <c r="R7" s="43">
        <f t="shared" si="1"/>
        <v>73542</v>
      </c>
    </row>
    <row r="8" spans="1:18" ht="15" thickBot="1">
      <c r="A8" s="24">
        <v>6</v>
      </c>
      <c r="B8" s="3" t="s">
        <v>63</v>
      </c>
      <c r="C8" s="4" t="s">
        <v>83</v>
      </c>
      <c r="D8" s="3" t="s">
        <v>10</v>
      </c>
      <c r="E8" s="3">
        <v>1</v>
      </c>
      <c r="F8" s="43">
        <v>70000</v>
      </c>
      <c r="G8" s="43">
        <f t="shared" si="7"/>
        <v>13300</v>
      </c>
      <c r="H8" s="12">
        <f t="shared" si="2"/>
        <v>83300</v>
      </c>
      <c r="I8" s="12">
        <v>74200</v>
      </c>
      <c r="J8" s="14">
        <f t="shared" si="8"/>
        <v>14098</v>
      </c>
      <c r="K8" s="14">
        <f t="shared" si="9"/>
        <v>88298</v>
      </c>
      <c r="L8" s="43">
        <v>72100</v>
      </c>
      <c r="M8" s="43">
        <f t="shared" si="5"/>
        <v>13699</v>
      </c>
      <c r="N8" s="43">
        <f t="shared" si="0"/>
        <v>85799</v>
      </c>
      <c r="O8" s="14">
        <f t="shared" si="3"/>
        <v>72100</v>
      </c>
      <c r="P8" s="14">
        <f t="shared" si="4"/>
        <v>72100</v>
      </c>
      <c r="Q8" s="43">
        <f t="shared" si="6"/>
        <v>13699</v>
      </c>
      <c r="R8" s="43">
        <f t="shared" si="1"/>
        <v>85799</v>
      </c>
    </row>
    <row r="9" spans="1:18" ht="15" thickBot="1">
      <c r="A9" s="24">
        <v>7</v>
      </c>
      <c r="B9" s="3" t="s">
        <v>63</v>
      </c>
      <c r="C9" s="4" t="s">
        <v>84</v>
      </c>
      <c r="D9" s="3" t="s">
        <v>10</v>
      </c>
      <c r="E9" s="3">
        <v>1</v>
      </c>
      <c r="F9" s="43">
        <v>80000</v>
      </c>
      <c r="G9" s="43">
        <f t="shared" si="7"/>
        <v>15200</v>
      </c>
      <c r="H9" s="12">
        <f t="shared" si="2"/>
        <v>95200</v>
      </c>
      <c r="I9" s="12">
        <v>84800</v>
      </c>
      <c r="J9" s="14">
        <f t="shared" si="8"/>
        <v>16112</v>
      </c>
      <c r="K9" s="14">
        <f t="shared" si="9"/>
        <v>100912</v>
      </c>
      <c r="L9" s="43">
        <v>82400</v>
      </c>
      <c r="M9" s="43">
        <f t="shared" si="5"/>
        <v>15656</v>
      </c>
      <c r="N9" s="43">
        <f t="shared" si="0"/>
        <v>98056</v>
      </c>
      <c r="O9" s="14">
        <f t="shared" si="3"/>
        <v>82400</v>
      </c>
      <c r="P9" s="14">
        <f t="shared" si="4"/>
        <v>82400</v>
      </c>
      <c r="Q9" s="43">
        <f t="shared" si="6"/>
        <v>15656</v>
      </c>
      <c r="R9" s="43">
        <f t="shared" si="1"/>
        <v>98056</v>
      </c>
    </row>
    <row r="10" spans="1:18" ht="15" thickBot="1">
      <c r="A10" s="24">
        <v>8</v>
      </c>
      <c r="B10" s="3" t="s">
        <v>63</v>
      </c>
      <c r="C10" s="4" t="s">
        <v>85</v>
      </c>
      <c r="D10" s="3" t="s">
        <v>10</v>
      </c>
      <c r="E10" s="3">
        <v>1</v>
      </c>
      <c r="F10" s="43">
        <v>210000</v>
      </c>
      <c r="G10" s="43">
        <f t="shared" si="7"/>
        <v>39900</v>
      </c>
      <c r="H10" s="12">
        <f t="shared" si="2"/>
        <v>249900</v>
      </c>
      <c r="I10" s="12">
        <v>222600</v>
      </c>
      <c r="J10" s="14">
        <f t="shared" si="8"/>
        <v>42294</v>
      </c>
      <c r="K10" s="14">
        <f t="shared" si="9"/>
        <v>264894</v>
      </c>
      <c r="L10" s="43">
        <v>216300</v>
      </c>
      <c r="M10" s="43">
        <f t="shared" si="5"/>
        <v>41097</v>
      </c>
      <c r="N10" s="43">
        <f t="shared" si="0"/>
        <v>257397</v>
      </c>
      <c r="O10" s="14">
        <f t="shared" si="3"/>
        <v>216300</v>
      </c>
      <c r="P10" s="14">
        <f t="shared" si="4"/>
        <v>216300</v>
      </c>
      <c r="Q10" s="43">
        <f t="shared" si="6"/>
        <v>41097</v>
      </c>
      <c r="R10" s="43">
        <f t="shared" si="1"/>
        <v>257397</v>
      </c>
    </row>
    <row r="11" spans="1:18" ht="15" thickBot="1">
      <c r="A11" s="24">
        <v>9</v>
      </c>
      <c r="B11" s="3" t="s">
        <v>63</v>
      </c>
      <c r="C11" s="4" t="s">
        <v>86</v>
      </c>
      <c r="D11" s="3" t="s">
        <v>10</v>
      </c>
      <c r="E11" s="3">
        <v>1</v>
      </c>
      <c r="F11" s="43">
        <v>90000</v>
      </c>
      <c r="G11" s="43">
        <f t="shared" si="7"/>
        <v>17100</v>
      </c>
      <c r="H11" s="12">
        <f t="shared" si="2"/>
        <v>107100</v>
      </c>
      <c r="I11" s="12">
        <v>95400</v>
      </c>
      <c r="J11" s="14">
        <f t="shared" si="8"/>
        <v>18126</v>
      </c>
      <c r="K11" s="14">
        <f t="shared" si="9"/>
        <v>113526</v>
      </c>
      <c r="L11" s="43">
        <v>92700</v>
      </c>
      <c r="M11" s="43">
        <f t="shared" si="5"/>
        <v>17613</v>
      </c>
      <c r="N11" s="43">
        <f t="shared" si="0"/>
        <v>110313</v>
      </c>
      <c r="O11" s="14">
        <f t="shared" si="3"/>
        <v>92700</v>
      </c>
      <c r="P11" s="14">
        <f t="shared" si="4"/>
        <v>92700</v>
      </c>
      <c r="Q11" s="43">
        <f t="shared" si="6"/>
        <v>17613</v>
      </c>
      <c r="R11" s="43">
        <f t="shared" si="1"/>
        <v>110313</v>
      </c>
    </row>
    <row r="12" spans="1:18" ht="31.2" thickBot="1">
      <c r="A12" s="24">
        <v>10</v>
      </c>
      <c r="B12" s="5" t="s">
        <v>88</v>
      </c>
      <c r="C12" s="4" t="s">
        <v>89</v>
      </c>
      <c r="D12" s="3" t="s">
        <v>10</v>
      </c>
      <c r="E12" s="3">
        <v>1</v>
      </c>
      <c r="F12" s="43">
        <v>59000</v>
      </c>
      <c r="G12" s="43">
        <f t="shared" si="7"/>
        <v>11210</v>
      </c>
      <c r="H12" s="12">
        <f t="shared" si="2"/>
        <v>70210</v>
      </c>
      <c r="I12" s="12">
        <v>62540</v>
      </c>
      <c r="J12" s="14">
        <f t="shared" si="8"/>
        <v>11882.6</v>
      </c>
      <c r="K12" s="14">
        <f t="shared" si="9"/>
        <v>74422.600000000006</v>
      </c>
      <c r="L12" s="43">
        <v>60770</v>
      </c>
      <c r="M12" s="43">
        <f t="shared" si="5"/>
        <v>11546.3</v>
      </c>
      <c r="N12" s="43">
        <f t="shared" si="0"/>
        <v>72316.3</v>
      </c>
      <c r="O12" s="14">
        <f t="shared" si="3"/>
        <v>60770</v>
      </c>
      <c r="P12" s="14">
        <f t="shared" si="4"/>
        <v>60770</v>
      </c>
      <c r="Q12" s="43">
        <f t="shared" si="6"/>
        <v>11546.3</v>
      </c>
      <c r="R12" s="43">
        <f t="shared" si="1"/>
        <v>72316.3</v>
      </c>
    </row>
    <row r="13" spans="1:18" ht="31.2" thickBot="1">
      <c r="A13" s="24">
        <v>11</v>
      </c>
      <c r="B13" s="5" t="s">
        <v>88</v>
      </c>
      <c r="C13" s="4" t="s">
        <v>90</v>
      </c>
      <c r="D13" s="3" t="s">
        <v>10</v>
      </c>
      <c r="E13" s="3">
        <v>1</v>
      </c>
      <c r="F13" s="43">
        <v>260000</v>
      </c>
      <c r="G13" s="43">
        <f t="shared" si="7"/>
        <v>49400</v>
      </c>
      <c r="H13" s="12">
        <f t="shared" si="2"/>
        <v>309400</v>
      </c>
      <c r="I13" s="12">
        <v>275600</v>
      </c>
      <c r="J13" s="14">
        <f t="shared" si="8"/>
        <v>52364</v>
      </c>
      <c r="K13" s="14">
        <f t="shared" si="9"/>
        <v>327964</v>
      </c>
      <c r="L13" s="43">
        <v>267800</v>
      </c>
      <c r="M13" s="43">
        <f t="shared" si="5"/>
        <v>50882</v>
      </c>
      <c r="N13" s="43">
        <f t="shared" si="0"/>
        <v>318682</v>
      </c>
      <c r="O13" s="14">
        <f t="shared" si="3"/>
        <v>267800</v>
      </c>
      <c r="P13" s="14">
        <f t="shared" si="4"/>
        <v>267800</v>
      </c>
      <c r="Q13" s="43">
        <f t="shared" si="6"/>
        <v>50882</v>
      </c>
      <c r="R13" s="43">
        <f t="shared" si="1"/>
        <v>318682</v>
      </c>
    </row>
    <row r="14" spans="1:18" ht="31.2" thickBot="1">
      <c r="A14" s="24">
        <v>12</v>
      </c>
      <c r="B14" s="5" t="s">
        <v>88</v>
      </c>
      <c r="C14" s="4" t="s">
        <v>87</v>
      </c>
      <c r="D14" s="3" t="s">
        <v>105</v>
      </c>
      <c r="E14" s="3">
        <v>1</v>
      </c>
      <c r="F14" s="43">
        <v>210000</v>
      </c>
      <c r="G14" s="43">
        <f t="shared" si="7"/>
        <v>39900</v>
      </c>
      <c r="H14" s="12">
        <f t="shared" si="2"/>
        <v>249900</v>
      </c>
      <c r="I14" s="12">
        <v>222600</v>
      </c>
      <c r="J14" s="14">
        <f t="shared" si="8"/>
        <v>42294</v>
      </c>
      <c r="K14" s="14">
        <f t="shared" si="9"/>
        <v>264894</v>
      </c>
      <c r="L14" s="43">
        <v>216300</v>
      </c>
      <c r="M14" s="43">
        <f t="shared" si="5"/>
        <v>41097</v>
      </c>
      <c r="N14" s="43">
        <f t="shared" si="0"/>
        <v>257397</v>
      </c>
      <c r="O14" s="14">
        <f t="shared" si="3"/>
        <v>216300</v>
      </c>
      <c r="P14" s="14">
        <f t="shared" si="4"/>
        <v>216300</v>
      </c>
      <c r="Q14" s="43">
        <f t="shared" si="6"/>
        <v>41097</v>
      </c>
      <c r="R14" s="43">
        <f t="shared" si="1"/>
        <v>257397</v>
      </c>
    </row>
    <row r="15" spans="1:18" ht="41.4" thickBot="1">
      <c r="A15" s="24">
        <v>13</v>
      </c>
      <c r="B15" s="5" t="s">
        <v>95</v>
      </c>
      <c r="C15" s="6" t="s">
        <v>91</v>
      </c>
      <c r="D15" s="3" t="s">
        <v>68</v>
      </c>
      <c r="E15" s="3">
        <v>1</v>
      </c>
      <c r="F15" s="43">
        <v>120000</v>
      </c>
      <c r="G15" s="43">
        <f t="shared" si="7"/>
        <v>22800</v>
      </c>
      <c r="H15" s="12">
        <f t="shared" si="2"/>
        <v>142800</v>
      </c>
      <c r="I15" s="12">
        <v>127200</v>
      </c>
      <c r="J15" s="14">
        <f t="shared" si="8"/>
        <v>24168</v>
      </c>
      <c r="K15" s="14">
        <f t="shared" si="9"/>
        <v>151368</v>
      </c>
      <c r="L15" s="43">
        <v>123600</v>
      </c>
      <c r="M15" s="43">
        <f t="shared" si="5"/>
        <v>23484</v>
      </c>
      <c r="N15" s="43">
        <f t="shared" si="0"/>
        <v>147084</v>
      </c>
      <c r="O15" s="14">
        <f t="shared" si="3"/>
        <v>123600</v>
      </c>
      <c r="P15" s="14">
        <f t="shared" si="4"/>
        <v>123600</v>
      </c>
      <c r="Q15" s="43">
        <f t="shared" si="6"/>
        <v>23484</v>
      </c>
      <c r="R15" s="43">
        <f t="shared" si="1"/>
        <v>147084</v>
      </c>
    </row>
    <row r="16" spans="1:18" ht="41.4" thickBot="1">
      <c r="A16" s="24">
        <v>14</v>
      </c>
      <c r="B16" s="5" t="s">
        <v>95</v>
      </c>
      <c r="C16" s="6" t="s">
        <v>92</v>
      </c>
      <c r="D16" s="3" t="s">
        <v>106</v>
      </c>
      <c r="E16" s="3">
        <v>1</v>
      </c>
      <c r="F16" s="43">
        <v>75000</v>
      </c>
      <c r="G16" s="43">
        <f t="shared" si="7"/>
        <v>14250</v>
      </c>
      <c r="H16" s="12">
        <f t="shared" si="2"/>
        <v>89250</v>
      </c>
      <c r="I16" s="12">
        <v>79500</v>
      </c>
      <c r="J16" s="14">
        <f t="shared" si="8"/>
        <v>15105</v>
      </c>
      <c r="K16" s="14">
        <f t="shared" si="9"/>
        <v>94605</v>
      </c>
      <c r="L16" s="43">
        <v>77250</v>
      </c>
      <c r="M16" s="43">
        <f t="shared" si="5"/>
        <v>14677.5</v>
      </c>
      <c r="N16" s="43">
        <f t="shared" si="0"/>
        <v>91927.5</v>
      </c>
      <c r="O16" s="14">
        <f t="shared" si="3"/>
        <v>77250</v>
      </c>
      <c r="P16" s="14">
        <f t="shared" si="4"/>
        <v>77250</v>
      </c>
      <c r="Q16" s="43">
        <f t="shared" si="6"/>
        <v>14677.5</v>
      </c>
      <c r="R16" s="43">
        <f t="shared" si="1"/>
        <v>91927.5</v>
      </c>
    </row>
    <row r="17" spans="1:18" ht="41.4" thickBot="1">
      <c r="A17" s="24">
        <v>15</v>
      </c>
      <c r="B17" s="5" t="s">
        <v>95</v>
      </c>
      <c r="C17" s="6" t="s">
        <v>93</v>
      </c>
      <c r="D17" s="3" t="s">
        <v>10</v>
      </c>
      <c r="E17" s="3">
        <v>1</v>
      </c>
      <c r="F17" s="43">
        <v>25000</v>
      </c>
      <c r="G17" s="43">
        <f t="shared" si="7"/>
        <v>4750</v>
      </c>
      <c r="H17" s="12">
        <f t="shared" si="2"/>
        <v>29750</v>
      </c>
      <c r="I17" s="12">
        <v>26500</v>
      </c>
      <c r="J17" s="14">
        <f t="shared" si="8"/>
        <v>5035</v>
      </c>
      <c r="K17" s="14">
        <f t="shared" si="9"/>
        <v>31535</v>
      </c>
      <c r="L17" s="43">
        <v>25750</v>
      </c>
      <c r="M17" s="43">
        <f t="shared" si="5"/>
        <v>4892.5</v>
      </c>
      <c r="N17" s="43">
        <f t="shared" si="0"/>
        <v>30642.5</v>
      </c>
      <c r="O17" s="14">
        <f t="shared" si="3"/>
        <v>25750</v>
      </c>
      <c r="P17" s="14">
        <f t="shared" si="4"/>
        <v>25750</v>
      </c>
      <c r="Q17" s="43">
        <f t="shared" si="6"/>
        <v>4892.5</v>
      </c>
      <c r="R17" s="43">
        <f t="shared" si="1"/>
        <v>30642.5</v>
      </c>
    </row>
    <row r="18" spans="1:18" ht="41.4" thickBot="1">
      <c r="A18" s="24">
        <v>16</v>
      </c>
      <c r="B18" s="5" t="s">
        <v>95</v>
      </c>
      <c r="C18" s="6" t="s">
        <v>94</v>
      </c>
      <c r="D18" s="3" t="s">
        <v>107</v>
      </c>
      <c r="E18" s="3">
        <v>1</v>
      </c>
      <c r="F18" s="43">
        <v>20000</v>
      </c>
      <c r="G18" s="43">
        <f t="shared" si="7"/>
        <v>3800</v>
      </c>
      <c r="H18" s="12">
        <f t="shared" si="2"/>
        <v>23800</v>
      </c>
      <c r="I18" s="12">
        <v>21200</v>
      </c>
      <c r="J18" s="14">
        <f t="shared" si="8"/>
        <v>4028</v>
      </c>
      <c r="K18" s="14">
        <f t="shared" si="9"/>
        <v>25228</v>
      </c>
      <c r="L18" s="43">
        <v>20600</v>
      </c>
      <c r="M18" s="43">
        <f t="shared" si="5"/>
        <v>3914</v>
      </c>
      <c r="N18" s="43">
        <f t="shared" si="0"/>
        <v>24514</v>
      </c>
      <c r="O18" s="14">
        <f t="shared" si="3"/>
        <v>20600</v>
      </c>
      <c r="P18" s="14">
        <f t="shared" si="4"/>
        <v>20600</v>
      </c>
      <c r="Q18" s="43">
        <f t="shared" si="6"/>
        <v>3914</v>
      </c>
      <c r="R18" s="43">
        <f t="shared" si="1"/>
        <v>24514</v>
      </c>
    </row>
    <row r="19" spans="1:18" ht="72" thickBot="1">
      <c r="A19" s="24">
        <v>17</v>
      </c>
      <c r="B19" s="5" t="s">
        <v>95</v>
      </c>
      <c r="C19" s="7" t="s">
        <v>102</v>
      </c>
      <c r="D19" s="3" t="s">
        <v>108</v>
      </c>
      <c r="E19" s="3">
        <v>1</v>
      </c>
      <c r="F19" s="43">
        <v>45000</v>
      </c>
      <c r="G19" s="43">
        <f t="shared" si="7"/>
        <v>8550</v>
      </c>
      <c r="H19" s="12">
        <f t="shared" si="2"/>
        <v>53550</v>
      </c>
      <c r="I19" s="12">
        <v>47700</v>
      </c>
      <c r="J19" s="14">
        <f t="shared" si="8"/>
        <v>9063</v>
      </c>
      <c r="K19" s="14">
        <f t="shared" si="9"/>
        <v>56763</v>
      </c>
      <c r="L19" s="43">
        <v>46350</v>
      </c>
      <c r="M19" s="43">
        <f t="shared" si="5"/>
        <v>8806.5</v>
      </c>
      <c r="N19" s="43">
        <f t="shared" si="0"/>
        <v>55156.5</v>
      </c>
      <c r="O19" s="14">
        <f t="shared" si="3"/>
        <v>46350</v>
      </c>
      <c r="P19" s="14">
        <f t="shared" si="4"/>
        <v>46350</v>
      </c>
      <c r="Q19" s="43">
        <f t="shared" si="6"/>
        <v>8806.5</v>
      </c>
      <c r="R19" s="43">
        <f t="shared" si="1"/>
        <v>55156.5</v>
      </c>
    </row>
    <row r="20" spans="1:18" ht="21" thickBot="1">
      <c r="A20" s="24">
        <v>18</v>
      </c>
      <c r="B20" s="5" t="s">
        <v>99</v>
      </c>
      <c r="C20" s="7" t="s">
        <v>96</v>
      </c>
      <c r="D20" s="3" t="s">
        <v>10</v>
      </c>
      <c r="E20" s="3">
        <v>1</v>
      </c>
      <c r="F20" s="43">
        <v>18000</v>
      </c>
      <c r="G20" s="43">
        <f t="shared" si="7"/>
        <v>3420</v>
      </c>
      <c r="H20" s="12">
        <f t="shared" si="2"/>
        <v>21420</v>
      </c>
      <c r="I20" s="12">
        <v>19080</v>
      </c>
      <c r="J20" s="14">
        <f t="shared" si="8"/>
        <v>3625.2</v>
      </c>
      <c r="K20" s="14">
        <f t="shared" si="9"/>
        <v>22705.200000000001</v>
      </c>
      <c r="L20" s="43">
        <v>18540</v>
      </c>
      <c r="M20" s="43">
        <f t="shared" si="5"/>
        <v>3522.6</v>
      </c>
      <c r="N20" s="43">
        <f t="shared" si="0"/>
        <v>22062.6</v>
      </c>
      <c r="O20" s="14">
        <f t="shared" si="3"/>
        <v>18540</v>
      </c>
      <c r="P20" s="14">
        <f t="shared" si="4"/>
        <v>18540</v>
      </c>
      <c r="Q20" s="43">
        <f t="shared" si="6"/>
        <v>3522.6</v>
      </c>
      <c r="R20" s="43">
        <f t="shared" si="1"/>
        <v>22062.6</v>
      </c>
    </row>
    <row r="21" spans="1:18" ht="61.8" thickBot="1">
      <c r="A21" s="24">
        <v>19</v>
      </c>
      <c r="B21" s="5" t="s">
        <v>99</v>
      </c>
      <c r="C21" s="7" t="s">
        <v>97</v>
      </c>
      <c r="D21" s="3" t="s">
        <v>6</v>
      </c>
      <c r="E21" s="3">
        <v>1</v>
      </c>
      <c r="F21" s="43">
        <v>740000</v>
      </c>
      <c r="G21" s="43">
        <f t="shared" si="7"/>
        <v>140600</v>
      </c>
      <c r="H21" s="12">
        <f t="shared" si="2"/>
        <v>880600</v>
      </c>
      <c r="I21" s="12">
        <v>784400</v>
      </c>
      <c r="J21" s="14">
        <f t="shared" si="8"/>
        <v>149036</v>
      </c>
      <c r="K21" s="14">
        <f t="shared" si="9"/>
        <v>933436</v>
      </c>
      <c r="L21" s="43">
        <v>762200</v>
      </c>
      <c r="M21" s="43">
        <f t="shared" si="5"/>
        <v>144818</v>
      </c>
      <c r="N21" s="43">
        <f t="shared" si="0"/>
        <v>907018</v>
      </c>
      <c r="O21" s="14">
        <f t="shared" si="3"/>
        <v>762200</v>
      </c>
      <c r="P21" s="14">
        <f t="shared" si="4"/>
        <v>762200</v>
      </c>
      <c r="Q21" s="43">
        <f t="shared" si="6"/>
        <v>144818</v>
      </c>
      <c r="R21" s="43">
        <f t="shared" si="1"/>
        <v>907018</v>
      </c>
    </row>
    <row r="22" spans="1:18" ht="41.4" thickBot="1">
      <c r="A22" s="24">
        <v>20</v>
      </c>
      <c r="B22" s="5" t="s">
        <v>99</v>
      </c>
      <c r="C22" s="7" t="s">
        <v>98</v>
      </c>
      <c r="D22" s="3" t="s">
        <v>109</v>
      </c>
      <c r="E22" s="3">
        <v>1</v>
      </c>
      <c r="F22" s="43">
        <v>75000</v>
      </c>
      <c r="G22" s="43">
        <f t="shared" si="7"/>
        <v>14250</v>
      </c>
      <c r="H22" s="12">
        <f t="shared" si="2"/>
        <v>89250</v>
      </c>
      <c r="I22" s="12">
        <v>79500</v>
      </c>
      <c r="J22" s="14">
        <f t="shared" si="8"/>
        <v>15105</v>
      </c>
      <c r="K22" s="14">
        <f t="shared" si="9"/>
        <v>94605</v>
      </c>
      <c r="L22" s="43">
        <v>77250</v>
      </c>
      <c r="M22" s="43">
        <f t="shared" si="5"/>
        <v>14677.5</v>
      </c>
      <c r="N22" s="43">
        <f t="shared" si="0"/>
        <v>91927.5</v>
      </c>
      <c r="O22" s="14">
        <f t="shared" si="3"/>
        <v>77250</v>
      </c>
      <c r="P22" s="14">
        <f t="shared" si="4"/>
        <v>77250</v>
      </c>
      <c r="Q22" s="43">
        <f t="shared" si="6"/>
        <v>14677.5</v>
      </c>
      <c r="R22" s="43">
        <f t="shared" si="1"/>
        <v>91927.5</v>
      </c>
    </row>
    <row r="23" spans="1:18" ht="15" thickBot="1">
      <c r="A23" s="24">
        <v>21</v>
      </c>
      <c r="B23" s="3" t="s">
        <v>4</v>
      </c>
      <c r="C23" s="8" t="s">
        <v>5</v>
      </c>
      <c r="D23" s="3" t="s">
        <v>6</v>
      </c>
      <c r="E23" s="3">
        <v>1</v>
      </c>
      <c r="F23" s="43">
        <v>2800000</v>
      </c>
      <c r="G23" s="43">
        <f t="shared" si="7"/>
        <v>532000</v>
      </c>
      <c r="H23" s="12">
        <f t="shared" si="2"/>
        <v>3332000</v>
      </c>
      <c r="I23" s="12">
        <v>2968000</v>
      </c>
      <c r="J23" s="14">
        <f t="shared" si="8"/>
        <v>563920</v>
      </c>
      <c r="K23" s="14">
        <f t="shared" si="9"/>
        <v>3531920</v>
      </c>
      <c r="L23" s="43">
        <v>2884000</v>
      </c>
      <c r="M23" s="43">
        <f t="shared" si="5"/>
        <v>547960</v>
      </c>
      <c r="N23" s="43">
        <f t="shared" si="0"/>
        <v>3431960</v>
      </c>
      <c r="O23" s="14">
        <f t="shared" si="3"/>
        <v>2884000</v>
      </c>
      <c r="P23" s="14">
        <f t="shared" si="4"/>
        <v>2884000</v>
      </c>
      <c r="Q23" s="43">
        <f t="shared" si="6"/>
        <v>547960</v>
      </c>
      <c r="R23" s="43">
        <f t="shared" si="1"/>
        <v>3431960</v>
      </c>
    </row>
    <row r="24" spans="1:18" ht="15" thickBot="1">
      <c r="A24" s="24">
        <v>22</v>
      </c>
      <c r="B24" s="3" t="s">
        <v>4</v>
      </c>
      <c r="C24" s="8" t="s">
        <v>7</v>
      </c>
      <c r="D24" s="3" t="s">
        <v>8</v>
      </c>
      <c r="E24" s="3">
        <v>1</v>
      </c>
      <c r="F24" s="43">
        <v>730000</v>
      </c>
      <c r="G24" s="43">
        <f t="shared" si="7"/>
        <v>138700</v>
      </c>
      <c r="H24" s="12">
        <f t="shared" si="2"/>
        <v>868700</v>
      </c>
      <c r="I24" s="12">
        <v>773800</v>
      </c>
      <c r="J24" s="14">
        <f t="shared" si="8"/>
        <v>147022</v>
      </c>
      <c r="K24" s="14">
        <f t="shared" si="9"/>
        <v>920822</v>
      </c>
      <c r="L24" s="43">
        <v>751900</v>
      </c>
      <c r="M24" s="43">
        <f t="shared" si="5"/>
        <v>142861</v>
      </c>
      <c r="N24" s="43">
        <f t="shared" si="0"/>
        <v>894761</v>
      </c>
      <c r="O24" s="14">
        <f t="shared" si="3"/>
        <v>751900</v>
      </c>
      <c r="P24" s="14">
        <f t="shared" si="4"/>
        <v>751900</v>
      </c>
      <c r="Q24" s="43">
        <f t="shared" si="6"/>
        <v>142861</v>
      </c>
      <c r="R24" s="43">
        <f t="shared" si="1"/>
        <v>894761</v>
      </c>
    </row>
    <row r="25" spans="1:18" ht="15" thickBot="1">
      <c r="A25" s="24">
        <v>23</v>
      </c>
      <c r="B25" s="3" t="s">
        <v>4</v>
      </c>
      <c r="C25" s="8" t="s">
        <v>9</v>
      </c>
      <c r="D25" s="3" t="s">
        <v>10</v>
      </c>
      <c r="E25" s="3" t="s">
        <v>124</v>
      </c>
      <c r="F25" s="43">
        <v>800000</v>
      </c>
      <c r="G25" s="43">
        <f t="shared" si="7"/>
        <v>152000</v>
      </c>
      <c r="H25" s="12">
        <f t="shared" si="2"/>
        <v>952000</v>
      </c>
      <c r="I25" s="12">
        <v>848000</v>
      </c>
      <c r="J25" s="14">
        <f t="shared" si="8"/>
        <v>161120</v>
      </c>
      <c r="K25" s="14">
        <f t="shared" si="9"/>
        <v>1009120</v>
      </c>
      <c r="L25" s="43">
        <v>824000</v>
      </c>
      <c r="M25" s="43">
        <f t="shared" si="5"/>
        <v>156560</v>
      </c>
      <c r="N25" s="43">
        <f t="shared" si="0"/>
        <v>980560</v>
      </c>
      <c r="O25" s="14">
        <f t="shared" si="3"/>
        <v>824000</v>
      </c>
      <c r="P25" s="14">
        <f t="shared" si="4"/>
        <v>824000</v>
      </c>
      <c r="Q25" s="43">
        <f t="shared" si="6"/>
        <v>156560</v>
      </c>
      <c r="R25" s="43">
        <f t="shared" si="1"/>
        <v>980560</v>
      </c>
    </row>
    <row r="26" spans="1:18" ht="15" thickBot="1">
      <c r="A26" s="24">
        <v>24</v>
      </c>
      <c r="B26" s="3" t="s">
        <v>4</v>
      </c>
      <c r="C26" s="8" t="s">
        <v>11</v>
      </c>
      <c r="D26" s="3" t="s">
        <v>10</v>
      </c>
      <c r="E26" s="3">
        <v>1</v>
      </c>
      <c r="F26" s="43">
        <v>90000</v>
      </c>
      <c r="G26" s="43">
        <f t="shared" si="7"/>
        <v>17100</v>
      </c>
      <c r="H26" s="12">
        <f t="shared" si="2"/>
        <v>107100</v>
      </c>
      <c r="I26" s="12">
        <v>95400</v>
      </c>
      <c r="J26" s="14">
        <f t="shared" si="8"/>
        <v>18126</v>
      </c>
      <c r="K26" s="14">
        <f t="shared" si="9"/>
        <v>113526</v>
      </c>
      <c r="L26" s="43">
        <v>92700</v>
      </c>
      <c r="M26" s="43">
        <f t="shared" si="5"/>
        <v>17613</v>
      </c>
      <c r="N26" s="43">
        <f t="shared" si="0"/>
        <v>110313</v>
      </c>
      <c r="O26" s="14">
        <f t="shared" si="3"/>
        <v>92700</v>
      </c>
      <c r="P26" s="14">
        <f t="shared" si="4"/>
        <v>92700</v>
      </c>
      <c r="Q26" s="43">
        <f t="shared" si="6"/>
        <v>17613</v>
      </c>
      <c r="R26" s="43">
        <f t="shared" si="1"/>
        <v>110313</v>
      </c>
    </row>
    <row r="27" spans="1:18" ht="15" thickBot="1">
      <c r="A27" s="24">
        <v>25</v>
      </c>
      <c r="B27" s="3" t="s">
        <v>4</v>
      </c>
      <c r="C27" s="8" t="s">
        <v>12</v>
      </c>
      <c r="D27" s="3" t="s">
        <v>10</v>
      </c>
      <c r="E27" s="3">
        <v>1</v>
      </c>
      <c r="F27" s="43">
        <v>370000</v>
      </c>
      <c r="G27" s="43">
        <f t="shared" si="7"/>
        <v>70300</v>
      </c>
      <c r="H27" s="12">
        <f t="shared" si="2"/>
        <v>440300</v>
      </c>
      <c r="I27" s="12">
        <v>392200</v>
      </c>
      <c r="J27" s="14">
        <f t="shared" si="8"/>
        <v>74518</v>
      </c>
      <c r="K27" s="14">
        <f t="shared" si="9"/>
        <v>466718</v>
      </c>
      <c r="L27" s="43">
        <v>381100</v>
      </c>
      <c r="M27" s="43">
        <f t="shared" si="5"/>
        <v>72409</v>
      </c>
      <c r="N27" s="43">
        <f t="shared" si="0"/>
        <v>453509</v>
      </c>
      <c r="O27" s="14">
        <f t="shared" si="3"/>
        <v>381100</v>
      </c>
      <c r="P27" s="14">
        <f t="shared" si="4"/>
        <v>381100</v>
      </c>
      <c r="Q27" s="43">
        <f t="shared" si="6"/>
        <v>72409</v>
      </c>
      <c r="R27" s="43">
        <f t="shared" si="1"/>
        <v>453509</v>
      </c>
    </row>
    <row r="28" spans="1:18" ht="15" thickBot="1">
      <c r="A28" s="24">
        <v>26</v>
      </c>
      <c r="B28" s="3" t="s">
        <v>4</v>
      </c>
      <c r="C28" s="8" t="s">
        <v>13</v>
      </c>
      <c r="D28" s="3" t="s">
        <v>8</v>
      </c>
      <c r="E28" s="3">
        <v>1</v>
      </c>
      <c r="F28" s="43">
        <v>590000</v>
      </c>
      <c r="G28" s="43">
        <f t="shared" si="7"/>
        <v>112100</v>
      </c>
      <c r="H28" s="12">
        <f t="shared" si="2"/>
        <v>702100</v>
      </c>
      <c r="I28" s="12">
        <v>625400</v>
      </c>
      <c r="J28" s="14">
        <f t="shared" si="8"/>
        <v>118826</v>
      </c>
      <c r="K28" s="14">
        <f t="shared" si="9"/>
        <v>744226</v>
      </c>
      <c r="L28" s="43">
        <v>607700</v>
      </c>
      <c r="M28" s="43">
        <f t="shared" si="5"/>
        <v>115463</v>
      </c>
      <c r="N28" s="43">
        <f t="shared" si="0"/>
        <v>723163</v>
      </c>
      <c r="O28" s="14">
        <f t="shared" si="3"/>
        <v>607700</v>
      </c>
      <c r="P28" s="14">
        <f t="shared" si="4"/>
        <v>607700</v>
      </c>
      <c r="Q28" s="43">
        <f t="shared" si="6"/>
        <v>115463</v>
      </c>
      <c r="R28" s="43">
        <f t="shared" si="1"/>
        <v>723163</v>
      </c>
    </row>
    <row r="29" spans="1:18" ht="15" thickBot="1">
      <c r="A29" s="24">
        <v>27</v>
      </c>
      <c r="B29" s="3" t="s">
        <v>4</v>
      </c>
      <c r="C29" s="8" t="s">
        <v>14</v>
      </c>
      <c r="D29" s="3" t="s">
        <v>10</v>
      </c>
      <c r="E29" s="3" t="s">
        <v>124</v>
      </c>
      <c r="F29" s="43">
        <v>1200000</v>
      </c>
      <c r="G29" s="43">
        <f t="shared" si="7"/>
        <v>228000</v>
      </c>
      <c r="H29" s="12">
        <f t="shared" si="2"/>
        <v>1428000</v>
      </c>
      <c r="I29" s="12">
        <v>1272000</v>
      </c>
      <c r="J29" s="14">
        <f t="shared" si="8"/>
        <v>241680</v>
      </c>
      <c r="K29" s="14">
        <f t="shared" si="9"/>
        <v>1513680</v>
      </c>
      <c r="L29" s="43">
        <v>1236000</v>
      </c>
      <c r="M29" s="43">
        <f t="shared" si="5"/>
        <v>234840</v>
      </c>
      <c r="N29" s="43">
        <f t="shared" si="0"/>
        <v>1470840</v>
      </c>
      <c r="O29" s="14">
        <f t="shared" si="3"/>
        <v>1236000</v>
      </c>
      <c r="P29" s="14">
        <f t="shared" si="4"/>
        <v>1236000</v>
      </c>
      <c r="Q29" s="43">
        <f t="shared" si="6"/>
        <v>234840</v>
      </c>
      <c r="R29" s="43">
        <f t="shared" si="1"/>
        <v>1470840</v>
      </c>
    </row>
    <row r="30" spans="1:18" ht="15" thickBot="1">
      <c r="A30" s="24">
        <v>28</v>
      </c>
      <c r="B30" s="3" t="s">
        <v>4</v>
      </c>
      <c r="C30" s="8" t="s">
        <v>15</v>
      </c>
      <c r="D30" s="3" t="s">
        <v>10</v>
      </c>
      <c r="E30" s="3" t="s">
        <v>124</v>
      </c>
      <c r="F30" s="43">
        <v>440000</v>
      </c>
      <c r="G30" s="43">
        <f t="shared" si="7"/>
        <v>83600</v>
      </c>
      <c r="H30" s="12">
        <f t="shared" si="2"/>
        <v>523600</v>
      </c>
      <c r="I30" s="12">
        <v>466400</v>
      </c>
      <c r="J30" s="14">
        <f t="shared" si="8"/>
        <v>88616</v>
      </c>
      <c r="K30" s="14">
        <f t="shared" si="9"/>
        <v>555016</v>
      </c>
      <c r="L30" s="43">
        <v>453200</v>
      </c>
      <c r="M30" s="43">
        <f t="shared" si="5"/>
        <v>86108</v>
      </c>
      <c r="N30" s="43">
        <f t="shared" si="0"/>
        <v>539308</v>
      </c>
      <c r="O30" s="14">
        <f t="shared" si="3"/>
        <v>453200</v>
      </c>
      <c r="P30" s="14">
        <f t="shared" si="4"/>
        <v>453200</v>
      </c>
      <c r="Q30" s="43">
        <f t="shared" si="6"/>
        <v>86108</v>
      </c>
      <c r="R30" s="43">
        <f t="shared" si="1"/>
        <v>539308</v>
      </c>
    </row>
    <row r="31" spans="1:18" ht="15" thickBot="1">
      <c r="A31" s="24">
        <v>29</v>
      </c>
      <c r="B31" s="3" t="s">
        <v>4</v>
      </c>
      <c r="C31" s="8" t="s">
        <v>16</v>
      </c>
      <c r="D31" s="3" t="s">
        <v>10</v>
      </c>
      <c r="E31" s="3">
        <v>1</v>
      </c>
      <c r="F31" s="43">
        <v>2200000</v>
      </c>
      <c r="G31" s="43">
        <f t="shared" si="7"/>
        <v>418000</v>
      </c>
      <c r="H31" s="12">
        <f t="shared" si="2"/>
        <v>2618000</v>
      </c>
      <c r="I31" s="12">
        <v>2332000</v>
      </c>
      <c r="J31" s="14">
        <f t="shared" si="8"/>
        <v>443080</v>
      </c>
      <c r="K31" s="14">
        <f t="shared" si="9"/>
        <v>2775080</v>
      </c>
      <c r="L31" s="43">
        <v>2266000</v>
      </c>
      <c r="M31" s="43">
        <f t="shared" si="5"/>
        <v>430540</v>
      </c>
      <c r="N31" s="43">
        <f t="shared" si="0"/>
        <v>2696540</v>
      </c>
      <c r="O31" s="14">
        <f t="shared" si="3"/>
        <v>2266000</v>
      </c>
      <c r="P31" s="14">
        <f t="shared" si="4"/>
        <v>2266000</v>
      </c>
      <c r="Q31" s="43">
        <f t="shared" si="6"/>
        <v>430540</v>
      </c>
      <c r="R31" s="43">
        <f t="shared" si="1"/>
        <v>2696540</v>
      </c>
    </row>
    <row r="32" spans="1:18" ht="15" thickBot="1">
      <c r="A32" s="24">
        <v>30</v>
      </c>
      <c r="B32" s="3" t="s">
        <v>4</v>
      </c>
      <c r="C32" s="8" t="s">
        <v>17</v>
      </c>
      <c r="D32" s="3" t="s">
        <v>10</v>
      </c>
      <c r="E32" s="3">
        <v>1</v>
      </c>
      <c r="F32" s="43">
        <v>370000</v>
      </c>
      <c r="G32" s="43">
        <f t="shared" si="7"/>
        <v>70300</v>
      </c>
      <c r="H32" s="12">
        <f t="shared" si="2"/>
        <v>440300</v>
      </c>
      <c r="I32" s="12">
        <v>392200</v>
      </c>
      <c r="J32" s="14">
        <f t="shared" si="8"/>
        <v>74518</v>
      </c>
      <c r="K32" s="14">
        <f t="shared" si="9"/>
        <v>466718</v>
      </c>
      <c r="L32" s="43">
        <v>381100</v>
      </c>
      <c r="M32" s="43">
        <f t="shared" si="5"/>
        <v>72409</v>
      </c>
      <c r="N32" s="43">
        <f t="shared" si="0"/>
        <v>453509</v>
      </c>
      <c r="O32" s="14">
        <f t="shared" si="3"/>
        <v>381100</v>
      </c>
      <c r="P32" s="14">
        <f t="shared" si="4"/>
        <v>381100</v>
      </c>
      <c r="Q32" s="43">
        <f t="shared" si="6"/>
        <v>72409</v>
      </c>
      <c r="R32" s="43">
        <f t="shared" si="1"/>
        <v>453509</v>
      </c>
    </row>
    <row r="33" spans="1:18" ht="15" thickBot="1">
      <c r="A33" s="24">
        <v>31</v>
      </c>
      <c r="B33" s="3" t="s">
        <v>4</v>
      </c>
      <c r="C33" s="8" t="s">
        <v>18</v>
      </c>
      <c r="D33" s="3" t="s">
        <v>10</v>
      </c>
      <c r="E33" s="3">
        <v>1</v>
      </c>
      <c r="F33" s="43">
        <v>310000</v>
      </c>
      <c r="G33" s="43">
        <f t="shared" si="7"/>
        <v>58900</v>
      </c>
      <c r="H33" s="12">
        <f t="shared" si="2"/>
        <v>368900</v>
      </c>
      <c r="I33" s="12">
        <v>328600</v>
      </c>
      <c r="J33" s="14">
        <f t="shared" si="8"/>
        <v>62434</v>
      </c>
      <c r="K33" s="14">
        <f t="shared" si="9"/>
        <v>391034</v>
      </c>
      <c r="L33" s="43">
        <v>319300</v>
      </c>
      <c r="M33" s="43">
        <f t="shared" si="5"/>
        <v>60667</v>
      </c>
      <c r="N33" s="43">
        <f t="shared" si="0"/>
        <v>379967</v>
      </c>
      <c r="O33" s="14">
        <f t="shared" si="3"/>
        <v>319300</v>
      </c>
      <c r="P33" s="14">
        <f t="shared" si="4"/>
        <v>319300</v>
      </c>
      <c r="Q33" s="43">
        <f t="shared" si="6"/>
        <v>60667</v>
      </c>
      <c r="R33" s="43">
        <f t="shared" si="1"/>
        <v>379967</v>
      </c>
    </row>
    <row r="34" spans="1:18" ht="15" thickBot="1">
      <c r="A34" s="24">
        <v>32</v>
      </c>
      <c r="B34" s="3" t="s">
        <v>4</v>
      </c>
      <c r="C34" s="8" t="s">
        <v>19</v>
      </c>
      <c r="D34" s="3" t="s">
        <v>10</v>
      </c>
      <c r="E34" s="3">
        <v>1</v>
      </c>
      <c r="F34" s="43">
        <v>2750000</v>
      </c>
      <c r="G34" s="43">
        <f t="shared" si="7"/>
        <v>522500</v>
      </c>
      <c r="H34" s="12">
        <f t="shared" si="2"/>
        <v>3272500</v>
      </c>
      <c r="I34" s="12">
        <v>2915000</v>
      </c>
      <c r="J34" s="14">
        <f t="shared" si="8"/>
        <v>553850</v>
      </c>
      <c r="K34" s="14">
        <f t="shared" si="9"/>
        <v>3468850</v>
      </c>
      <c r="L34" s="43">
        <v>2832500</v>
      </c>
      <c r="M34" s="43">
        <f t="shared" si="5"/>
        <v>538175</v>
      </c>
      <c r="N34" s="43">
        <f t="shared" si="0"/>
        <v>3370675</v>
      </c>
      <c r="O34" s="14">
        <f t="shared" si="3"/>
        <v>2832500</v>
      </c>
      <c r="P34" s="14">
        <f t="shared" si="4"/>
        <v>2832500</v>
      </c>
      <c r="Q34" s="43">
        <f t="shared" si="6"/>
        <v>538175</v>
      </c>
      <c r="R34" s="43">
        <f t="shared" si="1"/>
        <v>3370675</v>
      </c>
    </row>
    <row r="35" spans="1:18" ht="15" thickBot="1">
      <c r="A35" s="24">
        <v>33</v>
      </c>
      <c r="B35" s="3" t="s">
        <v>4</v>
      </c>
      <c r="C35" s="8" t="s">
        <v>20</v>
      </c>
      <c r="D35" s="3" t="s">
        <v>10</v>
      </c>
      <c r="E35" s="3">
        <v>1</v>
      </c>
      <c r="F35" s="43">
        <v>60000</v>
      </c>
      <c r="G35" s="43">
        <f t="shared" si="7"/>
        <v>11400</v>
      </c>
      <c r="H35" s="12">
        <f t="shared" si="2"/>
        <v>71400</v>
      </c>
      <c r="I35" s="12">
        <v>63600</v>
      </c>
      <c r="J35" s="14">
        <f t="shared" si="8"/>
        <v>12084</v>
      </c>
      <c r="K35" s="14">
        <f t="shared" si="9"/>
        <v>75684</v>
      </c>
      <c r="L35" s="43">
        <v>61800</v>
      </c>
      <c r="M35" s="43">
        <f t="shared" si="5"/>
        <v>11742</v>
      </c>
      <c r="N35" s="43">
        <f t="shared" si="0"/>
        <v>73542</v>
      </c>
      <c r="O35" s="14">
        <f t="shared" si="3"/>
        <v>61800</v>
      </c>
      <c r="P35" s="14">
        <f t="shared" si="4"/>
        <v>61800</v>
      </c>
      <c r="Q35" s="43">
        <f t="shared" si="6"/>
        <v>11742</v>
      </c>
      <c r="R35" s="43">
        <f t="shared" si="1"/>
        <v>73542</v>
      </c>
    </row>
    <row r="36" spans="1:18" ht="15" thickBot="1">
      <c r="A36" s="24">
        <v>34</v>
      </c>
      <c r="B36" s="3" t="s">
        <v>21</v>
      </c>
      <c r="C36" s="8" t="s">
        <v>22</v>
      </c>
      <c r="D36" s="3" t="s">
        <v>10</v>
      </c>
      <c r="E36" s="3">
        <v>1</v>
      </c>
      <c r="F36" s="43">
        <v>950000</v>
      </c>
      <c r="G36" s="43">
        <f t="shared" si="7"/>
        <v>180500</v>
      </c>
      <c r="H36" s="12">
        <f t="shared" si="2"/>
        <v>1130500</v>
      </c>
      <c r="I36" s="12">
        <v>1007000</v>
      </c>
      <c r="J36" s="14">
        <f t="shared" si="8"/>
        <v>191330</v>
      </c>
      <c r="K36" s="14">
        <f t="shared" si="9"/>
        <v>1198330</v>
      </c>
      <c r="L36" s="43">
        <v>978500</v>
      </c>
      <c r="M36" s="43">
        <f t="shared" si="5"/>
        <v>185915</v>
      </c>
      <c r="N36" s="43">
        <f t="shared" si="0"/>
        <v>1164415</v>
      </c>
      <c r="O36" s="14">
        <f t="shared" si="3"/>
        <v>978500</v>
      </c>
      <c r="P36" s="14">
        <f t="shared" si="4"/>
        <v>978500</v>
      </c>
      <c r="Q36" s="43">
        <f t="shared" si="6"/>
        <v>185915</v>
      </c>
      <c r="R36" s="43">
        <f t="shared" si="1"/>
        <v>1164415</v>
      </c>
    </row>
    <row r="37" spans="1:18" ht="15" thickBot="1">
      <c r="A37" s="24">
        <v>35</v>
      </c>
      <c r="B37" s="3" t="s">
        <v>21</v>
      </c>
      <c r="C37" s="8" t="s">
        <v>23</v>
      </c>
      <c r="D37" s="3" t="s">
        <v>10</v>
      </c>
      <c r="E37" s="3">
        <v>1</v>
      </c>
      <c r="F37" s="44">
        <v>360000</v>
      </c>
      <c r="G37" s="43">
        <f t="shared" si="7"/>
        <v>68400</v>
      </c>
      <c r="H37" s="12">
        <f t="shared" si="2"/>
        <v>428400</v>
      </c>
      <c r="I37" s="12">
        <v>381600</v>
      </c>
      <c r="J37" s="14" t="s">
        <v>123</v>
      </c>
      <c r="K37" s="14" t="s">
        <v>123</v>
      </c>
      <c r="L37" s="44">
        <v>370800</v>
      </c>
      <c r="M37" s="43">
        <f t="shared" si="5"/>
        <v>70452</v>
      </c>
      <c r="N37" s="43">
        <f t="shared" si="0"/>
        <v>441252</v>
      </c>
      <c r="O37" s="14">
        <f t="shared" si="3"/>
        <v>370800</v>
      </c>
      <c r="P37" s="14">
        <f t="shared" si="4"/>
        <v>370800</v>
      </c>
      <c r="Q37" s="43">
        <f t="shared" si="6"/>
        <v>70452</v>
      </c>
      <c r="R37" s="43">
        <f t="shared" si="1"/>
        <v>441252</v>
      </c>
    </row>
    <row r="38" spans="1:18" ht="15" thickBot="1">
      <c r="A38" s="24">
        <v>36</v>
      </c>
      <c r="B38" s="3" t="s">
        <v>21</v>
      </c>
      <c r="C38" s="8" t="s">
        <v>24</v>
      </c>
      <c r="D38" s="3" t="s">
        <v>6</v>
      </c>
      <c r="E38" s="3">
        <v>1</v>
      </c>
      <c r="F38" s="44">
        <f>+F12*4</f>
        <v>236000</v>
      </c>
      <c r="G38" s="43">
        <f t="shared" si="7"/>
        <v>44840</v>
      </c>
      <c r="H38" s="12">
        <f t="shared" si="2"/>
        <v>280840</v>
      </c>
      <c r="I38" s="12">
        <v>250160</v>
      </c>
      <c r="J38" s="14">
        <f t="shared" ref="J38:J71" si="10">+I38*19%</f>
        <v>47530.400000000001</v>
      </c>
      <c r="K38" s="14">
        <f t="shared" ref="K38:K71" si="11">+I38+J38</f>
        <v>297690.40000000002</v>
      </c>
      <c r="L38" s="44">
        <v>243080</v>
      </c>
      <c r="M38" s="43">
        <f t="shared" si="5"/>
        <v>46185.2</v>
      </c>
      <c r="N38" s="43">
        <f t="shared" si="0"/>
        <v>289265.2</v>
      </c>
      <c r="O38" s="14">
        <f t="shared" si="3"/>
        <v>243080</v>
      </c>
      <c r="P38" s="14">
        <f t="shared" si="4"/>
        <v>243080</v>
      </c>
      <c r="Q38" s="43">
        <f t="shared" si="6"/>
        <v>46185.2</v>
      </c>
      <c r="R38" s="43">
        <f t="shared" si="1"/>
        <v>289265.2</v>
      </c>
    </row>
    <row r="39" spans="1:18" ht="15" thickBot="1">
      <c r="A39" s="24">
        <v>37</v>
      </c>
      <c r="B39" s="3" t="s">
        <v>21</v>
      </c>
      <c r="C39" s="8" t="s">
        <v>25</v>
      </c>
      <c r="D39" s="3" t="s">
        <v>6</v>
      </c>
      <c r="E39" s="3">
        <v>1</v>
      </c>
      <c r="F39" s="44">
        <v>325000</v>
      </c>
      <c r="G39" s="43">
        <f t="shared" si="7"/>
        <v>61750</v>
      </c>
      <c r="H39" s="12">
        <f t="shared" si="2"/>
        <v>386750</v>
      </c>
      <c r="I39" s="12">
        <v>344500</v>
      </c>
      <c r="J39" s="14">
        <f t="shared" si="10"/>
        <v>65455</v>
      </c>
      <c r="K39" s="14">
        <f t="shared" si="11"/>
        <v>409955</v>
      </c>
      <c r="L39" s="44">
        <v>334750</v>
      </c>
      <c r="M39" s="43">
        <f t="shared" si="5"/>
        <v>63602.5</v>
      </c>
      <c r="N39" s="43">
        <f t="shared" si="0"/>
        <v>398352.5</v>
      </c>
      <c r="O39" s="14">
        <f t="shared" si="3"/>
        <v>334750</v>
      </c>
      <c r="P39" s="14">
        <f t="shared" si="4"/>
        <v>334750</v>
      </c>
      <c r="Q39" s="43">
        <f t="shared" si="6"/>
        <v>63602.5</v>
      </c>
      <c r="R39" s="43">
        <f t="shared" si="1"/>
        <v>398352.5</v>
      </c>
    </row>
    <row r="40" spans="1:18" ht="15" thickBot="1">
      <c r="A40" s="24">
        <v>38</v>
      </c>
      <c r="B40" s="3" t="s">
        <v>21</v>
      </c>
      <c r="C40" s="8" t="s">
        <v>26</v>
      </c>
      <c r="D40" s="3" t="s">
        <v>10</v>
      </c>
      <c r="E40" s="3">
        <v>1</v>
      </c>
      <c r="F40" s="43">
        <v>406000</v>
      </c>
      <c r="G40" s="43">
        <f t="shared" si="7"/>
        <v>77140</v>
      </c>
      <c r="H40" s="12">
        <f t="shared" si="2"/>
        <v>483140</v>
      </c>
      <c r="I40" s="12">
        <v>430360</v>
      </c>
      <c r="J40" s="14">
        <f t="shared" si="10"/>
        <v>81768.399999999994</v>
      </c>
      <c r="K40" s="14">
        <f t="shared" si="11"/>
        <v>512128.4</v>
      </c>
      <c r="L40" s="43">
        <v>418180</v>
      </c>
      <c r="M40" s="43">
        <f t="shared" si="5"/>
        <v>79454.2</v>
      </c>
      <c r="N40" s="43">
        <f t="shared" si="0"/>
        <v>497634.2</v>
      </c>
      <c r="O40" s="14">
        <f t="shared" si="3"/>
        <v>418180</v>
      </c>
      <c r="P40" s="14">
        <f t="shared" si="4"/>
        <v>418180</v>
      </c>
      <c r="Q40" s="43">
        <f t="shared" si="6"/>
        <v>79454.2</v>
      </c>
      <c r="R40" s="43">
        <f t="shared" si="1"/>
        <v>497634.2</v>
      </c>
    </row>
    <row r="41" spans="1:18" ht="15" thickBot="1">
      <c r="A41" s="24">
        <v>39</v>
      </c>
      <c r="B41" s="3" t="s">
        <v>21</v>
      </c>
      <c r="C41" s="8" t="s">
        <v>27</v>
      </c>
      <c r="D41" s="3" t="s">
        <v>10</v>
      </c>
      <c r="E41" s="3">
        <v>1</v>
      </c>
      <c r="F41" s="43">
        <v>1850000</v>
      </c>
      <c r="G41" s="43">
        <f t="shared" si="7"/>
        <v>351500</v>
      </c>
      <c r="H41" s="12">
        <f t="shared" si="2"/>
        <v>2201500</v>
      </c>
      <c r="I41" s="12">
        <v>1961000</v>
      </c>
      <c r="J41" s="14">
        <f t="shared" si="10"/>
        <v>372590</v>
      </c>
      <c r="K41" s="14">
        <f t="shared" si="11"/>
        <v>2333590</v>
      </c>
      <c r="L41" s="43">
        <v>1905500</v>
      </c>
      <c r="M41" s="43">
        <f t="shared" si="5"/>
        <v>362045</v>
      </c>
      <c r="N41" s="43">
        <f t="shared" si="0"/>
        <v>2267545</v>
      </c>
      <c r="O41" s="14">
        <f t="shared" si="3"/>
        <v>1905500</v>
      </c>
      <c r="P41" s="14">
        <f t="shared" si="4"/>
        <v>1905500</v>
      </c>
      <c r="Q41" s="43">
        <f t="shared" si="6"/>
        <v>362045</v>
      </c>
      <c r="R41" s="43">
        <f t="shared" si="1"/>
        <v>2267545</v>
      </c>
    </row>
    <row r="42" spans="1:18" ht="15" thickBot="1">
      <c r="A42" s="24">
        <v>40</v>
      </c>
      <c r="B42" s="3" t="s">
        <v>21</v>
      </c>
      <c r="C42" s="8" t="s">
        <v>28</v>
      </c>
      <c r="D42" s="3" t="s">
        <v>10</v>
      </c>
      <c r="E42" s="3">
        <v>1</v>
      </c>
      <c r="F42" s="43">
        <v>312000</v>
      </c>
      <c r="G42" s="43">
        <f t="shared" si="7"/>
        <v>59280</v>
      </c>
      <c r="H42" s="12">
        <f t="shared" si="2"/>
        <v>371280</v>
      </c>
      <c r="I42" s="12">
        <v>330720</v>
      </c>
      <c r="J42" s="14">
        <f t="shared" si="10"/>
        <v>62836.800000000003</v>
      </c>
      <c r="K42" s="14">
        <f t="shared" si="11"/>
        <v>393556.8</v>
      </c>
      <c r="L42" s="43">
        <v>321360</v>
      </c>
      <c r="M42" s="43">
        <f t="shared" si="5"/>
        <v>61058.400000000001</v>
      </c>
      <c r="N42" s="43">
        <f t="shared" si="0"/>
        <v>382418.4</v>
      </c>
      <c r="O42" s="14">
        <f t="shared" si="3"/>
        <v>321360</v>
      </c>
      <c r="P42" s="14">
        <f t="shared" si="4"/>
        <v>321360</v>
      </c>
      <c r="Q42" s="43">
        <f t="shared" si="6"/>
        <v>61058.400000000001</v>
      </c>
      <c r="R42" s="43">
        <f t="shared" si="1"/>
        <v>382418.4</v>
      </c>
    </row>
    <row r="43" spans="1:18" ht="15" thickBot="1">
      <c r="A43" s="24">
        <v>41</v>
      </c>
      <c r="B43" s="3" t="s">
        <v>21</v>
      </c>
      <c r="C43" s="8" t="s">
        <v>29</v>
      </c>
      <c r="D43" s="3" t="s">
        <v>10</v>
      </c>
      <c r="E43" s="3">
        <v>1</v>
      </c>
      <c r="F43" s="43">
        <v>130000</v>
      </c>
      <c r="G43" s="43">
        <f t="shared" si="7"/>
        <v>24700</v>
      </c>
      <c r="H43" s="12">
        <f t="shared" si="2"/>
        <v>154700</v>
      </c>
      <c r="I43" s="12">
        <v>137800</v>
      </c>
      <c r="J43" s="14">
        <f t="shared" si="10"/>
        <v>26182</v>
      </c>
      <c r="K43" s="14">
        <f t="shared" si="11"/>
        <v>163982</v>
      </c>
      <c r="L43" s="43">
        <v>133900</v>
      </c>
      <c r="M43" s="43">
        <f t="shared" si="5"/>
        <v>25441</v>
      </c>
      <c r="N43" s="43">
        <f t="shared" si="0"/>
        <v>159341</v>
      </c>
      <c r="O43" s="14">
        <f t="shared" si="3"/>
        <v>133900</v>
      </c>
      <c r="P43" s="14">
        <f t="shared" si="4"/>
        <v>133900</v>
      </c>
      <c r="Q43" s="43">
        <f t="shared" si="6"/>
        <v>25441</v>
      </c>
      <c r="R43" s="43">
        <f t="shared" si="1"/>
        <v>159341</v>
      </c>
    </row>
    <row r="44" spans="1:18" ht="15" thickBot="1">
      <c r="A44" s="24">
        <v>42</v>
      </c>
      <c r="B44" s="3" t="s">
        <v>21</v>
      </c>
      <c r="C44" s="8" t="s">
        <v>30</v>
      </c>
      <c r="D44" s="3" t="s">
        <v>10</v>
      </c>
      <c r="E44" s="3">
        <v>1</v>
      </c>
      <c r="F44" s="43">
        <v>450000</v>
      </c>
      <c r="G44" s="43">
        <f t="shared" si="7"/>
        <v>85500</v>
      </c>
      <c r="H44" s="12">
        <f t="shared" si="2"/>
        <v>535500</v>
      </c>
      <c r="I44" s="12">
        <v>477000</v>
      </c>
      <c r="J44" s="14">
        <f t="shared" si="10"/>
        <v>90630</v>
      </c>
      <c r="K44" s="14">
        <f t="shared" si="11"/>
        <v>567630</v>
      </c>
      <c r="L44" s="43">
        <v>463500</v>
      </c>
      <c r="M44" s="43">
        <f t="shared" si="5"/>
        <v>88065</v>
      </c>
      <c r="N44" s="43">
        <f t="shared" si="0"/>
        <v>551565</v>
      </c>
      <c r="O44" s="14">
        <f t="shared" si="3"/>
        <v>463500</v>
      </c>
      <c r="P44" s="14">
        <f t="shared" si="4"/>
        <v>463500</v>
      </c>
      <c r="Q44" s="43">
        <f t="shared" si="6"/>
        <v>88065</v>
      </c>
      <c r="R44" s="43">
        <f t="shared" si="1"/>
        <v>551565</v>
      </c>
    </row>
    <row r="45" spans="1:18" ht="15" thickBot="1">
      <c r="A45" s="24">
        <v>43</v>
      </c>
      <c r="B45" s="3" t="s">
        <v>31</v>
      </c>
      <c r="C45" s="8" t="s">
        <v>32</v>
      </c>
      <c r="D45" s="3" t="s">
        <v>6</v>
      </c>
      <c r="E45" s="3">
        <v>1</v>
      </c>
      <c r="F45" s="43">
        <v>760000</v>
      </c>
      <c r="G45" s="43">
        <f t="shared" si="7"/>
        <v>144400</v>
      </c>
      <c r="H45" s="12">
        <f t="shared" si="2"/>
        <v>904400</v>
      </c>
      <c r="I45" s="12">
        <v>805600</v>
      </c>
      <c r="J45" s="14">
        <f t="shared" si="10"/>
        <v>153064</v>
      </c>
      <c r="K45" s="14">
        <f t="shared" si="11"/>
        <v>958664</v>
      </c>
      <c r="L45" s="43">
        <v>782800</v>
      </c>
      <c r="M45" s="43">
        <f t="shared" si="5"/>
        <v>148732</v>
      </c>
      <c r="N45" s="43">
        <f t="shared" si="0"/>
        <v>931532</v>
      </c>
      <c r="O45" s="14">
        <f t="shared" si="3"/>
        <v>782800</v>
      </c>
      <c r="P45" s="14">
        <f t="shared" si="4"/>
        <v>782800</v>
      </c>
      <c r="Q45" s="43">
        <f t="shared" si="6"/>
        <v>148732</v>
      </c>
      <c r="R45" s="43">
        <f t="shared" si="1"/>
        <v>931532</v>
      </c>
    </row>
    <row r="46" spans="1:18" ht="15" thickBot="1">
      <c r="A46" s="24">
        <v>44</v>
      </c>
      <c r="B46" s="3" t="s">
        <v>31</v>
      </c>
      <c r="C46" s="8" t="s">
        <v>33</v>
      </c>
      <c r="D46" s="9" t="s">
        <v>6</v>
      </c>
      <c r="E46" s="9">
        <v>1</v>
      </c>
      <c r="F46" s="43">
        <v>1200000</v>
      </c>
      <c r="G46" s="43">
        <f t="shared" si="7"/>
        <v>228000</v>
      </c>
      <c r="H46" s="12">
        <f t="shared" si="2"/>
        <v>1428000</v>
      </c>
      <c r="I46" s="12">
        <v>1272000</v>
      </c>
      <c r="J46" s="14">
        <f t="shared" si="10"/>
        <v>241680</v>
      </c>
      <c r="K46" s="14">
        <f t="shared" si="11"/>
        <v>1513680</v>
      </c>
      <c r="L46" s="43">
        <v>1236000</v>
      </c>
      <c r="M46" s="43">
        <f t="shared" si="5"/>
        <v>234840</v>
      </c>
      <c r="N46" s="43">
        <f t="shared" si="0"/>
        <v>1470840</v>
      </c>
      <c r="O46" s="14">
        <f t="shared" si="3"/>
        <v>1236000</v>
      </c>
      <c r="P46" s="14">
        <f t="shared" si="4"/>
        <v>1236000</v>
      </c>
      <c r="Q46" s="43">
        <f t="shared" si="6"/>
        <v>234840</v>
      </c>
      <c r="R46" s="43">
        <f t="shared" si="1"/>
        <v>1470840</v>
      </c>
    </row>
    <row r="47" spans="1:18" ht="15" thickBot="1">
      <c r="A47" s="24">
        <v>45</v>
      </c>
      <c r="B47" s="3" t="s">
        <v>31</v>
      </c>
      <c r="C47" s="8" t="s">
        <v>34</v>
      </c>
      <c r="D47" s="3" t="s">
        <v>10</v>
      </c>
      <c r="E47" s="3">
        <v>1</v>
      </c>
      <c r="F47" s="43">
        <v>180000</v>
      </c>
      <c r="G47" s="43">
        <f t="shared" si="7"/>
        <v>34200</v>
      </c>
      <c r="H47" s="12">
        <f t="shared" si="2"/>
        <v>214200</v>
      </c>
      <c r="I47" s="12">
        <v>190800</v>
      </c>
      <c r="J47" s="14">
        <f t="shared" si="10"/>
        <v>36252</v>
      </c>
      <c r="K47" s="14">
        <f t="shared" si="11"/>
        <v>227052</v>
      </c>
      <c r="L47" s="43">
        <v>185400</v>
      </c>
      <c r="M47" s="43">
        <f t="shared" si="5"/>
        <v>35226</v>
      </c>
      <c r="N47" s="43">
        <f t="shared" si="0"/>
        <v>220626</v>
      </c>
      <c r="O47" s="14">
        <f t="shared" si="3"/>
        <v>185400</v>
      </c>
      <c r="P47" s="14">
        <f t="shared" si="4"/>
        <v>185400</v>
      </c>
      <c r="Q47" s="43">
        <f t="shared" si="6"/>
        <v>35226</v>
      </c>
      <c r="R47" s="43">
        <f t="shared" si="1"/>
        <v>220626</v>
      </c>
    </row>
    <row r="48" spans="1:18" ht="15" thickBot="1">
      <c r="A48" s="24">
        <v>46</v>
      </c>
      <c r="B48" s="3" t="s">
        <v>31</v>
      </c>
      <c r="C48" s="8" t="s">
        <v>35</v>
      </c>
      <c r="D48" s="3" t="s">
        <v>10</v>
      </c>
      <c r="E48" s="3">
        <v>1</v>
      </c>
      <c r="F48" s="43">
        <v>310000</v>
      </c>
      <c r="G48" s="43">
        <f t="shared" si="7"/>
        <v>58900</v>
      </c>
      <c r="H48" s="12">
        <f t="shared" si="2"/>
        <v>368900</v>
      </c>
      <c r="I48" s="12">
        <v>328600</v>
      </c>
      <c r="J48" s="14">
        <f t="shared" si="10"/>
        <v>62434</v>
      </c>
      <c r="K48" s="14">
        <f t="shared" si="11"/>
        <v>391034</v>
      </c>
      <c r="L48" s="43">
        <v>319300</v>
      </c>
      <c r="M48" s="43">
        <f t="shared" si="5"/>
        <v>60667</v>
      </c>
      <c r="N48" s="43">
        <f t="shared" si="0"/>
        <v>379967</v>
      </c>
      <c r="O48" s="14">
        <f t="shared" si="3"/>
        <v>319300</v>
      </c>
      <c r="P48" s="14">
        <f t="shared" si="4"/>
        <v>319300</v>
      </c>
      <c r="Q48" s="43">
        <f t="shared" si="6"/>
        <v>60667</v>
      </c>
      <c r="R48" s="43">
        <f t="shared" si="1"/>
        <v>379967</v>
      </c>
    </row>
    <row r="49" spans="1:18" ht="15" thickBot="1">
      <c r="A49" s="24">
        <v>47</v>
      </c>
      <c r="B49" s="3" t="s">
        <v>31</v>
      </c>
      <c r="C49" s="8" t="s">
        <v>36</v>
      </c>
      <c r="D49" s="3" t="s">
        <v>10</v>
      </c>
      <c r="E49" s="3">
        <v>1</v>
      </c>
      <c r="F49" s="43">
        <v>470000</v>
      </c>
      <c r="G49" s="43">
        <f t="shared" si="7"/>
        <v>89300</v>
      </c>
      <c r="H49" s="12">
        <f t="shared" si="2"/>
        <v>559300</v>
      </c>
      <c r="I49" s="12">
        <v>498200</v>
      </c>
      <c r="J49" s="14">
        <f t="shared" si="10"/>
        <v>94658</v>
      </c>
      <c r="K49" s="14">
        <f t="shared" si="11"/>
        <v>592858</v>
      </c>
      <c r="L49" s="43">
        <v>484100</v>
      </c>
      <c r="M49" s="43">
        <f t="shared" si="5"/>
        <v>91979</v>
      </c>
      <c r="N49" s="43">
        <f t="shared" si="0"/>
        <v>576079</v>
      </c>
      <c r="O49" s="14">
        <f t="shared" si="3"/>
        <v>484100</v>
      </c>
      <c r="P49" s="14">
        <f t="shared" si="4"/>
        <v>484100</v>
      </c>
      <c r="Q49" s="43">
        <f t="shared" si="6"/>
        <v>91979</v>
      </c>
      <c r="R49" s="43">
        <f t="shared" si="1"/>
        <v>576079</v>
      </c>
    </row>
    <row r="50" spans="1:18" ht="15" thickBot="1">
      <c r="A50" s="24">
        <v>48</v>
      </c>
      <c r="B50" s="3" t="s">
        <v>31</v>
      </c>
      <c r="C50" s="8" t="s">
        <v>37</v>
      </c>
      <c r="D50" s="3" t="s">
        <v>6</v>
      </c>
      <c r="E50" s="3">
        <v>1</v>
      </c>
      <c r="F50" s="43">
        <v>390000</v>
      </c>
      <c r="G50" s="43">
        <f t="shared" si="7"/>
        <v>74100</v>
      </c>
      <c r="H50" s="12">
        <f t="shared" si="2"/>
        <v>464100</v>
      </c>
      <c r="I50" s="12">
        <v>413400</v>
      </c>
      <c r="J50" s="14">
        <f t="shared" si="10"/>
        <v>78546</v>
      </c>
      <c r="K50" s="14">
        <f t="shared" si="11"/>
        <v>491946</v>
      </c>
      <c r="L50" s="43">
        <v>401700</v>
      </c>
      <c r="M50" s="43">
        <f t="shared" si="5"/>
        <v>76323</v>
      </c>
      <c r="N50" s="43">
        <f t="shared" si="0"/>
        <v>478023</v>
      </c>
      <c r="O50" s="14">
        <f t="shared" si="3"/>
        <v>401700</v>
      </c>
      <c r="P50" s="14">
        <f t="shared" si="4"/>
        <v>401700</v>
      </c>
      <c r="Q50" s="43">
        <f t="shared" si="6"/>
        <v>76323</v>
      </c>
      <c r="R50" s="43">
        <f t="shared" si="1"/>
        <v>478023</v>
      </c>
    </row>
    <row r="51" spans="1:18" ht="15" thickBot="1">
      <c r="A51" s="24">
        <v>49</v>
      </c>
      <c r="B51" s="3" t="s">
        <v>31</v>
      </c>
      <c r="C51" s="8" t="s">
        <v>38</v>
      </c>
      <c r="D51" s="3" t="s">
        <v>6</v>
      </c>
      <c r="E51" s="3">
        <v>1</v>
      </c>
      <c r="F51" s="43">
        <f>+F46</f>
        <v>1200000</v>
      </c>
      <c r="G51" s="43">
        <f t="shared" si="7"/>
        <v>228000</v>
      </c>
      <c r="H51" s="12">
        <f t="shared" si="2"/>
        <v>1428000</v>
      </c>
      <c r="I51" s="12">
        <v>1272000</v>
      </c>
      <c r="J51" s="14">
        <f t="shared" si="10"/>
        <v>241680</v>
      </c>
      <c r="K51" s="14">
        <f t="shared" si="11"/>
        <v>1513680</v>
      </c>
      <c r="L51" s="43">
        <v>1236000</v>
      </c>
      <c r="M51" s="43">
        <f t="shared" si="5"/>
        <v>234840</v>
      </c>
      <c r="N51" s="43">
        <f t="shared" si="0"/>
        <v>1470840</v>
      </c>
      <c r="O51" s="14">
        <f t="shared" si="3"/>
        <v>1236000</v>
      </c>
      <c r="P51" s="14">
        <f t="shared" si="4"/>
        <v>1236000</v>
      </c>
      <c r="Q51" s="43">
        <f t="shared" si="6"/>
        <v>234840</v>
      </c>
      <c r="R51" s="43">
        <f t="shared" si="1"/>
        <v>1470840</v>
      </c>
    </row>
    <row r="52" spans="1:18" ht="15" thickBot="1">
      <c r="A52" s="24">
        <v>50</v>
      </c>
      <c r="B52" s="3" t="s">
        <v>31</v>
      </c>
      <c r="C52" s="8" t="s">
        <v>39</v>
      </c>
      <c r="D52" s="3" t="s">
        <v>6</v>
      </c>
      <c r="E52" s="3">
        <v>1</v>
      </c>
      <c r="F52" s="43">
        <v>280000</v>
      </c>
      <c r="G52" s="43">
        <f t="shared" si="7"/>
        <v>53200</v>
      </c>
      <c r="H52" s="12">
        <f t="shared" si="2"/>
        <v>333200</v>
      </c>
      <c r="I52" s="12">
        <v>296800</v>
      </c>
      <c r="J52" s="14">
        <f t="shared" si="10"/>
        <v>56392</v>
      </c>
      <c r="K52" s="14">
        <f t="shared" si="11"/>
        <v>353192</v>
      </c>
      <c r="L52" s="43">
        <v>288400</v>
      </c>
      <c r="M52" s="43">
        <f t="shared" si="5"/>
        <v>54796</v>
      </c>
      <c r="N52" s="43">
        <f t="shared" si="0"/>
        <v>343196</v>
      </c>
      <c r="O52" s="14">
        <f t="shared" si="3"/>
        <v>288400</v>
      </c>
      <c r="P52" s="14">
        <f t="shared" si="4"/>
        <v>288400</v>
      </c>
      <c r="Q52" s="43">
        <f t="shared" si="6"/>
        <v>54796</v>
      </c>
      <c r="R52" s="43">
        <f t="shared" si="1"/>
        <v>343196</v>
      </c>
    </row>
    <row r="53" spans="1:18" ht="15" thickBot="1">
      <c r="A53" s="24">
        <v>51</v>
      </c>
      <c r="B53" s="3" t="s">
        <v>31</v>
      </c>
      <c r="C53" s="8" t="s">
        <v>40</v>
      </c>
      <c r="D53" s="3" t="s">
        <v>6</v>
      </c>
      <c r="E53" s="3">
        <v>1</v>
      </c>
      <c r="F53" s="43">
        <v>890000</v>
      </c>
      <c r="G53" s="43">
        <f t="shared" si="7"/>
        <v>169100</v>
      </c>
      <c r="H53" s="12">
        <f t="shared" si="2"/>
        <v>1059100</v>
      </c>
      <c r="I53" s="12">
        <v>943400</v>
      </c>
      <c r="J53" s="14">
        <f t="shared" si="10"/>
        <v>179246</v>
      </c>
      <c r="K53" s="14">
        <f t="shared" si="11"/>
        <v>1122646</v>
      </c>
      <c r="L53" s="43">
        <v>916700</v>
      </c>
      <c r="M53" s="43">
        <f t="shared" si="5"/>
        <v>174173</v>
      </c>
      <c r="N53" s="43">
        <f t="shared" si="0"/>
        <v>1090873</v>
      </c>
      <c r="O53" s="14">
        <f t="shared" si="3"/>
        <v>916700</v>
      </c>
      <c r="P53" s="14">
        <f t="shared" si="4"/>
        <v>916700</v>
      </c>
      <c r="Q53" s="43">
        <f t="shared" si="6"/>
        <v>174173</v>
      </c>
      <c r="R53" s="43">
        <f t="shared" si="1"/>
        <v>1090873</v>
      </c>
    </row>
    <row r="54" spans="1:18" ht="15" thickBot="1">
      <c r="A54" s="24">
        <v>52</v>
      </c>
      <c r="B54" s="3" t="s">
        <v>31</v>
      </c>
      <c r="C54" s="8" t="s">
        <v>41</v>
      </c>
      <c r="D54" s="3" t="s">
        <v>10</v>
      </c>
      <c r="E54" s="3">
        <v>1</v>
      </c>
      <c r="F54" s="43">
        <v>470000</v>
      </c>
      <c r="G54" s="43">
        <f t="shared" si="7"/>
        <v>89300</v>
      </c>
      <c r="H54" s="12">
        <f t="shared" si="2"/>
        <v>559300</v>
      </c>
      <c r="I54" s="12">
        <v>498200</v>
      </c>
      <c r="J54" s="14">
        <f t="shared" si="10"/>
        <v>94658</v>
      </c>
      <c r="K54" s="14">
        <f t="shared" si="11"/>
        <v>592858</v>
      </c>
      <c r="L54" s="43">
        <v>484100</v>
      </c>
      <c r="M54" s="43">
        <f t="shared" si="5"/>
        <v>91979</v>
      </c>
      <c r="N54" s="43">
        <f t="shared" si="0"/>
        <v>576079</v>
      </c>
      <c r="O54" s="14">
        <f t="shared" si="3"/>
        <v>484100</v>
      </c>
      <c r="P54" s="14">
        <f t="shared" si="4"/>
        <v>484100</v>
      </c>
      <c r="Q54" s="43">
        <f t="shared" si="6"/>
        <v>91979</v>
      </c>
      <c r="R54" s="43">
        <f t="shared" si="1"/>
        <v>576079</v>
      </c>
    </row>
    <row r="55" spans="1:18" ht="15" thickBot="1">
      <c r="A55" s="24">
        <v>53</v>
      </c>
      <c r="B55" s="3" t="s">
        <v>42</v>
      </c>
      <c r="C55" s="8" t="s">
        <v>43</v>
      </c>
      <c r="D55" s="3" t="s">
        <v>6</v>
      </c>
      <c r="E55" s="3">
        <v>1</v>
      </c>
      <c r="F55" s="43">
        <v>1600000</v>
      </c>
      <c r="G55" s="43">
        <f t="shared" si="7"/>
        <v>304000</v>
      </c>
      <c r="H55" s="12">
        <f t="shared" si="2"/>
        <v>1904000</v>
      </c>
      <c r="I55" s="12">
        <v>1696000</v>
      </c>
      <c r="J55" s="14">
        <f t="shared" si="10"/>
        <v>322240</v>
      </c>
      <c r="K55" s="14">
        <f t="shared" si="11"/>
        <v>2018240</v>
      </c>
      <c r="L55" s="43">
        <v>1648000</v>
      </c>
      <c r="M55" s="43">
        <f t="shared" si="5"/>
        <v>313120</v>
      </c>
      <c r="N55" s="43">
        <f t="shared" si="0"/>
        <v>1961120</v>
      </c>
      <c r="O55" s="14">
        <f t="shared" si="3"/>
        <v>1648000</v>
      </c>
      <c r="P55" s="14">
        <f t="shared" si="4"/>
        <v>1648000</v>
      </c>
      <c r="Q55" s="43">
        <f t="shared" si="6"/>
        <v>313120</v>
      </c>
      <c r="R55" s="43">
        <f t="shared" si="1"/>
        <v>1961120</v>
      </c>
    </row>
    <row r="56" spans="1:18" ht="15" thickBot="1">
      <c r="A56" s="24">
        <v>54</v>
      </c>
      <c r="B56" s="3" t="s">
        <v>42</v>
      </c>
      <c r="C56" s="8" t="s">
        <v>44</v>
      </c>
      <c r="D56" s="3" t="s">
        <v>6</v>
      </c>
      <c r="E56" s="3">
        <v>1</v>
      </c>
      <c r="F56" s="43">
        <v>2200000</v>
      </c>
      <c r="G56" s="43">
        <f t="shared" si="7"/>
        <v>418000</v>
      </c>
      <c r="H56" s="12">
        <f t="shared" si="2"/>
        <v>2618000</v>
      </c>
      <c r="I56" s="12">
        <v>2332000</v>
      </c>
      <c r="J56" s="14">
        <f t="shared" si="10"/>
        <v>443080</v>
      </c>
      <c r="K56" s="14">
        <f t="shared" si="11"/>
        <v>2775080</v>
      </c>
      <c r="L56" s="43">
        <v>2266000</v>
      </c>
      <c r="M56" s="43">
        <f t="shared" si="5"/>
        <v>430540</v>
      </c>
      <c r="N56" s="43">
        <f t="shared" si="0"/>
        <v>2696540</v>
      </c>
      <c r="O56" s="14">
        <f t="shared" si="3"/>
        <v>2266000</v>
      </c>
      <c r="P56" s="14">
        <f t="shared" si="4"/>
        <v>2266000</v>
      </c>
      <c r="Q56" s="43">
        <f t="shared" si="6"/>
        <v>430540</v>
      </c>
      <c r="R56" s="43">
        <f t="shared" si="1"/>
        <v>2696540</v>
      </c>
    </row>
    <row r="57" spans="1:18" ht="15" thickBot="1">
      <c r="A57" s="24">
        <v>55</v>
      </c>
      <c r="B57" s="3" t="s">
        <v>42</v>
      </c>
      <c r="C57" s="8" t="s">
        <v>45</v>
      </c>
      <c r="D57" s="3" t="s">
        <v>6</v>
      </c>
      <c r="E57" s="3">
        <v>1</v>
      </c>
      <c r="F57" s="43">
        <v>1100000</v>
      </c>
      <c r="G57" s="43">
        <f t="shared" si="7"/>
        <v>209000</v>
      </c>
      <c r="H57" s="12">
        <f t="shared" si="2"/>
        <v>1309000</v>
      </c>
      <c r="I57" s="12">
        <v>1166000</v>
      </c>
      <c r="J57" s="14">
        <f t="shared" si="10"/>
        <v>221540</v>
      </c>
      <c r="K57" s="14">
        <f t="shared" si="11"/>
        <v>1387540</v>
      </c>
      <c r="L57" s="43">
        <v>1133000</v>
      </c>
      <c r="M57" s="43">
        <f t="shared" si="5"/>
        <v>215270</v>
      </c>
      <c r="N57" s="43">
        <f t="shared" si="0"/>
        <v>1348270</v>
      </c>
      <c r="O57" s="14">
        <f t="shared" si="3"/>
        <v>1133000</v>
      </c>
      <c r="P57" s="14">
        <f t="shared" si="4"/>
        <v>1133000</v>
      </c>
      <c r="Q57" s="43">
        <f t="shared" si="6"/>
        <v>215270</v>
      </c>
      <c r="R57" s="43">
        <f t="shared" si="1"/>
        <v>1348270</v>
      </c>
    </row>
    <row r="58" spans="1:18" ht="15" thickBot="1">
      <c r="A58" s="24">
        <v>56</v>
      </c>
      <c r="B58" s="3" t="s">
        <v>42</v>
      </c>
      <c r="C58" s="8" t="s">
        <v>46</v>
      </c>
      <c r="D58" s="3" t="s">
        <v>6</v>
      </c>
      <c r="E58" s="3">
        <v>1</v>
      </c>
      <c r="F58" s="43">
        <v>430000</v>
      </c>
      <c r="G58" s="43">
        <f t="shared" si="7"/>
        <v>81700</v>
      </c>
      <c r="H58" s="12">
        <f t="shared" si="2"/>
        <v>511700</v>
      </c>
      <c r="I58" s="12">
        <v>455800</v>
      </c>
      <c r="J58" s="14">
        <f t="shared" si="10"/>
        <v>86602</v>
      </c>
      <c r="K58" s="14">
        <f t="shared" si="11"/>
        <v>542402</v>
      </c>
      <c r="L58" s="43">
        <v>442900</v>
      </c>
      <c r="M58" s="43">
        <f t="shared" si="5"/>
        <v>84151</v>
      </c>
      <c r="N58" s="43">
        <f t="shared" si="0"/>
        <v>527051</v>
      </c>
      <c r="O58" s="14">
        <f t="shared" si="3"/>
        <v>442900</v>
      </c>
      <c r="P58" s="14">
        <f t="shared" si="4"/>
        <v>442900</v>
      </c>
      <c r="Q58" s="43">
        <f t="shared" si="6"/>
        <v>84151</v>
      </c>
      <c r="R58" s="43">
        <f t="shared" si="1"/>
        <v>527051</v>
      </c>
    </row>
    <row r="59" spans="1:18" ht="15" thickBot="1">
      <c r="A59" s="24">
        <v>57</v>
      </c>
      <c r="B59" s="3" t="s">
        <v>42</v>
      </c>
      <c r="C59" s="8" t="s">
        <v>47</v>
      </c>
      <c r="D59" s="3" t="s">
        <v>6</v>
      </c>
      <c r="E59" s="3">
        <v>1</v>
      </c>
      <c r="F59" s="43">
        <v>250000</v>
      </c>
      <c r="G59" s="43">
        <f t="shared" si="7"/>
        <v>47500</v>
      </c>
      <c r="H59" s="12">
        <f t="shared" si="2"/>
        <v>297500</v>
      </c>
      <c r="I59" s="12">
        <v>265000</v>
      </c>
      <c r="J59" s="14">
        <f t="shared" si="10"/>
        <v>50350</v>
      </c>
      <c r="K59" s="14">
        <f t="shared" si="11"/>
        <v>315350</v>
      </c>
      <c r="L59" s="43">
        <v>257500</v>
      </c>
      <c r="M59" s="43">
        <f t="shared" si="5"/>
        <v>48925</v>
      </c>
      <c r="N59" s="43">
        <f t="shared" si="0"/>
        <v>306425</v>
      </c>
      <c r="O59" s="14">
        <f t="shared" si="3"/>
        <v>257500</v>
      </c>
      <c r="P59" s="14">
        <f t="shared" si="4"/>
        <v>257500</v>
      </c>
      <c r="Q59" s="43">
        <f t="shared" si="6"/>
        <v>48925</v>
      </c>
      <c r="R59" s="43">
        <f t="shared" si="1"/>
        <v>306425</v>
      </c>
    </row>
    <row r="60" spans="1:18" ht="15" thickBot="1">
      <c r="A60" s="24">
        <v>58</v>
      </c>
      <c r="B60" s="3" t="s">
        <v>48</v>
      </c>
      <c r="C60" s="8" t="s">
        <v>49</v>
      </c>
      <c r="D60" s="3" t="s">
        <v>6</v>
      </c>
      <c r="E60" s="3">
        <v>1</v>
      </c>
      <c r="F60" s="43">
        <v>290000</v>
      </c>
      <c r="G60" s="43">
        <f t="shared" si="7"/>
        <v>55100</v>
      </c>
      <c r="H60" s="12">
        <f t="shared" si="2"/>
        <v>345100</v>
      </c>
      <c r="I60" s="12">
        <v>307400</v>
      </c>
      <c r="J60" s="14">
        <f t="shared" si="10"/>
        <v>58406</v>
      </c>
      <c r="K60" s="14">
        <f t="shared" si="11"/>
        <v>365806</v>
      </c>
      <c r="L60" s="43">
        <v>298700</v>
      </c>
      <c r="M60" s="43">
        <f t="shared" si="5"/>
        <v>56753</v>
      </c>
      <c r="N60" s="43">
        <f t="shared" si="0"/>
        <v>355453</v>
      </c>
      <c r="O60" s="14">
        <f t="shared" si="3"/>
        <v>298700</v>
      </c>
      <c r="P60" s="14">
        <f t="shared" si="4"/>
        <v>298700</v>
      </c>
      <c r="Q60" s="43">
        <f t="shared" si="6"/>
        <v>56753</v>
      </c>
      <c r="R60" s="43">
        <f t="shared" si="1"/>
        <v>355453</v>
      </c>
    </row>
    <row r="61" spans="1:18" ht="15" thickBot="1">
      <c r="A61" s="24">
        <v>59</v>
      </c>
      <c r="B61" s="3" t="s">
        <v>48</v>
      </c>
      <c r="C61" s="8" t="s">
        <v>50</v>
      </c>
      <c r="D61" s="3" t="s">
        <v>6</v>
      </c>
      <c r="E61" s="3">
        <v>1</v>
      </c>
      <c r="F61" s="43">
        <v>280000</v>
      </c>
      <c r="G61" s="43">
        <f t="shared" si="7"/>
        <v>53200</v>
      </c>
      <c r="H61" s="12">
        <f t="shared" si="2"/>
        <v>333200</v>
      </c>
      <c r="I61" s="12">
        <v>296800</v>
      </c>
      <c r="J61" s="14">
        <f t="shared" si="10"/>
        <v>56392</v>
      </c>
      <c r="K61" s="14">
        <f t="shared" si="11"/>
        <v>353192</v>
      </c>
      <c r="L61" s="43">
        <v>288400</v>
      </c>
      <c r="M61" s="43">
        <f t="shared" si="5"/>
        <v>54796</v>
      </c>
      <c r="N61" s="43">
        <f t="shared" si="0"/>
        <v>343196</v>
      </c>
      <c r="O61" s="14">
        <f t="shared" si="3"/>
        <v>288400</v>
      </c>
      <c r="P61" s="14">
        <f t="shared" si="4"/>
        <v>288400</v>
      </c>
      <c r="Q61" s="43">
        <f t="shared" si="6"/>
        <v>54796</v>
      </c>
      <c r="R61" s="43">
        <f t="shared" si="1"/>
        <v>343196</v>
      </c>
    </row>
    <row r="62" spans="1:18" ht="15" thickBot="1">
      <c r="A62" s="24">
        <v>60</v>
      </c>
      <c r="B62" s="3" t="s">
        <v>48</v>
      </c>
      <c r="C62" s="8" t="s">
        <v>51</v>
      </c>
      <c r="D62" s="3" t="s">
        <v>10</v>
      </c>
      <c r="E62" s="3">
        <v>1</v>
      </c>
      <c r="F62" s="43">
        <v>7000000</v>
      </c>
      <c r="G62" s="43">
        <f t="shared" si="7"/>
        <v>1330000</v>
      </c>
      <c r="H62" s="12">
        <f t="shared" si="2"/>
        <v>8330000</v>
      </c>
      <c r="I62" s="12">
        <v>7420000</v>
      </c>
      <c r="J62" s="14">
        <f t="shared" si="10"/>
        <v>1409800</v>
      </c>
      <c r="K62" s="14">
        <f t="shared" si="11"/>
        <v>8829800</v>
      </c>
      <c r="L62" s="43">
        <v>7210000</v>
      </c>
      <c r="M62" s="43">
        <f t="shared" si="5"/>
        <v>1369900</v>
      </c>
      <c r="N62" s="43">
        <f t="shared" si="0"/>
        <v>8579900</v>
      </c>
      <c r="O62" s="14">
        <f t="shared" si="3"/>
        <v>7210000</v>
      </c>
      <c r="P62" s="14">
        <f t="shared" si="4"/>
        <v>7210000</v>
      </c>
      <c r="Q62" s="43">
        <f t="shared" si="6"/>
        <v>1369900</v>
      </c>
      <c r="R62" s="43">
        <f t="shared" si="1"/>
        <v>8579900</v>
      </c>
    </row>
    <row r="63" spans="1:18" ht="15" thickBot="1">
      <c r="A63" s="24">
        <v>61</v>
      </c>
      <c r="B63" s="3" t="s">
        <v>48</v>
      </c>
      <c r="C63" s="8" t="s">
        <v>52</v>
      </c>
      <c r="D63" s="3" t="s">
        <v>10</v>
      </c>
      <c r="E63" s="3">
        <v>1</v>
      </c>
      <c r="F63" s="43">
        <v>376000</v>
      </c>
      <c r="G63" s="43">
        <f t="shared" si="7"/>
        <v>71440</v>
      </c>
      <c r="H63" s="12">
        <f t="shared" si="2"/>
        <v>447440</v>
      </c>
      <c r="I63" s="12">
        <v>398560</v>
      </c>
      <c r="J63" s="14">
        <f t="shared" si="10"/>
        <v>75726.399999999994</v>
      </c>
      <c r="K63" s="14">
        <f t="shared" si="11"/>
        <v>474286.4</v>
      </c>
      <c r="L63" s="43">
        <v>387280</v>
      </c>
      <c r="M63" s="43">
        <f t="shared" si="5"/>
        <v>73583.199999999997</v>
      </c>
      <c r="N63" s="43">
        <f t="shared" si="0"/>
        <v>460863.2</v>
      </c>
      <c r="O63" s="14">
        <f t="shared" si="3"/>
        <v>387280</v>
      </c>
      <c r="P63" s="14">
        <f t="shared" si="4"/>
        <v>387280</v>
      </c>
      <c r="Q63" s="43">
        <f t="shared" si="6"/>
        <v>73583.199999999997</v>
      </c>
      <c r="R63" s="43">
        <f t="shared" si="1"/>
        <v>460863.2</v>
      </c>
    </row>
    <row r="64" spans="1:18" ht="15" thickBot="1">
      <c r="A64" s="24">
        <v>62</v>
      </c>
      <c r="B64" s="3" t="s">
        <v>48</v>
      </c>
      <c r="C64" s="8" t="s">
        <v>53</v>
      </c>
      <c r="D64" s="3" t="s">
        <v>10</v>
      </c>
      <c r="E64" s="3">
        <v>1</v>
      </c>
      <c r="F64" s="43">
        <v>1100000</v>
      </c>
      <c r="G64" s="43">
        <f t="shared" si="7"/>
        <v>209000</v>
      </c>
      <c r="H64" s="12">
        <f t="shared" si="2"/>
        <v>1309000</v>
      </c>
      <c r="I64" s="12">
        <v>1166000</v>
      </c>
      <c r="J64" s="14">
        <f t="shared" si="10"/>
        <v>221540</v>
      </c>
      <c r="K64" s="14">
        <f t="shared" si="11"/>
        <v>1387540</v>
      </c>
      <c r="L64" s="43">
        <v>1133000</v>
      </c>
      <c r="M64" s="43">
        <f t="shared" si="5"/>
        <v>215270</v>
      </c>
      <c r="N64" s="43">
        <f t="shared" si="0"/>
        <v>1348270</v>
      </c>
      <c r="O64" s="14">
        <f t="shared" si="3"/>
        <v>1133000</v>
      </c>
      <c r="P64" s="14">
        <f t="shared" si="4"/>
        <v>1133000</v>
      </c>
      <c r="Q64" s="43">
        <f t="shared" si="6"/>
        <v>215270</v>
      </c>
      <c r="R64" s="43">
        <f t="shared" si="1"/>
        <v>1348270</v>
      </c>
    </row>
    <row r="65" spans="1:18" ht="15" thickBot="1">
      <c r="A65" s="24">
        <v>63</v>
      </c>
      <c r="B65" s="3" t="s">
        <v>48</v>
      </c>
      <c r="C65" s="8" t="s">
        <v>54</v>
      </c>
      <c r="D65" s="3" t="s">
        <v>6</v>
      </c>
      <c r="E65" s="3">
        <v>1</v>
      </c>
      <c r="F65" s="43">
        <v>210000</v>
      </c>
      <c r="G65" s="43">
        <f t="shared" si="7"/>
        <v>39900</v>
      </c>
      <c r="H65" s="12">
        <f t="shared" si="2"/>
        <v>249900</v>
      </c>
      <c r="I65" s="12">
        <v>222600</v>
      </c>
      <c r="J65" s="14">
        <f t="shared" si="10"/>
        <v>42294</v>
      </c>
      <c r="K65" s="14">
        <f t="shared" si="11"/>
        <v>264894</v>
      </c>
      <c r="L65" s="43">
        <v>216300</v>
      </c>
      <c r="M65" s="43">
        <f t="shared" si="5"/>
        <v>41097</v>
      </c>
      <c r="N65" s="43">
        <f t="shared" si="0"/>
        <v>257397</v>
      </c>
      <c r="O65" s="14">
        <f t="shared" si="3"/>
        <v>216300</v>
      </c>
      <c r="P65" s="14">
        <f t="shared" si="4"/>
        <v>216300</v>
      </c>
      <c r="Q65" s="43">
        <f t="shared" si="6"/>
        <v>41097</v>
      </c>
      <c r="R65" s="43">
        <f t="shared" si="1"/>
        <v>257397</v>
      </c>
    </row>
    <row r="66" spans="1:18" ht="15" thickBot="1">
      <c r="A66" s="24">
        <v>64</v>
      </c>
      <c r="B66" s="3" t="s">
        <v>48</v>
      </c>
      <c r="C66" s="8" t="s">
        <v>55</v>
      </c>
      <c r="D66" s="3" t="s">
        <v>56</v>
      </c>
      <c r="E66" s="3">
        <v>1</v>
      </c>
      <c r="F66" s="43">
        <v>35000</v>
      </c>
      <c r="G66" s="43">
        <f t="shared" si="7"/>
        <v>6650</v>
      </c>
      <c r="H66" s="12">
        <f t="shared" si="2"/>
        <v>41650</v>
      </c>
      <c r="I66" s="12">
        <v>37100</v>
      </c>
      <c r="J66" s="14">
        <f t="shared" si="10"/>
        <v>7049</v>
      </c>
      <c r="K66" s="14">
        <f t="shared" si="11"/>
        <v>44149</v>
      </c>
      <c r="L66" s="43">
        <v>36050</v>
      </c>
      <c r="M66" s="43">
        <f t="shared" si="5"/>
        <v>6849.5</v>
      </c>
      <c r="N66" s="43">
        <f t="shared" si="0"/>
        <v>42899.5</v>
      </c>
      <c r="O66" s="14">
        <f t="shared" si="3"/>
        <v>36050</v>
      </c>
      <c r="P66" s="14">
        <f t="shared" si="4"/>
        <v>36050</v>
      </c>
      <c r="Q66" s="43">
        <f t="shared" si="6"/>
        <v>6849.5</v>
      </c>
      <c r="R66" s="43">
        <f t="shared" si="1"/>
        <v>42899.5</v>
      </c>
    </row>
    <row r="67" spans="1:18" ht="15" thickBot="1">
      <c r="A67" s="24">
        <v>65</v>
      </c>
      <c r="B67" s="3" t="s">
        <v>48</v>
      </c>
      <c r="C67" s="8" t="s">
        <v>57</v>
      </c>
      <c r="D67" s="3" t="s">
        <v>6</v>
      </c>
      <c r="E67" s="3">
        <v>1</v>
      </c>
      <c r="F67" s="43">
        <v>680000</v>
      </c>
      <c r="G67" s="43">
        <f t="shared" si="7"/>
        <v>129200</v>
      </c>
      <c r="H67" s="12">
        <f t="shared" si="2"/>
        <v>809200</v>
      </c>
      <c r="I67" s="12">
        <v>720800</v>
      </c>
      <c r="J67" s="14">
        <f t="shared" si="10"/>
        <v>136952</v>
      </c>
      <c r="K67" s="14">
        <f t="shared" si="11"/>
        <v>857752</v>
      </c>
      <c r="L67" s="43">
        <v>700400</v>
      </c>
      <c r="M67" s="43">
        <f t="shared" si="5"/>
        <v>133076</v>
      </c>
      <c r="N67" s="43">
        <f t="shared" ref="N67:N84" si="12">+L67+M67</f>
        <v>833476</v>
      </c>
      <c r="O67" s="14">
        <f t="shared" si="3"/>
        <v>700400</v>
      </c>
      <c r="P67" s="14">
        <f t="shared" si="4"/>
        <v>700400</v>
      </c>
      <c r="Q67" s="43">
        <f t="shared" si="6"/>
        <v>133076</v>
      </c>
      <c r="R67" s="43">
        <f t="shared" ref="R67:R84" si="13">+P67+Q67</f>
        <v>833476</v>
      </c>
    </row>
    <row r="68" spans="1:18" ht="15" thickBot="1">
      <c r="A68" s="24">
        <v>66</v>
      </c>
      <c r="B68" s="3" t="s">
        <v>48</v>
      </c>
      <c r="C68" s="8" t="s">
        <v>58</v>
      </c>
      <c r="D68" s="3" t="s">
        <v>6</v>
      </c>
      <c r="E68" s="3">
        <v>1</v>
      </c>
      <c r="F68" s="43">
        <v>1000000</v>
      </c>
      <c r="G68" s="43">
        <f t="shared" si="7"/>
        <v>190000</v>
      </c>
      <c r="H68" s="12">
        <f t="shared" ref="H68:H84" si="14">+F68+G68</f>
        <v>1190000</v>
      </c>
      <c r="I68" s="12">
        <v>1060000</v>
      </c>
      <c r="J68" s="14">
        <f t="shared" si="10"/>
        <v>201400</v>
      </c>
      <c r="K68" s="14">
        <f t="shared" si="11"/>
        <v>1261400</v>
      </c>
      <c r="L68" s="43">
        <v>1030000</v>
      </c>
      <c r="M68" s="43">
        <f t="shared" si="5"/>
        <v>195700</v>
      </c>
      <c r="N68" s="43">
        <f t="shared" si="12"/>
        <v>1225700</v>
      </c>
      <c r="O68" s="14">
        <f t="shared" ref="O68:O84" si="15">AVERAGE(F68,I68,L68)</f>
        <v>1030000</v>
      </c>
      <c r="P68" s="14">
        <f t="shared" ref="P68:P84" si="16">ROUND(O68,0)</f>
        <v>1030000</v>
      </c>
      <c r="Q68" s="43">
        <f t="shared" si="6"/>
        <v>195700</v>
      </c>
      <c r="R68" s="43">
        <f t="shared" si="13"/>
        <v>1225700</v>
      </c>
    </row>
    <row r="69" spans="1:18" ht="15" thickBot="1">
      <c r="A69" s="24">
        <v>67</v>
      </c>
      <c r="B69" s="3" t="s">
        <v>48</v>
      </c>
      <c r="C69" s="8" t="s">
        <v>59</v>
      </c>
      <c r="D69" s="3" t="s">
        <v>10</v>
      </c>
      <c r="E69" s="3">
        <v>1</v>
      </c>
      <c r="F69" s="43">
        <v>390000</v>
      </c>
      <c r="G69" s="43">
        <f t="shared" si="7"/>
        <v>74100</v>
      </c>
      <c r="H69" s="12">
        <f t="shared" si="14"/>
        <v>464100</v>
      </c>
      <c r="I69" s="12">
        <v>413400</v>
      </c>
      <c r="J69" s="14">
        <f t="shared" si="10"/>
        <v>78546</v>
      </c>
      <c r="K69" s="14">
        <f t="shared" si="11"/>
        <v>491946</v>
      </c>
      <c r="L69" s="43">
        <v>401700</v>
      </c>
      <c r="M69" s="43">
        <f t="shared" si="5"/>
        <v>76323</v>
      </c>
      <c r="N69" s="43">
        <f t="shared" si="12"/>
        <v>478023</v>
      </c>
      <c r="O69" s="14">
        <f t="shared" si="15"/>
        <v>401700</v>
      </c>
      <c r="P69" s="14">
        <f t="shared" si="16"/>
        <v>401700</v>
      </c>
      <c r="Q69" s="43">
        <f t="shared" si="6"/>
        <v>76323</v>
      </c>
      <c r="R69" s="43">
        <f t="shared" si="13"/>
        <v>478023</v>
      </c>
    </row>
    <row r="70" spans="1:18" ht="15" thickBot="1">
      <c r="A70" s="24">
        <v>68</v>
      </c>
      <c r="B70" s="3" t="s">
        <v>48</v>
      </c>
      <c r="C70" s="8" t="s">
        <v>60</v>
      </c>
      <c r="D70" s="3" t="s">
        <v>10</v>
      </c>
      <c r="E70" s="3">
        <v>1</v>
      </c>
      <c r="F70" s="43">
        <v>470000</v>
      </c>
      <c r="G70" s="43">
        <f t="shared" ref="G70:G84" si="17">+F70*19%</f>
        <v>89300</v>
      </c>
      <c r="H70" s="12">
        <f t="shared" si="14"/>
        <v>559300</v>
      </c>
      <c r="I70" s="12">
        <v>498200</v>
      </c>
      <c r="J70" s="14">
        <f t="shared" si="10"/>
        <v>94658</v>
      </c>
      <c r="K70" s="14">
        <f t="shared" si="11"/>
        <v>592858</v>
      </c>
      <c r="L70" s="43">
        <v>484100</v>
      </c>
      <c r="M70" s="43">
        <f t="shared" ref="M70:M84" si="18">+L70*19%</f>
        <v>91979</v>
      </c>
      <c r="N70" s="43">
        <f t="shared" si="12"/>
        <v>576079</v>
      </c>
      <c r="O70" s="14">
        <f t="shared" si="15"/>
        <v>484100</v>
      </c>
      <c r="P70" s="14">
        <f t="shared" si="16"/>
        <v>484100</v>
      </c>
      <c r="Q70" s="43">
        <f t="shared" ref="Q70:Q84" si="19">+P70*19%</f>
        <v>91979</v>
      </c>
      <c r="R70" s="43">
        <f t="shared" si="13"/>
        <v>576079</v>
      </c>
    </row>
    <row r="71" spans="1:18" ht="15" thickBot="1">
      <c r="A71" s="24">
        <v>69</v>
      </c>
      <c r="B71" s="3" t="s">
        <v>61</v>
      </c>
      <c r="C71" s="8" t="s">
        <v>62</v>
      </c>
      <c r="D71" s="3" t="s">
        <v>10</v>
      </c>
      <c r="E71" s="3">
        <v>1</v>
      </c>
      <c r="F71" s="43">
        <v>3700000</v>
      </c>
      <c r="G71" s="43">
        <f t="shared" si="17"/>
        <v>703000</v>
      </c>
      <c r="H71" s="12">
        <f t="shared" si="14"/>
        <v>4403000</v>
      </c>
      <c r="I71" s="12">
        <v>3922000</v>
      </c>
      <c r="J71" s="14">
        <f t="shared" si="10"/>
        <v>745180</v>
      </c>
      <c r="K71" s="14">
        <f t="shared" si="11"/>
        <v>4667180</v>
      </c>
      <c r="L71" s="43">
        <v>3811000</v>
      </c>
      <c r="M71" s="43">
        <f t="shared" si="18"/>
        <v>724090</v>
      </c>
      <c r="N71" s="43">
        <f t="shared" si="12"/>
        <v>4535090</v>
      </c>
      <c r="O71" s="14">
        <f t="shared" si="15"/>
        <v>3811000</v>
      </c>
      <c r="P71" s="14">
        <f t="shared" si="16"/>
        <v>3811000</v>
      </c>
      <c r="Q71" s="43">
        <f t="shared" si="19"/>
        <v>724090</v>
      </c>
      <c r="R71" s="43">
        <f t="shared" si="13"/>
        <v>4535090</v>
      </c>
    </row>
    <row r="72" spans="1:18" ht="15" thickBot="1">
      <c r="A72" s="24">
        <v>70</v>
      </c>
      <c r="B72" s="3" t="s">
        <v>61</v>
      </c>
      <c r="C72" s="8" t="s">
        <v>63</v>
      </c>
      <c r="D72" s="3" t="s">
        <v>10</v>
      </c>
      <c r="E72" s="3">
        <v>1</v>
      </c>
      <c r="F72" s="43">
        <f>+F11</f>
        <v>90000</v>
      </c>
      <c r="G72" s="43">
        <f t="shared" si="17"/>
        <v>17100</v>
      </c>
      <c r="H72" s="12">
        <f t="shared" si="14"/>
        <v>107100</v>
      </c>
      <c r="I72" s="12">
        <v>95400</v>
      </c>
      <c r="J72" s="14" t="s">
        <v>123</v>
      </c>
      <c r="K72" s="14" t="s">
        <v>123</v>
      </c>
      <c r="L72" s="43">
        <v>92700</v>
      </c>
      <c r="M72" s="43">
        <f t="shared" si="18"/>
        <v>17613</v>
      </c>
      <c r="N72" s="43">
        <f t="shared" si="12"/>
        <v>110313</v>
      </c>
      <c r="O72" s="14">
        <f t="shared" si="15"/>
        <v>92700</v>
      </c>
      <c r="P72" s="14">
        <f t="shared" si="16"/>
        <v>92700</v>
      </c>
      <c r="Q72" s="43">
        <f t="shared" si="19"/>
        <v>17613</v>
      </c>
      <c r="R72" s="43">
        <f t="shared" si="13"/>
        <v>110313</v>
      </c>
    </row>
    <row r="73" spans="1:18" ht="15" thickBot="1">
      <c r="A73" s="24">
        <v>71</v>
      </c>
      <c r="B73" s="3" t="s">
        <v>61</v>
      </c>
      <c r="C73" s="8" t="s">
        <v>64</v>
      </c>
      <c r="D73" s="3" t="s">
        <v>10</v>
      </c>
      <c r="E73" s="3">
        <v>1</v>
      </c>
      <c r="F73" s="43">
        <v>1370000</v>
      </c>
      <c r="G73" s="43">
        <f t="shared" si="17"/>
        <v>260300</v>
      </c>
      <c r="H73" s="12">
        <f t="shared" si="14"/>
        <v>1630300</v>
      </c>
      <c r="I73" s="12">
        <v>1452200</v>
      </c>
      <c r="J73" s="14">
        <f>+I73*19%</f>
        <v>275918</v>
      </c>
      <c r="K73" s="14">
        <f>+I73+J73</f>
        <v>1728118</v>
      </c>
      <c r="L73" s="43">
        <v>1411100</v>
      </c>
      <c r="M73" s="43">
        <f t="shared" si="18"/>
        <v>268109</v>
      </c>
      <c r="N73" s="43">
        <f t="shared" si="12"/>
        <v>1679209</v>
      </c>
      <c r="O73" s="14">
        <f t="shared" si="15"/>
        <v>1411100</v>
      </c>
      <c r="P73" s="14">
        <f t="shared" si="16"/>
        <v>1411100</v>
      </c>
      <c r="Q73" s="43">
        <f t="shared" si="19"/>
        <v>268109</v>
      </c>
      <c r="R73" s="43">
        <f t="shared" si="13"/>
        <v>1679209</v>
      </c>
    </row>
    <row r="74" spans="1:18" ht="15" thickBot="1">
      <c r="A74" s="24">
        <v>72</v>
      </c>
      <c r="B74" s="3" t="s">
        <v>61</v>
      </c>
      <c r="C74" s="8" t="s">
        <v>65</v>
      </c>
      <c r="D74" s="3" t="s">
        <v>10</v>
      </c>
      <c r="E74" s="3">
        <v>1</v>
      </c>
      <c r="F74" s="43">
        <v>612000</v>
      </c>
      <c r="G74" s="43">
        <f t="shared" si="17"/>
        <v>116280</v>
      </c>
      <c r="H74" s="12">
        <f t="shared" si="14"/>
        <v>728280</v>
      </c>
      <c r="I74" s="12">
        <v>648720</v>
      </c>
      <c r="J74" s="14" t="s">
        <v>123</v>
      </c>
      <c r="K74" s="14" t="s">
        <v>123</v>
      </c>
      <c r="L74" s="43">
        <v>630360</v>
      </c>
      <c r="M74" s="43">
        <f t="shared" si="18"/>
        <v>119768.4</v>
      </c>
      <c r="N74" s="43">
        <f t="shared" si="12"/>
        <v>750128.4</v>
      </c>
      <c r="O74" s="14">
        <f t="shared" si="15"/>
        <v>630360</v>
      </c>
      <c r="P74" s="14">
        <f t="shared" si="16"/>
        <v>630360</v>
      </c>
      <c r="Q74" s="43">
        <f t="shared" si="19"/>
        <v>119768.4</v>
      </c>
      <c r="R74" s="43">
        <f t="shared" si="13"/>
        <v>750128.4</v>
      </c>
    </row>
    <row r="75" spans="1:18" ht="15" thickBot="1">
      <c r="A75" s="24">
        <v>73</v>
      </c>
      <c r="B75" s="3" t="s">
        <v>61</v>
      </c>
      <c r="C75" s="8" t="s">
        <v>66</v>
      </c>
      <c r="D75" s="3" t="s">
        <v>10</v>
      </c>
      <c r="E75" s="3">
        <v>1</v>
      </c>
      <c r="F75" s="43">
        <v>590000</v>
      </c>
      <c r="G75" s="43">
        <f t="shared" si="17"/>
        <v>112100</v>
      </c>
      <c r="H75" s="12">
        <f t="shared" si="14"/>
        <v>702100</v>
      </c>
      <c r="I75" s="12">
        <v>625400</v>
      </c>
      <c r="J75" s="14">
        <f t="shared" ref="J75:J84" si="20">+I75*19%</f>
        <v>118826</v>
      </c>
      <c r="K75" s="14">
        <f t="shared" ref="K75:K84" si="21">+I75+J75</f>
        <v>744226</v>
      </c>
      <c r="L75" s="43">
        <v>607700</v>
      </c>
      <c r="M75" s="43">
        <f t="shared" si="18"/>
        <v>115463</v>
      </c>
      <c r="N75" s="43">
        <f t="shared" si="12"/>
        <v>723163</v>
      </c>
      <c r="O75" s="14">
        <f t="shared" si="15"/>
        <v>607700</v>
      </c>
      <c r="P75" s="14">
        <f t="shared" si="16"/>
        <v>607700</v>
      </c>
      <c r="Q75" s="43">
        <f t="shared" si="19"/>
        <v>115463</v>
      </c>
      <c r="R75" s="43">
        <f t="shared" si="13"/>
        <v>723163</v>
      </c>
    </row>
    <row r="76" spans="1:18" ht="15" thickBot="1">
      <c r="A76" s="24">
        <v>74</v>
      </c>
      <c r="B76" s="3" t="s">
        <v>61</v>
      </c>
      <c r="C76" s="8" t="s">
        <v>67</v>
      </c>
      <c r="D76" s="3" t="s">
        <v>68</v>
      </c>
      <c r="E76" s="3">
        <v>1</v>
      </c>
      <c r="F76" s="43">
        <v>120000</v>
      </c>
      <c r="G76" s="43">
        <f t="shared" si="17"/>
        <v>22800</v>
      </c>
      <c r="H76" s="12">
        <f t="shared" si="14"/>
        <v>142800</v>
      </c>
      <c r="I76" s="12">
        <v>127200</v>
      </c>
      <c r="J76" s="14">
        <f t="shared" si="20"/>
        <v>24168</v>
      </c>
      <c r="K76" s="14">
        <f t="shared" si="21"/>
        <v>151368</v>
      </c>
      <c r="L76" s="43">
        <v>123600</v>
      </c>
      <c r="M76" s="43">
        <f t="shared" si="18"/>
        <v>23484</v>
      </c>
      <c r="N76" s="43">
        <f t="shared" si="12"/>
        <v>147084</v>
      </c>
      <c r="O76" s="14">
        <f t="shared" si="15"/>
        <v>123600</v>
      </c>
      <c r="P76" s="14">
        <f t="shared" si="16"/>
        <v>123600</v>
      </c>
      <c r="Q76" s="43">
        <f t="shared" si="19"/>
        <v>23484</v>
      </c>
      <c r="R76" s="43">
        <f t="shared" si="13"/>
        <v>147084</v>
      </c>
    </row>
    <row r="77" spans="1:18" ht="15" thickBot="1">
      <c r="A77" s="24">
        <v>75</v>
      </c>
      <c r="B77" s="3" t="s">
        <v>69</v>
      </c>
      <c r="C77" s="8" t="s">
        <v>70</v>
      </c>
      <c r="D77" s="3" t="s">
        <v>10</v>
      </c>
      <c r="E77" s="3">
        <v>1</v>
      </c>
      <c r="F77" s="43">
        <v>1100000</v>
      </c>
      <c r="G77" s="43">
        <f t="shared" si="17"/>
        <v>209000</v>
      </c>
      <c r="H77" s="12">
        <f t="shared" si="14"/>
        <v>1309000</v>
      </c>
      <c r="I77" s="12">
        <v>1166000</v>
      </c>
      <c r="J77" s="14">
        <f t="shared" si="20"/>
        <v>221540</v>
      </c>
      <c r="K77" s="14">
        <f t="shared" si="21"/>
        <v>1387540</v>
      </c>
      <c r="L77" s="43">
        <v>1133000</v>
      </c>
      <c r="M77" s="43">
        <f t="shared" si="18"/>
        <v>215270</v>
      </c>
      <c r="N77" s="43">
        <f t="shared" si="12"/>
        <v>1348270</v>
      </c>
      <c r="O77" s="14">
        <f t="shared" si="15"/>
        <v>1133000</v>
      </c>
      <c r="P77" s="14">
        <f t="shared" si="16"/>
        <v>1133000</v>
      </c>
      <c r="Q77" s="43">
        <f t="shared" si="19"/>
        <v>215270</v>
      </c>
      <c r="R77" s="43">
        <f t="shared" si="13"/>
        <v>1348270</v>
      </c>
    </row>
    <row r="78" spans="1:18" ht="15" thickBot="1">
      <c r="A78" s="24">
        <v>76</v>
      </c>
      <c r="B78" s="3" t="s">
        <v>69</v>
      </c>
      <c r="C78" s="8" t="s">
        <v>71</v>
      </c>
      <c r="D78" s="3" t="s">
        <v>10</v>
      </c>
      <c r="E78" s="3">
        <v>1</v>
      </c>
      <c r="F78" s="43">
        <v>486000</v>
      </c>
      <c r="G78" s="43">
        <f t="shared" si="17"/>
        <v>92340</v>
      </c>
      <c r="H78" s="12">
        <f t="shared" si="14"/>
        <v>578340</v>
      </c>
      <c r="I78" s="12">
        <v>515160</v>
      </c>
      <c r="J78" s="14">
        <f t="shared" si="20"/>
        <v>97880.4</v>
      </c>
      <c r="K78" s="14">
        <f t="shared" si="21"/>
        <v>613040.4</v>
      </c>
      <c r="L78" s="43">
        <v>500580</v>
      </c>
      <c r="M78" s="43">
        <f t="shared" si="18"/>
        <v>95110.2</v>
      </c>
      <c r="N78" s="43">
        <f t="shared" si="12"/>
        <v>595690.19999999995</v>
      </c>
      <c r="O78" s="14">
        <f t="shared" si="15"/>
        <v>500580</v>
      </c>
      <c r="P78" s="14">
        <f t="shared" si="16"/>
        <v>500580</v>
      </c>
      <c r="Q78" s="43">
        <f t="shared" si="19"/>
        <v>95110.2</v>
      </c>
      <c r="R78" s="43">
        <f t="shared" si="13"/>
        <v>595690.19999999995</v>
      </c>
    </row>
    <row r="79" spans="1:18" ht="15" thickBot="1">
      <c r="A79" s="24">
        <v>77</v>
      </c>
      <c r="B79" s="3" t="s">
        <v>69</v>
      </c>
      <c r="C79" s="8" t="s">
        <v>72</v>
      </c>
      <c r="D79" s="3" t="s">
        <v>10</v>
      </c>
      <c r="E79" s="3">
        <v>1</v>
      </c>
      <c r="F79" s="43">
        <v>498000</v>
      </c>
      <c r="G79" s="43">
        <f t="shared" si="17"/>
        <v>94620</v>
      </c>
      <c r="H79" s="12">
        <f t="shared" si="14"/>
        <v>592620</v>
      </c>
      <c r="I79" s="12">
        <v>527880</v>
      </c>
      <c r="J79" s="14">
        <f t="shared" si="20"/>
        <v>100297.2</v>
      </c>
      <c r="K79" s="14">
        <f t="shared" si="21"/>
        <v>628177.19999999995</v>
      </c>
      <c r="L79" s="43">
        <v>512940</v>
      </c>
      <c r="M79" s="43">
        <f t="shared" si="18"/>
        <v>97458.6</v>
      </c>
      <c r="N79" s="43">
        <f t="shared" si="12"/>
        <v>610398.6</v>
      </c>
      <c r="O79" s="14">
        <f t="shared" si="15"/>
        <v>512940</v>
      </c>
      <c r="P79" s="14">
        <f t="shared" si="16"/>
        <v>512940</v>
      </c>
      <c r="Q79" s="43">
        <f t="shared" si="19"/>
        <v>97458.6</v>
      </c>
      <c r="R79" s="43">
        <f t="shared" si="13"/>
        <v>610398.6</v>
      </c>
    </row>
    <row r="80" spans="1:18" ht="15" thickBot="1">
      <c r="A80" s="24">
        <v>78</v>
      </c>
      <c r="B80" s="3" t="s">
        <v>69</v>
      </c>
      <c r="C80" s="17" t="s">
        <v>125</v>
      </c>
      <c r="D80" s="3" t="s">
        <v>6</v>
      </c>
      <c r="E80" s="3">
        <v>1</v>
      </c>
      <c r="F80" s="43">
        <v>270000</v>
      </c>
      <c r="G80" s="43">
        <f t="shared" si="17"/>
        <v>51300</v>
      </c>
      <c r="H80" s="12">
        <f t="shared" si="14"/>
        <v>321300</v>
      </c>
      <c r="I80" s="12">
        <v>286200</v>
      </c>
      <c r="J80" s="14">
        <f t="shared" si="20"/>
        <v>54378</v>
      </c>
      <c r="K80" s="14">
        <f t="shared" si="21"/>
        <v>340578</v>
      </c>
      <c r="L80" s="43">
        <v>278100</v>
      </c>
      <c r="M80" s="43">
        <f t="shared" si="18"/>
        <v>52839</v>
      </c>
      <c r="N80" s="43">
        <f t="shared" si="12"/>
        <v>330939</v>
      </c>
      <c r="O80" s="14">
        <f t="shared" si="15"/>
        <v>278100</v>
      </c>
      <c r="P80" s="14">
        <f t="shared" si="16"/>
        <v>278100</v>
      </c>
      <c r="Q80" s="43">
        <f t="shared" si="19"/>
        <v>52839</v>
      </c>
      <c r="R80" s="43">
        <f t="shared" si="13"/>
        <v>330939</v>
      </c>
    </row>
    <row r="81" spans="1:18" ht="15" thickBot="1">
      <c r="A81" s="24">
        <v>79</v>
      </c>
      <c r="B81" s="3" t="s">
        <v>69</v>
      </c>
      <c r="C81" s="8" t="s">
        <v>73</v>
      </c>
      <c r="D81" s="3" t="s">
        <v>6</v>
      </c>
      <c r="E81" s="3">
        <v>1</v>
      </c>
      <c r="F81" s="43">
        <v>60000</v>
      </c>
      <c r="G81" s="43">
        <f t="shared" si="17"/>
        <v>11400</v>
      </c>
      <c r="H81" s="12">
        <f t="shared" si="14"/>
        <v>71400</v>
      </c>
      <c r="I81" s="12">
        <v>63600</v>
      </c>
      <c r="J81" s="14">
        <f t="shared" si="20"/>
        <v>12084</v>
      </c>
      <c r="K81" s="14">
        <f t="shared" si="21"/>
        <v>75684</v>
      </c>
      <c r="L81" s="43">
        <v>61800</v>
      </c>
      <c r="M81" s="43">
        <f t="shared" si="18"/>
        <v>11742</v>
      </c>
      <c r="N81" s="43">
        <f t="shared" si="12"/>
        <v>73542</v>
      </c>
      <c r="O81" s="14">
        <f t="shared" si="15"/>
        <v>61800</v>
      </c>
      <c r="P81" s="14">
        <f t="shared" si="16"/>
        <v>61800</v>
      </c>
      <c r="Q81" s="43">
        <f t="shared" si="19"/>
        <v>11742</v>
      </c>
      <c r="R81" s="43">
        <f t="shared" si="13"/>
        <v>73542</v>
      </c>
    </row>
    <row r="82" spans="1:18" ht="15" thickBot="1">
      <c r="A82" s="24">
        <v>80</v>
      </c>
      <c r="B82" s="3" t="s">
        <v>69</v>
      </c>
      <c r="C82" s="8" t="s">
        <v>74</v>
      </c>
      <c r="D82" s="3" t="s">
        <v>6</v>
      </c>
      <c r="E82" s="3">
        <v>1</v>
      </c>
      <c r="F82" s="43">
        <v>60000</v>
      </c>
      <c r="G82" s="43">
        <f t="shared" si="17"/>
        <v>11400</v>
      </c>
      <c r="H82" s="12">
        <f t="shared" si="14"/>
        <v>71400</v>
      </c>
      <c r="I82" s="12">
        <v>63600</v>
      </c>
      <c r="J82" s="14">
        <f t="shared" si="20"/>
        <v>12084</v>
      </c>
      <c r="K82" s="14">
        <f t="shared" si="21"/>
        <v>75684</v>
      </c>
      <c r="L82" s="43">
        <v>61800</v>
      </c>
      <c r="M82" s="43">
        <f t="shared" si="18"/>
        <v>11742</v>
      </c>
      <c r="N82" s="43">
        <f t="shared" si="12"/>
        <v>73542</v>
      </c>
      <c r="O82" s="14">
        <f t="shared" si="15"/>
        <v>61800</v>
      </c>
      <c r="P82" s="14">
        <f t="shared" si="16"/>
        <v>61800</v>
      </c>
      <c r="Q82" s="43">
        <f t="shared" si="19"/>
        <v>11742</v>
      </c>
      <c r="R82" s="43">
        <f t="shared" si="13"/>
        <v>73542</v>
      </c>
    </row>
    <row r="83" spans="1:18" ht="15" thickBot="1">
      <c r="A83" s="24">
        <v>81</v>
      </c>
      <c r="B83" s="3" t="s">
        <v>69</v>
      </c>
      <c r="C83" s="8" t="s">
        <v>75</v>
      </c>
      <c r="D83" s="3" t="s">
        <v>6</v>
      </c>
      <c r="E83" s="3">
        <v>1</v>
      </c>
      <c r="F83" s="43">
        <v>45000</v>
      </c>
      <c r="G83" s="43">
        <f t="shared" si="17"/>
        <v>8550</v>
      </c>
      <c r="H83" s="12">
        <f t="shared" si="14"/>
        <v>53550</v>
      </c>
      <c r="I83" s="12">
        <v>47700</v>
      </c>
      <c r="J83" s="14">
        <f t="shared" si="20"/>
        <v>9063</v>
      </c>
      <c r="K83" s="14">
        <f t="shared" si="21"/>
        <v>56763</v>
      </c>
      <c r="L83" s="43">
        <v>46350</v>
      </c>
      <c r="M83" s="43">
        <f t="shared" si="18"/>
        <v>8806.5</v>
      </c>
      <c r="N83" s="43">
        <f t="shared" si="12"/>
        <v>55156.5</v>
      </c>
      <c r="O83" s="14">
        <f t="shared" si="15"/>
        <v>46350</v>
      </c>
      <c r="P83" s="14">
        <f t="shared" si="16"/>
        <v>46350</v>
      </c>
      <c r="Q83" s="43">
        <f t="shared" si="19"/>
        <v>8806.5</v>
      </c>
      <c r="R83" s="43">
        <f t="shared" si="13"/>
        <v>55156.5</v>
      </c>
    </row>
    <row r="84" spans="1:18" ht="15" thickBot="1">
      <c r="A84" s="24">
        <v>82</v>
      </c>
      <c r="B84" s="3" t="s">
        <v>69</v>
      </c>
      <c r="C84" s="8" t="s">
        <v>76</v>
      </c>
      <c r="D84" s="3" t="s">
        <v>6</v>
      </c>
      <c r="E84" s="3">
        <v>1</v>
      </c>
      <c r="F84" s="43">
        <v>180000</v>
      </c>
      <c r="G84" s="43">
        <f t="shared" si="17"/>
        <v>34200</v>
      </c>
      <c r="H84" s="12">
        <f t="shared" si="14"/>
        <v>214200</v>
      </c>
      <c r="I84" s="12">
        <v>190800</v>
      </c>
      <c r="J84" s="14">
        <f t="shared" si="20"/>
        <v>36252</v>
      </c>
      <c r="K84" s="14">
        <f t="shared" si="21"/>
        <v>227052</v>
      </c>
      <c r="L84" s="43">
        <v>185400</v>
      </c>
      <c r="M84" s="43">
        <f t="shared" si="18"/>
        <v>35226</v>
      </c>
      <c r="N84" s="43">
        <f t="shared" si="12"/>
        <v>220626</v>
      </c>
      <c r="O84" s="14">
        <f t="shared" si="15"/>
        <v>185400</v>
      </c>
      <c r="P84" s="14">
        <f t="shared" si="16"/>
        <v>185400</v>
      </c>
      <c r="Q84" s="43">
        <f t="shared" si="19"/>
        <v>35226</v>
      </c>
      <c r="R84" s="43">
        <f t="shared" si="13"/>
        <v>220626</v>
      </c>
    </row>
    <row r="85" spans="1:18">
      <c r="R85" s="26">
        <f>SUM(R3:R84)</f>
        <v>65302381.100000001</v>
      </c>
    </row>
  </sheetData>
  <mergeCells count="5">
    <mergeCell ref="F1:H1"/>
    <mergeCell ref="I1:K1"/>
    <mergeCell ref="L1:N1"/>
    <mergeCell ref="P1:R1"/>
    <mergeCell ref="A2:E2"/>
  </mergeCells>
  <conditionalFormatting sqref="F2:N2">
    <cfRule type="uniqueValues" dxfId="44" priority="3"/>
  </conditionalFormatting>
  <conditionalFormatting sqref="O2">
    <cfRule type="uniqueValues" dxfId="43" priority="2"/>
  </conditionalFormatting>
  <conditionalFormatting sqref="P2:R2">
    <cfRule type="uniqueValues" dxfId="4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00FB4-F398-42E4-BCC5-D38003897056}">
  <sheetPr>
    <tabColor rgb="FFFF0000"/>
  </sheetPr>
  <dimension ref="A1:R85"/>
  <sheetViews>
    <sheetView topLeftCell="C1" zoomScale="85" zoomScaleNormal="85" workbookViewId="0">
      <selection activeCell="P3" sqref="P3"/>
    </sheetView>
  </sheetViews>
  <sheetFormatPr baseColWidth="10" defaultRowHeight="14.4"/>
  <cols>
    <col min="15" max="15" width="14.33203125" customWidth="1"/>
    <col min="18" max="18" width="16.664062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114</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14">
        <v>0</v>
      </c>
      <c r="H3" s="14">
        <f>+F3</f>
        <v>52000</v>
      </c>
      <c r="I3" s="14">
        <v>55120</v>
      </c>
      <c r="J3" s="14">
        <v>0</v>
      </c>
      <c r="K3" s="14">
        <f t="shared" ref="K3:K66" si="0">+I3+J3</f>
        <v>55120</v>
      </c>
      <c r="L3" s="43">
        <v>53560</v>
      </c>
      <c r="M3" s="43">
        <v>0</v>
      </c>
      <c r="N3" s="43">
        <f t="shared" ref="N3:N66" si="1">+L3+M3</f>
        <v>53560</v>
      </c>
      <c r="O3" s="14">
        <f>AVERAGE(F3,I3,L3)</f>
        <v>53560</v>
      </c>
      <c r="P3" s="14">
        <f>ROUND(O3,0)</f>
        <v>53560</v>
      </c>
      <c r="Q3" s="43">
        <v>0</v>
      </c>
      <c r="R3" s="43">
        <f t="shared" ref="R3:R66" si="2">+P3+Q3</f>
        <v>53560</v>
      </c>
    </row>
    <row r="4" spans="1:18" ht="15" thickBot="1">
      <c r="A4" s="24">
        <v>2</v>
      </c>
      <c r="B4" s="3" t="s">
        <v>82</v>
      </c>
      <c r="C4" s="4" t="s">
        <v>100</v>
      </c>
      <c r="D4" s="3" t="s">
        <v>68</v>
      </c>
      <c r="E4" s="3">
        <v>1</v>
      </c>
      <c r="F4" s="43">
        <v>290000</v>
      </c>
      <c r="G4" s="14">
        <v>0</v>
      </c>
      <c r="H4" s="14">
        <f t="shared" ref="H4:H6" si="3">+F4</f>
        <v>290000</v>
      </c>
      <c r="I4" s="14">
        <v>307400</v>
      </c>
      <c r="J4" s="14">
        <v>0</v>
      </c>
      <c r="K4" s="14">
        <f t="shared" si="0"/>
        <v>307400</v>
      </c>
      <c r="L4" s="43">
        <v>298700</v>
      </c>
      <c r="M4" s="43">
        <v>0</v>
      </c>
      <c r="N4" s="43">
        <f t="shared" si="1"/>
        <v>298700</v>
      </c>
      <c r="O4" s="14">
        <f t="shared" ref="O4:O67" si="4">AVERAGE(F4,I4,L4)</f>
        <v>298700</v>
      </c>
      <c r="P4" s="14">
        <f t="shared" ref="P4:P67" si="5">ROUND(O4,0)</f>
        <v>298700</v>
      </c>
      <c r="Q4" s="43">
        <v>0</v>
      </c>
      <c r="R4" s="43">
        <f t="shared" si="2"/>
        <v>298700</v>
      </c>
    </row>
    <row r="5" spans="1:18" ht="15" thickBot="1">
      <c r="A5" s="24">
        <v>3</v>
      </c>
      <c r="B5" s="3" t="s">
        <v>82</v>
      </c>
      <c r="C5" s="4" t="s">
        <v>80</v>
      </c>
      <c r="D5" s="3" t="s">
        <v>104</v>
      </c>
      <c r="E5" s="3">
        <v>1</v>
      </c>
      <c r="F5" s="43">
        <v>80000</v>
      </c>
      <c r="G5" s="14">
        <v>0</v>
      </c>
      <c r="H5" s="14">
        <f t="shared" si="3"/>
        <v>80000</v>
      </c>
      <c r="I5" s="14">
        <v>84800</v>
      </c>
      <c r="J5" s="14">
        <v>0</v>
      </c>
      <c r="K5" s="14">
        <f t="shared" si="0"/>
        <v>84800</v>
      </c>
      <c r="L5" s="43">
        <v>82400</v>
      </c>
      <c r="M5" s="43">
        <v>0</v>
      </c>
      <c r="N5" s="43">
        <f t="shared" si="1"/>
        <v>82400</v>
      </c>
      <c r="O5" s="14">
        <f t="shared" si="4"/>
        <v>82400</v>
      </c>
      <c r="P5" s="14">
        <f t="shared" si="5"/>
        <v>82400</v>
      </c>
      <c r="Q5" s="43">
        <v>0</v>
      </c>
      <c r="R5" s="43">
        <f t="shared" si="2"/>
        <v>82400</v>
      </c>
    </row>
    <row r="6" spans="1:18" ht="15" thickBot="1">
      <c r="A6" s="24">
        <v>4</v>
      </c>
      <c r="B6" s="3" t="s">
        <v>82</v>
      </c>
      <c r="C6" s="4" t="s">
        <v>101</v>
      </c>
      <c r="D6" s="3" t="s">
        <v>68</v>
      </c>
      <c r="E6" s="3">
        <v>1</v>
      </c>
      <c r="F6" s="43">
        <v>295000</v>
      </c>
      <c r="G6" s="14">
        <f>+F6*19%</f>
        <v>56050</v>
      </c>
      <c r="H6" s="14">
        <f>+F6+G6</f>
        <v>351050</v>
      </c>
      <c r="I6" s="14">
        <v>312700</v>
      </c>
      <c r="J6" s="14">
        <f t="shared" ref="J6:J69" si="6">+I6*19%</f>
        <v>59413</v>
      </c>
      <c r="K6" s="14">
        <f t="shared" si="0"/>
        <v>372113</v>
      </c>
      <c r="L6" s="43">
        <v>303850</v>
      </c>
      <c r="M6" s="43">
        <f t="shared" ref="M6:M69" si="7">+L6*19%</f>
        <v>57731.5</v>
      </c>
      <c r="N6" s="43">
        <f t="shared" si="1"/>
        <v>361581.5</v>
      </c>
      <c r="O6" s="14">
        <f t="shared" si="4"/>
        <v>303850</v>
      </c>
      <c r="P6" s="14">
        <f t="shared" si="5"/>
        <v>303850</v>
      </c>
      <c r="Q6" s="43">
        <f t="shared" ref="Q6:Q69" si="8">+P6*19%</f>
        <v>57731.5</v>
      </c>
      <c r="R6" s="43">
        <f t="shared" si="2"/>
        <v>361581.5</v>
      </c>
    </row>
    <row r="7" spans="1:18" ht="15" thickBot="1">
      <c r="A7" s="24">
        <v>5</v>
      </c>
      <c r="B7" s="3" t="s">
        <v>82</v>
      </c>
      <c r="C7" s="4" t="s">
        <v>81</v>
      </c>
      <c r="D7" s="3" t="s">
        <v>103</v>
      </c>
      <c r="E7" s="3">
        <v>1</v>
      </c>
      <c r="F7" s="43">
        <v>60000</v>
      </c>
      <c r="G7" s="14">
        <f t="shared" ref="G7:G70" si="9">+F7*19%</f>
        <v>11400</v>
      </c>
      <c r="H7" s="14">
        <f t="shared" ref="H7:H70" si="10">+F7+G7</f>
        <v>71400</v>
      </c>
      <c r="I7" s="14">
        <v>63600</v>
      </c>
      <c r="J7" s="14">
        <f t="shared" si="6"/>
        <v>12084</v>
      </c>
      <c r="K7" s="14">
        <f t="shared" si="0"/>
        <v>75684</v>
      </c>
      <c r="L7" s="43">
        <v>61800</v>
      </c>
      <c r="M7" s="43">
        <f t="shared" si="7"/>
        <v>11742</v>
      </c>
      <c r="N7" s="43">
        <f t="shared" si="1"/>
        <v>73542</v>
      </c>
      <c r="O7" s="14">
        <f t="shared" si="4"/>
        <v>61800</v>
      </c>
      <c r="P7" s="14">
        <f t="shared" si="5"/>
        <v>61800</v>
      </c>
      <c r="Q7" s="43">
        <f t="shared" si="8"/>
        <v>11742</v>
      </c>
      <c r="R7" s="43">
        <f t="shared" si="2"/>
        <v>73542</v>
      </c>
    </row>
    <row r="8" spans="1:18" ht="15" thickBot="1">
      <c r="A8" s="24">
        <v>6</v>
      </c>
      <c r="B8" s="3" t="s">
        <v>63</v>
      </c>
      <c r="C8" s="4" t="s">
        <v>83</v>
      </c>
      <c r="D8" s="3" t="s">
        <v>10</v>
      </c>
      <c r="E8" s="3">
        <v>1</v>
      </c>
      <c r="F8" s="43">
        <v>70000</v>
      </c>
      <c r="G8" s="14">
        <f t="shared" si="9"/>
        <v>13300</v>
      </c>
      <c r="H8" s="14">
        <f t="shared" si="10"/>
        <v>83300</v>
      </c>
      <c r="I8" s="14">
        <v>74200</v>
      </c>
      <c r="J8" s="14">
        <f t="shared" si="6"/>
        <v>14098</v>
      </c>
      <c r="K8" s="14">
        <f t="shared" si="0"/>
        <v>88298</v>
      </c>
      <c r="L8" s="43">
        <v>72100</v>
      </c>
      <c r="M8" s="43">
        <f t="shared" si="7"/>
        <v>13699</v>
      </c>
      <c r="N8" s="43">
        <f t="shared" si="1"/>
        <v>85799</v>
      </c>
      <c r="O8" s="14">
        <f t="shared" si="4"/>
        <v>72100</v>
      </c>
      <c r="P8" s="14">
        <f t="shared" si="5"/>
        <v>72100</v>
      </c>
      <c r="Q8" s="43">
        <f t="shared" si="8"/>
        <v>13699</v>
      </c>
      <c r="R8" s="43">
        <f t="shared" si="2"/>
        <v>85799</v>
      </c>
    </row>
    <row r="9" spans="1:18" ht="15" thickBot="1">
      <c r="A9" s="24">
        <v>7</v>
      </c>
      <c r="B9" s="3" t="s">
        <v>63</v>
      </c>
      <c r="C9" s="4" t="s">
        <v>84</v>
      </c>
      <c r="D9" s="3" t="s">
        <v>10</v>
      </c>
      <c r="E9" s="3">
        <v>1</v>
      </c>
      <c r="F9" s="43">
        <v>80000</v>
      </c>
      <c r="G9" s="14">
        <f t="shared" si="9"/>
        <v>15200</v>
      </c>
      <c r="H9" s="14">
        <f t="shared" si="10"/>
        <v>95200</v>
      </c>
      <c r="I9" s="14">
        <v>84800</v>
      </c>
      <c r="J9" s="14">
        <f t="shared" si="6"/>
        <v>16112</v>
      </c>
      <c r="K9" s="14">
        <f t="shared" si="0"/>
        <v>100912</v>
      </c>
      <c r="L9" s="43">
        <v>82400</v>
      </c>
      <c r="M9" s="43">
        <f t="shared" si="7"/>
        <v>15656</v>
      </c>
      <c r="N9" s="43">
        <f t="shared" si="1"/>
        <v>98056</v>
      </c>
      <c r="O9" s="14">
        <f t="shared" si="4"/>
        <v>82400</v>
      </c>
      <c r="P9" s="14">
        <f t="shared" si="5"/>
        <v>82400</v>
      </c>
      <c r="Q9" s="43">
        <f t="shared" si="8"/>
        <v>15656</v>
      </c>
      <c r="R9" s="43">
        <f t="shared" si="2"/>
        <v>98056</v>
      </c>
    </row>
    <row r="10" spans="1:18" ht="15" thickBot="1">
      <c r="A10" s="24">
        <v>8</v>
      </c>
      <c r="B10" s="3" t="s">
        <v>63</v>
      </c>
      <c r="C10" s="4" t="s">
        <v>85</v>
      </c>
      <c r="D10" s="3" t="s">
        <v>10</v>
      </c>
      <c r="E10" s="3">
        <v>1</v>
      </c>
      <c r="F10" s="43">
        <v>210000</v>
      </c>
      <c r="G10" s="14">
        <f t="shared" si="9"/>
        <v>39900</v>
      </c>
      <c r="H10" s="14">
        <f t="shared" si="10"/>
        <v>249900</v>
      </c>
      <c r="I10" s="14">
        <v>222600</v>
      </c>
      <c r="J10" s="14">
        <f t="shared" si="6"/>
        <v>42294</v>
      </c>
      <c r="K10" s="14">
        <f t="shared" si="0"/>
        <v>264894</v>
      </c>
      <c r="L10" s="43">
        <v>216300</v>
      </c>
      <c r="M10" s="43">
        <f t="shared" si="7"/>
        <v>41097</v>
      </c>
      <c r="N10" s="43">
        <f t="shared" si="1"/>
        <v>257397</v>
      </c>
      <c r="O10" s="14">
        <f t="shared" si="4"/>
        <v>216300</v>
      </c>
      <c r="P10" s="14">
        <f t="shared" si="5"/>
        <v>216300</v>
      </c>
      <c r="Q10" s="43">
        <f t="shared" si="8"/>
        <v>41097</v>
      </c>
      <c r="R10" s="43">
        <f t="shared" si="2"/>
        <v>257397</v>
      </c>
    </row>
    <row r="11" spans="1:18" ht="15" thickBot="1">
      <c r="A11" s="24">
        <v>9</v>
      </c>
      <c r="B11" s="3" t="s">
        <v>63</v>
      </c>
      <c r="C11" s="4" t="s">
        <v>86</v>
      </c>
      <c r="D11" s="3" t="s">
        <v>10</v>
      </c>
      <c r="E11" s="3">
        <v>1</v>
      </c>
      <c r="F11" s="43">
        <v>90000</v>
      </c>
      <c r="G11" s="14">
        <f t="shared" si="9"/>
        <v>17100</v>
      </c>
      <c r="H11" s="14">
        <f t="shared" si="10"/>
        <v>107100</v>
      </c>
      <c r="I11" s="14">
        <v>95400</v>
      </c>
      <c r="J11" s="14">
        <f t="shared" si="6"/>
        <v>18126</v>
      </c>
      <c r="K11" s="14">
        <f t="shared" si="0"/>
        <v>113526</v>
      </c>
      <c r="L11" s="43">
        <v>92700</v>
      </c>
      <c r="M11" s="43">
        <f t="shared" si="7"/>
        <v>17613</v>
      </c>
      <c r="N11" s="43">
        <f t="shared" si="1"/>
        <v>110313</v>
      </c>
      <c r="O11" s="14">
        <f t="shared" si="4"/>
        <v>92700</v>
      </c>
      <c r="P11" s="14">
        <f t="shared" si="5"/>
        <v>92700</v>
      </c>
      <c r="Q11" s="43">
        <f t="shared" si="8"/>
        <v>17613</v>
      </c>
      <c r="R11" s="43">
        <f t="shared" si="2"/>
        <v>110313</v>
      </c>
    </row>
    <row r="12" spans="1:18" ht="31.2" thickBot="1">
      <c r="A12" s="24">
        <v>10</v>
      </c>
      <c r="B12" s="5" t="s">
        <v>88</v>
      </c>
      <c r="C12" s="4" t="s">
        <v>89</v>
      </c>
      <c r="D12" s="3" t="s">
        <v>10</v>
      </c>
      <c r="E12" s="3">
        <v>1</v>
      </c>
      <c r="F12" s="43">
        <v>59000</v>
      </c>
      <c r="G12" s="14">
        <f t="shared" si="9"/>
        <v>11210</v>
      </c>
      <c r="H12" s="14">
        <f t="shared" si="10"/>
        <v>70210</v>
      </c>
      <c r="I12" s="14">
        <v>62540</v>
      </c>
      <c r="J12" s="14">
        <f t="shared" si="6"/>
        <v>11882.6</v>
      </c>
      <c r="K12" s="14">
        <f t="shared" si="0"/>
        <v>74422.600000000006</v>
      </c>
      <c r="L12" s="43">
        <v>60770</v>
      </c>
      <c r="M12" s="43">
        <f t="shared" si="7"/>
        <v>11546.3</v>
      </c>
      <c r="N12" s="43">
        <f t="shared" si="1"/>
        <v>72316.3</v>
      </c>
      <c r="O12" s="14">
        <f t="shared" si="4"/>
        <v>60770</v>
      </c>
      <c r="P12" s="14">
        <f t="shared" si="5"/>
        <v>60770</v>
      </c>
      <c r="Q12" s="43">
        <f t="shared" si="8"/>
        <v>11546.3</v>
      </c>
      <c r="R12" s="43">
        <f t="shared" si="2"/>
        <v>72316.3</v>
      </c>
    </row>
    <row r="13" spans="1:18" ht="31.2" thickBot="1">
      <c r="A13" s="24">
        <v>11</v>
      </c>
      <c r="B13" s="5" t="s">
        <v>88</v>
      </c>
      <c r="C13" s="4" t="s">
        <v>90</v>
      </c>
      <c r="D13" s="3" t="s">
        <v>10</v>
      </c>
      <c r="E13" s="3">
        <v>1</v>
      </c>
      <c r="F13" s="43">
        <v>260000</v>
      </c>
      <c r="G13" s="14">
        <f t="shared" si="9"/>
        <v>49400</v>
      </c>
      <c r="H13" s="14">
        <f t="shared" si="10"/>
        <v>309400</v>
      </c>
      <c r="I13" s="14">
        <v>275600</v>
      </c>
      <c r="J13" s="14">
        <f t="shared" si="6"/>
        <v>52364</v>
      </c>
      <c r="K13" s="14">
        <f t="shared" si="0"/>
        <v>327964</v>
      </c>
      <c r="L13" s="43">
        <v>267800</v>
      </c>
      <c r="M13" s="43">
        <f t="shared" si="7"/>
        <v>50882</v>
      </c>
      <c r="N13" s="43">
        <f t="shared" si="1"/>
        <v>318682</v>
      </c>
      <c r="O13" s="14">
        <f t="shared" si="4"/>
        <v>267800</v>
      </c>
      <c r="P13" s="14">
        <f t="shared" si="5"/>
        <v>267800</v>
      </c>
      <c r="Q13" s="43">
        <f t="shared" si="8"/>
        <v>50882</v>
      </c>
      <c r="R13" s="43">
        <f t="shared" si="2"/>
        <v>318682</v>
      </c>
    </row>
    <row r="14" spans="1:18" ht="31.2" thickBot="1">
      <c r="A14" s="24">
        <v>12</v>
      </c>
      <c r="B14" s="5" t="s">
        <v>88</v>
      </c>
      <c r="C14" s="4" t="s">
        <v>87</v>
      </c>
      <c r="D14" s="3" t="s">
        <v>105</v>
      </c>
      <c r="E14" s="3">
        <v>1</v>
      </c>
      <c r="F14" s="43">
        <v>210000</v>
      </c>
      <c r="G14" s="14">
        <f t="shared" si="9"/>
        <v>39900</v>
      </c>
      <c r="H14" s="14">
        <f t="shared" si="10"/>
        <v>249900</v>
      </c>
      <c r="I14" s="14">
        <v>222600</v>
      </c>
      <c r="J14" s="14">
        <f t="shared" si="6"/>
        <v>42294</v>
      </c>
      <c r="K14" s="14">
        <f t="shared" si="0"/>
        <v>264894</v>
      </c>
      <c r="L14" s="43">
        <v>216300</v>
      </c>
      <c r="M14" s="43">
        <f t="shared" si="7"/>
        <v>41097</v>
      </c>
      <c r="N14" s="43">
        <f t="shared" si="1"/>
        <v>257397</v>
      </c>
      <c r="O14" s="14">
        <f t="shared" si="4"/>
        <v>216300</v>
      </c>
      <c r="P14" s="14">
        <f t="shared" si="5"/>
        <v>216300</v>
      </c>
      <c r="Q14" s="43">
        <f t="shared" si="8"/>
        <v>41097</v>
      </c>
      <c r="R14" s="43">
        <f t="shared" si="2"/>
        <v>257397</v>
      </c>
    </row>
    <row r="15" spans="1:18" ht="41.4" thickBot="1">
      <c r="A15" s="24">
        <v>13</v>
      </c>
      <c r="B15" s="5" t="s">
        <v>95</v>
      </c>
      <c r="C15" s="6" t="s">
        <v>91</v>
      </c>
      <c r="D15" s="3" t="s">
        <v>68</v>
      </c>
      <c r="E15" s="3">
        <v>1</v>
      </c>
      <c r="F15" s="43">
        <v>120000</v>
      </c>
      <c r="G15" s="14">
        <f t="shared" si="9"/>
        <v>22800</v>
      </c>
      <c r="H15" s="14">
        <f t="shared" si="10"/>
        <v>142800</v>
      </c>
      <c r="I15" s="14">
        <v>127200</v>
      </c>
      <c r="J15" s="14">
        <f t="shared" si="6"/>
        <v>24168</v>
      </c>
      <c r="K15" s="14">
        <f t="shared" si="0"/>
        <v>151368</v>
      </c>
      <c r="L15" s="43">
        <v>123600</v>
      </c>
      <c r="M15" s="43">
        <f t="shared" si="7"/>
        <v>23484</v>
      </c>
      <c r="N15" s="43">
        <f t="shared" si="1"/>
        <v>147084</v>
      </c>
      <c r="O15" s="14">
        <f t="shared" si="4"/>
        <v>123600</v>
      </c>
      <c r="P15" s="14">
        <f t="shared" si="5"/>
        <v>123600</v>
      </c>
      <c r="Q15" s="43">
        <f t="shared" si="8"/>
        <v>23484</v>
      </c>
      <c r="R15" s="43">
        <f t="shared" si="2"/>
        <v>147084</v>
      </c>
    </row>
    <row r="16" spans="1:18" ht="41.4" thickBot="1">
      <c r="A16" s="24">
        <v>14</v>
      </c>
      <c r="B16" s="5" t="s">
        <v>95</v>
      </c>
      <c r="C16" s="6" t="s">
        <v>92</v>
      </c>
      <c r="D16" s="3" t="s">
        <v>106</v>
      </c>
      <c r="E16" s="3">
        <v>1</v>
      </c>
      <c r="F16" s="43">
        <v>75000</v>
      </c>
      <c r="G16" s="14">
        <f t="shared" si="9"/>
        <v>14250</v>
      </c>
      <c r="H16" s="14">
        <f t="shared" si="10"/>
        <v>89250</v>
      </c>
      <c r="I16" s="14">
        <v>79500</v>
      </c>
      <c r="J16" s="14">
        <f t="shared" si="6"/>
        <v>15105</v>
      </c>
      <c r="K16" s="14">
        <f t="shared" si="0"/>
        <v>94605</v>
      </c>
      <c r="L16" s="43">
        <v>77250</v>
      </c>
      <c r="M16" s="43">
        <f t="shared" si="7"/>
        <v>14677.5</v>
      </c>
      <c r="N16" s="43">
        <f t="shared" si="1"/>
        <v>91927.5</v>
      </c>
      <c r="O16" s="14">
        <f t="shared" si="4"/>
        <v>77250</v>
      </c>
      <c r="P16" s="14">
        <f t="shared" si="5"/>
        <v>77250</v>
      </c>
      <c r="Q16" s="43">
        <f t="shared" si="8"/>
        <v>14677.5</v>
      </c>
      <c r="R16" s="43">
        <f t="shared" si="2"/>
        <v>91927.5</v>
      </c>
    </row>
    <row r="17" spans="1:18" ht="41.4" thickBot="1">
      <c r="A17" s="24">
        <v>15</v>
      </c>
      <c r="B17" s="5" t="s">
        <v>95</v>
      </c>
      <c r="C17" s="6" t="s">
        <v>93</v>
      </c>
      <c r="D17" s="3" t="s">
        <v>10</v>
      </c>
      <c r="E17" s="3">
        <v>1</v>
      </c>
      <c r="F17" s="43">
        <v>25000</v>
      </c>
      <c r="G17" s="14">
        <f t="shared" si="9"/>
        <v>4750</v>
      </c>
      <c r="H17" s="14">
        <f t="shared" si="10"/>
        <v>29750</v>
      </c>
      <c r="I17" s="14">
        <v>26500</v>
      </c>
      <c r="J17" s="14">
        <f t="shared" si="6"/>
        <v>5035</v>
      </c>
      <c r="K17" s="14">
        <f t="shared" si="0"/>
        <v>31535</v>
      </c>
      <c r="L17" s="43">
        <v>25750</v>
      </c>
      <c r="M17" s="43">
        <f t="shared" si="7"/>
        <v>4892.5</v>
      </c>
      <c r="N17" s="43">
        <f t="shared" si="1"/>
        <v>30642.5</v>
      </c>
      <c r="O17" s="14">
        <f t="shared" si="4"/>
        <v>25750</v>
      </c>
      <c r="P17" s="14">
        <f t="shared" si="5"/>
        <v>25750</v>
      </c>
      <c r="Q17" s="43">
        <f t="shared" si="8"/>
        <v>4892.5</v>
      </c>
      <c r="R17" s="43">
        <f t="shared" si="2"/>
        <v>30642.5</v>
      </c>
    </row>
    <row r="18" spans="1:18" ht="41.4" thickBot="1">
      <c r="A18" s="24">
        <v>16</v>
      </c>
      <c r="B18" s="5" t="s">
        <v>95</v>
      </c>
      <c r="C18" s="6" t="s">
        <v>94</v>
      </c>
      <c r="D18" s="3" t="s">
        <v>107</v>
      </c>
      <c r="E18" s="3">
        <v>1</v>
      </c>
      <c r="F18" s="43">
        <v>20000</v>
      </c>
      <c r="G18" s="14">
        <f t="shared" si="9"/>
        <v>3800</v>
      </c>
      <c r="H18" s="14">
        <f t="shared" si="10"/>
        <v>23800</v>
      </c>
      <c r="I18" s="14">
        <v>21200</v>
      </c>
      <c r="J18" s="14">
        <f t="shared" si="6"/>
        <v>4028</v>
      </c>
      <c r="K18" s="14">
        <f t="shared" si="0"/>
        <v>25228</v>
      </c>
      <c r="L18" s="43">
        <v>20600</v>
      </c>
      <c r="M18" s="43">
        <f t="shared" si="7"/>
        <v>3914</v>
      </c>
      <c r="N18" s="43">
        <f t="shared" si="1"/>
        <v>24514</v>
      </c>
      <c r="O18" s="14">
        <f t="shared" si="4"/>
        <v>20600</v>
      </c>
      <c r="P18" s="14">
        <f t="shared" si="5"/>
        <v>20600</v>
      </c>
      <c r="Q18" s="43">
        <f t="shared" si="8"/>
        <v>3914</v>
      </c>
      <c r="R18" s="43">
        <f t="shared" si="2"/>
        <v>24514</v>
      </c>
    </row>
    <row r="19" spans="1:18" ht="72" thickBot="1">
      <c r="A19" s="24">
        <v>17</v>
      </c>
      <c r="B19" s="5" t="s">
        <v>95</v>
      </c>
      <c r="C19" s="7" t="s">
        <v>102</v>
      </c>
      <c r="D19" s="3" t="s">
        <v>108</v>
      </c>
      <c r="E19" s="3">
        <v>1</v>
      </c>
      <c r="F19" s="43">
        <v>45000</v>
      </c>
      <c r="G19" s="14">
        <f t="shared" si="9"/>
        <v>8550</v>
      </c>
      <c r="H19" s="14">
        <f t="shared" si="10"/>
        <v>53550</v>
      </c>
      <c r="I19" s="14">
        <v>47700</v>
      </c>
      <c r="J19" s="14">
        <f t="shared" si="6"/>
        <v>9063</v>
      </c>
      <c r="K19" s="14">
        <f t="shared" si="0"/>
        <v>56763</v>
      </c>
      <c r="L19" s="43">
        <v>46350</v>
      </c>
      <c r="M19" s="43">
        <f t="shared" si="7"/>
        <v>8806.5</v>
      </c>
      <c r="N19" s="43">
        <f t="shared" si="1"/>
        <v>55156.5</v>
      </c>
      <c r="O19" s="14">
        <f t="shared" si="4"/>
        <v>46350</v>
      </c>
      <c r="P19" s="14">
        <f t="shared" si="5"/>
        <v>46350</v>
      </c>
      <c r="Q19" s="43">
        <f t="shared" si="8"/>
        <v>8806.5</v>
      </c>
      <c r="R19" s="43">
        <f t="shared" si="2"/>
        <v>55156.5</v>
      </c>
    </row>
    <row r="20" spans="1:18" ht="21" thickBot="1">
      <c r="A20" s="24">
        <v>18</v>
      </c>
      <c r="B20" s="5" t="s">
        <v>99</v>
      </c>
      <c r="C20" s="7" t="s">
        <v>96</v>
      </c>
      <c r="D20" s="3" t="s">
        <v>10</v>
      </c>
      <c r="E20" s="3">
        <v>1</v>
      </c>
      <c r="F20" s="43">
        <v>18000</v>
      </c>
      <c r="G20" s="14">
        <f t="shared" si="9"/>
        <v>3420</v>
      </c>
      <c r="H20" s="14">
        <f t="shared" si="10"/>
        <v>21420</v>
      </c>
      <c r="I20" s="14">
        <v>19080</v>
      </c>
      <c r="J20" s="14">
        <f t="shared" si="6"/>
        <v>3625.2</v>
      </c>
      <c r="K20" s="14">
        <f t="shared" si="0"/>
        <v>22705.200000000001</v>
      </c>
      <c r="L20" s="43">
        <v>18540</v>
      </c>
      <c r="M20" s="43">
        <f t="shared" si="7"/>
        <v>3522.6</v>
      </c>
      <c r="N20" s="43">
        <f t="shared" si="1"/>
        <v>22062.6</v>
      </c>
      <c r="O20" s="14">
        <f t="shared" si="4"/>
        <v>18540</v>
      </c>
      <c r="P20" s="14">
        <f t="shared" si="5"/>
        <v>18540</v>
      </c>
      <c r="Q20" s="43">
        <f t="shared" si="8"/>
        <v>3522.6</v>
      </c>
      <c r="R20" s="43">
        <f t="shared" si="2"/>
        <v>22062.6</v>
      </c>
    </row>
    <row r="21" spans="1:18" ht="61.8" thickBot="1">
      <c r="A21" s="24">
        <v>19</v>
      </c>
      <c r="B21" s="5" t="s">
        <v>99</v>
      </c>
      <c r="C21" s="7" t="s">
        <v>97</v>
      </c>
      <c r="D21" s="3" t="s">
        <v>6</v>
      </c>
      <c r="E21" s="3">
        <v>1</v>
      </c>
      <c r="F21" s="43">
        <v>740000</v>
      </c>
      <c r="G21" s="14">
        <f t="shared" si="9"/>
        <v>140600</v>
      </c>
      <c r="H21" s="14">
        <f t="shared" si="10"/>
        <v>880600</v>
      </c>
      <c r="I21" s="14">
        <v>784400</v>
      </c>
      <c r="J21" s="14">
        <f t="shared" si="6"/>
        <v>149036</v>
      </c>
      <c r="K21" s="14">
        <f t="shared" si="0"/>
        <v>933436</v>
      </c>
      <c r="L21" s="43">
        <v>762200</v>
      </c>
      <c r="M21" s="43">
        <f t="shared" si="7"/>
        <v>144818</v>
      </c>
      <c r="N21" s="43">
        <f t="shared" si="1"/>
        <v>907018</v>
      </c>
      <c r="O21" s="14">
        <f t="shared" si="4"/>
        <v>762200</v>
      </c>
      <c r="P21" s="14">
        <f t="shared" si="5"/>
        <v>762200</v>
      </c>
      <c r="Q21" s="43">
        <f t="shared" si="8"/>
        <v>144818</v>
      </c>
      <c r="R21" s="43">
        <f t="shared" si="2"/>
        <v>907018</v>
      </c>
    </row>
    <row r="22" spans="1:18" ht="41.4" thickBot="1">
      <c r="A22" s="24">
        <v>20</v>
      </c>
      <c r="B22" s="5" t="s">
        <v>99</v>
      </c>
      <c r="C22" s="7" t="s">
        <v>98</v>
      </c>
      <c r="D22" s="3" t="s">
        <v>109</v>
      </c>
      <c r="E22" s="3">
        <v>1</v>
      </c>
      <c r="F22" s="43">
        <v>75000</v>
      </c>
      <c r="G22" s="14">
        <f t="shared" si="9"/>
        <v>14250</v>
      </c>
      <c r="H22" s="14">
        <f t="shared" si="10"/>
        <v>89250</v>
      </c>
      <c r="I22" s="14">
        <v>79500</v>
      </c>
      <c r="J22" s="14">
        <f t="shared" si="6"/>
        <v>15105</v>
      </c>
      <c r="K22" s="14">
        <f t="shared" si="0"/>
        <v>94605</v>
      </c>
      <c r="L22" s="43">
        <v>77250</v>
      </c>
      <c r="M22" s="43">
        <f t="shared" si="7"/>
        <v>14677.5</v>
      </c>
      <c r="N22" s="43">
        <f t="shared" si="1"/>
        <v>91927.5</v>
      </c>
      <c r="O22" s="14">
        <f t="shared" si="4"/>
        <v>77250</v>
      </c>
      <c r="P22" s="14">
        <f t="shared" si="5"/>
        <v>77250</v>
      </c>
      <c r="Q22" s="43">
        <f t="shared" si="8"/>
        <v>14677.5</v>
      </c>
      <c r="R22" s="43">
        <f t="shared" si="2"/>
        <v>91927.5</v>
      </c>
    </row>
    <row r="23" spans="1:18" ht="15" thickBot="1">
      <c r="A23" s="24">
        <v>21</v>
      </c>
      <c r="B23" s="3" t="s">
        <v>4</v>
      </c>
      <c r="C23" s="8" t="s">
        <v>5</v>
      </c>
      <c r="D23" s="3" t="s">
        <v>6</v>
      </c>
      <c r="E23" s="3">
        <v>1</v>
      </c>
      <c r="F23" s="43">
        <v>2800000</v>
      </c>
      <c r="G23" s="14">
        <f t="shared" si="9"/>
        <v>532000</v>
      </c>
      <c r="H23" s="14">
        <f t="shared" si="10"/>
        <v>3332000</v>
      </c>
      <c r="I23" s="14">
        <v>2968000</v>
      </c>
      <c r="J23" s="14">
        <f t="shared" si="6"/>
        <v>563920</v>
      </c>
      <c r="K23" s="14">
        <f t="shared" si="0"/>
        <v>3531920</v>
      </c>
      <c r="L23" s="43">
        <v>2884000</v>
      </c>
      <c r="M23" s="43">
        <f t="shared" si="7"/>
        <v>547960</v>
      </c>
      <c r="N23" s="43">
        <f t="shared" si="1"/>
        <v>3431960</v>
      </c>
      <c r="O23" s="14">
        <f t="shared" si="4"/>
        <v>2884000</v>
      </c>
      <c r="P23" s="14">
        <f t="shared" si="5"/>
        <v>2884000</v>
      </c>
      <c r="Q23" s="43">
        <f t="shared" si="8"/>
        <v>547960</v>
      </c>
      <c r="R23" s="43">
        <f t="shared" si="2"/>
        <v>3431960</v>
      </c>
    </row>
    <row r="24" spans="1:18" ht="15" thickBot="1">
      <c r="A24" s="24">
        <v>22</v>
      </c>
      <c r="B24" s="3" t="s">
        <v>4</v>
      </c>
      <c r="C24" s="8" t="s">
        <v>7</v>
      </c>
      <c r="D24" s="3" t="s">
        <v>8</v>
      </c>
      <c r="E24" s="3">
        <v>1</v>
      </c>
      <c r="F24" s="43">
        <v>730000</v>
      </c>
      <c r="G24" s="14">
        <f t="shared" si="9"/>
        <v>138700</v>
      </c>
      <c r="H24" s="14">
        <f t="shared" si="10"/>
        <v>868700</v>
      </c>
      <c r="I24" s="14">
        <v>773800</v>
      </c>
      <c r="J24" s="14">
        <f t="shared" si="6"/>
        <v>147022</v>
      </c>
      <c r="K24" s="14">
        <f t="shared" si="0"/>
        <v>920822</v>
      </c>
      <c r="L24" s="43">
        <v>751900</v>
      </c>
      <c r="M24" s="43">
        <f t="shared" si="7"/>
        <v>142861</v>
      </c>
      <c r="N24" s="43">
        <f t="shared" si="1"/>
        <v>894761</v>
      </c>
      <c r="O24" s="14">
        <f t="shared" si="4"/>
        <v>751900</v>
      </c>
      <c r="P24" s="14">
        <f t="shared" si="5"/>
        <v>751900</v>
      </c>
      <c r="Q24" s="43">
        <f t="shared" si="8"/>
        <v>142861</v>
      </c>
      <c r="R24" s="43">
        <f t="shared" si="2"/>
        <v>894761</v>
      </c>
    </row>
    <row r="25" spans="1:18" ht="15" thickBot="1">
      <c r="A25" s="24">
        <v>23</v>
      </c>
      <c r="B25" s="3" t="s">
        <v>4</v>
      </c>
      <c r="C25" s="8" t="s">
        <v>9</v>
      </c>
      <c r="D25" s="3" t="s">
        <v>10</v>
      </c>
      <c r="E25" s="3" t="s">
        <v>124</v>
      </c>
      <c r="F25" s="43">
        <v>800000</v>
      </c>
      <c r="G25" s="14">
        <f t="shared" si="9"/>
        <v>152000</v>
      </c>
      <c r="H25" s="14">
        <f t="shared" si="10"/>
        <v>952000</v>
      </c>
      <c r="I25" s="14">
        <v>848000</v>
      </c>
      <c r="J25" s="14">
        <f t="shared" si="6"/>
        <v>161120</v>
      </c>
      <c r="K25" s="14">
        <f t="shared" si="0"/>
        <v>1009120</v>
      </c>
      <c r="L25" s="43">
        <v>824000</v>
      </c>
      <c r="M25" s="43">
        <f t="shared" si="7"/>
        <v>156560</v>
      </c>
      <c r="N25" s="43">
        <f t="shared" si="1"/>
        <v>980560</v>
      </c>
      <c r="O25" s="14">
        <f t="shared" si="4"/>
        <v>824000</v>
      </c>
      <c r="P25" s="14">
        <f t="shared" si="5"/>
        <v>824000</v>
      </c>
      <c r="Q25" s="43">
        <f t="shared" si="8"/>
        <v>156560</v>
      </c>
      <c r="R25" s="43">
        <f t="shared" si="2"/>
        <v>980560</v>
      </c>
    </row>
    <row r="26" spans="1:18" ht="15" thickBot="1">
      <c r="A26" s="24">
        <v>24</v>
      </c>
      <c r="B26" s="3" t="s">
        <v>4</v>
      </c>
      <c r="C26" s="8" t="s">
        <v>11</v>
      </c>
      <c r="D26" s="3" t="s">
        <v>10</v>
      </c>
      <c r="E26" s="3">
        <v>1</v>
      </c>
      <c r="F26" s="43">
        <v>90000</v>
      </c>
      <c r="G26" s="14">
        <f t="shared" si="9"/>
        <v>17100</v>
      </c>
      <c r="H26" s="14">
        <f t="shared" si="10"/>
        <v>107100</v>
      </c>
      <c r="I26" s="14">
        <v>95400</v>
      </c>
      <c r="J26" s="14">
        <f t="shared" si="6"/>
        <v>18126</v>
      </c>
      <c r="K26" s="14">
        <f t="shared" si="0"/>
        <v>113526</v>
      </c>
      <c r="L26" s="43">
        <v>92700</v>
      </c>
      <c r="M26" s="43">
        <f t="shared" si="7"/>
        <v>17613</v>
      </c>
      <c r="N26" s="43">
        <f t="shared" si="1"/>
        <v>110313</v>
      </c>
      <c r="O26" s="14">
        <f t="shared" si="4"/>
        <v>92700</v>
      </c>
      <c r="P26" s="14">
        <f t="shared" si="5"/>
        <v>92700</v>
      </c>
      <c r="Q26" s="43">
        <f t="shared" si="8"/>
        <v>17613</v>
      </c>
      <c r="R26" s="43">
        <f t="shared" si="2"/>
        <v>110313</v>
      </c>
    </row>
    <row r="27" spans="1:18" ht="15" thickBot="1">
      <c r="A27" s="24">
        <v>25</v>
      </c>
      <c r="B27" s="3" t="s">
        <v>4</v>
      </c>
      <c r="C27" s="8" t="s">
        <v>12</v>
      </c>
      <c r="D27" s="3" t="s">
        <v>10</v>
      </c>
      <c r="E27" s="3">
        <v>1</v>
      </c>
      <c r="F27" s="43">
        <v>370000</v>
      </c>
      <c r="G27" s="14">
        <f t="shared" si="9"/>
        <v>70300</v>
      </c>
      <c r="H27" s="14">
        <f t="shared" si="10"/>
        <v>440300</v>
      </c>
      <c r="I27" s="14">
        <v>392200</v>
      </c>
      <c r="J27" s="14">
        <f t="shared" si="6"/>
        <v>74518</v>
      </c>
      <c r="K27" s="14">
        <f t="shared" si="0"/>
        <v>466718</v>
      </c>
      <c r="L27" s="43">
        <v>381100</v>
      </c>
      <c r="M27" s="43">
        <f t="shared" si="7"/>
        <v>72409</v>
      </c>
      <c r="N27" s="43">
        <f t="shared" si="1"/>
        <v>453509</v>
      </c>
      <c r="O27" s="14">
        <f t="shared" si="4"/>
        <v>381100</v>
      </c>
      <c r="P27" s="14">
        <f t="shared" si="5"/>
        <v>381100</v>
      </c>
      <c r="Q27" s="43">
        <f t="shared" si="8"/>
        <v>72409</v>
      </c>
      <c r="R27" s="43">
        <f t="shared" si="2"/>
        <v>453509</v>
      </c>
    </row>
    <row r="28" spans="1:18" ht="15" thickBot="1">
      <c r="A28" s="24">
        <v>26</v>
      </c>
      <c r="B28" s="3" t="s">
        <v>4</v>
      </c>
      <c r="C28" s="8" t="s">
        <v>13</v>
      </c>
      <c r="D28" s="3" t="s">
        <v>8</v>
      </c>
      <c r="E28" s="3">
        <v>1</v>
      </c>
      <c r="F28" s="43">
        <v>590000</v>
      </c>
      <c r="G28" s="14">
        <f t="shared" si="9"/>
        <v>112100</v>
      </c>
      <c r="H28" s="14">
        <f t="shared" si="10"/>
        <v>702100</v>
      </c>
      <c r="I28" s="14">
        <v>625400</v>
      </c>
      <c r="J28" s="14">
        <f t="shared" si="6"/>
        <v>118826</v>
      </c>
      <c r="K28" s="14">
        <f t="shared" si="0"/>
        <v>744226</v>
      </c>
      <c r="L28" s="43">
        <v>607700</v>
      </c>
      <c r="M28" s="43">
        <f t="shared" si="7"/>
        <v>115463</v>
      </c>
      <c r="N28" s="43">
        <f t="shared" si="1"/>
        <v>723163</v>
      </c>
      <c r="O28" s="14">
        <f t="shared" si="4"/>
        <v>607700</v>
      </c>
      <c r="P28" s="14">
        <f t="shared" si="5"/>
        <v>607700</v>
      </c>
      <c r="Q28" s="43">
        <f t="shared" si="8"/>
        <v>115463</v>
      </c>
      <c r="R28" s="43">
        <f t="shared" si="2"/>
        <v>723163</v>
      </c>
    </row>
    <row r="29" spans="1:18" ht="15" thickBot="1">
      <c r="A29" s="24">
        <v>27</v>
      </c>
      <c r="B29" s="3" t="s">
        <v>4</v>
      </c>
      <c r="C29" s="8" t="s">
        <v>14</v>
      </c>
      <c r="D29" s="3" t="s">
        <v>10</v>
      </c>
      <c r="E29" s="3" t="s">
        <v>124</v>
      </c>
      <c r="F29" s="43">
        <v>1200000</v>
      </c>
      <c r="G29" s="14">
        <f t="shared" si="9"/>
        <v>228000</v>
      </c>
      <c r="H29" s="14">
        <f t="shared" si="10"/>
        <v>1428000</v>
      </c>
      <c r="I29" s="14">
        <v>1272000</v>
      </c>
      <c r="J29" s="14">
        <f t="shared" si="6"/>
        <v>241680</v>
      </c>
      <c r="K29" s="14">
        <f t="shared" si="0"/>
        <v>1513680</v>
      </c>
      <c r="L29" s="43">
        <v>1236000</v>
      </c>
      <c r="M29" s="43">
        <f t="shared" si="7"/>
        <v>234840</v>
      </c>
      <c r="N29" s="43">
        <f t="shared" si="1"/>
        <v>1470840</v>
      </c>
      <c r="O29" s="14">
        <f t="shared" si="4"/>
        <v>1236000</v>
      </c>
      <c r="P29" s="14">
        <f t="shared" si="5"/>
        <v>1236000</v>
      </c>
      <c r="Q29" s="43">
        <f t="shared" si="8"/>
        <v>234840</v>
      </c>
      <c r="R29" s="43">
        <f t="shared" si="2"/>
        <v>1470840</v>
      </c>
    </row>
    <row r="30" spans="1:18" ht="15" thickBot="1">
      <c r="A30" s="24">
        <v>28</v>
      </c>
      <c r="B30" s="3" t="s">
        <v>4</v>
      </c>
      <c r="C30" s="8" t="s">
        <v>15</v>
      </c>
      <c r="D30" s="3" t="s">
        <v>10</v>
      </c>
      <c r="E30" s="3" t="s">
        <v>124</v>
      </c>
      <c r="F30" s="43">
        <v>440000</v>
      </c>
      <c r="G30" s="14">
        <f t="shared" si="9"/>
        <v>83600</v>
      </c>
      <c r="H30" s="14">
        <f t="shared" si="10"/>
        <v>523600</v>
      </c>
      <c r="I30" s="14">
        <v>466400</v>
      </c>
      <c r="J30" s="14">
        <f t="shared" si="6"/>
        <v>88616</v>
      </c>
      <c r="K30" s="14">
        <f t="shared" si="0"/>
        <v>555016</v>
      </c>
      <c r="L30" s="43">
        <v>453200</v>
      </c>
      <c r="M30" s="43">
        <f t="shared" si="7"/>
        <v>86108</v>
      </c>
      <c r="N30" s="43">
        <f t="shared" si="1"/>
        <v>539308</v>
      </c>
      <c r="O30" s="14">
        <f t="shared" si="4"/>
        <v>453200</v>
      </c>
      <c r="P30" s="14">
        <f t="shared" si="5"/>
        <v>453200</v>
      </c>
      <c r="Q30" s="43">
        <f t="shared" si="8"/>
        <v>86108</v>
      </c>
      <c r="R30" s="43">
        <f t="shared" si="2"/>
        <v>539308</v>
      </c>
    </row>
    <row r="31" spans="1:18" ht="15" thickBot="1">
      <c r="A31" s="24">
        <v>29</v>
      </c>
      <c r="B31" s="3" t="s">
        <v>4</v>
      </c>
      <c r="C31" s="8" t="s">
        <v>16</v>
      </c>
      <c r="D31" s="3" t="s">
        <v>10</v>
      </c>
      <c r="E31" s="3">
        <v>1</v>
      </c>
      <c r="F31" s="43">
        <v>2200000</v>
      </c>
      <c r="G31" s="14">
        <f t="shared" si="9"/>
        <v>418000</v>
      </c>
      <c r="H31" s="14">
        <f t="shared" si="10"/>
        <v>2618000</v>
      </c>
      <c r="I31" s="14">
        <v>2332000</v>
      </c>
      <c r="J31" s="14">
        <f t="shared" si="6"/>
        <v>443080</v>
      </c>
      <c r="K31" s="14">
        <f t="shared" si="0"/>
        <v>2775080</v>
      </c>
      <c r="L31" s="43">
        <v>2266000</v>
      </c>
      <c r="M31" s="43">
        <f t="shared" si="7"/>
        <v>430540</v>
      </c>
      <c r="N31" s="43">
        <f t="shared" si="1"/>
        <v>2696540</v>
      </c>
      <c r="O31" s="14">
        <f t="shared" si="4"/>
        <v>2266000</v>
      </c>
      <c r="P31" s="14">
        <f t="shared" si="5"/>
        <v>2266000</v>
      </c>
      <c r="Q31" s="43">
        <f t="shared" si="8"/>
        <v>430540</v>
      </c>
      <c r="R31" s="43">
        <f t="shared" si="2"/>
        <v>2696540</v>
      </c>
    </row>
    <row r="32" spans="1:18" ht="15" thickBot="1">
      <c r="A32" s="24">
        <v>30</v>
      </c>
      <c r="B32" s="3" t="s">
        <v>4</v>
      </c>
      <c r="C32" s="8" t="s">
        <v>17</v>
      </c>
      <c r="D32" s="3" t="s">
        <v>10</v>
      </c>
      <c r="E32" s="3">
        <v>1</v>
      </c>
      <c r="F32" s="43">
        <v>370000</v>
      </c>
      <c r="G32" s="14">
        <f t="shared" si="9"/>
        <v>70300</v>
      </c>
      <c r="H32" s="14">
        <f t="shared" si="10"/>
        <v>440300</v>
      </c>
      <c r="I32" s="14">
        <v>392200</v>
      </c>
      <c r="J32" s="14">
        <f t="shared" si="6"/>
        <v>74518</v>
      </c>
      <c r="K32" s="14">
        <f t="shared" si="0"/>
        <v>466718</v>
      </c>
      <c r="L32" s="43">
        <v>381100</v>
      </c>
      <c r="M32" s="43">
        <f t="shared" si="7"/>
        <v>72409</v>
      </c>
      <c r="N32" s="43">
        <f t="shared" si="1"/>
        <v>453509</v>
      </c>
      <c r="O32" s="14">
        <f t="shared" si="4"/>
        <v>381100</v>
      </c>
      <c r="P32" s="14">
        <f t="shared" si="5"/>
        <v>381100</v>
      </c>
      <c r="Q32" s="43">
        <f t="shared" si="8"/>
        <v>72409</v>
      </c>
      <c r="R32" s="43">
        <f t="shared" si="2"/>
        <v>453509</v>
      </c>
    </row>
    <row r="33" spans="1:18" ht="15" thickBot="1">
      <c r="A33" s="24">
        <v>31</v>
      </c>
      <c r="B33" s="3" t="s">
        <v>4</v>
      </c>
      <c r="C33" s="8" t="s">
        <v>18</v>
      </c>
      <c r="D33" s="3" t="s">
        <v>10</v>
      </c>
      <c r="E33" s="3">
        <v>1</v>
      </c>
      <c r="F33" s="43">
        <v>310000</v>
      </c>
      <c r="G33" s="14">
        <f t="shared" si="9"/>
        <v>58900</v>
      </c>
      <c r="H33" s="14">
        <f t="shared" si="10"/>
        <v>368900</v>
      </c>
      <c r="I33" s="14">
        <v>328600</v>
      </c>
      <c r="J33" s="14">
        <f t="shared" si="6"/>
        <v>62434</v>
      </c>
      <c r="K33" s="14">
        <f t="shared" si="0"/>
        <v>391034</v>
      </c>
      <c r="L33" s="43">
        <v>319300</v>
      </c>
      <c r="M33" s="43">
        <f t="shared" si="7"/>
        <v>60667</v>
      </c>
      <c r="N33" s="43">
        <f t="shared" si="1"/>
        <v>379967</v>
      </c>
      <c r="O33" s="14">
        <f t="shared" si="4"/>
        <v>319300</v>
      </c>
      <c r="P33" s="14">
        <f t="shared" si="5"/>
        <v>319300</v>
      </c>
      <c r="Q33" s="43">
        <f t="shared" si="8"/>
        <v>60667</v>
      </c>
      <c r="R33" s="43">
        <f t="shared" si="2"/>
        <v>379967</v>
      </c>
    </row>
    <row r="34" spans="1:18" ht="15" thickBot="1">
      <c r="A34" s="24">
        <v>32</v>
      </c>
      <c r="B34" s="3" t="s">
        <v>4</v>
      </c>
      <c r="C34" s="8" t="s">
        <v>19</v>
      </c>
      <c r="D34" s="3" t="s">
        <v>10</v>
      </c>
      <c r="E34" s="3">
        <v>1</v>
      </c>
      <c r="F34" s="43">
        <v>2750000</v>
      </c>
      <c r="G34" s="14">
        <f t="shared" si="9"/>
        <v>522500</v>
      </c>
      <c r="H34" s="14">
        <f t="shared" si="10"/>
        <v>3272500</v>
      </c>
      <c r="I34" s="14">
        <v>2915000</v>
      </c>
      <c r="J34" s="14">
        <f t="shared" si="6"/>
        <v>553850</v>
      </c>
      <c r="K34" s="14">
        <f t="shared" si="0"/>
        <v>3468850</v>
      </c>
      <c r="L34" s="43">
        <v>2832500</v>
      </c>
      <c r="M34" s="43">
        <f t="shared" si="7"/>
        <v>538175</v>
      </c>
      <c r="N34" s="43">
        <f t="shared" si="1"/>
        <v>3370675</v>
      </c>
      <c r="O34" s="14">
        <f t="shared" si="4"/>
        <v>2832500</v>
      </c>
      <c r="P34" s="14">
        <f t="shared" si="5"/>
        <v>2832500</v>
      </c>
      <c r="Q34" s="43">
        <f t="shared" si="8"/>
        <v>538175</v>
      </c>
      <c r="R34" s="43">
        <f t="shared" si="2"/>
        <v>3370675</v>
      </c>
    </row>
    <row r="35" spans="1:18" ht="15" thickBot="1">
      <c r="A35" s="24">
        <v>33</v>
      </c>
      <c r="B35" s="3" t="s">
        <v>4</v>
      </c>
      <c r="C35" s="8" t="s">
        <v>20</v>
      </c>
      <c r="D35" s="3" t="s">
        <v>10</v>
      </c>
      <c r="E35" s="3">
        <v>1</v>
      </c>
      <c r="F35" s="43">
        <v>60000</v>
      </c>
      <c r="G35" s="14">
        <f t="shared" si="9"/>
        <v>11400</v>
      </c>
      <c r="H35" s="14">
        <f t="shared" si="10"/>
        <v>71400</v>
      </c>
      <c r="I35" s="14">
        <v>63600</v>
      </c>
      <c r="J35" s="14">
        <f t="shared" si="6"/>
        <v>12084</v>
      </c>
      <c r="K35" s="14">
        <f t="shared" si="0"/>
        <v>75684</v>
      </c>
      <c r="L35" s="43">
        <v>61800</v>
      </c>
      <c r="M35" s="43">
        <f t="shared" si="7"/>
        <v>11742</v>
      </c>
      <c r="N35" s="43">
        <f t="shared" si="1"/>
        <v>73542</v>
      </c>
      <c r="O35" s="14">
        <f t="shared" si="4"/>
        <v>61800</v>
      </c>
      <c r="P35" s="14">
        <f t="shared" si="5"/>
        <v>61800</v>
      </c>
      <c r="Q35" s="43">
        <f t="shared" si="8"/>
        <v>11742</v>
      </c>
      <c r="R35" s="43">
        <f t="shared" si="2"/>
        <v>73542</v>
      </c>
    </row>
    <row r="36" spans="1:18" ht="15" thickBot="1">
      <c r="A36" s="24">
        <v>34</v>
      </c>
      <c r="B36" s="3" t="s">
        <v>21</v>
      </c>
      <c r="C36" s="8" t="s">
        <v>22</v>
      </c>
      <c r="D36" s="3" t="s">
        <v>10</v>
      </c>
      <c r="E36" s="3">
        <v>1</v>
      </c>
      <c r="F36" s="43">
        <v>950000</v>
      </c>
      <c r="G36" s="14">
        <f t="shared" si="9"/>
        <v>180500</v>
      </c>
      <c r="H36" s="14">
        <f t="shared" si="10"/>
        <v>1130500</v>
      </c>
      <c r="I36" s="14">
        <v>1007000</v>
      </c>
      <c r="J36" s="14">
        <f t="shared" si="6"/>
        <v>191330</v>
      </c>
      <c r="K36" s="14">
        <f t="shared" si="0"/>
        <v>1198330</v>
      </c>
      <c r="L36" s="43">
        <v>978500</v>
      </c>
      <c r="M36" s="43">
        <f t="shared" si="7"/>
        <v>185915</v>
      </c>
      <c r="N36" s="43">
        <f t="shared" si="1"/>
        <v>1164415</v>
      </c>
      <c r="O36" s="14">
        <f t="shared" si="4"/>
        <v>978500</v>
      </c>
      <c r="P36" s="14">
        <f t="shared" si="5"/>
        <v>978500</v>
      </c>
      <c r="Q36" s="43">
        <f t="shared" si="8"/>
        <v>185915</v>
      </c>
      <c r="R36" s="43">
        <f t="shared" si="2"/>
        <v>1164415</v>
      </c>
    </row>
    <row r="37" spans="1:18" ht="15" thickBot="1">
      <c r="A37" s="24">
        <v>35</v>
      </c>
      <c r="B37" s="3" t="s">
        <v>21</v>
      </c>
      <c r="C37" s="8" t="s">
        <v>23</v>
      </c>
      <c r="D37" s="3" t="s">
        <v>10</v>
      </c>
      <c r="E37" s="3">
        <v>1</v>
      </c>
      <c r="F37" s="44">
        <v>360000</v>
      </c>
      <c r="G37" s="14">
        <f t="shared" si="9"/>
        <v>68400</v>
      </c>
      <c r="H37" s="14">
        <f t="shared" si="10"/>
        <v>428400</v>
      </c>
      <c r="I37" s="14">
        <v>381600</v>
      </c>
      <c r="J37" s="14">
        <f t="shared" si="6"/>
        <v>72504</v>
      </c>
      <c r="K37" s="14">
        <f t="shared" si="0"/>
        <v>454104</v>
      </c>
      <c r="L37" s="44">
        <v>370800</v>
      </c>
      <c r="M37" s="43">
        <f t="shared" si="7"/>
        <v>70452</v>
      </c>
      <c r="N37" s="43">
        <f t="shared" si="1"/>
        <v>441252</v>
      </c>
      <c r="O37" s="14">
        <f t="shared" si="4"/>
        <v>370800</v>
      </c>
      <c r="P37" s="14">
        <f t="shared" si="5"/>
        <v>370800</v>
      </c>
      <c r="Q37" s="43">
        <f t="shared" si="8"/>
        <v>70452</v>
      </c>
      <c r="R37" s="43">
        <f t="shared" si="2"/>
        <v>441252</v>
      </c>
    </row>
    <row r="38" spans="1:18" ht="15" thickBot="1">
      <c r="A38" s="24">
        <v>36</v>
      </c>
      <c r="B38" s="3" t="s">
        <v>21</v>
      </c>
      <c r="C38" s="8" t="s">
        <v>24</v>
      </c>
      <c r="D38" s="3" t="s">
        <v>6</v>
      </c>
      <c r="E38" s="3">
        <v>1</v>
      </c>
      <c r="F38" s="44">
        <f>+F12*4</f>
        <v>236000</v>
      </c>
      <c r="G38" s="14">
        <f t="shared" si="9"/>
        <v>44840</v>
      </c>
      <c r="H38" s="14">
        <f t="shared" si="10"/>
        <v>280840</v>
      </c>
      <c r="I38" s="14">
        <v>250160</v>
      </c>
      <c r="J38" s="14">
        <f t="shared" si="6"/>
        <v>47530.400000000001</v>
      </c>
      <c r="K38" s="14">
        <f t="shared" si="0"/>
        <v>297690.40000000002</v>
      </c>
      <c r="L38" s="44">
        <v>243080</v>
      </c>
      <c r="M38" s="43">
        <f t="shared" si="7"/>
        <v>46185.2</v>
      </c>
      <c r="N38" s="43">
        <f t="shared" si="1"/>
        <v>289265.2</v>
      </c>
      <c r="O38" s="14">
        <f t="shared" si="4"/>
        <v>243080</v>
      </c>
      <c r="P38" s="14">
        <f t="shared" si="5"/>
        <v>243080</v>
      </c>
      <c r="Q38" s="43">
        <f t="shared" si="8"/>
        <v>46185.2</v>
      </c>
      <c r="R38" s="43">
        <f t="shared" si="2"/>
        <v>289265.2</v>
      </c>
    </row>
    <row r="39" spans="1:18" ht="15" thickBot="1">
      <c r="A39" s="24">
        <v>37</v>
      </c>
      <c r="B39" s="3" t="s">
        <v>21</v>
      </c>
      <c r="C39" s="8" t="s">
        <v>25</v>
      </c>
      <c r="D39" s="3" t="s">
        <v>6</v>
      </c>
      <c r="E39" s="3">
        <v>1</v>
      </c>
      <c r="F39" s="44">
        <v>325000</v>
      </c>
      <c r="G39" s="14">
        <f t="shared" si="9"/>
        <v>61750</v>
      </c>
      <c r="H39" s="14">
        <f t="shared" si="10"/>
        <v>386750</v>
      </c>
      <c r="I39" s="14">
        <v>344500</v>
      </c>
      <c r="J39" s="14">
        <f t="shared" si="6"/>
        <v>65455</v>
      </c>
      <c r="K39" s="14">
        <f t="shared" si="0"/>
        <v>409955</v>
      </c>
      <c r="L39" s="44">
        <v>334750</v>
      </c>
      <c r="M39" s="43">
        <f t="shared" si="7"/>
        <v>63602.5</v>
      </c>
      <c r="N39" s="43">
        <f t="shared" si="1"/>
        <v>398352.5</v>
      </c>
      <c r="O39" s="14">
        <f t="shared" si="4"/>
        <v>334750</v>
      </c>
      <c r="P39" s="14">
        <f t="shared" si="5"/>
        <v>334750</v>
      </c>
      <c r="Q39" s="43">
        <f t="shared" si="8"/>
        <v>63602.5</v>
      </c>
      <c r="R39" s="43">
        <f t="shared" si="2"/>
        <v>398352.5</v>
      </c>
    </row>
    <row r="40" spans="1:18" ht="15" thickBot="1">
      <c r="A40" s="24">
        <v>38</v>
      </c>
      <c r="B40" s="3" t="s">
        <v>21</v>
      </c>
      <c r="C40" s="8" t="s">
        <v>26</v>
      </c>
      <c r="D40" s="3" t="s">
        <v>10</v>
      </c>
      <c r="E40" s="3">
        <v>1</v>
      </c>
      <c r="F40" s="43">
        <v>406000</v>
      </c>
      <c r="G40" s="14">
        <f t="shared" si="9"/>
        <v>77140</v>
      </c>
      <c r="H40" s="14">
        <f t="shared" si="10"/>
        <v>483140</v>
      </c>
      <c r="I40" s="14">
        <v>430360</v>
      </c>
      <c r="J40" s="14">
        <f t="shared" si="6"/>
        <v>81768.399999999994</v>
      </c>
      <c r="K40" s="14">
        <f t="shared" si="0"/>
        <v>512128.4</v>
      </c>
      <c r="L40" s="43">
        <v>418180</v>
      </c>
      <c r="M40" s="43">
        <f t="shared" si="7"/>
        <v>79454.2</v>
      </c>
      <c r="N40" s="43">
        <f t="shared" si="1"/>
        <v>497634.2</v>
      </c>
      <c r="O40" s="14">
        <f t="shared" si="4"/>
        <v>418180</v>
      </c>
      <c r="P40" s="14">
        <f t="shared" si="5"/>
        <v>418180</v>
      </c>
      <c r="Q40" s="43">
        <f t="shared" si="8"/>
        <v>79454.2</v>
      </c>
      <c r="R40" s="43">
        <f t="shared" si="2"/>
        <v>497634.2</v>
      </c>
    </row>
    <row r="41" spans="1:18" ht="15" thickBot="1">
      <c r="A41" s="24">
        <v>39</v>
      </c>
      <c r="B41" s="3" t="s">
        <v>21</v>
      </c>
      <c r="C41" s="8" t="s">
        <v>27</v>
      </c>
      <c r="D41" s="3" t="s">
        <v>10</v>
      </c>
      <c r="E41" s="3">
        <v>1</v>
      </c>
      <c r="F41" s="43">
        <v>1850000</v>
      </c>
      <c r="G41" s="14">
        <f t="shared" si="9"/>
        <v>351500</v>
      </c>
      <c r="H41" s="14">
        <f t="shared" si="10"/>
        <v>2201500</v>
      </c>
      <c r="I41" s="14">
        <v>1961000</v>
      </c>
      <c r="J41" s="14">
        <f t="shared" si="6"/>
        <v>372590</v>
      </c>
      <c r="K41" s="14">
        <f t="shared" si="0"/>
        <v>2333590</v>
      </c>
      <c r="L41" s="43">
        <v>1905500</v>
      </c>
      <c r="M41" s="43">
        <f t="shared" si="7"/>
        <v>362045</v>
      </c>
      <c r="N41" s="43">
        <f t="shared" si="1"/>
        <v>2267545</v>
      </c>
      <c r="O41" s="14">
        <f t="shared" si="4"/>
        <v>1905500</v>
      </c>
      <c r="P41" s="14">
        <f t="shared" si="5"/>
        <v>1905500</v>
      </c>
      <c r="Q41" s="43">
        <f t="shared" si="8"/>
        <v>362045</v>
      </c>
      <c r="R41" s="43">
        <f t="shared" si="2"/>
        <v>2267545</v>
      </c>
    </row>
    <row r="42" spans="1:18" ht="15" thickBot="1">
      <c r="A42" s="24">
        <v>40</v>
      </c>
      <c r="B42" s="3" t="s">
        <v>21</v>
      </c>
      <c r="C42" s="8" t="s">
        <v>28</v>
      </c>
      <c r="D42" s="3" t="s">
        <v>10</v>
      </c>
      <c r="E42" s="3">
        <v>1</v>
      </c>
      <c r="F42" s="43">
        <v>312000</v>
      </c>
      <c r="G42" s="14">
        <f t="shared" si="9"/>
        <v>59280</v>
      </c>
      <c r="H42" s="14">
        <f t="shared" si="10"/>
        <v>371280</v>
      </c>
      <c r="I42" s="14">
        <v>330720</v>
      </c>
      <c r="J42" s="14">
        <f t="shared" si="6"/>
        <v>62836.800000000003</v>
      </c>
      <c r="K42" s="14">
        <f t="shared" si="0"/>
        <v>393556.8</v>
      </c>
      <c r="L42" s="43">
        <v>321360</v>
      </c>
      <c r="M42" s="43">
        <f t="shared" si="7"/>
        <v>61058.400000000001</v>
      </c>
      <c r="N42" s="43">
        <f t="shared" si="1"/>
        <v>382418.4</v>
      </c>
      <c r="O42" s="14">
        <f t="shared" si="4"/>
        <v>321360</v>
      </c>
      <c r="P42" s="14">
        <f t="shared" si="5"/>
        <v>321360</v>
      </c>
      <c r="Q42" s="43">
        <f t="shared" si="8"/>
        <v>61058.400000000001</v>
      </c>
      <c r="R42" s="43">
        <f t="shared" si="2"/>
        <v>382418.4</v>
      </c>
    </row>
    <row r="43" spans="1:18" ht="15" thickBot="1">
      <c r="A43" s="24">
        <v>41</v>
      </c>
      <c r="B43" s="3" t="s">
        <v>21</v>
      </c>
      <c r="C43" s="8" t="s">
        <v>29</v>
      </c>
      <c r="D43" s="3" t="s">
        <v>10</v>
      </c>
      <c r="E43" s="3">
        <v>1</v>
      </c>
      <c r="F43" s="43">
        <v>130000</v>
      </c>
      <c r="G43" s="14">
        <f t="shared" si="9"/>
        <v>24700</v>
      </c>
      <c r="H43" s="14">
        <f t="shared" si="10"/>
        <v>154700</v>
      </c>
      <c r="I43" s="14">
        <v>137800</v>
      </c>
      <c r="J43" s="14">
        <f t="shared" si="6"/>
        <v>26182</v>
      </c>
      <c r="K43" s="14">
        <f t="shared" si="0"/>
        <v>163982</v>
      </c>
      <c r="L43" s="43">
        <v>133900</v>
      </c>
      <c r="M43" s="43">
        <f t="shared" si="7"/>
        <v>25441</v>
      </c>
      <c r="N43" s="43">
        <f t="shared" si="1"/>
        <v>159341</v>
      </c>
      <c r="O43" s="14">
        <f t="shared" si="4"/>
        <v>133900</v>
      </c>
      <c r="P43" s="14">
        <f t="shared" si="5"/>
        <v>133900</v>
      </c>
      <c r="Q43" s="43">
        <f t="shared" si="8"/>
        <v>25441</v>
      </c>
      <c r="R43" s="43">
        <f t="shared" si="2"/>
        <v>159341</v>
      </c>
    </row>
    <row r="44" spans="1:18" ht="15" thickBot="1">
      <c r="A44" s="24">
        <v>42</v>
      </c>
      <c r="B44" s="3" t="s">
        <v>21</v>
      </c>
      <c r="C44" s="8" t="s">
        <v>30</v>
      </c>
      <c r="D44" s="3" t="s">
        <v>10</v>
      </c>
      <c r="E44" s="3">
        <v>1</v>
      </c>
      <c r="F44" s="43">
        <v>450000</v>
      </c>
      <c r="G44" s="14">
        <f t="shared" si="9"/>
        <v>85500</v>
      </c>
      <c r="H44" s="14">
        <f t="shared" si="10"/>
        <v>535500</v>
      </c>
      <c r="I44" s="14">
        <v>477000</v>
      </c>
      <c r="J44" s="14">
        <f t="shared" si="6"/>
        <v>90630</v>
      </c>
      <c r="K44" s="14">
        <f t="shared" si="0"/>
        <v>567630</v>
      </c>
      <c r="L44" s="43">
        <v>463500</v>
      </c>
      <c r="M44" s="43">
        <f t="shared" si="7"/>
        <v>88065</v>
      </c>
      <c r="N44" s="43">
        <f t="shared" si="1"/>
        <v>551565</v>
      </c>
      <c r="O44" s="14">
        <f t="shared" si="4"/>
        <v>463500</v>
      </c>
      <c r="P44" s="14">
        <f t="shared" si="5"/>
        <v>463500</v>
      </c>
      <c r="Q44" s="43">
        <f t="shared" si="8"/>
        <v>88065</v>
      </c>
      <c r="R44" s="43">
        <f t="shared" si="2"/>
        <v>551565</v>
      </c>
    </row>
    <row r="45" spans="1:18" ht="15" thickBot="1">
      <c r="A45" s="24">
        <v>43</v>
      </c>
      <c r="B45" s="3" t="s">
        <v>31</v>
      </c>
      <c r="C45" s="8" t="s">
        <v>32</v>
      </c>
      <c r="D45" s="3" t="s">
        <v>6</v>
      </c>
      <c r="E45" s="3">
        <v>1</v>
      </c>
      <c r="F45" s="43">
        <v>760000</v>
      </c>
      <c r="G45" s="14">
        <f t="shared" si="9"/>
        <v>144400</v>
      </c>
      <c r="H45" s="14">
        <f t="shared" si="10"/>
        <v>904400</v>
      </c>
      <c r="I45" s="14">
        <v>805600</v>
      </c>
      <c r="J45" s="14">
        <f t="shared" si="6"/>
        <v>153064</v>
      </c>
      <c r="K45" s="14">
        <f t="shared" si="0"/>
        <v>958664</v>
      </c>
      <c r="L45" s="43">
        <v>782800</v>
      </c>
      <c r="M45" s="43">
        <f t="shared" si="7"/>
        <v>148732</v>
      </c>
      <c r="N45" s="43">
        <f t="shared" si="1"/>
        <v>931532</v>
      </c>
      <c r="O45" s="14">
        <f t="shared" si="4"/>
        <v>782800</v>
      </c>
      <c r="P45" s="14">
        <f t="shared" si="5"/>
        <v>782800</v>
      </c>
      <c r="Q45" s="43">
        <f t="shared" si="8"/>
        <v>148732</v>
      </c>
      <c r="R45" s="43">
        <f t="shared" si="2"/>
        <v>931532</v>
      </c>
    </row>
    <row r="46" spans="1:18" ht="15" thickBot="1">
      <c r="A46" s="24">
        <v>44</v>
      </c>
      <c r="B46" s="3" t="s">
        <v>31</v>
      </c>
      <c r="C46" s="8" t="s">
        <v>33</v>
      </c>
      <c r="D46" s="9" t="s">
        <v>6</v>
      </c>
      <c r="E46" s="9">
        <v>1</v>
      </c>
      <c r="F46" s="43">
        <v>1200000</v>
      </c>
      <c r="G46" s="14">
        <f t="shared" si="9"/>
        <v>228000</v>
      </c>
      <c r="H46" s="14">
        <f t="shared" si="10"/>
        <v>1428000</v>
      </c>
      <c r="I46" s="14">
        <v>1272000</v>
      </c>
      <c r="J46" s="14">
        <f t="shared" si="6"/>
        <v>241680</v>
      </c>
      <c r="K46" s="14">
        <f t="shared" si="0"/>
        <v>1513680</v>
      </c>
      <c r="L46" s="43">
        <v>1236000</v>
      </c>
      <c r="M46" s="43">
        <f t="shared" si="7"/>
        <v>234840</v>
      </c>
      <c r="N46" s="43">
        <f t="shared" si="1"/>
        <v>1470840</v>
      </c>
      <c r="O46" s="14">
        <f t="shared" si="4"/>
        <v>1236000</v>
      </c>
      <c r="P46" s="14">
        <f t="shared" si="5"/>
        <v>1236000</v>
      </c>
      <c r="Q46" s="43">
        <f t="shared" si="8"/>
        <v>234840</v>
      </c>
      <c r="R46" s="43">
        <f t="shared" si="2"/>
        <v>1470840</v>
      </c>
    </row>
    <row r="47" spans="1:18" ht="15" thickBot="1">
      <c r="A47" s="24">
        <v>45</v>
      </c>
      <c r="B47" s="3" t="s">
        <v>31</v>
      </c>
      <c r="C47" s="8" t="s">
        <v>34</v>
      </c>
      <c r="D47" s="3" t="s">
        <v>10</v>
      </c>
      <c r="E47" s="3">
        <v>1</v>
      </c>
      <c r="F47" s="43">
        <v>180000</v>
      </c>
      <c r="G47" s="14">
        <f t="shared" si="9"/>
        <v>34200</v>
      </c>
      <c r="H47" s="14">
        <f t="shared" si="10"/>
        <v>214200</v>
      </c>
      <c r="I47" s="14">
        <v>190800</v>
      </c>
      <c r="J47" s="14">
        <f t="shared" si="6"/>
        <v>36252</v>
      </c>
      <c r="K47" s="14">
        <f t="shared" si="0"/>
        <v>227052</v>
      </c>
      <c r="L47" s="43">
        <v>185400</v>
      </c>
      <c r="M47" s="43">
        <f t="shared" si="7"/>
        <v>35226</v>
      </c>
      <c r="N47" s="43">
        <f t="shared" si="1"/>
        <v>220626</v>
      </c>
      <c r="O47" s="14">
        <f t="shared" si="4"/>
        <v>185400</v>
      </c>
      <c r="P47" s="14">
        <f t="shared" si="5"/>
        <v>185400</v>
      </c>
      <c r="Q47" s="43">
        <f t="shared" si="8"/>
        <v>35226</v>
      </c>
      <c r="R47" s="43">
        <f t="shared" si="2"/>
        <v>220626</v>
      </c>
    </row>
    <row r="48" spans="1:18" ht="15" thickBot="1">
      <c r="A48" s="24">
        <v>46</v>
      </c>
      <c r="B48" s="3" t="s">
        <v>31</v>
      </c>
      <c r="C48" s="8" t="s">
        <v>35</v>
      </c>
      <c r="D48" s="3" t="s">
        <v>10</v>
      </c>
      <c r="E48" s="3">
        <v>1</v>
      </c>
      <c r="F48" s="43">
        <v>310000</v>
      </c>
      <c r="G48" s="14">
        <f t="shared" si="9"/>
        <v>58900</v>
      </c>
      <c r="H48" s="14">
        <f t="shared" si="10"/>
        <v>368900</v>
      </c>
      <c r="I48" s="14">
        <v>328600</v>
      </c>
      <c r="J48" s="14">
        <f t="shared" si="6"/>
        <v>62434</v>
      </c>
      <c r="K48" s="14">
        <f t="shared" si="0"/>
        <v>391034</v>
      </c>
      <c r="L48" s="43">
        <v>319300</v>
      </c>
      <c r="M48" s="43">
        <f t="shared" si="7"/>
        <v>60667</v>
      </c>
      <c r="N48" s="43">
        <f t="shared" si="1"/>
        <v>379967</v>
      </c>
      <c r="O48" s="14">
        <f t="shared" si="4"/>
        <v>319300</v>
      </c>
      <c r="P48" s="14">
        <f t="shared" si="5"/>
        <v>319300</v>
      </c>
      <c r="Q48" s="43">
        <f t="shared" si="8"/>
        <v>60667</v>
      </c>
      <c r="R48" s="43">
        <f t="shared" si="2"/>
        <v>379967</v>
      </c>
    </row>
    <row r="49" spans="1:18" ht="15" thickBot="1">
      <c r="A49" s="24">
        <v>47</v>
      </c>
      <c r="B49" s="3" t="s">
        <v>31</v>
      </c>
      <c r="C49" s="8" t="s">
        <v>36</v>
      </c>
      <c r="D49" s="3" t="s">
        <v>10</v>
      </c>
      <c r="E49" s="3">
        <v>1</v>
      </c>
      <c r="F49" s="43">
        <v>470000</v>
      </c>
      <c r="G49" s="14">
        <f t="shared" si="9"/>
        <v>89300</v>
      </c>
      <c r="H49" s="14">
        <f t="shared" si="10"/>
        <v>559300</v>
      </c>
      <c r="I49" s="14">
        <v>498200</v>
      </c>
      <c r="J49" s="14">
        <f t="shared" si="6"/>
        <v>94658</v>
      </c>
      <c r="K49" s="14">
        <f t="shared" si="0"/>
        <v>592858</v>
      </c>
      <c r="L49" s="43">
        <v>484100</v>
      </c>
      <c r="M49" s="43">
        <f t="shared" si="7"/>
        <v>91979</v>
      </c>
      <c r="N49" s="43">
        <f t="shared" si="1"/>
        <v>576079</v>
      </c>
      <c r="O49" s="14">
        <f t="shared" si="4"/>
        <v>484100</v>
      </c>
      <c r="P49" s="14">
        <f t="shared" si="5"/>
        <v>484100</v>
      </c>
      <c r="Q49" s="43">
        <f t="shared" si="8"/>
        <v>91979</v>
      </c>
      <c r="R49" s="43">
        <f t="shared" si="2"/>
        <v>576079</v>
      </c>
    </row>
    <row r="50" spans="1:18" ht="15" thickBot="1">
      <c r="A50" s="24">
        <v>48</v>
      </c>
      <c r="B50" s="3" t="s">
        <v>31</v>
      </c>
      <c r="C50" s="8" t="s">
        <v>37</v>
      </c>
      <c r="D50" s="3" t="s">
        <v>6</v>
      </c>
      <c r="E50" s="3">
        <v>1</v>
      </c>
      <c r="F50" s="43">
        <v>390000</v>
      </c>
      <c r="G50" s="14">
        <f t="shared" si="9"/>
        <v>74100</v>
      </c>
      <c r="H50" s="14">
        <f t="shared" si="10"/>
        <v>464100</v>
      </c>
      <c r="I50" s="14">
        <v>413400</v>
      </c>
      <c r="J50" s="14">
        <f t="shared" si="6"/>
        <v>78546</v>
      </c>
      <c r="K50" s="14">
        <f t="shared" si="0"/>
        <v>491946</v>
      </c>
      <c r="L50" s="43">
        <v>401700</v>
      </c>
      <c r="M50" s="43">
        <f t="shared" si="7"/>
        <v>76323</v>
      </c>
      <c r="N50" s="43">
        <f t="shared" si="1"/>
        <v>478023</v>
      </c>
      <c r="O50" s="14">
        <f t="shared" si="4"/>
        <v>401700</v>
      </c>
      <c r="P50" s="14">
        <f t="shared" si="5"/>
        <v>401700</v>
      </c>
      <c r="Q50" s="43">
        <f t="shared" si="8"/>
        <v>76323</v>
      </c>
      <c r="R50" s="43">
        <f t="shared" si="2"/>
        <v>478023</v>
      </c>
    </row>
    <row r="51" spans="1:18" ht="15" thickBot="1">
      <c r="A51" s="24">
        <v>49</v>
      </c>
      <c r="B51" s="3" t="s">
        <v>31</v>
      </c>
      <c r="C51" s="8" t="s">
        <v>38</v>
      </c>
      <c r="D51" s="3" t="s">
        <v>6</v>
      </c>
      <c r="E51" s="3">
        <v>1</v>
      </c>
      <c r="F51" s="43">
        <f>+F46</f>
        <v>1200000</v>
      </c>
      <c r="G51" s="14">
        <f t="shared" si="9"/>
        <v>228000</v>
      </c>
      <c r="H51" s="14">
        <f t="shared" si="10"/>
        <v>1428000</v>
      </c>
      <c r="I51" s="14">
        <v>1272000</v>
      </c>
      <c r="J51" s="14">
        <f t="shared" si="6"/>
        <v>241680</v>
      </c>
      <c r="K51" s="14">
        <f t="shared" si="0"/>
        <v>1513680</v>
      </c>
      <c r="L51" s="43">
        <v>1236000</v>
      </c>
      <c r="M51" s="43">
        <f t="shared" si="7"/>
        <v>234840</v>
      </c>
      <c r="N51" s="43">
        <f t="shared" si="1"/>
        <v>1470840</v>
      </c>
      <c r="O51" s="14">
        <f t="shared" si="4"/>
        <v>1236000</v>
      </c>
      <c r="P51" s="14">
        <f t="shared" si="5"/>
        <v>1236000</v>
      </c>
      <c r="Q51" s="43">
        <f t="shared" si="8"/>
        <v>234840</v>
      </c>
      <c r="R51" s="43">
        <f t="shared" si="2"/>
        <v>1470840</v>
      </c>
    </row>
    <row r="52" spans="1:18" ht="15" thickBot="1">
      <c r="A52" s="24">
        <v>50</v>
      </c>
      <c r="B52" s="3" t="s">
        <v>31</v>
      </c>
      <c r="C52" s="8" t="s">
        <v>39</v>
      </c>
      <c r="D52" s="3" t="s">
        <v>6</v>
      </c>
      <c r="E52" s="3">
        <v>1</v>
      </c>
      <c r="F52" s="43">
        <v>280000</v>
      </c>
      <c r="G52" s="14">
        <f t="shared" si="9"/>
        <v>53200</v>
      </c>
      <c r="H52" s="14">
        <f t="shared" si="10"/>
        <v>333200</v>
      </c>
      <c r="I52" s="14">
        <v>296800</v>
      </c>
      <c r="J52" s="14">
        <f t="shared" si="6"/>
        <v>56392</v>
      </c>
      <c r="K52" s="14">
        <f t="shared" si="0"/>
        <v>353192</v>
      </c>
      <c r="L52" s="43">
        <v>288400</v>
      </c>
      <c r="M52" s="43">
        <f t="shared" si="7"/>
        <v>54796</v>
      </c>
      <c r="N52" s="43">
        <f t="shared" si="1"/>
        <v>343196</v>
      </c>
      <c r="O52" s="14">
        <f t="shared" si="4"/>
        <v>288400</v>
      </c>
      <c r="P52" s="14">
        <f t="shared" si="5"/>
        <v>288400</v>
      </c>
      <c r="Q52" s="43">
        <f t="shared" si="8"/>
        <v>54796</v>
      </c>
      <c r="R52" s="43">
        <f t="shared" si="2"/>
        <v>343196</v>
      </c>
    </row>
    <row r="53" spans="1:18" ht="15" thickBot="1">
      <c r="A53" s="24">
        <v>51</v>
      </c>
      <c r="B53" s="3" t="s">
        <v>31</v>
      </c>
      <c r="C53" s="8" t="s">
        <v>40</v>
      </c>
      <c r="D53" s="3" t="s">
        <v>6</v>
      </c>
      <c r="E53" s="3">
        <v>1</v>
      </c>
      <c r="F53" s="43">
        <v>890000</v>
      </c>
      <c r="G53" s="14">
        <f t="shared" si="9"/>
        <v>169100</v>
      </c>
      <c r="H53" s="14">
        <f t="shared" si="10"/>
        <v>1059100</v>
      </c>
      <c r="I53" s="14">
        <v>943400</v>
      </c>
      <c r="J53" s="14">
        <f t="shared" si="6"/>
        <v>179246</v>
      </c>
      <c r="K53" s="14">
        <f t="shared" si="0"/>
        <v>1122646</v>
      </c>
      <c r="L53" s="43">
        <v>916700</v>
      </c>
      <c r="M53" s="43">
        <f t="shared" si="7"/>
        <v>174173</v>
      </c>
      <c r="N53" s="43">
        <f t="shared" si="1"/>
        <v>1090873</v>
      </c>
      <c r="O53" s="14">
        <f t="shared" si="4"/>
        <v>916700</v>
      </c>
      <c r="P53" s="14">
        <f t="shared" si="5"/>
        <v>916700</v>
      </c>
      <c r="Q53" s="43">
        <f t="shared" si="8"/>
        <v>174173</v>
      </c>
      <c r="R53" s="43">
        <f t="shared" si="2"/>
        <v>1090873</v>
      </c>
    </row>
    <row r="54" spans="1:18" ht="15" thickBot="1">
      <c r="A54" s="24">
        <v>52</v>
      </c>
      <c r="B54" s="3" t="s">
        <v>31</v>
      </c>
      <c r="C54" s="8" t="s">
        <v>41</v>
      </c>
      <c r="D54" s="3" t="s">
        <v>10</v>
      </c>
      <c r="E54" s="3">
        <v>1</v>
      </c>
      <c r="F54" s="43">
        <v>470000</v>
      </c>
      <c r="G54" s="14">
        <f t="shared" si="9"/>
        <v>89300</v>
      </c>
      <c r="H54" s="14">
        <f t="shared" si="10"/>
        <v>559300</v>
      </c>
      <c r="I54" s="14">
        <v>498200</v>
      </c>
      <c r="J54" s="14">
        <f t="shared" si="6"/>
        <v>94658</v>
      </c>
      <c r="K54" s="14">
        <f t="shared" si="0"/>
        <v>592858</v>
      </c>
      <c r="L54" s="43">
        <v>484100</v>
      </c>
      <c r="M54" s="43">
        <f t="shared" si="7"/>
        <v>91979</v>
      </c>
      <c r="N54" s="43">
        <f t="shared" si="1"/>
        <v>576079</v>
      </c>
      <c r="O54" s="14">
        <f t="shared" si="4"/>
        <v>484100</v>
      </c>
      <c r="P54" s="14">
        <f t="shared" si="5"/>
        <v>484100</v>
      </c>
      <c r="Q54" s="43">
        <f t="shared" si="8"/>
        <v>91979</v>
      </c>
      <c r="R54" s="43">
        <f t="shared" si="2"/>
        <v>576079</v>
      </c>
    </row>
    <row r="55" spans="1:18" ht="15" thickBot="1">
      <c r="A55" s="24">
        <v>53</v>
      </c>
      <c r="B55" s="3" t="s">
        <v>42</v>
      </c>
      <c r="C55" s="8" t="s">
        <v>43</v>
      </c>
      <c r="D55" s="3" t="s">
        <v>6</v>
      </c>
      <c r="E55" s="3">
        <v>1</v>
      </c>
      <c r="F55" s="43">
        <v>1600000</v>
      </c>
      <c r="G55" s="14">
        <f t="shared" si="9"/>
        <v>304000</v>
      </c>
      <c r="H55" s="14">
        <f t="shared" si="10"/>
        <v>1904000</v>
      </c>
      <c r="I55" s="14">
        <v>1696000</v>
      </c>
      <c r="J55" s="14">
        <f t="shared" si="6"/>
        <v>322240</v>
      </c>
      <c r="K55" s="14">
        <f t="shared" si="0"/>
        <v>2018240</v>
      </c>
      <c r="L55" s="43">
        <v>1648000</v>
      </c>
      <c r="M55" s="43">
        <f t="shared" si="7"/>
        <v>313120</v>
      </c>
      <c r="N55" s="43">
        <f t="shared" si="1"/>
        <v>1961120</v>
      </c>
      <c r="O55" s="14">
        <f t="shared" si="4"/>
        <v>1648000</v>
      </c>
      <c r="P55" s="14">
        <f t="shared" si="5"/>
        <v>1648000</v>
      </c>
      <c r="Q55" s="43">
        <f t="shared" si="8"/>
        <v>313120</v>
      </c>
      <c r="R55" s="43">
        <f t="shared" si="2"/>
        <v>1961120</v>
      </c>
    </row>
    <row r="56" spans="1:18" ht="15" thickBot="1">
      <c r="A56" s="24">
        <v>54</v>
      </c>
      <c r="B56" s="3" t="s">
        <v>42</v>
      </c>
      <c r="C56" s="8" t="s">
        <v>44</v>
      </c>
      <c r="D56" s="3" t="s">
        <v>6</v>
      </c>
      <c r="E56" s="3">
        <v>1</v>
      </c>
      <c r="F56" s="43">
        <v>2200000</v>
      </c>
      <c r="G56" s="14">
        <f t="shared" si="9"/>
        <v>418000</v>
      </c>
      <c r="H56" s="14">
        <f t="shared" si="10"/>
        <v>2618000</v>
      </c>
      <c r="I56" s="14">
        <v>2332000</v>
      </c>
      <c r="J56" s="14">
        <f t="shared" si="6"/>
        <v>443080</v>
      </c>
      <c r="K56" s="14">
        <f t="shared" si="0"/>
        <v>2775080</v>
      </c>
      <c r="L56" s="43">
        <v>2266000</v>
      </c>
      <c r="M56" s="43">
        <f t="shared" si="7"/>
        <v>430540</v>
      </c>
      <c r="N56" s="43">
        <f t="shared" si="1"/>
        <v>2696540</v>
      </c>
      <c r="O56" s="14">
        <f t="shared" si="4"/>
        <v>2266000</v>
      </c>
      <c r="P56" s="14">
        <f t="shared" si="5"/>
        <v>2266000</v>
      </c>
      <c r="Q56" s="43">
        <f t="shared" si="8"/>
        <v>430540</v>
      </c>
      <c r="R56" s="43">
        <f t="shared" si="2"/>
        <v>2696540</v>
      </c>
    </row>
    <row r="57" spans="1:18" ht="15" thickBot="1">
      <c r="A57" s="24">
        <v>55</v>
      </c>
      <c r="B57" s="3" t="s">
        <v>42</v>
      </c>
      <c r="C57" s="8" t="s">
        <v>45</v>
      </c>
      <c r="D57" s="3" t="s">
        <v>6</v>
      </c>
      <c r="E57" s="3">
        <v>1</v>
      </c>
      <c r="F57" s="43">
        <v>1100000</v>
      </c>
      <c r="G57" s="14">
        <f t="shared" si="9"/>
        <v>209000</v>
      </c>
      <c r="H57" s="14">
        <f t="shared" si="10"/>
        <v>1309000</v>
      </c>
      <c r="I57" s="14">
        <v>1166000</v>
      </c>
      <c r="J57" s="14">
        <f t="shared" si="6"/>
        <v>221540</v>
      </c>
      <c r="K57" s="14">
        <f t="shared" si="0"/>
        <v>1387540</v>
      </c>
      <c r="L57" s="43">
        <v>1133000</v>
      </c>
      <c r="M57" s="43">
        <f t="shared" si="7"/>
        <v>215270</v>
      </c>
      <c r="N57" s="43">
        <f t="shared" si="1"/>
        <v>1348270</v>
      </c>
      <c r="O57" s="14">
        <f t="shared" si="4"/>
        <v>1133000</v>
      </c>
      <c r="P57" s="14">
        <f t="shared" si="5"/>
        <v>1133000</v>
      </c>
      <c r="Q57" s="43">
        <f t="shared" si="8"/>
        <v>215270</v>
      </c>
      <c r="R57" s="43">
        <f t="shared" si="2"/>
        <v>1348270</v>
      </c>
    </row>
    <row r="58" spans="1:18" ht="15" thickBot="1">
      <c r="A58" s="24">
        <v>56</v>
      </c>
      <c r="B58" s="3" t="s">
        <v>42</v>
      </c>
      <c r="C58" s="8" t="s">
        <v>46</v>
      </c>
      <c r="D58" s="3" t="s">
        <v>6</v>
      </c>
      <c r="E58" s="3">
        <v>1</v>
      </c>
      <c r="F58" s="43">
        <v>430000</v>
      </c>
      <c r="G58" s="14">
        <f t="shared" si="9"/>
        <v>81700</v>
      </c>
      <c r="H58" s="14">
        <f t="shared" si="10"/>
        <v>511700</v>
      </c>
      <c r="I58" s="14">
        <v>455800</v>
      </c>
      <c r="J58" s="14">
        <f t="shared" si="6"/>
        <v>86602</v>
      </c>
      <c r="K58" s="14">
        <f t="shared" si="0"/>
        <v>542402</v>
      </c>
      <c r="L58" s="43">
        <v>442900</v>
      </c>
      <c r="M58" s="43">
        <f t="shared" si="7"/>
        <v>84151</v>
      </c>
      <c r="N58" s="43">
        <f t="shared" si="1"/>
        <v>527051</v>
      </c>
      <c r="O58" s="14">
        <f t="shared" si="4"/>
        <v>442900</v>
      </c>
      <c r="P58" s="14">
        <f t="shared" si="5"/>
        <v>442900</v>
      </c>
      <c r="Q58" s="43">
        <f t="shared" si="8"/>
        <v>84151</v>
      </c>
      <c r="R58" s="43">
        <f t="shared" si="2"/>
        <v>527051</v>
      </c>
    </row>
    <row r="59" spans="1:18" ht="15" thickBot="1">
      <c r="A59" s="24">
        <v>57</v>
      </c>
      <c r="B59" s="3" t="s">
        <v>42</v>
      </c>
      <c r="C59" s="8" t="s">
        <v>47</v>
      </c>
      <c r="D59" s="3" t="s">
        <v>6</v>
      </c>
      <c r="E59" s="3">
        <v>1</v>
      </c>
      <c r="F59" s="43">
        <v>250000</v>
      </c>
      <c r="G59" s="14">
        <f t="shared" si="9"/>
        <v>47500</v>
      </c>
      <c r="H59" s="14">
        <f t="shared" si="10"/>
        <v>297500</v>
      </c>
      <c r="I59" s="14">
        <v>265000</v>
      </c>
      <c r="J59" s="14">
        <f t="shared" si="6"/>
        <v>50350</v>
      </c>
      <c r="K59" s="14">
        <f t="shared" si="0"/>
        <v>315350</v>
      </c>
      <c r="L59" s="43">
        <v>257500</v>
      </c>
      <c r="M59" s="43">
        <f t="shared" si="7"/>
        <v>48925</v>
      </c>
      <c r="N59" s="43">
        <f t="shared" si="1"/>
        <v>306425</v>
      </c>
      <c r="O59" s="14">
        <f t="shared" si="4"/>
        <v>257500</v>
      </c>
      <c r="P59" s="14">
        <f t="shared" si="5"/>
        <v>257500</v>
      </c>
      <c r="Q59" s="43">
        <f t="shared" si="8"/>
        <v>48925</v>
      </c>
      <c r="R59" s="43">
        <f t="shared" si="2"/>
        <v>306425</v>
      </c>
    </row>
    <row r="60" spans="1:18" ht="15" thickBot="1">
      <c r="A60" s="24">
        <v>58</v>
      </c>
      <c r="B60" s="3" t="s">
        <v>48</v>
      </c>
      <c r="C60" s="8" t="s">
        <v>49</v>
      </c>
      <c r="D60" s="3" t="s">
        <v>6</v>
      </c>
      <c r="E60" s="3">
        <v>1</v>
      </c>
      <c r="F60" s="43">
        <v>290000</v>
      </c>
      <c r="G60" s="14">
        <f t="shared" si="9"/>
        <v>55100</v>
      </c>
      <c r="H60" s="14">
        <f t="shared" si="10"/>
        <v>345100</v>
      </c>
      <c r="I60" s="14">
        <v>307400</v>
      </c>
      <c r="J60" s="14">
        <f t="shared" si="6"/>
        <v>58406</v>
      </c>
      <c r="K60" s="14">
        <f t="shared" si="0"/>
        <v>365806</v>
      </c>
      <c r="L60" s="43">
        <v>298700</v>
      </c>
      <c r="M60" s="43">
        <f t="shared" si="7"/>
        <v>56753</v>
      </c>
      <c r="N60" s="43">
        <f t="shared" si="1"/>
        <v>355453</v>
      </c>
      <c r="O60" s="14">
        <f t="shared" si="4"/>
        <v>298700</v>
      </c>
      <c r="P60" s="14">
        <f t="shared" si="5"/>
        <v>298700</v>
      </c>
      <c r="Q60" s="43">
        <f t="shared" si="8"/>
        <v>56753</v>
      </c>
      <c r="R60" s="43">
        <f t="shared" si="2"/>
        <v>355453</v>
      </c>
    </row>
    <row r="61" spans="1:18" ht="15" thickBot="1">
      <c r="A61" s="24">
        <v>59</v>
      </c>
      <c r="B61" s="3" t="s">
        <v>48</v>
      </c>
      <c r="C61" s="8" t="s">
        <v>50</v>
      </c>
      <c r="D61" s="3" t="s">
        <v>6</v>
      </c>
      <c r="E61" s="3">
        <v>1</v>
      </c>
      <c r="F61" s="43">
        <v>280000</v>
      </c>
      <c r="G61" s="14">
        <f t="shared" si="9"/>
        <v>53200</v>
      </c>
      <c r="H61" s="14">
        <f t="shared" si="10"/>
        <v>333200</v>
      </c>
      <c r="I61" s="14">
        <v>296800</v>
      </c>
      <c r="J61" s="14">
        <f t="shared" si="6"/>
        <v>56392</v>
      </c>
      <c r="K61" s="14">
        <f t="shared" si="0"/>
        <v>353192</v>
      </c>
      <c r="L61" s="43">
        <v>288400</v>
      </c>
      <c r="M61" s="43">
        <f t="shared" si="7"/>
        <v>54796</v>
      </c>
      <c r="N61" s="43">
        <f t="shared" si="1"/>
        <v>343196</v>
      </c>
      <c r="O61" s="14">
        <f t="shared" si="4"/>
        <v>288400</v>
      </c>
      <c r="P61" s="14">
        <f t="shared" si="5"/>
        <v>288400</v>
      </c>
      <c r="Q61" s="43">
        <f t="shared" si="8"/>
        <v>54796</v>
      </c>
      <c r="R61" s="43">
        <f t="shared" si="2"/>
        <v>343196</v>
      </c>
    </row>
    <row r="62" spans="1:18" ht="15" thickBot="1">
      <c r="A62" s="24">
        <v>60</v>
      </c>
      <c r="B62" s="3" t="s">
        <v>48</v>
      </c>
      <c r="C62" s="8" t="s">
        <v>51</v>
      </c>
      <c r="D62" s="3" t="s">
        <v>10</v>
      </c>
      <c r="E62" s="3">
        <v>1</v>
      </c>
      <c r="F62" s="43">
        <v>7000000</v>
      </c>
      <c r="G62" s="14">
        <f t="shared" si="9"/>
        <v>1330000</v>
      </c>
      <c r="H62" s="14">
        <f t="shared" si="10"/>
        <v>8330000</v>
      </c>
      <c r="I62" s="14">
        <v>7420000</v>
      </c>
      <c r="J62" s="14">
        <f t="shared" si="6"/>
        <v>1409800</v>
      </c>
      <c r="K62" s="14">
        <f t="shared" si="0"/>
        <v>8829800</v>
      </c>
      <c r="L62" s="43">
        <v>7210000</v>
      </c>
      <c r="M62" s="43">
        <f t="shared" si="7"/>
        <v>1369900</v>
      </c>
      <c r="N62" s="43">
        <f t="shared" si="1"/>
        <v>8579900</v>
      </c>
      <c r="O62" s="14">
        <f t="shared" si="4"/>
        <v>7210000</v>
      </c>
      <c r="P62" s="14">
        <f t="shared" si="5"/>
        <v>7210000</v>
      </c>
      <c r="Q62" s="43">
        <f t="shared" si="8"/>
        <v>1369900</v>
      </c>
      <c r="R62" s="43">
        <f t="shared" si="2"/>
        <v>8579900</v>
      </c>
    </row>
    <row r="63" spans="1:18" ht="15" thickBot="1">
      <c r="A63" s="24">
        <v>61</v>
      </c>
      <c r="B63" s="3" t="s">
        <v>48</v>
      </c>
      <c r="C63" s="8" t="s">
        <v>52</v>
      </c>
      <c r="D63" s="3" t="s">
        <v>10</v>
      </c>
      <c r="E63" s="3">
        <v>1</v>
      </c>
      <c r="F63" s="43">
        <v>376000</v>
      </c>
      <c r="G63" s="14">
        <f t="shared" si="9"/>
        <v>71440</v>
      </c>
      <c r="H63" s="14">
        <f t="shared" si="10"/>
        <v>447440</v>
      </c>
      <c r="I63" s="14">
        <v>398560</v>
      </c>
      <c r="J63" s="14">
        <f t="shared" si="6"/>
        <v>75726.399999999994</v>
      </c>
      <c r="K63" s="14">
        <f t="shared" si="0"/>
        <v>474286.4</v>
      </c>
      <c r="L63" s="43">
        <v>387280</v>
      </c>
      <c r="M63" s="43">
        <f t="shared" si="7"/>
        <v>73583.199999999997</v>
      </c>
      <c r="N63" s="43">
        <f t="shared" si="1"/>
        <v>460863.2</v>
      </c>
      <c r="O63" s="14">
        <f t="shared" si="4"/>
        <v>387280</v>
      </c>
      <c r="P63" s="14">
        <f t="shared" si="5"/>
        <v>387280</v>
      </c>
      <c r="Q63" s="43">
        <f t="shared" si="8"/>
        <v>73583.199999999997</v>
      </c>
      <c r="R63" s="43">
        <f t="shared" si="2"/>
        <v>460863.2</v>
      </c>
    </row>
    <row r="64" spans="1:18" ht="15" thickBot="1">
      <c r="A64" s="24">
        <v>62</v>
      </c>
      <c r="B64" s="3" t="s">
        <v>48</v>
      </c>
      <c r="C64" s="8" t="s">
        <v>53</v>
      </c>
      <c r="D64" s="3" t="s">
        <v>10</v>
      </c>
      <c r="E64" s="3">
        <v>1</v>
      </c>
      <c r="F64" s="43">
        <v>1100000</v>
      </c>
      <c r="G64" s="14">
        <f t="shared" si="9"/>
        <v>209000</v>
      </c>
      <c r="H64" s="14">
        <f t="shared" si="10"/>
        <v>1309000</v>
      </c>
      <c r="I64" s="14">
        <v>1166000</v>
      </c>
      <c r="J64" s="14">
        <f t="shared" si="6"/>
        <v>221540</v>
      </c>
      <c r="K64" s="14">
        <f t="shared" si="0"/>
        <v>1387540</v>
      </c>
      <c r="L64" s="43">
        <v>1133000</v>
      </c>
      <c r="M64" s="43">
        <f t="shared" si="7"/>
        <v>215270</v>
      </c>
      <c r="N64" s="43">
        <f t="shared" si="1"/>
        <v>1348270</v>
      </c>
      <c r="O64" s="14">
        <f t="shared" si="4"/>
        <v>1133000</v>
      </c>
      <c r="P64" s="14">
        <f t="shared" si="5"/>
        <v>1133000</v>
      </c>
      <c r="Q64" s="43">
        <f t="shared" si="8"/>
        <v>215270</v>
      </c>
      <c r="R64" s="43">
        <f t="shared" si="2"/>
        <v>1348270</v>
      </c>
    </row>
    <row r="65" spans="1:18" ht="15" thickBot="1">
      <c r="A65" s="24">
        <v>63</v>
      </c>
      <c r="B65" s="3" t="s">
        <v>48</v>
      </c>
      <c r="C65" s="8" t="s">
        <v>54</v>
      </c>
      <c r="D65" s="3" t="s">
        <v>6</v>
      </c>
      <c r="E65" s="3">
        <v>1</v>
      </c>
      <c r="F65" s="43">
        <v>210000</v>
      </c>
      <c r="G65" s="14">
        <f t="shared" si="9"/>
        <v>39900</v>
      </c>
      <c r="H65" s="14">
        <f t="shared" si="10"/>
        <v>249900</v>
      </c>
      <c r="I65" s="14">
        <v>222600</v>
      </c>
      <c r="J65" s="14">
        <f t="shared" si="6"/>
        <v>42294</v>
      </c>
      <c r="K65" s="14">
        <f t="shared" si="0"/>
        <v>264894</v>
      </c>
      <c r="L65" s="43">
        <v>216300</v>
      </c>
      <c r="M65" s="43">
        <f t="shared" si="7"/>
        <v>41097</v>
      </c>
      <c r="N65" s="43">
        <f t="shared" si="1"/>
        <v>257397</v>
      </c>
      <c r="O65" s="14">
        <f t="shared" si="4"/>
        <v>216300</v>
      </c>
      <c r="P65" s="14">
        <f t="shared" si="5"/>
        <v>216300</v>
      </c>
      <c r="Q65" s="43">
        <f t="shared" si="8"/>
        <v>41097</v>
      </c>
      <c r="R65" s="43">
        <f t="shared" si="2"/>
        <v>257397</v>
      </c>
    </row>
    <row r="66" spans="1:18" ht="15" thickBot="1">
      <c r="A66" s="24">
        <v>64</v>
      </c>
      <c r="B66" s="3" t="s">
        <v>48</v>
      </c>
      <c r="C66" s="8" t="s">
        <v>55</v>
      </c>
      <c r="D66" s="3" t="s">
        <v>56</v>
      </c>
      <c r="E66" s="3">
        <v>1</v>
      </c>
      <c r="F66" s="43">
        <v>35000</v>
      </c>
      <c r="G66" s="14">
        <f t="shared" si="9"/>
        <v>6650</v>
      </c>
      <c r="H66" s="14">
        <f t="shared" si="10"/>
        <v>41650</v>
      </c>
      <c r="I66" s="14">
        <v>37100</v>
      </c>
      <c r="J66" s="14">
        <f t="shared" si="6"/>
        <v>7049</v>
      </c>
      <c r="K66" s="14">
        <f t="shared" si="0"/>
        <v>44149</v>
      </c>
      <c r="L66" s="43">
        <v>36050</v>
      </c>
      <c r="M66" s="43">
        <f t="shared" si="7"/>
        <v>6849.5</v>
      </c>
      <c r="N66" s="43">
        <f t="shared" si="1"/>
        <v>42899.5</v>
      </c>
      <c r="O66" s="14">
        <f t="shared" si="4"/>
        <v>36050</v>
      </c>
      <c r="P66" s="14">
        <f t="shared" si="5"/>
        <v>36050</v>
      </c>
      <c r="Q66" s="43">
        <f t="shared" si="8"/>
        <v>6849.5</v>
      </c>
      <c r="R66" s="43">
        <f t="shared" si="2"/>
        <v>42899.5</v>
      </c>
    </row>
    <row r="67" spans="1:18" ht="15" thickBot="1">
      <c r="A67" s="24">
        <v>65</v>
      </c>
      <c r="B67" s="3" t="s">
        <v>48</v>
      </c>
      <c r="C67" s="8" t="s">
        <v>57</v>
      </c>
      <c r="D67" s="3" t="s">
        <v>6</v>
      </c>
      <c r="E67" s="3">
        <v>1</v>
      </c>
      <c r="F67" s="43">
        <v>680000</v>
      </c>
      <c r="G67" s="14">
        <f t="shared" si="9"/>
        <v>129200</v>
      </c>
      <c r="H67" s="14">
        <f t="shared" si="10"/>
        <v>809200</v>
      </c>
      <c r="I67" s="14">
        <v>720800</v>
      </c>
      <c r="J67" s="14">
        <f t="shared" si="6"/>
        <v>136952</v>
      </c>
      <c r="K67" s="14">
        <f t="shared" ref="K67:K84" si="11">+I67+J67</f>
        <v>857752</v>
      </c>
      <c r="L67" s="43">
        <v>700400</v>
      </c>
      <c r="M67" s="43">
        <f t="shared" si="7"/>
        <v>133076</v>
      </c>
      <c r="N67" s="43">
        <f t="shared" ref="N67:N84" si="12">+L67+M67</f>
        <v>833476</v>
      </c>
      <c r="O67" s="14">
        <f t="shared" si="4"/>
        <v>700400</v>
      </c>
      <c r="P67" s="14">
        <f t="shared" si="5"/>
        <v>700400</v>
      </c>
      <c r="Q67" s="43">
        <f t="shared" si="8"/>
        <v>133076</v>
      </c>
      <c r="R67" s="43">
        <f t="shared" ref="R67:R84" si="13">+P67+Q67</f>
        <v>833476</v>
      </c>
    </row>
    <row r="68" spans="1:18" ht="15" thickBot="1">
      <c r="A68" s="24">
        <v>66</v>
      </c>
      <c r="B68" s="3" t="s">
        <v>48</v>
      </c>
      <c r="C68" s="8" t="s">
        <v>58</v>
      </c>
      <c r="D68" s="3" t="s">
        <v>6</v>
      </c>
      <c r="E68" s="3">
        <v>1</v>
      </c>
      <c r="F68" s="43">
        <v>1000000</v>
      </c>
      <c r="G68" s="14">
        <f t="shared" si="9"/>
        <v>190000</v>
      </c>
      <c r="H68" s="14">
        <f t="shared" si="10"/>
        <v>1190000</v>
      </c>
      <c r="I68" s="14">
        <v>1060000</v>
      </c>
      <c r="J68" s="14">
        <f t="shared" si="6"/>
        <v>201400</v>
      </c>
      <c r="K68" s="14">
        <f t="shared" si="11"/>
        <v>1261400</v>
      </c>
      <c r="L68" s="43">
        <v>1030000</v>
      </c>
      <c r="M68" s="43">
        <f t="shared" si="7"/>
        <v>195700</v>
      </c>
      <c r="N68" s="43">
        <f t="shared" si="12"/>
        <v>1225700</v>
      </c>
      <c r="O68" s="14">
        <f t="shared" ref="O68:O84" si="14">AVERAGE(F68,I68,L68)</f>
        <v>1030000</v>
      </c>
      <c r="P68" s="14">
        <f t="shared" ref="P68:P84" si="15">ROUND(O68,0)</f>
        <v>1030000</v>
      </c>
      <c r="Q68" s="43">
        <f t="shared" si="8"/>
        <v>195700</v>
      </c>
      <c r="R68" s="43">
        <f t="shared" si="13"/>
        <v>1225700</v>
      </c>
    </row>
    <row r="69" spans="1:18" ht="15" thickBot="1">
      <c r="A69" s="24">
        <v>67</v>
      </c>
      <c r="B69" s="3" t="s">
        <v>48</v>
      </c>
      <c r="C69" s="8" t="s">
        <v>59</v>
      </c>
      <c r="D69" s="3" t="s">
        <v>10</v>
      </c>
      <c r="E69" s="3">
        <v>1</v>
      </c>
      <c r="F69" s="43">
        <v>390000</v>
      </c>
      <c r="G69" s="14">
        <f t="shared" si="9"/>
        <v>74100</v>
      </c>
      <c r="H69" s="14">
        <f t="shared" si="10"/>
        <v>464100</v>
      </c>
      <c r="I69" s="14">
        <v>413400</v>
      </c>
      <c r="J69" s="14">
        <f t="shared" si="6"/>
        <v>78546</v>
      </c>
      <c r="K69" s="14">
        <f t="shared" si="11"/>
        <v>491946</v>
      </c>
      <c r="L69" s="43">
        <v>401700</v>
      </c>
      <c r="M69" s="43">
        <f t="shared" si="7"/>
        <v>76323</v>
      </c>
      <c r="N69" s="43">
        <f t="shared" si="12"/>
        <v>478023</v>
      </c>
      <c r="O69" s="14">
        <f t="shared" si="14"/>
        <v>401700</v>
      </c>
      <c r="P69" s="14">
        <f t="shared" si="15"/>
        <v>401700</v>
      </c>
      <c r="Q69" s="43">
        <f t="shared" si="8"/>
        <v>76323</v>
      </c>
      <c r="R69" s="43">
        <f t="shared" si="13"/>
        <v>478023</v>
      </c>
    </row>
    <row r="70" spans="1:18" ht="15" thickBot="1">
      <c r="A70" s="24">
        <v>68</v>
      </c>
      <c r="B70" s="3" t="s">
        <v>48</v>
      </c>
      <c r="C70" s="8" t="s">
        <v>60</v>
      </c>
      <c r="D70" s="3" t="s">
        <v>10</v>
      </c>
      <c r="E70" s="3">
        <v>1</v>
      </c>
      <c r="F70" s="43">
        <v>470000</v>
      </c>
      <c r="G70" s="14">
        <f t="shared" si="9"/>
        <v>89300</v>
      </c>
      <c r="H70" s="14">
        <f t="shared" si="10"/>
        <v>559300</v>
      </c>
      <c r="I70" s="14">
        <v>498200</v>
      </c>
      <c r="J70" s="14">
        <f t="shared" ref="J70:J84" si="16">+I70*19%</f>
        <v>94658</v>
      </c>
      <c r="K70" s="14">
        <f t="shared" si="11"/>
        <v>592858</v>
      </c>
      <c r="L70" s="43">
        <v>484100</v>
      </c>
      <c r="M70" s="43">
        <f t="shared" ref="M70:M84" si="17">+L70*19%</f>
        <v>91979</v>
      </c>
      <c r="N70" s="43">
        <f t="shared" si="12"/>
        <v>576079</v>
      </c>
      <c r="O70" s="14">
        <f t="shared" si="14"/>
        <v>484100</v>
      </c>
      <c r="P70" s="14">
        <f t="shared" si="15"/>
        <v>484100</v>
      </c>
      <c r="Q70" s="43">
        <f t="shared" ref="Q70:Q84" si="18">+P70*19%</f>
        <v>91979</v>
      </c>
      <c r="R70" s="43">
        <f t="shared" si="13"/>
        <v>576079</v>
      </c>
    </row>
    <row r="71" spans="1:18" ht="15" thickBot="1">
      <c r="A71" s="24">
        <v>69</v>
      </c>
      <c r="B71" s="3" t="s">
        <v>61</v>
      </c>
      <c r="C71" s="8" t="s">
        <v>62</v>
      </c>
      <c r="D71" s="3" t="s">
        <v>10</v>
      </c>
      <c r="E71" s="3">
        <v>1</v>
      </c>
      <c r="F71" s="43">
        <v>3700000</v>
      </c>
      <c r="G71" s="14">
        <f t="shared" ref="G71:G84" si="19">+F71*19%</f>
        <v>703000</v>
      </c>
      <c r="H71" s="14">
        <f t="shared" ref="H71:H84" si="20">+F71+G71</f>
        <v>4403000</v>
      </c>
      <c r="I71" s="14">
        <v>3922000</v>
      </c>
      <c r="J71" s="14">
        <f t="shared" si="16"/>
        <v>745180</v>
      </c>
      <c r="K71" s="14">
        <f t="shared" si="11"/>
        <v>4667180</v>
      </c>
      <c r="L71" s="43">
        <v>3811000</v>
      </c>
      <c r="M71" s="43">
        <f t="shared" si="17"/>
        <v>724090</v>
      </c>
      <c r="N71" s="43">
        <f t="shared" si="12"/>
        <v>4535090</v>
      </c>
      <c r="O71" s="14">
        <f t="shared" si="14"/>
        <v>3811000</v>
      </c>
      <c r="P71" s="14">
        <f t="shared" si="15"/>
        <v>3811000</v>
      </c>
      <c r="Q71" s="43">
        <f t="shared" si="18"/>
        <v>724090</v>
      </c>
      <c r="R71" s="43">
        <f t="shared" si="13"/>
        <v>4535090</v>
      </c>
    </row>
    <row r="72" spans="1:18" ht="15" thickBot="1">
      <c r="A72" s="24">
        <v>70</v>
      </c>
      <c r="B72" s="3" t="s">
        <v>61</v>
      </c>
      <c r="C72" s="8" t="s">
        <v>63</v>
      </c>
      <c r="D72" s="3" t="s">
        <v>10</v>
      </c>
      <c r="E72" s="3">
        <v>1</v>
      </c>
      <c r="F72" s="43">
        <f>+F11</f>
        <v>90000</v>
      </c>
      <c r="G72" s="14">
        <f t="shared" si="19"/>
        <v>17100</v>
      </c>
      <c r="H72" s="14">
        <f t="shared" si="20"/>
        <v>107100</v>
      </c>
      <c r="I72" s="14">
        <v>95400</v>
      </c>
      <c r="J72" s="14">
        <f t="shared" si="16"/>
        <v>18126</v>
      </c>
      <c r="K72" s="14">
        <f t="shared" si="11"/>
        <v>113526</v>
      </c>
      <c r="L72" s="43">
        <v>92700</v>
      </c>
      <c r="M72" s="43">
        <f t="shared" si="17"/>
        <v>17613</v>
      </c>
      <c r="N72" s="43">
        <f t="shared" si="12"/>
        <v>110313</v>
      </c>
      <c r="O72" s="14">
        <f t="shared" si="14"/>
        <v>92700</v>
      </c>
      <c r="P72" s="14">
        <f t="shared" si="15"/>
        <v>92700</v>
      </c>
      <c r="Q72" s="43">
        <f t="shared" si="18"/>
        <v>17613</v>
      </c>
      <c r="R72" s="43">
        <f t="shared" si="13"/>
        <v>110313</v>
      </c>
    </row>
    <row r="73" spans="1:18" ht="15" thickBot="1">
      <c r="A73" s="24">
        <v>71</v>
      </c>
      <c r="B73" s="3" t="s">
        <v>61</v>
      </c>
      <c r="C73" s="8" t="s">
        <v>64</v>
      </c>
      <c r="D73" s="3" t="s">
        <v>10</v>
      </c>
      <c r="E73" s="3">
        <v>1</v>
      </c>
      <c r="F73" s="43">
        <v>1370000</v>
      </c>
      <c r="G73" s="14">
        <f t="shared" si="19"/>
        <v>260300</v>
      </c>
      <c r="H73" s="14">
        <f t="shared" si="20"/>
        <v>1630300</v>
      </c>
      <c r="I73" s="14">
        <v>1452200</v>
      </c>
      <c r="J73" s="14">
        <f t="shared" si="16"/>
        <v>275918</v>
      </c>
      <c r="K73" s="14">
        <f t="shared" si="11"/>
        <v>1728118</v>
      </c>
      <c r="L73" s="43">
        <v>1411100</v>
      </c>
      <c r="M73" s="43">
        <f t="shared" si="17"/>
        <v>268109</v>
      </c>
      <c r="N73" s="43">
        <f t="shared" si="12"/>
        <v>1679209</v>
      </c>
      <c r="O73" s="14">
        <f t="shared" si="14"/>
        <v>1411100</v>
      </c>
      <c r="P73" s="14">
        <f t="shared" si="15"/>
        <v>1411100</v>
      </c>
      <c r="Q73" s="43">
        <f t="shared" si="18"/>
        <v>268109</v>
      </c>
      <c r="R73" s="43">
        <f t="shared" si="13"/>
        <v>1679209</v>
      </c>
    </row>
    <row r="74" spans="1:18" ht="15" thickBot="1">
      <c r="A74" s="24">
        <v>72</v>
      </c>
      <c r="B74" s="3" t="s">
        <v>61</v>
      </c>
      <c r="C74" s="8" t="s">
        <v>65</v>
      </c>
      <c r="D74" s="3" t="s">
        <v>10</v>
      </c>
      <c r="E74" s="3">
        <v>1</v>
      </c>
      <c r="F74" s="43">
        <v>612000</v>
      </c>
      <c r="G74" s="14">
        <f t="shared" si="19"/>
        <v>116280</v>
      </c>
      <c r="H74" s="14">
        <f t="shared" si="20"/>
        <v>728280</v>
      </c>
      <c r="I74" s="14">
        <v>648720</v>
      </c>
      <c r="J74" s="14">
        <f t="shared" si="16"/>
        <v>123256.8</v>
      </c>
      <c r="K74" s="14">
        <f t="shared" si="11"/>
        <v>771976.8</v>
      </c>
      <c r="L74" s="43">
        <v>630360</v>
      </c>
      <c r="M74" s="43">
        <f t="shared" si="17"/>
        <v>119768.4</v>
      </c>
      <c r="N74" s="43">
        <f t="shared" si="12"/>
        <v>750128.4</v>
      </c>
      <c r="O74" s="14">
        <f t="shared" si="14"/>
        <v>630360</v>
      </c>
      <c r="P74" s="14">
        <f t="shared" si="15"/>
        <v>630360</v>
      </c>
      <c r="Q74" s="43">
        <f t="shared" si="18"/>
        <v>119768.4</v>
      </c>
      <c r="R74" s="43">
        <f t="shared" si="13"/>
        <v>750128.4</v>
      </c>
    </row>
    <row r="75" spans="1:18" ht="15" thickBot="1">
      <c r="A75" s="24">
        <v>73</v>
      </c>
      <c r="B75" s="3" t="s">
        <v>61</v>
      </c>
      <c r="C75" s="8" t="s">
        <v>66</v>
      </c>
      <c r="D75" s="3" t="s">
        <v>10</v>
      </c>
      <c r="E75" s="3">
        <v>1</v>
      </c>
      <c r="F75" s="43">
        <v>590000</v>
      </c>
      <c r="G75" s="14">
        <f t="shared" si="19"/>
        <v>112100</v>
      </c>
      <c r="H75" s="14">
        <f t="shared" si="20"/>
        <v>702100</v>
      </c>
      <c r="I75" s="14">
        <v>625400</v>
      </c>
      <c r="J75" s="14">
        <f t="shared" si="16"/>
        <v>118826</v>
      </c>
      <c r="K75" s="14">
        <f t="shared" si="11"/>
        <v>744226</v>
      </c>
      <c r="L75" s="43">
        <v>607700</v>
      </c>
      <c r="M75" s="43">
        <f t="shared" si="17"/>
        <v>115463</v>
      </c>
      <c r="N75" s="43">
        <f t="shared" si="12"/>
        <v>723163</v>
      </c>
      <c r="O75" s="14">
        <f t="shared" si="14"/>
        <v>607700</v>
      </c>
      <c r="P75" s="14">
        <f t="shared" si="15"/>
        <v>607700</v>
      </c>
      <c r="Q75" s="43">
        <f t="shared" si="18"/>
        <v>115463</v>
      </c>
      <c r="R75" s="43">
        <f t="shared" si="13"/>
        <v>723163</v>
      </c>
    </row>
    <row r="76" spans="1:18" ht="15" thickBot="1">
      <c r="A76" s="24">
        <v>74</v>
      </c>
      <c r="B76" s="3" t="s">
        <v>61</v>
      </c>
      <c r="C76" s="8" t="s">
        <v>67</v>
      </c>
      <c r="D76" s="3" t="s">
        <v>68</v>
      </c>
      <c r="E76" s="3">
        <v>1</v>
      </c>
      <c r="F76" s="43">
        <v>120000</v>
      </c>
      <c r="G76" s="14">
        <f t="shared" si="19"/>
        <v>22800</v>
      </c>
      <c r="H76" s="14">
        <f t="shared" si="20"/>
        <v>142800</v>
      </c>
      <c r="I76" s="14">
        <v>127200</v>
      </c>
      <c r="J76" s="14">
        <f t="shared" si="16"/>
        <v>24168</v>
      </c>
      <c r="K76" s="14">
        <f t="shared" si="11"/>
        <v>151368</v>
      </c>
      <c r="L76" s="43">
        <v>123600</v>
      </c>
      <c r="M76" s="43">
        <f t="shared" si="17"/>
        <v>23484</v>
      </c>
      <c r="N76" s="43">
        <f t="shared" si="12"/>
        <v>147084</v>
      </c>
      <c r="O76" s="14">
        <f t="shared" si="14"/>
        <v>123600</v>
      </c>
      <c r="P76" s="14">
        <f t="shared" si="15"/>
        <v>123600</v>
      </c>
      <c r="Q76" s="43">
        <f t="shared" si="18"/>
        <v>23484</v>
      </c>
      <c r="R76" s="43">
        <f t="shared" si="13"/>
        <v>147084</v>
      </c>
    </row>
    <row r="77" spans="1:18" ht="15" thickBot="1">
      <c r="A77" s="24">
        <v>75</v>
      </c>
      <c r="B77" s="3" t="s">
        <v>69</v>
      </c>
      <c r="C77" s="8" t="s">
        <v>70</v>
      </c>
      <c r="D77" s="3" t="s">
        <v>10</v>
      </c>
      <c r="E77" s="3">
        <v>1</v>
      </c>
      <c r="F77" s="43">
        <v>1100000</v>
      </c>
      <c r="G77" s="14">
        <f t="shared" si="19"/>
        <v>209000</v>
      </c>
      <c r="H77" s="14">
        <f t="shared" si="20"/>
        <v>1309000</v>
      </c>
      <c r="I77" s="14">
        <v>1166000</v>
      </c>
      <c r="J77" s="14">
        <f t="shared" si="16"/>
        <v>221540</v>
      </c>
      <c r="K77" s="14">
        <f t="shared" si="11"/>
        <v>1387540</v>
      </c>
      <c r="L77" s="43">
        <v>1133000</v>
      </c>
      <c r="M77" s="43">
        <f t="shared" si="17"/>
        <v>215270</v>
      </c>
      <c r="N77" s="43">
        <f t="shared" si="12"/>
        <v>1348270</v>
      </c>
      <c r="O77" s="14">
        <f t="shared" si="14"/>
        <v>1133000</v>
      </c>
      <c r="P77" s="14">
        <f t="shared" si="15"/>
        <v>1133000</v>
      </c>
      <c r="Q77" s="43">
        <f t="shared" si="18"/>
        <v>215270</v>
      </c>
      <c r="R77" s="43">
        <f t="shared" si="13"/>
        <v>1348270</v>
      </c>
    </row>
    <row r="78" spans="1:18" ht="15" thickBot="1">
      <c r="A78" s="24">
        <v>76</v>
      </c>
      <c r="B78" s="3" t="s">
        <v>69</v>
      </c>
      <c r="C78" s="8" t="s">
        <v>71</v>
      </c>
      <c r="D78" s="3" t="s">
        <v>10</v>
      </c>
      <c r="E78" s="3">
        <v>1</v>
      </c>
      <c r="F78" s="43">
        <v>486000</v>
      </c>
      <c r="G78" s="14">
        <f t="shared" si="19"/>
        <v>92340</v>
      </c>
      <c r="H78" s="14">
        <f t="shared" si="20"/>
        <v>578340</v>
      </c>
      <c r="I78" s="14">
        <v>515160</v>
      </c>
      <c r="J78" s="14">
        <f t="shared" si="16"/>
        <v>97880.4</v>
      </c>
      <c r="K78" s="14">
        <f t="shared" si="11"/>
        <v>613040.4</v>
      </c>
      <c r="L78" s="43">
        <v>500580</v>
      </c>
      <c r="M78" s="43">
        <f t="shared" si="17"/>
        <v>95110.2</v>
      </c>
      <c r="N78" s="43">
        <f t="shared" si="12"/>
        <v>595690.19999999995</v>
      </c>
      <c r="O78" s="14">
        <f t="shared" si="14"/>
        <v>500580</v>
      </c>
      <c r="P78" s="14">
        <f t="shared" si="15"/>
        <v>500580</v>
      </c>
      <c r="Q78" s="43">
        <f t="shared" si="18"/>
        <v>95110.2</v>
      </c>
      <c r="R78" s="43">
        <f t="shared" si="13"/>
        <v>595690.19999999995</v>
      </c>
    </row>
    <row r="79" spans="1:18" ht="15" thickBot="1">
      <c r="A79" s="24">
        <v>77</v>
      </c>
      <c r="B79" s="3" t="s">
        <v>69</v>
      </c>
      <c r="C79" s="8" t="s">
        <v>72</v>
      </c>
      <c r="D79" s="3" t="s">
        <v>10</v>
      </c>
      <c r="E79" s="3">
        <v>1</v>
      </c>
      <c r="F79" s="43">
        <v>498000</v>
      </c>
      <c r="G79" s="14">
        <f t="shared" si="19"/>
        <v>94620</v>
      </c>
      <c r="H79" s="14">
        <f t="shared" si="20"/>
        <v>592620</v>
      </c>
      <c r="I79" s="14">
        <v>527880</v>
      </c>
      <c r="J79" s="14">
        <f t="shared" si="16"/>
        <v>100297.2</v>
      </c>
      <c r="K79" s="14">
        <f t="shared" si="11"/>
        <v>628177.19999999995</v>
      </c>
      <c r="L79" s="43">
        <v>512940</v>
      </c>
      <c r="M79" s="43">
        <f t="shared" si="17"/>
        <v>97458.6</v>
      </c>
      <c r="N79" s="43">
        <f t="shared" si="12"/>
        <v>610398.6</v>
      </c>
      <c r="O79" s="14">
        <f t="shared" si="14"/>
        <v>512940</v>
      </c>
      <c r="P79" s="14">
        <f t="shared" si="15"/>
        <v>512940</v>
      </c>
      <c r="Q79" s="43">
        <f t="shared" si="18"/>
        <v>97458.6</v>
      </c>
      <c r="R79" s="43">
        <f t="shared" si="13"/>
        <v>610398.6</v>
      </c>
    </row>
    <row r="80" spans="1:18" ht="15" thickBot="1">
      <c r="A80" s="24">
        <v>78</v>
      </c>
      <c r="B80" s="3" t="s">
        <v>69</v>
      </c>
      <c r="C80" s="17" t="s">
        <v>125</v>
      </c>
      <c r="D80" s="3" t="s">
        <v>6</v>
      </c>
      <c r="E80" s="3">
        <v>1</v>
      </c>
      <c r="F80" s="43">
        <v>270000</v>
      </c>
      <c r="G80" s="14">
        <f t="shared" si="19"/>
        <v>51300</v>
      </c>
      <c r="H80" s="14">
        <f t="shared" si="20"/>
        <v>321300</v>
      </c>
      <c r="I80" s="14">
        <v>286200</v>
      </c>
      <c r="J80" s="14">
        <f t="shared" si="16"/>
        <v>54378</v>
      </c>
      <c r="K80" s="14">
        <f t="shared" si="11"/>
        <v>340578</v>
      </c>
      <c r="L80" s="43">
        <v>278100</v>
      </c>
      <c r="M80" s="43">
        <f t="shared" si="17"/>
        <v>52839</v>
      </c>
      <c r="N80" s="43">
        <f t="shared" si="12"/>
        <v>330939</v>
      </c>
      <c r="O80" s="14">
        <f t="shared" si="14"/>
        <v>278100</v>
      </c>
      <c r="P80" s="14">
        <f t="shared" si="15"/>
        <v>278100</v>
      </c>
      <c r="Q80" s="43">
        <f t="shared" si="18"/>
        <v>52839</v>
      </c>
      <c r="R80" s="43">
        <f t="shared" si="13"/>
        <v>330939</v>
      </c>
    </row>
    <row r="81" spans="1:18" ht="15" thickBot="1">
      <c r="A81" s="24">
        <v>79</v>
      </c>
      <c r="B81" s="3" t="s">
        <v>69</v>
      </c>
      <c r="C81" s="8" t="s">
        <v>73</v>
      </c>
      <c r="D81" s="3" t="s">
        <v>6</v>
      </c>
      <c r="E81" s="3">
        <v>1</v>
      </c>
      <c r="F81" s="43">
        <v>60000</v>
      </c>
      <c r="G81" s="14">
        <f t="shared" si="19"/>
        <v>11400</v>
      </c>
      <c r="H81" s="14">
        <f t="shared" si="20"/>
        <v>71400</v>
      </c>
      <c r="I81" s="14">
        <v>63600</v>
      </c>
      <c r="J81" s="14">
        <f t="shared" si="16"/>
        <v>12084</v>
      </c>
      <c r="K81" s="14">
        <f t="shared" si="11"/>
        <v>75684</v>
      </c>
      <c r="L81" s="43">
        <v>61800</v>
      </c>
      <c r="M81" s="43">
        <f t="shared" si="17"/>
        <v>11742</v>
      </c>
      <c r="N81" s="43">
        <f t="shared" si="12"/>
        <v>73542</v>
      </c>
      <c r="O81" s="14">
        <f t="shared" si="14"/>
        <v>61800</v>
      </c>
      <c r="P81" s="14">
        <f t="shared" si="15"/>
        <v>61800</v>
      </c>
      <c r="Q81" s="43">
        <f t="shared" si="18"/>
        <v>11742</v>
      </c>
      <c r="R81" s="43">
        <f t="shared" si="13"/>
        <v>73542</v>
      </c>
    </row>
    <row r="82" spans="1:18" ht="15" thickBot="1">
      <c r="A82" s="24">
        <v>80</v>
      </c>
      <c r="B82" s="3" t="s">
        <v>69</v>
      </c>
      <c r="C82" s="8" t="s">
        <v>74</v>
      </c>
      <c r="D82" s="3" t="s">
        <v>6</v>
      </c>
      <c r="E82" s="3">
        <v>1</v>
      </c>
      <c r="F82" s="43">
        <v>60000</v>
      </c>
      <c r="G82" s="14">
        <f t="shared" si="19"/>
        <v>11400</v>
      </c>
      <c r="H82" s="14">
        <f t="shared" si="20"/>
        <v>71400</v>
      </c>
      <c r="I82" s="14">
        <v>63600</v>
      </c>
      <c r="J82" s="14">
        <f t="shared" si="16"/>
        <v>12084</v>
      </c>
      <c r="K82" s="14">
        <f t="shared" si="11"/>
        <v>75684</v>
      </c>
      <c r="L82" s="43">
        <v>61800</v>
      </c>
      <c r="M82" s="43">
        <f t="shared" si="17"/>
        <v>11742</v>
      </c>
      <c r="N82" s="43">
        <f t="shared" si="12"/>
        <v>73542</v>
      </c>
      <c r="O82" s="14">
        <f t="shared" si="14"/>
        <v>61800</v>
      </c>
      <c r="P82" s="14">
        <f t="shared" si="15"/>
        <v>61800</v>
      </c>
      <c r="Q82" s="43">
        <f t="shared" si="18"/>
        <v>11742</v>
      </c>
      <c r="R82" s="43">
        <f t="shared" si="13"/>
        <v>73542</v>
      </c>
    </row>
    <row r="83" spans="1:18" ht="15" thickBot="1">
      <c r="A83" s="24">
        <v>81</v>
      </c>
      <c r="B83" s="3" t="s">
        <v>69</v>
      </c>
      <c r="C83" s="8" t="s">
        <v>75</v>
      </c>
      <c r="D83" s="3" t="s">
        <v>6</v>
      </c>
      <c r="E83" s="3">
        <v>1</v>
      </c>
      <c r="F83" s="43">
        <v>45000</v>
      </c>
      <c r="G83" s="14">
        <f t="shared" si="19"/>
        <v>8550</v>
      </c>
      <c r="H83" s="14">
        <f t="shared" si="20"/>
        <v>53550</v>
      </c>
      <c r="I83" s="14">
        <v>47700</v>
      </c>
      <c r="J83" s="14">
        <f t="shared" si="16"/>
        <v>9063</v>
      </c>
      <c r="K83" s="14">
        <f t="shared" si="11"/>
        <v>56763</v>
      </c>
      <c r="L83" s="43">
        <v>46350</v>
      </c>
      <c r="M83" s="43">
        <f t="shared" si="17"/>
        <v>8806.5</v>
      </c>
      <c r="N83" s="43">
        <f t="shared" si="12"/>
        <v>55156.5</v>
      </c>
      <c r="O83" s="14">
        <f t="shared" si="14"/>
        <v>46350</v>
      </c>
      <c r="P83" s="14">
        <f t="shared" si="15"/>
        <v>46350</v>
      </c>
      <c r="Q83" s="43">
        <f t="shared" si="18"/>
        <v>8806.5</v>
      </c>
      <c r="R83" s="43">
        <f t="shared" si="13"/>
        <v>55156.5</v>
      </c>
    </row>
    <row r="84" spans="1:18" ht="15" thickBot="1">
      <c r="A84" s="24">
        <v>82</v>
      </c>
      <c r="B84" s="3" t="s">
        <v>69</v>
      </c>
      <c r="C84" s="8" t="s">
        <v>76</v>
      </c>
      <c r="D84" s="3" t="s">
        <v>6</v>
      </c>
      <c r="E84" s="3">
        <v>1</v>
      </c>
      <c r="F84" s="43">
        <v>180000</v>
      </c>
      <c r="G84" s="14">
        <f t="shared" si="19"/>
        <v>34200</v>
      </c>
      <c r="H84" s="14">
        <f t="shared" si="20"/>
        <v>214200</v>
      </c>
      <c r="I84" s="14">
        <v>190800</v>
      </c>
      <c r="J84" s="14">
        <f t="shared" si="16"/>
        <v>36252</v>
      </c>
      <c r="K84" s="14">
        <f t="shared" si="11"/>
        <v>227052</v>
      </c>
      <c r="L84" s="43">
        <v>185400</v>
      </c>
      <c r="M84" s="43">
        <f t="shared" si="17"/>
        <v>35226</v>
      </c>
      <c r="N84" s="43">
        <f t="shared" si="12"/>
        <v>220626</v>
      </c>
      <c r="O84" s="14">
        <f t="shared" si="14"/>
        <v>185400</v>
      </c>
      <c r="P84" s="14">
        <f t="shared" si="15"/>
        <v>185400</v>
      </c>
      <c r="Q84" s="43">
        <f t="shared" si="18"/>
        <v>35226</v>
      </c>
      <c r="R84" s="43">
        <f t="shared" si="13"/>
        <v>220626</v>
      </c>
    </row>
    <row r="85" spans="1:18">
      <c r="R85" s="32">
        <f>SUM(R3:R84)</f>
        <v>65302381.100000001</v>
      </c>
    </row>
  </sheetData>
  <mergeCells count="5">
    <mergeCell ref="F1:H1"/>
    <mergeCell ref="I1:K1"/>
    <mergeCell ref="L1:N1"/>
    <mergeCell ref="P1:R1"/>
    <mergeCell ref="A2:E2"/>
  </mergeCells>
  <conditionalFormatting sqref="F2:N2">
    <cfRule type="uniqueValues" dxfId="41" priority="3"/>
  </conditionalFormatting>
  <conditionalFormatting sqref="O2">
    <cfRule type="uniqueValues" dxfId="40" priority="2"/>
  </conditionalFormatting>
  <conditionalFormatting sqref="P2:R2">
    <cfRule type="uniqueValues" dxfId="39"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C686A-B60D-4A9A-B11A-03736B5E7F51}">
  <sheetPr>
    <tabColor rgb="FFFF0000"/>
  </sheetPr>
  <dimension ref="A1:R85"/>
  <sheetViews>
    <sheetView topLeftCell="G1" workbookViewId="0">
      <selection activeCell="P3" sqref="P3:P84"/>
    </sheetView>
  </sheetViews>
  <sheetFormatPr baseColWidth="10" defaultRowHeight="14.4"/>
  <cols>
    <col min="5" max="5" width="12.6640625" customWidth="1"/>
    <col min="6" max="6" width="13.33203125" customWidth="1"/>
    <col min="8" max="8" width="17.44140625" customWidth="1"/>
    <col min="9" max="9" width="12.6640625" customWidth="1"/>
    <col min="10" max="10" width="12.6640625" bestFit="1" customWidth="1"/>
    <col min="11" max="11" width="14.5546875" customWidth="1"/>
    <col min="12" max="12" width="13.6640625" customWidth="1"/>
    <col min="14" max="14" width="14" customWidth="1"/>
    <col min="15" max="15" width="14.21875" customWidth="1"/>
    <col min="16" max="16" width="13.5546875" customWidth="1"/>
    <col min="18" max="18" width="13.664062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66.599999999999994" customHeight="1">
      <c r="A2" s="40" t="s">
        <v>115</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2">
        <f>AVERAGE(F3,I3,L3)</f>
        <v>53560</v>
      </c>
      <c r="P3" s="12">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2">
        <f t="shared" ref="O4:O67" si="0">AVERAGE(F4,I4,L4)</f>
        <v>298700</v>
      </c>
      <c r="P4" s="12">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2">
        <f t="shared" si="0"/>
        <v>82400</v>
      </c>
      <c r="P5" s="12">
        <f t="shared" si="1"/>
        <v>82400</v>
      </c>
      <c r="Q5" s="43">
        <v>0</v>
      </c>
      <c r="R5" s="43">
        <f>+P5+Q5</f>
        <v>82400</v>
      </c>
    </row>
    <row r="6" spans="1:18" ht="15" thickBot="1">
      <c r="A6" s="24">
        <v>4</v>
      </c>
      <c r="B6" s="3" t="s">
        <v>82</v>
      </c>
      <c r="C6" s="4" t="s">
        <v>101</v>
      </c>
      <c r="D6" s="3" t="s">
        <v>68</v>
      </c>
      <c r="E6" s="3">
        <v>1</v>
      </c>
      <c r="F6" s="43">
        <v>295000</v>
      </c>
      <c r="G6" s="43">
        <f t="shared" ref="G6:G69" si="2">+F6*19%</f>
        <v>56050</v>
      </c>
      <c r="H6" s="43">
        <f>+F6+G6</f>
        <v>351050</v>
      </c>
      <c r="I6" s="43">
        <v>312700</v>
      </c>
      <c r="J6" s="43">
        <f>+I6*19%</f>
        <v>59413</v>
      </c>
      <c r="K6" s="43">
        <f t="shared" ref="K6:K69" si="3">+I6+J6</f>
        <v>372113</v>
      </c>
      <c r="L6" s="43">
        <v>303850</v>
      </c>
      <c r="M6" s="43">
        <f t="shared" ref="M6:M69" si="4">+L6*19%</f>
        <v>57731.5</v>
      </c>
      <c r="N6" s="43">
        <f t="shared" ref="N6:N69" si="5">+L6+M6</f>
        <v>361581.5</v>
      </c>
      <c r="O6" s="12">
        <f t="shared" si="0"/>
        <v>303850</v>
      </c>
      <c r="P6" s="12">
        <f t="shared" si="1"/>
        <v>303850</v>
      </c>
      <c r="Q6" s="43">
        <f t="shared" ref="Q6:Q69" si="6">+P6*19%</f>
        <v>57731.5</v>
      </c>
      <c r="R6" s="43">
        <f t="shared" ref="R6:R69" si="7">+P6+Q6</f>
        <v>361581.5</v>
      </c>
    </row>
    <row r="7" spans="1:18" ht="15" thickBot="1">
      <c r="A7" s="24">
        <v>5</v>
      </c>
      <c r="B7" s="3" t="s">
        <v>82</v>
      </c>
      <c r="C7" s="4" t="s">
        <v>81</v>
      </c>
      <c r="D7" s="3" t="s">
        <v>103</v>
      </c>
      <c r="E7" s="3">
        <v>1</v>
      </c>
      <c r="F7" s="43">
        <v>60000</v>
      </c>
      <c r="G7" s="43">
        <f t="shared" si="2"/>
        <v>11400</v>
      </c>
      <c r="H7" s="43">
        <f t="shared" ref="H6:H69" si="8">+F7+G7</f>
        <v>71400</v>
      </c>
      <c r="I7" s="43">
        <v>63600</v>
      </c>
      <c r="J7" s="43">
        <f t="shared" ref="J6:J69" si="9">+I7*19%</f>
        <v>12084</v>
      </c>
      <c r="K7" s="43">
        <f t="shared" si="3"/>
        <v>75684</v>
      </c>
      <c r="L7" s="43">
        <v>61800</v>
      </c>
      <c r="M7" s="43">
        <f t="shared" si="4"/>
        <v>11742</v>
      </c>
      <c r="N7" s="43">
        <f t="shared" si="5"/>
        <v>73542</v>
      </c>
      <c r="O7" s="12">
        <f t="shared" si="0"/>
        <v>61800</v>
      </c>
      <c r="P7" s="12">
        <f t="shared" si="1"/>
        <v>61800</v>
      </c>
      <c r="Q7" s="43">
        <f t="shared" si="6"/>
        <v>11742</v>
      </c>
      <c r="R7" s="43">
        <f t="shared" si="7"/>
        <v>73542</v>
      </c>
    </row>
    <row r="8" spans="1:18" ht="15" thickBot="1">
      <c r="A8" s="24">
        <v>6</v>
      </c>
      <c r="B8" s="3" t="s">
        <v>63</v>
      </c>
      <c r="C8" s="4" t="s">
        <v>83</v>
      </c>
      <c r="D8" s="3" t="s">
        <v>10</v>
      </c>
      <c r="E8" s="3">
        <v>1</v>
      </c>
      <c r="F8" s="43">
        <v>70000</v>
      </c>
      <c r="G8" s="43">
        <f t="shared" si="2"/>
        <v>13300</v>
      </c>
      <c r="H8" s="43">
        <f t="shared" si="8"/>
        <v>83300</v>
      </c>
      <c r="I8" s="43">
        <v>74200</v>
      </c>
      <c r="J8" s="43">
        <f t="shared" si="9"/>
        <v>14098</v>
      </c>
      <c r="K8" s="43">
        <f t="shared" si="3"/>
        <v>88298</v>
      </c>
      <c r="L8" s="43">
        <v>72100</v>
      </c>
      <c r="M8" s="43">
        <f t="shared" si="4"/>
        <v>13699</v>
      </c>
      <c r="N8" s="43">
        <f t="shared" si="5"/>
        <v>85799</v>
      </c>
      <c r="O8" s="12">
        <f t="shared" si="0"/>
        <v>72100</v>
      </c>
      <c r="P8" s="12">
        <f t="shared" si="1"/>
        <v>72100</v>
      </c>
      <c r="Q8" s="43">
        <f t="shared" si="6"/>
        <v>13699</v>
      </c>
      <c r="R8" s="43">
        <f t="shared" si="7"/>
        <v>85799</v>
      </c>
    </row>
    <row r="9" spans="1:18" ht="15" thickBot="1">
      <c r="A9" s="24">
        <v>7</v>
      </c>
      <c r="B9" s="3" t="s">
        <v>63</v>
      </c>
      <c r="C9" s="4" t="s">
        <v>84</v>
      </c>
      <c r="D9" s="3" t="s">
        <v>10</v>
      </c>
      <c r="E9" s="3">
        <v>1</v>
      </c>
      <c r="F9" s="43">
        <v>80000</v>
      </c>
      <c r="G9" s="43">
        <f t="shared" si="2"/>
        <v>15200</v>
      </c>
      <c r="H9" s="43">
        <f t="shared" si="8"/>
        <v>95200</v>
      </c>
      <c r="I9" s="43">
        <v>84800</v>
      </c>
      <c r="J9" s="43">
        <f t="shared" si="9"/>
        <v>16112</v>
      </c>
      <c r="K9" s="43">
        <f t="shared" si="3"/>
        <v>100912</v>
      </c>
      <c r="L9" s="43">
        <v>82400</v>
      </c>
      <c r="M9" s="43">
        <f t="shared" si="4"/>
        <v>15656</v>
      </c>
      <c r="N9" s="43">
        <f t="shared" si="5"/>
        <v>98056</v>
      </c>
      <c r="O9" s="12">
        <f t="shared" si="0"/>
        <v>82400</v>
      </c>
      <c r="P9" s="12">
        <f t="shared" si="1"/>
        <v>82400</v>
      </c>
      <c r="Q9" s="43">
        <f t="shared" si="6"/>
        <v>15656</v>
      </c>
      <c r="R9" s="43">
        <f t="shared" si="7"/>
        <v>98056</v>
      </c>
    </row>
    <row r="10" spans="1:18" ht="15" thickBot="1">
      <c r="A10" s="24">
        <v>8</v>
      </c>
      <c r="B10" s="3" t="s">
        <v>63</v>
      </c>
      <c r="C10" s="4" t="s">
        <v>85</v>
      </c>
      <c r="D10" s="3" t="s">
        <v>10</v>
      </c>
      <c r="E10" s="3">
        <v>1</v>
      </c>
      <c r="F10" s="43">
        <v>210000</v>
      </c>
      <c r="G10" s="43">
        <f t="shared" si="2"/>
        <v>39900</v>
      </c>
      <c r="H10" s="43">
        <f t="shared" si="8"/>
        <v>249900</v>
      </c>
      <c r="I10" s="43">
        <v>222600</v>
      </c>
      <c r="J10" s="43">
        <f t="shared" si="9"/>
        <v>42294</v>
      </c>
      <c r="K10" s="43">
        <f t="shared" si="3"/>
        <v>264894</v>
      </c>
      <c r="L10" s="43">
        <v>216300</v>
      </c>
      <c r="M10" s="43">
        <f t="shared" si="4"/>
        <v>41097</v>
      </c>
      <c r="N10" s="43">
        <f t="shared" si="5"/>
        <v>257397</v>
      </c>
      <c r="O10" s="12">
        <f t="shared" si="0"/>
        <v>216300</v>
      </c>
      <c r="P10" s="12">
        <f t="shared" si="1"/>
        <v>216300</v>
      </c>
      <c r="Q10" s="43">
        <f t="shared" si="6"/>
        <v>41097</v>
      </c>
      <c r="R10" s="43">
        <f t="shared" si="7"/>
        <v>257397</v>
      </c>
    </row>
    <row r="11" spans="1:18" ht="15" thickBot="1">
      <c r="A11" s="24">
        <v>9</v>
      </c>
      <c r="B11" s="3" t="s">
        <v>63</v>
      </c>
      <c r="C11" s="4" t="s">
        <v>86</v>
      </c>
      <c r="D11" s="3" t="s">
        <v>10</v>
      </c>
      <c r="E11" s="3">
        <v>1</v>
      </c>
      <c r="F11" s="43">
        <v>90000</v>
      </c>
      <c r="G11" s="43">
        <f t="shared" si="2"/>
        <v>17100</v>
      </c>
      <c r="H11" s="43">
        <f t="shared" si="8"/>
        <v>107100</v>
      </c>
      <c r="I11" s="43">
        <v>95400</v>
      </c>
      <c r="J11" s="43">
        <f t="shared" si="9"/>
        <v>18126</v>
      </c>
      <c r="K11" s="43">
        <f t="shared" si="3"/>
        <v>113526</v>
      </c>
      <c r="L11" s="43">
        <v>92700</v>
      </c>
      <c r="M11" s="43">
        <f t="shared" si="4"/>
        <v>17613</v>
      </c>
      <c r="N11" s="43">
        <f t="shared" si="5"/>
        <v>110313</v>
      </c>
      <c r="O11" s="12">
        <f t="shared" si="0"/>
        <v>92700</v>
      </c>
      <c r="P11" s="12">
        <f t="shared" si="1"/>
        <v>92700</v>
      </c>
      <c r="Q11" s="43">
        <f t="shared" si="6"/>
        <v>17613</v>
      </c>
      <c r="R11" s="43">
        <f t="shared" si="7"/>
        <v>110313</v>
      </c>
    </row>
    <row r="12" spans="1:18" ht="31.2" thickBot="1">
      <c r="A12" s="24">
        <v>10</v>
      </c>
      <c r="B12" s="5" t="s">
        <v>88</v>
      </c>
      <c r="C12" s="4" t="s">
        <v>89</v>
      </c>
      <c r="D12" s="3" t="s">
        <v>10</v>
      </c>
      <c r="E12" s="3">
        <v>1</v>
      </c>
      <c r="F12" s="43">
        <v>59000</v>
      </c>
      <c r="G12" s="43">
        <f t="shared" si="2"/>
        <v>11210</v>
      </c>
      <c r="H12" s="43">
        <f t="shared" si="8"/>
        <v>70210</v>
      </c>
      <c r="I12" s="43">
        <v>62540</v>
      </c>
      <c r="J12" s="43">
        <f t="shared" si="9"/>
        <v>11882.6</v>
      </c>
      <c r="K12" s="43">
        <f t="shared" si="3"/>
        <v>74422.600000000006</v>
      </c>
      <c r="L12" s="43">
        <v>60770</v>
      </c>
      <c r="M12" s="43">
        <f t="shared" si="4"/>
        <v>11546.3</v>
      </c>
      <c r="N12" s="43">
        <f t="shared" si="5"/>
        <v>72316.3</v>
      </c>
      <c r="O12" s="12">
        <f t="shared" si="0"/>
        <v>60770</v>
      </c>
      <c r="P12" s="12">
        <f t="shared" si="1"/>
        <v>60770</v>
      </c>
      <c r="Q12" s="43">
        <f t="shared" si="6"/>
        <v>11546.3</v>
      </c>
      <c r="R12" s="43">
        <f t="shared" si="7"/>
        <v>72316.3</v>
      </c>
    </row>
    <row r="13" spans="1:18" ht="31.2" thickBot="1">
      <c r="A13" s="24">
        <v>11</v>
      </c>
      <c r="B13" s="5" t="s">
        <v>88</v>
      </c>
      <c r="C13" s="4" t="s">
        <v>90</v>
      </c>
      <c r="D13" s="3" t="s">
        <v>10</v>
      </c>
      <c r="E13" s="3">
        <v>1</v>
      </c>
      <c r="F13" s="43">
        <v>260000</v>
      </c>
      <c r="G13" s="43">
        <f t="shared" si="2"/>
        <v>49400</v>
      </c>
      <c r="H13" s="43">
        <f t="shared" si="8"/>
        <v>309400</v>
      </c>
      <c r="I13" s="43">
        <v>275600</v>
      </c>
      <c r="J13" s="43">
        <f t="shared" si="9"/>
        <v>52364</v>
      </c>
      <c r="K13" s="43">
        <f t="shared" si="3"/>
        <v>327964</v>
      </c>
      <c r="L13" s="43">
        <v>267800</v>
      </c>
      <c r="M13" s="43">
        <f t="shared" si="4"/>
        <v>50882</v>
      </c>
      <c r="N13" s="43">
        <f t="shared" si="5"/>
        <v>318682</v>
      </c>
      <c r="O13" s="12">
        <f t="shared" si="0"/>
        <v>267800</v>
      </c>
      <c r="P13" s="12">
        <f t="shared" si="1"/>
        <v>267800</v>
      </c>
      <c r="Q13" s="43">
        <f t="shared" si="6"/>
        <v>50882</v>
      </c>
      <c r="R13" s="43">
        <f t="shared" si="7"/>
        <v>318682</v>
      </c>
    </row>
    <row r="14" spans="1:18" ht="31.2" thickBot="1">
      <c r="A14" s="24">
        <v>12</v>
      </c>
      <c r="B14" s="5" t="s">
        <v>88</v>
      </c>
      <c r="C14" s="4" t="s">
        <v>87</v>
      </c>
      <c r="D14" s="3" t="s">
        <v>105</v>
      </c>
      <c r="E14" s="3">
        <v>1</v>
      </c>
      <c r="F14" s="43">
        <v>210000</v>
      </c>
      <c r="G14" s="43">
        <f t="shared" si="2"/>
        <v>39900</v>
      </c>
      <c r="H14" s="43">
        <f t="shared" si="8"/>
        <v>249900</v>
      </c>
      <c r="I14" s="43">
        <v>222600</v>
      </c>
      <c r="J14" s="43">
        <f t="shared" si="9"/>
        <v>42294</v>
      </c>
      <c r="K14" s="43">
        <f t="shared" si="3"/>
        <v>264894</v>
      </c>
      <c r="L14" s="43">
        <v>216300</v>
      </c>
      <c r="M14" s="43">
        <f t="shared" si="4"/>
        <v>41097</v>
      </c>
      <c r="N14" s="43">
        <f t="shared" si="5"/>
        <v>257397</v>
      </c>
      <c r="O14" s="12">
        <f t="shared" si="0"/>
        <v>216300</v>
      </c>
      <c r="P14" s="12">
        <f t="shared" si="1"/>
        <v>216300</v>
      </c>
      <c r="Q14" s="43">
        <f t="shared" si="6"/>
        <v>41097</v>
      </c>
      <c r="R14" s="43">
        <f t="shared" si="7"/>
        <v>257397</v>
      </c>
    </row>
    <row r="15" spans="1:18" ht="41.4" thickBot="1">
      <c r="A15" s="24">
        <v>13</v>
      </c>
      <c r="B15" s="5" t="s">
        <v>95</v>
      </c>
      <c r="C15" s="6" t="s">
        <v>91</v>
      </c>
      <c r="D15" s="3" t="s">
        <v>68</v>
      </c>
      <c r="E15" s="3">
        <v>1</v>
      </c>
      <c r="F15" s="43">
        <v>120000</v>
      </c>
      <c r="G15" s="43">
        <f t="shared" si="2"/>
        <v>22800</v>
      </c>
      <c r="H15" s="43">
        <f t="shared" si="8"/>
        <v>142800</v>
      </c>
      <c r="I15" s="43">
        <v>127200</v>
      </c>
      <c r="J15" s="43">
        <f t="shared" si="9"/>
        <v>24168</v>
      </c>
      <c r="K15" s="43">
        <f t="shared" si="3"/>
        <v>151368</v>
      </c>
      <c r="L15" s="43">
        <v>123600</v>
      </c>
      <c r="M15" s="43">
        <f t="shared" si="4"/>
        <v>23484</v>
      </c>
      <c r="N15" s="43">
        <f t="shared" si="5"/>
        <v>147084</v>
      </c>
      <c r="O15" s="12">
        <f t="shared" si="0"/>
        <v>123600</v>
      </c>
      <c r="P15" s="12">
        <f t="shared" si="1"/>
        <v>123600</v>
      </c>
      <c r="Q15" s="43">
        <f t="shared" si="6"/>
        <v>23484</v>
      </c>
      <c r="R15" s="43">
        <f t="shared" si="7"/>
        <v>147084</v>
      </c>
    </row>
    <row r="16" spans="1:18" ht="41.4" thickBot="1">
      <c r="A16" s="24">
        <v>14</v>
      </c>
      <c r="B16" s="5" t="s">
        <v>95</v>
      </c>
      <c r="C16" s="6" t="s">
        <v>92</v>
      </c>
      <c r="D16" s="3" t="s">
        <v>106</v>
      </c>
      <c r="E16" s="3">
        <v>1</v>
      </c>
      <c r="F16" s="43">
        <v>75000</v>
      </c>
      <c r="G16" s="43">
        <f t="shared" si="2"/>
        <v>14250</v>
      </c>
      <c r="H16" s="43">
        <f t="shared" si="8"/>
        <v>89250</v>
      </c>
      <c r="I16" s="43">
        <v>79500</v>
      </c>
      <c r="J16" s="43">
        <f t="shared" si="9"/>
        <v>15105</v>
      </c>
      <c r="K16" s="43">
        <f t="shared" si="3"/>
        <v>94605</v>
      </c>
      <c r="L16" s="43">
        <v>77250</v>
      </c>
      <c r="M16" s="43">
        <f t="shared" si="4"/>
        <v>14677.5</v>
      </c>
      <c r="N16" s="43">
        <f t="shared" si="5"/>
        <v>91927.5</v>
      </c>
      <c r="O16" s="12">
        <f t="shared" si="0"/>
        <v>77250</v>
      </c>
      <c r="P16" s="12">
        <f t="shared" si="1"/>
        <v>77250</v>
      </c>
      <c r="Q16" s="43">
        <f t="shared" si="6"/>
        <v>14677.5</v>
      </c>
      <c r="R16" s="43">
        <f t="shared" si="7"/>
        <v>91927.5</v>
      </c>
    </row>
    <row r="17" spans="1:18" ht="41.4" thickBot="1">
      <c r="A17" s="24">
        <v>15</v>
      </c>
      <c r="B17" s="5" t="s">
        <v>95</v>
      </c>
      <c r="C17" s="6" t="s">
        <v>93</v>
      </c>
      <c r="D17" s="3" t="s">
        <v>10</v>
      </c>
      <c r="E17" s="3">
        <v>1</v>
      </c>
      <c r="F17" s="43">
        <v>25000</v>
      </c>
      <c r="G17" s="43">
        <f t="shared" si="2"/>
        <v>4750</v>
      </c>
      <c r="H17" s="43">
        <f t="shared" si="8"/>
        <v>29750</v>
      </c>
      <c r="I17" s="43">
        <v>26500</v>
      </c>
      <c r="J17" s="43">
        <f t="shared" si="9"/>
        <v>5035</v>
      </c>
      <c r="K17" s="43">
        <f t="shared" si="3"/>
        <v>31535</v>
      </c>
      <c r="L17" s="43">
        <v>25750</v>
      </c>
      <c r="M17" s="43">
        <f t="shared" si="4"/>
        <v>4892.5</v>
      </c>
      <c r="N17" s="43">
        <f t="shared" si="5"/>
        <v>30642.5</v>
      </c>
      <c r="O17" s="12">
        <f t="shared" si="0"/>
        <v>25750</v>
      </c>
      <c r="P17" s="12">
        <f t="shared" si="1"/>
        <v>25750</v>
      </c>
      <c r="Q17" s="43">
        <f t="shared" si="6"/>
        <v>4892.5</v>
      </c>
      <c r="R17" s="43">
        <f t="shared" si="7"/>
        <v>30642.5</v>
      </c>
    </row>
    <row r="18" spans="1:18" ht="41.4" thickBot="1">
      <c r="A18" s="24">
        <v>16</v>
      </c>
      <c r="B18" s="5" t="s">
        <v>95</v>
      </c>
      <c r="C18" s="6" t="s">
        <v>94</v>
      </c>
      <c r="D18" s="3" t="s">
        <v>107</v>
      </c>
      <c r="E18" s="3">
        <v>1</v>
      </c>
      <c r="F18" s="43">
        <v>20000</v>
      </c>
      <c r="G18" s="43">
        <f t="shared" si="2"/>
        <v>3800</v>
      </c>
      <c r="H18" s="43">
        <f t="shared" si="8"/>
        <v>23800</v>
      </c>
      <c r="I18" s="43">
        <v>21200</v>
      </c>
      <c r="J18" s="43">
        <f t="shared" si="9"/>
        <v>4028</v>
      </c>
      <c r="K18" s="43">
        <f t="shared" si="3"/>
        <v>25228</v>
      </c>
      <c r="L18" s="43">
        <v>20600</v>
      </c>
      <c r="M18" s="43">
        <f t="shared" si="4"/>
        <v>3914</v>
      </c>
      <c r="N18" s="43">
        <f t="shared" si="5"/>
        <v>24514</v>
      </c>
      <c r="O18" s="12">
        <f t="shared" si="0"/>
        <v>20600</v>
      </c>
      <c r="P18" s="12">
        <f t="shared" si="1"/>
        <v>20600</v>
      </c>
      <c r="Q18" s="43">
        <f t="shared" si="6"/>
        <v>3914</v>
      </c>
      <c r="R18" s="43">
        <f t="shared" si="7"/>
        <v>24514</v>
      </c>
    </row>
    <row r="19" spans="1:18" ht="72" thickBot="1">
      <c r="A19" s="24">
        <v>17</v>
      </c>
      <c r="B19" s="5" t="s">
        <v>95</v>
      </c>
      <c r="C19" s="7" t="s">
        <v>102</v>
      </c>
      <c r="D19" s="3" t="s">
        <v>108</v>
      </c>
      <c r="E19" s="3">
        <v>1</v>
      </c>
      <c r="F19" s="43">
        <v>45000</v>
      </c>
      <c r="G19" s="43">
        <f t="shared" si="2"/>
        <v>8550</v>
      </c>
      <c r="H19" s="43">
        <f t="shared" si="8"/>
        <v>53550</v>
      </c>
      <c r="I19" s="43">
        <v>47700</v>
      </c>
      <c r="J19" s="43">
        <f t="shared" si="9"/>
        <v>9063</v>
      </c>
      <c r="K19" s="43">
        <f t="shared" si="3"/>
        <v>56763</v>
      </c>
      <c r="L19" s="43">
        <v>46350</v>
      </c>
      <c r="M19" s="43">
        <f t="shared" si="4"/>
        <v>8806.5</v>
      </c>
      <c r="N19" s="43">
        <f t="shared" si="5"/>
        <v>55156.5</v>
      </c>
      <c r="O19" s="12">
        <f t="shared" si="0"/>
        <v>46350</v>
      </c>
      <c r="P19" s="12">
        <f t="shared" si="1"/>
        <v>46350</v>
      </c>
      <c r="Q19" s="43">
        <f t="shared" si="6"/>
        <v>8806.5</v>
      </c>
      <c r="R19" s="43">
        <f t="shared" si="7"/>
        <v>55156.5</v>
      </c>
    </row>
    <row r="20" spans="1:18" ht="21" thickBot="1">
      <c r="A20" s="24">
        <v>18</v>
      </c>
      <c r="B20" s="5" t="s">
        <v>99</v>
      </c>
      <c r="C20" s="7" t="s">
        <v>96</v>
      </c>
      <c r="D20" s="3" t="s">
        <v>10</v>
      </c>
      <c r="E20" s="3">
        <v>1</v>
      </c>
      <c r="F20" s="43">
        <v>18000</v>
      </c>
      <c r="G20" s="43">
        <f t="shared" si="2"/>
        <v>3420</v>
      </c>
      <c r="H20" s="43">
        <f t="shared" si="8"/>
        <v>21420</v>
      </c>
      <c r="I20" s="43">
        <v>19080</v>
      </c>
      <c r="J20" s="43">
        <f t="shared" si="9"/>
        <v>3625.2</v>
      </c>
      <c r="K20" s="43">
        <f t="shared" si="3"/>
        <v>22705.200000000001</v>
      </c>
      <c r="L20" s="43">
        <v>18540</v>
      </c>
      <c r="M20" s="43">
        <f t="shared" si="4"/>
        <v>3522.6</v>
      </c>
      <c r="N20" s="43">
        <f t="shared" si="5"/>
        <v>22062.6</v>
      </c>
      <c r="O20" s="12">
        <f t="shared" si="0"/>
        <v>18540</v>
      </c>
      <c r="P20" s="12">
        <f t="shared" si="1"/>
        <v>18540</v>
      </c>
      <c r="Q20" s="43">
        <f t="shared" si="6"/>
        <v>3522.6</v>
      </c>
      <c r="R20" s="43">
        <f t="shared" si="7"/>
        <v>22062.6</v>
      </c>
    </row>
    <row r="21" spans="1:18" ht="61.8" thickBot="1">
      <c r="A21" s="24">
        <v>19</v>
      </c>
      <c r="B21" s="5" t="s">
        <v>99</v>
      </c>
      <c r="C21" s="7" t="s">
        <v>97</v>
      </c>
      <c r="D21" s="3" t="s">
        <v>6</v>
      </c>
      <c r="E21" s="3">
        <v>1</v>
      </c>
      <c r="F21" s="43">
        <v>740000</v>
      </c>
      <c r="G21" s="43">
        <f t="shared" si="2"/>
        <v>140600</v>
      </c>
      <c r="H21" s="43">
        <f t="shared" si="8"/>
        <v>880600</v>
      </c>
      <c r="I21" s="43">
        <v>784400</v>
      </c>
      <c r="J21" s="43">
        <f t="shared" si="9"/>
        <v>149036</v>
      </c>
      <c r="K21" s="43">
        <f t="shared" si="3"/>
        <v>933436</v>
      </c>
      <c r="L21" s="43">
        <v>762200</v>
      </c>
      <c r="M21" s="43">
        <f t="shared" si="4"/>
        <v>144818</v>
      </c>
      <c r="N21" s="43">
        <f t="shared" si="5"/>
        <v>907018</v>
      </c>
      <c r="O21" s="12">
        <f t="shared" si="0"/>
        <v>762200</v>
      </c>
      <c r="P21" s="12">
        <f t="shared" si="1"/>
        <v>762200</v>
      </c>
      <c r="Q21" s="43">
        <f t="shared" si="6"/>
        <v>144818</v>
      </c>
      <c r="R21" s="43">
        <f t="shared" si="7"/>
        <v>907018</v>
      </c>
    </row>
    <row r="22" spans="1:18" ht="41.4" thickBot="1">
      <c r="A22" s="24">
        <v>20</v>
      </c>
      <c r="B22" s="5" t="s">
        <v>99</v>
      </c>
      <c r="C22" s="7" t="s">
        <v>98</v>
      </c>
      <c r="D22" s="3" t="s">
        <v>109</v>
      </c>
      <c r="E22" s="3">
        <v>1</v>
      </c>
      <c r="F22" s="43">
        <v>75000</v>
      </c>
      <c r="G22" s="43">
        <f t="shared" si="2"/>
        <v>14250</v>
      </c>
      <c r="H22" s="43">
        <f t="shared" si="8"/>
        <v>89250</v>
      </c>
      <c r="I22" s="43">
        <v>79500</v>
      </c>
      <c r="J22" s="43">
        <f t="shared" si="9"/>
        <v>15105</v>
      </c>
      <c r="K22" s="43">
        <f t="shared" si="3"/>
        <v>94605</v>
      </c>
      <c r="L22" s="43">
        <v>77250</v>
      </c>
      <c r="M22" s="43">
        <f t="shared" si="4"/>
        <v>14677.5</v>
      </c>
      <c r="N22" s="43">
        <f t="shared" si="5"/>
        <v>91927.5</v>
      </c>
      <c r="O22" s="12">
        <f t="shared" si="0"/>
        <v>77250</v>
      </c>
      <c r="P22" s="12">
        <f t="shared" si="1"/>
        <v>77250</v>
      </c>
      <c r="Q22" s="43">
        <f t="shared" si="6"/>
        <v>14677.5</v>
      </c>
      <c r="R22" s="43">
        <f t="shared" si="7"/>
        <v>91927.5</v>
      </c>
    </row>
    <row r="23" spans="1:18" ht="15" thickBot="1">
      <c r="A23" s="24">
        <v>21</v>
      </c>
      <c r="B23" s="3" t="s">
        <v>4</v>
      </c>
      <c r="C23" s="8" t="s">
        <v>5</v>
      </c>
      <c r="D23" s="3" t="s">
        <v>6</v>
      </c>
      <c r="E23" s="3">
        <v>1</v>
      </c>
      <c r="F23" s="43">
        <v>2800000</v>
      </c>
      <c r="G23" s="43">
        <f t="shared" si="2"/>
        <v>532000</v>
      </c>
      <c r="H23" s="43">
        <f t="shared" si="8"/>
        <v>3332000</v>
      </c>
      <c r="I23" s="43">
        <v>2968000</v>
      </c>
      <c r="J23" s="43">
        <f t="shared" si="9"/>
        <v>563920</v>
      </c>
      <c r="K23" s="43">
        <f t="shared" si="3"/>
        <v>3531920</v>
      </c>
      <c r="L23" s="43">
        <v>2884000</v>
      </c>
      <c r="M23" s="43">
        <f t="shared" si="4"/>
        <v>547960</v>
      </c>
      <c r="N23" s="43">
        <f t="shared" si="5"/>
        <v>3431960</v>
      </c>
      <c r="O23" s="12">
        <f t="shared" si="0"/>
        <v>2884000</v>
      </c>
      <c r="P23" s="12">
        <f t="shared" si="1"/>
        <v>2884000</v>
      </c>
      <c r="Q23" s="43">
        <f t="shared" si="6"/>
        <v>547960</v>
      </c>
      <c r="R23" s="43">
        <f t="shared" si="7"/>
        <v>3431960</v>
      </c>
    </row>
    <row r="24" spans="1:18" ht="15" thickBot="1">
      <c r="A24" s="24">
        <v>22</v>
      </c>
      <c r="B24" s="3" t="s">
        <v>4</v>
      </c>
      <c r="C24" s="8" t="s">
        <v>7</v>
      </c>
      <c r="D24" s="3" t="s">
        <v>8</v>
      </c>
      <c r="E24" s="3">
        <v>1</v>
      </c>
      <c r="F24" s="43">
        <v>730000</v>
      </c>
      <c r="G24" s="43">
        <f t="shared" si="2"/>
        <v>138700</v>
      </c>
      <c r="H24" s="43">
        <f t="shared" si="8"/>
        <v>868700</v>
      </c>
      <c r="I24" s="43">
        <v>773800</v>
      </c>
      <c r="J24" s="43">
        <f t="shared" si="9"/>
        <v>147022</v>
      </c>
      <c r="K24" s="43">
        <f t="shared" si="3"/>
        <v>920822</v>
      </c>
      <c r="L24" s="43">
        <v>751900</v>
      </c>
      <c r="M24" s="43">
        <f t="shared" si="4"/>
        <v>142861</v>
      </c>
      <c r="N24" s="43">
        <f t="shared" si="5"/>
        <v>894761</v>
      </c>
      <c r="O24" s="12">
        <f t="shared" si="0"/>
        <v>751900</v>
      </c>
      <c r="P24" s="12">
        <f t="shared" si="1"/>
        <v>751900</v>
      </c>
      <c r="Q24" s="43">
        <f t="shared" si="6"/>
        <v>142861</v>
      </c>
      <c r="R24" s="43">
        <f t="shared" si="7"/>
        <v>894761</v>
      </c>
    </row>
    <row r="25" spans="1:18" ht="15" thickBot="1">
      <c r="A25" s="24">
        <v>23</v>
      </c>
      <c r="B25" s="3" t="s">
        <v>4</v>
      </c>
      <c r="C25" s="8" t="s">
        <v>9</v>
      </c>
      <c r="D25" s="3" t="s">
        <v>10</v>
      </c>
      <c r="E25" s="3" t="s">
        <v>124</v>
      </c>
      <c r="F25" s="43">
        <v>800000</v>
      </c>
      <c r="G25" s="43">
        <f t="shared" si="2"/>
        <v>152000</v>
      </c>
      <c r="H25" s="43">
        <f t="shared" si="8"/>
        <v>952000</v>
      </c>
      <c r="I25" s="43">
        <v>848000</v>
      </c>
      <c r="J25" s="43">
        <f t="shared" si="9"/>
        <v>161120</v>
      </c>
      <c r="K25" s="43">
        <f t="shared" si="3"/>
        <v>1009120</v>
      </c>
      <c r="L25" s="43">
        <v>824000</v>
      </c>
      <c r="M25" s="43">
        <f t="shared" si="4"/>
        <v>156560</v>
      </c>
      <c r="N25" s="43">
        <f t="shared" si="5"/>
        <v>980560</v>
      </c>
      <c r="O25" s="12">
        <f t="shared" si="0"/>
        <v>824000</v>
      </c>
      <c r="P25" s="12">
        <f t="shared" si="1"/>
        <v>824000</v>
      </c>
      <c r="Q25" s="43">
        <f t="shared" si="6"/>
        <v>156560</v>
      </c>
      <c r="R25" s="43">
        <f t="shared" si="7"/>
        <v>980560</v>
      </c>
    </row>
    <row r="26" spans="1:18" ht="15" thickBot="1">
      <c r="A26" s="24">
        <v>24</v>
      </c>
      <c r="B26" s="3" t="s">
        <v>4</v>
      </c>
      <c r="C26" s="8" t="s">
        <v>11</v>
      </c>
      <c r="D26" s="3" t="s">
        <v>10</v>
      </c>
      <c r="E26" s="3">
        <v>1</v>
      </c>
      <c r="F26" s="43">
        <v>90000</v>
      </c>
      <c r="G26" s="43">
        <f t="shared" si="2"/>
        <v>17100</v>
      </c>
      <c r="H26" s="43">
        <f t="shared" si="8"/>
        <v>107100</v>
      </c>
      <c r="I26" s="43">
        <v>95400</v>
      </c>
      <c r="J26" s="43">
        <f t="shared" si="9"/>
        <v>18126</v>
      </c>
      <c r="K26" s="43">
        <f t="shared" si="3"/>
        <v>113526</v>
      </c>
      <c r="L26" s="43">
        <v>92700</v>
      </c>
      <c r="M26" s="43">
        <f t="shared" si="4"/>
        <v>17613</v>
      </c>
      <c r="N26" s="43">
        <f t="shared" si="5"/>
        <v>110313</v>
      </c>
      <c r="O26" s="12">
        <f t="shared" si="0"/>
        <v>92700</v>
      </c>
      <c r="P26" s="12">
        <f t="shared" si="1"/>
        <v>92700</v>
      </c>
      <c r="Q26" s="43">
        <f t="shared" si="6"/>
        <v>17613</v>
      </c>
      <c r="R26" s="43">
        <f t="shared" si="7"/>
        <v>110313</v>
      </c>
    </row>
    <row r="27" spans="1:18" ht="15" thickBot="1">
      <c r="A27" s="24">
        <v>25</v>
      </c>
      <c r="B27" s="3" t="s">
        <v>4</v>
      </c>
      <c r="C27" s="8" t="s">
        <v>12</v>
      </c>
      <c r="D27" s="3" t="s">
        <v>10</v>
      </c>
      <c r="E27" s="3">
        <v>1</v>
      </c>
      <c r="F27" s="43">
        <v>370000</v>
      </c>
      <c r="G27" s="43">
        <f t="shared" si="2"/>
        <v>70300</v>
      </c>
      <c r="H27" s="43">
        <f t="shared" si="8"/>
        <v>440300</v>
      </c>
      <c r="I27" s="43">
        <v>392200</v>
      </c>
      <c r="J27" s="43">
        <f t="shared" si="9"/>
        <v>74518</v>
      </c>
      <c r="K27" s="43">
        <f t="shared" si="3"/>
        <v>466718</v>
      </c>
      <c r="L27" s="43">
        <v>381100</v>
      </c>
      <c r="M27" s="43">
        <f t="shared" si="4"/>
        <v>72409</v>
      </c>
      <c r="N27" s="43">
        <f t="shared" si="5"/>
        <v>453509</v>
      </c>
      <c r="O27" s="12">
        <f t="shared" si="0"/>
        <v>381100</v>
      </c>
      <c r="P27" s="12">
        <f t="shared" si="1"/>
        <v>381100</v>
      </c>
      <c r="Q27" s="43">
        <f t="shared" si="6"/>
        <v>72409</v>
      </c>
      <c r="R27" s="43">
        <f t="shared" si="7"/>
        <v>453509</v>
      </c>
    </row>
    <row r="28" spans="1:18" ht="15" thickBot="1">
      <c r="A28" s="24">
        <v>26</v>
      </c>
      <c r="B28" s="3" t="s">
        <v>4</v>
      </c>
      <c r="C28" s="8" t="s">
        <v>13</v>
      </c>
      <c r="D28" s="3" t="s">
        <v>8</v>
      </c>
      <c r="E28" s="3">
        <v>1</v>
      </c>
      <c r="F28" s="43">
        <v>590000</v>
      </c>
      <c r="G28" s="43">
        <f t="shared" si="2"/>
        <v>112100</v>
      </c>
      <c r="H28" s="43">
        <f t="shared" si="8"/>
        <v>702100</v>
      </c>
      <c r="I28" s="43">
        <v>625400</v>
      </c>
      <c r="J28" s="43">
        <f t="shared" si="9"/>
        <v>118826</v>
      </c>
      <c r="K28" s="43">
        <f t="shared" si="3"/>
        <v>744226</v>
      </c>
      <c r="L28" s="43">
        <v>607700</v>
      </c>
      <c r="M28" s="43">
        <f t="shared" si="4"/>
        <v>115463</v>
      </c>
      <c r="N28" s="43">
        <f t="shared" si="5"/>
        <v>723163</v>
      </c>
      <c r="O28" s="12">
        <f t="shared" si="0"/>
        <v>607700</v>
      </c>
      <c r="P28" s="12">
        <f t="shared" si="1"/>
        <v>607700</v>
      </c>
      <c r="Q28" s="43">
        <f t="shared" si="6"/>
        <v>115463</v>
      </c>
      <c r="R28" s="43">
        <f t="shared" si="7"/>
        <v>723163</v>
      </c>
    </row>
    <row r="29" spans="1:18" ht="15" thickBot="1">
      <c r="A29" s="24">
        <v>27</v>
      </c>
      <c r="B29" s="3" t="s">
        <v>4</v>
      </c>
      <c r="C29" s="8" t="s">
        <v>14</v>
      </c>
      <c r="D29" s="3" t="s">
        <v>10</v>
      </c>
      <c r="E29" s="3" t="s">
        <v>124</v>
      </c>
      <c r="F29" s="43">
        <v>1200000</v>
      </c>
      <c r="G29" s="43">
        <f t="shared" si="2"/>
        <v>228000</v>
      </c>
      <c r="H29" s="43">
        <f t="shared" si="8"/>
        <v>1428000</v>
      </c>
      <c r="I29" s="43">
        <v>1272000</v>
      </c>
      <c r="J29" s="43">
        <f t="shared" si="9"/>
        <v>241680</v>
      </c>
      <c r="K29" s="43">
        <f t="shared" si="3"/>
        <v>1513680</v>
      </c>
      <c r="L29" s="43">
        <v>1236000</v>
      </c>
      <c r="M29" s="43">
        <f t="shared" si="4"/>
        <v>234840</v>
      </c>
      <c r="N29" s="43">
        <f t="shared" si="5"/>
        <v>1470840</v>
      </c>
      <c r="O29" s="12">
        <f t="shared" si="0"/>
        <v>1236000</v>
      </c>
      <c r="P29" s="12">
        <f t="shared" si="1"/>
        <v>1236000</v>
      </c>
      <c r="Q29" s="43">
        <f t="shared" si="6"/>
        <v>234840</v>
      </c>
      <c r="R29" s="43">
        <f t="shared" si="7"/>
        <v>1470840</v>
      </c>
    </row>
    <row r="30" spans="1:18" ht="15" thickBot="1">
      <c r="A30" s="24">
        <v>28</v>
      </c>
      <c r="B30" s="3" t="s">
        <v>4</v>
      </c>
      <c r="C30" s="8" t="s">
        <v>15</v>
      </c>
      <c r="D30" s="3" t="s">
        <v>10</v>
      </c>
      <c r="E30" s="3" t="s">
        <v>124</v>
      </c>
      <c r="F30" s="43">
        <v>440000</v>
      </c>
      <c r="G30" s="43">
        <f t="shared" si="2"/>
        <v>83600</v>
      </c>
      <c r="H30" s="43">
        <f t="shared" si="8"/>
        <v>523600</v>
      </c>
      <c r="I30" s="43">
        <v>466400</v>
      </c>
      <c r="J30" s="43">
        <f t="shared" si="9"/>
        <v>88616</v>
      </c>
      <c r="K30" s="43">
        <f t="shared" si="3"/>
        <v>555016</v>
      </c>
      <c r="L30" s="43">
        <v>453200</v>
      </c>
      <c r="M30" s="43">
        <f t="shared" si="4"/>
        <v>86108</v>
      </c>
      <c r="N30" s="43">
        <f t="shared" si="5"/>
        <v>539308</v>
      </c>
      <c r="O30" s="12">
        <f t="shared" si="0"/>
        <v>453200</v>
      </c>
      <c r="P30" s="12">
        <f t="shared" si="1"/>
        <v>453200</v>
      </c>
      <c r="Q30" s="43">
        <f t="shared" si="6"/>
        <v>86108</v>
      </c>
      <c r="R30" s="43">
        <f t="shared" si="7"/>
        <v>539308</v>
      </c>
    </row>
    <row r="31" spans="1:18" ht="15" thickBot="1">
      <c r="A31" s="24">
        <v>29</v>
      </c>
      <c r="B31" s="3" t="s">
        <v>4</v>
      </c>
      <c r="C31" s="8" t="s">
        <v>16</v>
      </c>
      <c r="D31" s="3" t="s">
        <v>10</v>
      </c>
      <c r="E31" s="3">
        <v>1</v>
      </c>
      <c r="F31" s="43">
        <v>2200000</v>
      </c>
      <c r="G31" s="43">
        <f t="shared" si="2"/>
        <v>418000</v>
      </c>
      <c r="H31" s="43">
        <f t="shared" si="8"/>
        <v>2618000</v>
      </c>
      <c r="I31" s="43">
        <v>2332000</v>
      </c>
      <c r="J31" s="43">
        <f t="shared" si="9"/>
        <v>443080</v>
      </c>
      <c r="K31" s="43">
        <f t="shared" si="3"/>
        <v>2775080</v>
      </c>
      <c r="L31" s="43">
        <v>2266000</v>
      </c>
      <c r="M31" s="43">
        <f t="shared" si="4"/>
        <v>430540</v>
      </c>
      <c r="N31" s="43">
        <f t="shared" si="5"/>
        <v>2696540</v>
      </c>
      <c r="O31" s="12">
        <f t="shared" si="0"/>
        <v>2266000</v>
      </c>
      <c r="P31" s="12">
        <f t="shared" si="1"/>
        <v>2266000</v>
      </c>
      <c r="Q31" s="43">
        <f t="shared" si="6"/>
        <v>430540</v>
      </c>
      <c r="R31" s="43">
        <f t="shared" si="7"/>
        <v>2696540</v>
      </c>
    </row>
    <row r="32" spans="1:18" ht="15" thickBot="1">
      <c r="A32" s="24">
        <v>30</v>
      </c>
      <c r="B32" s="3" t="s">
        <v>4</v>
      </c>
      <c r="C32" s="8" t="s">
        <v>17</v>
      </c>
      <c r="D32" s="3" t="s">
        <v>10</v>
      </c>
      <c r="E32" s="3">
        <v>1</v>
      </c>
      <c r="F32" s="43">
        <v>370000</v>
      </c>
      <c r="G32" s="43">
        <f t="shared" si="2"/>
        <v>70300</v>
      </c>
      <c r="H32" s="43">
        <f t="shared" si="8"/>
        <v>440300</v>
      </c>
      <c r="I32" s="43">
        <v>392200</v>
      </c>
      <c r="J32" s="43">
        <f t="shared" si="9"/>
        <v>74518</v>
      </c>
      <c r="K32" s="43">
        <f t="shared" si="3"/>
        <v>466718</v>
      </c>
      <c r="L32" s="43">
        <v>381100</v>
      </c>
      <c r="M32" s="43">
        <f t="shared" si="4"/>
        <v>72409</v>
      </c>
      <c r="N32" s="43">
        <f t="shared" si="5"/>
        <v>453509</v>
      </c>
      <c r="O32" s="12">
        <f t="shared" si="0"/>
        <v>381100</v>
      </c>
      <c r="P32" s="12">
        <f t="shared" si="1"/>
        <v>381100</v>
      </c>
      <c r="Q32" s="43">
        <f t="shared" si="6"/>
        <v>72409</v>
      </c>
      <c r="R32" s="43">
        <f t="shared" si="7"/>
        <v>453509</v>
      </c>
    </row>
    <row r="33" spans="1:18" ht="15" thickBot="1">
      <c r="A33" s="24">
        <v>31</v>
      </c>
      <c r="B33" s="3" t="s">
        <v>4</v>
      </c>
      <c r="C33" s="8" t="s">
        <v>18</v>
      </c>
      <c r="D33" s="3" t="s">
        <v>10</v>
      </c>
      <c r="E33" s="3">
        <v>1</v>
      </c>
      <c r="F33" s="43">
        <v>310000</v>
      </c>
      <c r="G33" s="43">
        <f t="shared" si="2"/>
        <v>58900</v>
      </c>
      <c r="H33" s="43">
        <f t="shared" si="8"/>
        <v>368900</v>
      </c>
      <c r="I33" s="43">
        <v>328600</v>
      </c>
      <c r="J33" s="43">
        <f t="shared" si="9"/>
        <v>62434</v>
      </c>
      <c r="K33" s="43">
        <f t="shared" si="3"/>
        <v>391034</v>
      </c>
      <c r="L33" s="43">
        <v>319300</v>
      </c>
      <c r="M33" s="43">
        <f t="shared" si="4"/>
        <v>60667</v>
      </c>
      <c r="N33" s="43">
        <f t="shared" si="5"/>
        <v>379967</v>
      </c>
      <c r="O33" s="12">
        <f t="shared" si="0"/>
        <v>319300</v>
      </c>
      <c r="P33" s="12">
        <f t="shared" si="1"/>
        <v>319300</v>
      </c>
      <c r="Q33" s="43">
        <f t="shared" si="6"/>
        <v>60667</v>
      </c>
      <c r="R33" s="43">
        <f t="shared" si="7"/>
        <v>379967</v>
      </c>
    </row>
    <row r="34" spans="1:18" ht="15" thickBot="1">
      <c r="A34" s="24">
        <v>32</v>
      </c>
      <c r="B34" s="3" t="s">
        <v>4</v>
      </c>
      <c r="C34" s="8" t="s">
        <v>19</v>
      </c>
      <c r="D34" s="3" t="s">
        <v>10</v>
      </c>
      <c r="E34" s="3">
        <v>1</v>
      </c>
      <c r="F34" s="43">
        <v>2750000</v>
      </c>
      <c r="G34" s="43">
        <f t="shared" si="2"/>
        <v>522500</v>
      </c>
      <c r="H34" s="43">
        <f t="shared" si="8"/>
        <v>3272500</v>
      </c>
      <c r="I34" s="43">
        <v>2915000</v>
      </c>
      <c r="J34" s="43">
        <f t="shared" si="9"/>
        <v>553850</v>
      </c>
      <c r="K34" s="43">
        <f t="shared" si="3"/>
        <v>3468850</v>
      </c>
      <c r="L34" s="43">
        <v>2832500</v>
      </c>
      <c r="M34" s="43">
        <f t="shared" si="4"/>
        <v>538175</v>
      </c>
      <c r="N34" s="43">
        <f t="shared" si="5"/>
        <v>3370675</v>
      </c>
      <c r="O34" s="12">
        <f t="shared" si="0"/>
        <v>2832500</v>
      </c>
      <c r="P34" s="12">
        <f t="shared" si="1"/>
        <v>2832500</v>
      </c>
      <c r="Q34" s="43">
        <f t="shared" si="6"/>
        <v>538175</v>
      </c>
      <c r="R34" s="43">
        <f t="shared" si="7"/>
        <v>3370675</v>
      </c>
    </row>
    <row r="35" spans="1:18" ht="15" thickBot="1">
      <c r="A35" s="24">
        <v>33</v>
      </c>
      <c r="B35" s="3" t="s">
        <v>4</v>
      </c>
      <c r="C35" s="8" t="s">
        <v>20</v>
      </c>
      <c r="D35" s="3" t="s">
        <v>10</v>
      </c>
      <c r="E35" s="3">
        <v>1</v>
      </c>
      <c r="F35" s="43">
        <v>60000</v>
      </c>
      <c r="G35" s="43">
        <f t="shared" si="2"/>
        <v>11400</v>
      </c>
      <c r="H35" s="43">
        <f t="shared" si="8"/>
        <v>71400</v>
      </c>
      <c r="I35" s="43">
        <v>63600</v>
      </c>
      <c r="J35" s="43">
        <f t="shared" si="9"/>
        <v>12084</v>
      </c>
      <c r="K35" s="43">
        <f t="shared" si="3"/>
        <v>75684</v>
      </c>
      <c r="L35" s="43">
        <v>61800</v>
      </c>
      <c r="M35" s="43">
        <f t="shared" si="4"/>
        <v>11742</v>
      </c>
      <c r="N35" s="43">
        <f t="shared" si="5"/>
        <v>73542</v>
      </c>
      <c r="O35" s="12">
        <f t="shared" si="0"/>
        <v>61800</v>
      </c>
      <c r="P35" s="12">
        <f t="shared" si="1"/>
        <v>61800</v>
      </c>
      <c r="Q35" s="43">
        <f t="shared" si="6"/>
        <v>11742</v>
      </c>
      <c r="R35" s="43">
        <f t="shared" si="7"/>
        <v>73542</v>
      </c>
    </row>
    <row r="36" spans="1:18" ht="15" thickBot="1">
      <c r="A36" s="24">
        <v>34</v>
      </c>
      <c r="B36" s="3" t="s">
        <v>21</v>
      </c>
      <c r="C36" s="8" t="s">
        <v>22</v>
      </c>
      <c r="D36" s="3" t="s">
        <v>10</v>
      </c>
      <c r="E36" s="3">
        <v>1</v>
      </c>
      <c r="F36" s="43">
        <v>950000</v>
      </c>
      <c r="G36" s="43">
        <f t="shared" si="2"/>
        <v>180500</v>
      </c>
      <c r="H36" s="43">
        <f t="shared" si="8"/>
        <v>1130500</v>
      </c>
      <c r="I36" s="43">
        <v>1007000</v>
      </c>
      <c r="J36" s="43">
        <f t="shared" si="9"/>
        <v>191330</v>
      </c>
      <c r="K36" s="43">
        <f t="shared" si="3"/>
        <v>1198330</v>
      </c>
      <c r="L36" s="43">
        <v>978500</v>
      </c>
      <c r="M36" s="43">
        <f t="shared" si="4"/>
        <v>185915</v>
      </c>
      <c r="N36" s="43">
        <f t="shared" si="5"/>
        <v>1164415</v>
      </c>
      <c r="O36" s="12">
        <f t="shared" si="0"/>
        <v>978500</v>
      </c>
      <c r="P36" s="12">
        <f t="shared" si="1"/>
        <v>978500</v>
      </c>
      <c r="Q36" s="43">
        <f t="shared" si="6"/>
        <v>185915</v>
      </c>
      <c r="R36" s="43">
        <f t="shared" si="7"/>
        <v>1164415</v>
      </c>
    </row>
    <row r="37" spans="1:18" ht="15" thickBot="1">
      <c r="A37" s="24">
        <v>35</v>
      </c>
      <c r="B37" s="3" t="s">
        <v>21</v>
      </c>
      <c r="C37" s="8" t="s">
        <v>23</v>
      </c>
      <c r="D37" s="3" t="s">
        <v>10</v>
      </c>
      <c r="E37" s="3">
        <v>1</v>
      </c>
      <c r="F37" s="44">
        <v>360000</v>
      </c>
      <c r="G37" s="43">
        <f t="shared" si="2"/>
        <v>68400</v>
      </c>
      <c r="H37" s="43">
        <f t="shared" si="8"/>
        <v>428400</v>
      </c>
      <c r="I37" s="43">
        <v>381600</v>
      </c>
      <c r="J37" s="43">
        <f t="shared" si="9"/>
        <v>72504</v>
      </c>
      <c r="K37" s="43">
        <f t="shared" si="3"/>
        <v>454104</v>
      </c>
      <c r="L37" s="44">
        <v>370800</v>
      </c>
      <c r="M37" s="43">
        <f t="shared" si="4"/>
        <v>70452</v>
      </c>
      <c r="N37" s="43">
        <f t="shared" si="5"/>
        <v>441252</v>
      </c>
      <c r="O37" s="12">
        <f t="shared" si="0"/>
        <v>370800</v>
      </c>
      <c r="P37" s="12">
        <f t="shared" si="1"/>
        <v>370800</v>
      </c>
      <c r="Q37" s="43">
        <f t="shared" si="6"/>
        <v>70452</v>
      </c>
      <c r="R37" s="43">
        <f t="shared" si="7"/>
        <v>441252</v>
      </c>
    </row>
    <row r="38" spans="1:18" ht="15" thickBot="1">
      <c r="A38" s="24">
        <v>36</v>
      </c>
      <c r="B38" s="3" t="s">
        <v>21</v>
      </c>
      <c r="C38" s="8" t="s">
        <v>24</v>
      </c>
      <c r="D38" s="3" t="s">
        <v>6</v>
      </c>
      <c r="E38" s="3">
        <v>1</v>
      </c>
      <c r="F38" s="44">
        <f>+F12*4</f>
        <v>236000</v>
      </c>
      <c r="G38" s="43">
        <f t="shared" si="2"/>
        <v>44840</v>
      </c>
      <c r="H38" s="43">
        <f t="shared" si="8"/>
        <v>280840</v>
      </c>
      <c r="I38" s="43">
        <v>250160</v>
      </c>
      <c r="J38" s="43">
        <f t="shared" si="9"/>
        <v>47530.400000000001</v>
      </c>
      <c r="K38" s="43">
        <f t="shared" si="3"/>
        <v>297690.40000000002</v>
      </c>
      <c r="L38" s="44">
        <v>243080</v>
      </c>
      <c r="M38" s="43">
        <f t="shared" si="4"/>
        <v>46185.2</v>
      </c>
      <c r="N38" s="43">
        <f t="shared" si="5"/>
        <v>289265.2</v>
      </c>
      <c r="O38" s="12">
        <f t="shared" si="0"/>
        <v>243080</v>
      </c>
      <c r="P38" s="12">
        <f t="shared" si="1"/>
        <v>243080</v>
      </c>
      <c r="Q38" s="43">
        <f t="shared" si="6"/>
        <v>46185.2</v>
      </c>
      <c r="R38" s="43">
        <f t="shared" si="7"/>
        <v>289265.2</v>
      </c>
    </row>
    <row r="39" spans="1:18" ht="15" thickBot="1">
      <c r="A39" s="24">
        <v>37</v>
      </c>
      <c r="B39" s="3" t="s">
        <v>21</v>
      </c>
      <c r="C39" s="8" t="s">
        <v>25</v>
      </c>
      <c r="D39" s="3" t="s">
        <v>6</v>
      </c>
      <c r="E39" s="3">
        <v>1</v>
      </c>
      <c r="F39" s="44">
        <v>325000</v>
      </c>
      <c r="G39" s="43">
        <f t="shared" si="2"/>
        <v>61750</v>
      </c>
      <c r="H39" s="43">
        <f t="shared" si="8"/>
        <v>386750</v>
      </c>
      <c r="I39" s="43">
        <v>344500</v>
      </c>
      <c r="J39" s="43">
        <f t="shared" si="9"/>
        <v>65455</v>
      </c>
      <c r="K39" s="43">
        <f t="shared" si="3"/>
        <v>409955</v>
      </c>
      <c r="L39" s="44">
        <v>334750</v>
      </c>
      <c r="M39" s="43">
        <f t="shared" si="4"/>
        <v>63602.5</v>
      </c>
      <c r="N39" s="43">
        <f t="shared" si="5"/>
        <v>398352.5</v>
      </c>
      <c r="O39" s="12">
        <f t="shared" si="0"/>
        <v>334750</v>
      </c>
      <c r="P39" s="12">
        <f t="shared" si="1"/>
        <v>334750</v>
      </c>
      <c r="Q39" s="43">
        <f t="shared" si="6"/>
        <v>63602.5</v>
      </c>
      <c r="R39" s="43">
        <f t="shared" si="7"/>
        <v>398352.5</v>
      </c>
    </row>
    <row r="40" spans="1:18" ht="15" thickBot="1">
      <c r="A40" s="24">
        <v>38</v>
      </c>
      <c r="B40" s="3" t="s">
        <v>21</v>
      </c>
      <c r="C40" s="8" t="s">
        <v>26</v>
      </c>
      <c r="D40" s="3" t="s">
        <v>10</v>
      </c>
      <c r="E40" s="3">
        <v>1</v>
      </c>
      <c r="F40" s="43">
        <v>406000</v>
      </c>
      <c r="G40" s="43">
        <f t="shared" si="2"/>
        <v>77140</v>
      </c>
      <c r="H40" s="43">
        <f t="shared" si="8"/>
        <v>483140</v>
      </c>
      <c r="I40" s="43">
        <v>430360</v>
      </c>
      <c r="J40" s="43">
        <f t="shared" si="9"/>
        <v>81768.399999999994</v>
      </c>
      <c r="K40" s="43">
        <f t="shared" si="3"/>
        <v>512128.4</v>
      </c>
      <c r="L40" s="43">
        <v>418180</v>
      </c>
      <c r="M40" s="43">
        <f t="shared" si="4"/>
        <v>79454.2</v>
      </c>
      <c r="N40" s="43">
        <f t="shared" si="5"/>
        <v>497634.2</v>
      </c>
      <c r="O40" s="12">
        <f t="shared" si="0"/>
        <v>418180</v>
      </c>
      <c r="P40" s="12">
        <f t="shared" si="1"/>
        <v>418180</v>
      </c>
      <c r="Q40" s="43">
        <f t="shared" si="6"/>
        <v>79454.2</v>
      </c>
      <c r="R40" s="43">
        <f t="shared" si="7"/>
        <v>497634.2</v>
      </c>
    </row>
    <row r="41" spans="1:18" ht="15" thickBot="1">
      <c r="A41" s="24">
        <v>39</v>
      </c>
      <c r="B41" s="3" t="s">
        <v>21</v>
      </c>
      <c r="C41" s="8" t="s">
        <v>27</v>
      </c>
      <c r="D41" s="3" t="s">
        <v>10</v>
      </c>
      <c r="E41" s="3">
        <v>1</v>
      </c>
      <c r="F41" s="43">
        <v>1850000</v>
      </c>
      <c r="G41" s="43">
        <f t="shared" si="2"/>
        <v>351500</v>
      </c>
      <c r="H41" s="43">
        <f t="shared" si="8"/>
        <v>2201500</v>
      </c>
      <c r="I41" s="43">
        <v>1961000</v>
      </c>
      <c r="J41" s="43">
        <f t="shared" si="9"/>
        <v>372590</v>
      </c>
      <c r="K41" s="43">
        <f t="shared" si="3"/>
        <v>2333590</v>
      </c>
      <c r="L41" s="43">
        <v>1905500</v>
      </c>
      <c r="M41" s="43">
        <f t="shared" si="4"/>
        <v>362045</v>
      </c>
      <c r="N41" s="43">
        <f t="shared" si="5"/>
        <v>2267545</v>
      </c>
      <c r="O41" s="12">
        <f t="shared" si="0"/>
        <v>1905500</v>
      </c>
      <c r="P41" s="12">
        <f t="shared" si="1"/>
        <v>1905500</v>
      </c>
      <c r="Q41" s="43">
        <f t="shared" si="6"/>
        <v>362045</v>
      </c>
      <c r="R41" s="43">
        <f t="shared" si="7"/>
        <v>2267545</v>
      </c>
    </row>
    <row r="42" spans="1:18" ht="15" thickBot="1">
      <c r="A42" s="24">
        <v>40</v>
      </c>
      <c r="B42" s="3" t="s">
        <v>21</v>
      </c>
      <c r="C42" s="8" t="s">
        <v>28</v>
      </c>
      <c r="D42" s="3" t="s">
        <v>10</v>
      </c>
      <c r="E42" s="3">
        <v>1</v>
      </c>
      <c r="F42" s="43">
        <v>312000</v>
      </c>
      <c r="G42" s="43">
        <f t="shared" si="2"/>
        <v>59280</v>
      </c>
      <c r="H42" s="43">
        <f t="shared" si="8"/>
        <v>371280</v>
      </c>
      <c r="I42" s="43">
        <v>330720</v>
      </c>
      <c r="J42" s="43">
        <f t="shared" si="9"/>
        <v>62836.800000000003</v>
      </c>
      <c r="K42" s="43">
        <f t="shared" si="3"/>
        <v>393556.8</v>
      </c>
      <c r="L42" s="43">
        <v>321360</v>
      </c>
      <c r="M42" s="43">
        <f t="shared" si="4"/>
        <v>61058.400000000001</v>
      </c>
      <c r="N42" s="43">
        <f t="shared" si="5"/>
        <v>382418.4</v>
      </c>
      <c r="O42" s="12">
        <f t="shared" si="0"/>
        <v>321360</v>
      </c>
      <c r="P42" s="12">
        <f t="shared" si="1"/>
        <v>321360</v>
      </c>
      <c r="Q42" s="43">
        <f t="shared" si="6"/>
        <v>61058.400000000001</v>
      </c>
      <c r="R42" s="43">
        <f t="shared" si="7"/>
        <v>382418.4</v>
      </c>
    </row>
    <row r="43" spans="1:18" ht="15" thickBot="1">
      <c r="A43" s="24">
        <v>41</v>
      </c>
      <c r="B43" s="3" t="s">
        <v>21</v>
      </c>
      <c r="C43" s="8" t="s">
        <v>29</v>
      </c>
      <c r="D43" s="3" t="s">
        <v>10</v>
      </c>
      <c r="E43" s="3">
        <v>1</v>
      </c>
      <c r="F43" s="43">
        <v>130000</v>
      </c>
      <c r="G43" s="43">
        <f t="shared" si="2"/>
        <v>24700</v>
      </c>
      <c r="H43" s="43">
        <f t="shared" si="8"/>
        <v>154700</v>
      </c>
      <c r="I43" s="43">
        <v>137800</v>
      </c>
      <c r="J43" s="43">
        <f t="shared" si="9"/>
        <v>26182</v>
      </c>
      <c r="K43" s="43">
        <f t="shared" si="3"/>
        <v>163982</v>
      </c>
      <c r="L43" s="43">
        <v>133900</v>
      </c>
      <c r="M43" s="43">
        <f t="shared" si="4"/>
        <v>25441</v>
      </c>
      <c r="N43" s="43">
        <f t="shared" si="5"/>
        <v>159341</v>
      </c>
      <c r="O43" s="12">
        <f t="shared" si="0"/>
        <v>133900</v>
      </c>
      <c r="P43" s="12">
        <f t="shared" si="1"/>
        <v>133900</v>
      </c>
      <c r="Q43" s="43">
        <f t="shared" si="6"/>
        <v>25441</v>
      </c>
      <c r="R43" s="43">
        <f t="shared" si="7"/>
        <v>159341</v>
      </c>
    </row>
    <row r="44" spans="1:18" ht="15" thickBot="1">
      <c r="A44" s="24">
        <v>42</v>
      </c>
      <c r="B44" s="3" t="s">
        <v>21</v>
      </c>
      <c r="C44" s="8" t="s">
        <v>30</v>
      </c>
      <c r="D44" s="3" t="s">
        <v>10</v>
      </c>
      <c r="E44" s="3">
        <v>1</v>
      </c>
      <c r="F44" s="43">
        <v>450000</v>
      </c>
      <c r="G44" s="43">
        <f t="shared" si="2"/>
        <v>85500</v>
      </c>
      <c r="H44" s="43">
        <f t="shared" si="8"/>
        <v>535500</v>
      </c>
      <c r="I44" s="43">
        <v>477000</v>
      </c>
      <c r="J44" s="43">
        <f t="shared" si="9"/>
        <v>90630</v>
      </c>
      <c r="K44" s="43">
        <f t="shared" si="3"/>
        <v>567630</v>
      </c>
      <c r="L44" s="43">
        <v>463500</v>
      </c>
      <c r="M44" s="43">
        <f t="shared" si="4"/>
        <v>88065</v>
      </c>
      <c r="N44" s="43">
        <f t="shared" si="5"/>
        <v>551565</v>
      </c>
      <c r="O44" s="12">
        <f t="shared" si="0"/>
        <v>463500</v>
      </c>
      <c r="P44" s="12">
        <f t="shared" si="1"/>
        <v>463500</v>
      </c>
      <c r="Q44" s="43">
        <f t="shared" si="6"/>
        <v>88065</v>
      </c>
      <c r="R44" s="43">
        <f t="shared" si="7"/>
        <v>551565</v>
      </c>
    </row>
    <row r="45" spans="1:18" ht="15" thickBot="1">
      <c r="A45" s="24">
        <v>43</v>
      </c>
      <c r="B45" s="3" t="s">
        <v>31</v>
      </c>
      <c r="C45" s="8" t="s">
        <v>32</v>
      </c>
      <c r="D45" s="3" t="s">
        <v>6</v>
      </c>
      <c r="E45" s="3">
        <v>1</v>
      </c>
      <c r="F45" s="43">
        <v>760000</v>
      </c>
      <c r="G45" s="43">
        <f t="shared" si="2"/>
        <v>144400</v>
      </c>
      <c r="H45" s="43">
        <f t="shared" si="8"/>
        <v>904400</v>
      </c>
      <c r="I45" s="43">
        <v>805600</v>
      </c>
      <c r="J45" s="43">
        <f t="shared" si="9"/>
        <v>153064</v>
      </c>
      <c r="K45" s="43">
        <f t="shared" si="3"/>
        <v>958664</v>
      </c>
      <c r="L45" s="43">
        <v>782800</v>
      </c>
      <c r="M45" s="43">
        <f t="shared" si="4"/>
        <v>148732</v>
      </c>
      <c r="N45" s="43">
        <f t="shared" si="5"/>
        <v>931532</v>
      </c>
      <c r="O45" s="12">
        <f t="shared" si="0"/>
        <v>782800</v>
      </c>
      <c r="P45" s="12">
        <f t="shared" si="1"/>
        <v>782800</v>
      </c>
      <c r="Q45" s="43">
        <f t="shared" si="6"/>
        <v>148732</v>
      </c>
      <c r="R45" s="43">
        <f t="shared" si="7"/>
        <v>931532</v>
      </c>
    </row>
    <row r="46" spans="1:18" ht="15" thickBot="1">
      <c r="A46" s="24">
        <v>44</v>
      </c>
      <c r="B46" s="3" t="s">
        <v>31</v>
      </c>
      <c r="C46" s="8" t="s">
        <v>33</v>
      </c>
      <c r="D46" s="9" t="s">
        <v>6</v>
      </c>
      <c r="E46" s="9">
        <v>1</v>
      </c>
      <c r="F46" s="43">
        <v>1200000</v>
      </c>
      <c r="G46" s="43">
        <f t="shared" si="2"/>
        <v>228000</v>
      </c>
      <c r="H46" s="43">
        <f t="shared" si="8"/>
        <v>1428000</v>
      </c>
      <c r="I46" s="43">
        <v>1272000</v>
      </c>
      <c r="J46" s="43">
        <f t="shared" si="9"/>
        <v>241680</v>
      </c>
      <c r="K46" s="43">
        <f t="shared" si="3"/>
        <v>1513680</v>
      </c>
      <c r="L46" s="43">
        <v>1236000</v>
      </c>
      <c r="M46" s="43">
        <f t="shared" si="4"/>
        <v>234840</v>
      </c>
      <c r="N46" s="43">
        <f t="shared" si="5"/>
        <v>1470840</v>
      </c>
      <c r="O46" s="12">
        <f t="shared" si="0"/>
        <v>1236000</v>
      </c>
      <c r="P46" s="12">
        <f t="shared" si="1"/>
        <v>1236000</v>
      </c>
      <c r="Q46" s="43">
        <f t="shared" si="6"/>
        <v>234840</v>
      </c>
      <c r="R46" s="43">
        <f t="shared" si="7"/>
        <v>1470840</v>
      </c>
    </row>
    <row r="47" spans="1:18" ht="15" thickBot="1">
      <c r="A47" s="24">
        <v>45</v>
      </c>
      <c r="B47" s="3" t="s">
        <v>31</v>
      </c>
      <c r="C47" s="8" t="s">
        <v>34</v>
      </c>
      <c r="D47" s="3" t="s">
        <v>10</v>
      </c>
      <c r="E47" s="3">
        <v>1</v>
      </c>
      <c r="F47" s="43">
        <v>180000</v>
      </c>
      <c r="G47" s="43">
        <f t="shared" si="2"/>
        <v>34200</v>
      </c>
      <c r="H47" s="43">
        <f t="shared" si="8"/>
        <v>214200</v>
      </c>
      <c r="I47" s="43">
        <v>190800</v>
      </c>
      <c r="J47" s="43">
        <f t="shared" si="9"/>
        <v>36252</v>
      </c>
      <c r="K47" s="43">
        <f t="shared" si="3"/>
        <v>227052</v>
      </c>
      <c r="L47" s="43">
        <v>185400</v>
      </c>
      <c r="M47" s="43">
        <f t="shared" si="4"/>
        <v>35226</v>
      </c>
      <c r="N47" s="43">
        <f t="shared" si="5"/>
        <v>220626</v>
      </c>
      <c r="O47" s="12">
        <f t="shared" si="0"/>
        <v>185400</v>
      </c>
      <c r="P47" s="12">
        <f t="shared" si="1"/>
        <v>185400</v>
      </c>
      <c r="Q47" s="43">
        <f t="shared" si="6"/>
        <v>35226</v>
      </c>
      <c r="R47" s="43">
        <f t="shared" si="7"/>
        <v>220626</v>
      </c>
    </row>
    <row r="48" spans="1:18" ht="15" thickBot="1">
      <c r="A48" s="24">
        <v>46</v>
      </c>
      <c r="B48" s="3" t="s">
        <v>31</v>
      </c>
      <c r="C48" s="8" t="s">
        <v>35</v>
      </c>
      <c r="D48" s="3" t="s">
        <v>10</v>
      </c>
      <c r="E48" s="3">
        <v>1</v>
      </c>
      <c r="F48" s="43">
        <v>310000</v>
      </c>
      <c r="G48" s="43">
        <f t="shared" si="2"/>
        <v>58900</v>
      </c>
      <c r="H48" s="43">
        <f t="shared" si="8"/>
        <v>368900</v>
      </c>
      <c r="I48" s="43">
        <v>328600</v>
      </c>
      <c r="J48" s="43">
        <f t="shared" si="9"/>
        <v>62434</v>
      </c>
      <c r="K48" s="43">
        <f t="shared" si="3"/>
        <v>391034</v>
      </c>
      <c r="L48" s="43">
        <v>319300</v>
      </c>
      <c r="M48" s="43">
        <f t="shared" si="4"/>
        <v>60667</v>
      </c>
      <c r="N48" s="43">
        <f t="shared" si="5"/>
        <v>379967</v>
      </c>
      <c r="O48" s="12">
        <f t="shared" si="0"/>
        <v>319300</v>
      </c>
      <c r="P48" s="12">
        <f t="shared" si="1"/>
        <v>319300</v>
      </c>
      <c r="Q48" s="43">
        <f t="shared" si="6"/>
        <v>60667</v>
      </c>
      <c r="R48" s="43">
        <f t="shared" si="7"/>
        <v>379967</v>
      </c>
    </row>
    <row r="49" spans="1:18" ht="15" thickBot="1">
      <c r="A49" s="24">
        <v>47</v>
      </c>
      <c r="B49" s="3" t="s">
        <v>31</v>
      </c>
      <c r="C49" s="8" t="s">
        <v>36</v>
      </c>
      <c r="D49" s="3" t="s">
        <v>10</v>
      </c>
      <c r="E49" s="3">
        <v>1</v>
      </c>
      <c r="F49" s="43">
        <v>470000</v>
      </c>
      <c r="G49" s="43">
        <f t="shared" si="2"/>
        <v>89300</v>
      </c>
      <c r="H49" s="43">
        <f t="shared" si="8"/>
        <v>559300</v>
      </c>
      <c r="I49" s="43">
        <v>498200</v>
      </c>
      <c r="J49" s="43">
        <f t="shared" si="9"/>
        <v>94658</v>
      </c>
      <c r="K49" s="43">
        <f t="shared" si="3"/>
        <v>592858</v>
      </c>
      <c r="L49" s="43">
        <v>484100</v>
      </c>
      <c r="M49" s="43">
        <f t="shared" si="4"/>
        <v>91979</v>
      </c>
      <c r="N49" s="43">
        <f t="shared" si="5"/>
        <v>576079</v>
      </c>
      <c r="O49" s="12">
        <f t="shared" si="0"/>
        <v>484100</v>
      </c>
      <c r="P49" s="12">
        <f t="shared" si="1"/>
        <v>484100</v>
      </c>
      <c r="Q49" s="43">
        <f t="shared" si="6"/>
        <v>91979</v>
      </c>
      <c r="R49" s="43">
        <f t="shared" si="7"/>
        <v>576079</v>
      </c>
    </row>
    <row r="50" spans="1:18" ht="15" thickBot="1">
      <c r="A50" s="24">
        <v>48</v>
      </c>
      <c r="B50" s="3" t="s">
        <v>31</v>
      </c>
      <c r="C50" s="8" t="s">
        <v>37</v>
      </c>
      <c r="D50" s="3" t="s">
        <v>6</v>
      </c>
      <c r="E50" s="3">
        <v>1</v>
      </c>
      <c r="F50" s="43">
        <v>390000</v>
      </c>
      <c r="G50" s="43">
        <f t="shared" si="2"/>
        <v>74100</v>
      </c>
      <c r="H50" s="43">
        <f t="shared" si="8"/>
        <v>464100</v>
      </c>
      <c r="I50" s="43">
        <v>413400</v>
      </c>
      <c r="J50" s="43">
        <f t="shared" si="9"/>
        <v>78546</v>
      </c>
      <c r="K50" s="43">
        <f t="shared" si="3"/>
        <v>491946</v>
      </c>
      <c r="L50" s="43">
        <v>401700</v>
      </c>
      <c r="M50" s="43">
        <f t="shared" si="4"/>
        <v>76323</v>
      </c>
      <c r="N50" s="43">
        <f t="shared" si="5"/>
        <v>478023</v>
      </c>
      <c r="O50" s="12">
        <f t="shared" si="0"/>
        <v>401700</v>
      </c>
      <c r="P50" s="12">
        <f t="shared" si="1"/>
        <v>401700</v>
      </c>
      <c r="Q50" s="43">
        <f t="shared" si="6"/>
        <v>76323</v>
      </c>
      <c r="R50" s="43">
        <f t="shared" si="7"/>
        <v>478023</v>
      </c>
    </row>
    <row r="51" spans="1:18" ht="15" thickBot="1">
      <c r="A51" s="24">
        <v>49</v>
      </c>
      <c r="B51" s="3" t="s">
        <v>31</v>
      </c>
      <c r="C51" s="8" t="s">
        <v>38</v>
      </c>
      <c r="D51" s="3" t="s">
        <v>6</v>
      </c>
      <c r="E51" s="3">
        <v>1</v>
      </c>
      <c r="F51" s="43">
        <f>+F46</f>
        <v>1200000</v>
      </c>
      <c r="G51" s="43">
        <f t="shared" si="2"/>
        <v>228000</v>
      </c>
      <c r="H51" s="43">
        <f t="shared" si="8"/>
        <v>1428000</v>
      </c>
      <c r="I51" s="43">
        <v>1272000</v>
      </c>
      <c r="J51" s="43">
        <f t="shared" si="9"/>
        <v>241680</v>
      </c>
      <c r="K51" s="43">
        <f t="shared" si="3"/>
        <v>1513680</v>
      </c>
      <c r="L51" s="43">
        <v>1236000</v>
      </c>
      <c r="M51" s="43">
        <f t="shared" si="4"/>
        <v>234840</v>
      </c>
      <c r="N51" s="43">
        <f t="shared" si="5"/>
        <v>1470840</v>
      </c>
      <c r="O51" s="12">
        <f t="shared" si="0"/>
        <v>1236000</v>
      </c>
      <c r="P51" s="12">
        <f t="shared" si="1"/>
        <v>1236000</v>
      </c>
      <c r="Q51" s="43">
        <f t="shared" si="6"/>
        <v>234840</v>
      </c>
      <c r="R51" s="43">
        <f t="shared" si="7"/>
        <v>1470840</v>
      </c>
    </row>
    <row r="52" spans="1:18" ht="15" thickBot="1">
      <c r="A52" s="24">
        <v>50</v>
      </c>
      <c r="B52" s="3" t="s">
        <v>31</v>
      </c>
      <c r="C52" s="8" t="s">
        <v>39</v>
      </c>
      <c r="D52" s="3" t="s">
        <v>6</v>
      </c>
      <c r="E52" s="3">
        <v>1</v>
      </c>
      <c r="F52" s="43">
        <v>280000</v>
      </c>
      <c r="G52" s="43">
        <f t="shared" si="2"/>
        <v>53200</v>
      </c>
      <c r="H52" s="43">
        <f t="shared" si="8"/>
        <v>333200</v>
      </c>
      <c r="I52" s="43">
        <v>296800</v>
      </c>
      <c r="J52" s="43">
        <f t="shared" si="9"/>
        <v>56392</v>
      </c>
      <c r="K52" s="43">
        <f t="shared" si="3"/>
        <v>353192</v>
      </c>
      <c r="L52" s="43">
        <v>288400</v>
      </c>
      <c r="M52" s="43">
        <f t="shared" si="4"/>
        <v>54796</v>
      </c>
      <c r="N52" s="43">
        <f t="shared" si="5"/>
        <v>343196</v>
      </c>
      <c r="O52" s="12">
        <f t="shared" si="0"/>
        <v>288400</v>
      </c>
      <c r="P52" s="12">
        <f t="shared" si="1"/>
        <v>288400</v>
      </c>
      <c r="Q52" s="43">
        <f t="shared" si="6"/>
        <v>54796</v>
      </c>
      <c r="R52" s="43">
        <f t="shared" si="7"/>
        <v>343196</v>
      </c>
    </row>
    <row r="53" spans="1:18" ht="15" thickBot="1">
      <c r="A53" s="24">
        <v>51</v>
      </c>
      <c r="B53" s="3" t="s">
        <v>31</v>
      </c>
      <c r="C53" s="8" t="s">
        <v>40</v>
      </c>
      <c r="D53" s="3" t="s">
        <v>6</v>
      </c>
      <c r="E53" s="3">
        <v>1</v>
      </c>
      <c r="F53" s="43">
        <v>890000</v>
      </c>
      <c r="G53" s="43">
        <f t="shared" si="2"/>
        <v>169100</v>
      </c>
      <c r="H53" s="43">
        <f t="shared" si="8"/>
        <v>1059100</v>
      </c>
      <c r="I53" s="43">
        <v>943400</v>
      </c>
      <c r="J53" s="43">
        <f t="shared" si="9"/>
        <v>179246</v>
      </c>
      <c r="K53" s="43">
        <f t="shared" si="3"/>
        <v>1122646</v>
      </c>
      <c r="L53" s="43">
        <v>916700</v>
      </c>
      <c r="M53" s="43">
        <f t="shared" si="4"/>
        <v>174173</v>
      </c>
      <c r="N53" s="43">
        <f t="shared" si="5"/>
        <v>1090873</v>
      </c>
      <c r="O53" s="12">
        <f t="shared" si="0"/>
        <v>916700</v>
      </c>
      <c r="P53" s="12">
        <f t="shared" si="1"/>
        <v>916700</v>
      </c>
      <c r="Q53" s="43">
        <f t="shared" si="6"/>
        <v>174173</v>
      </c>
      <c r="R53" s="43">
        <f t="shared" si="7"/>
        <v>1090873</v>
      </c>
    </row>
    <row r="54" spans="1:18" ht="15" thickBot="1">
      <c r="A54" s="24">
        <v>52</v>
      </c>
      <c r="B54" s="3" t="s">
        <v>31</v>
      </c>
      <c r="C54" s="8" t="s">
        <v>41</v>
      </c>
      <c r="D54" s="3" t="s">
        <v>10</v>
      </c>
      <c r="E54" s="3">
        <v>1</v>
      </c>
      <c r="F54" s="43">
        <v>470000</v>
      </c>
      <c r="G54" s="43">
        <f t="shared" si="2"/>
        <v>89300</v>
      </c>
      <c r="H54" s="43">
        <f t="shared" si="8"/>
        <v>559300</v>
      </c>
      <c r="I54" s="43">
        <v>498200</v>
      </c>
      <c r="J54" s="43">
        <f t="shared" si="9"/>
        <v>94658</v>
      </c>
      <c r="K54" s="43">
        <f t="shared" si="3"/>
        <v>592858</v>
      </c>
      <c r="L54" s="43">
        <v>484100</v>
      </c>
      <c r="M54" s="43">
        <f t="shared" si="4"/>
        <v>91979</v>
      </c>
      <c r="N54" s="43">
        <f t="shared" si="5"/>
        <v>576079</v>
      </c>
      <c r="O54" s="12">
        <f t="shared" si="0"/>
        <v>484100</v>
      </c>
      <c r="P54" s="12">
        <f t="shared" si="1"/>
        <v>484100</v>
      </c>
      <c r="Q54" s="43">
        <f t="shared" si="6"/>
        <v>91979</v>
      </c>
      <c r="R54" s="43">
        <f t="shared" si="7"/>
        <v>576079</v>
      </c>
    </row>
    <row r="55" spans="1:18" ht="15" thickBot="1">
      <c r="A55" s="24">
        <v>53</v>
      </c>
      <c r="B55" s="3" t="s">
        <v>42</v>
      </c>
      <c r="C55" s="8" t="s">
        <v>43</v>
      </c>
      <c r="D55" s="3" t="s">
        <v>6</v>
      </c>
      <c r="E55" s="3">
        <v>1</v>
      </c>
      <c r="F55" s="43">
        <v>1600000</v>
      </c>
      <c r="G55" s="43">
        <f t="shared" si="2"/>
        <v>304000</v>
      </c>
      <c r="H55" s="43">
        <f t="shared" si="8"/>
        <v>1904000</v>
      </c>
      <c r="I55" s="43">
        <v>1696000</v>
      </c>
      <c r="J55" s="43">
        <f t="shared" si="9"/>
        <v>322240</v>
      </c>
      <c r="K55" s="43">
        <f t="shared" si="3"/>
        <v>2018240</v>
      </c>
      <c r="L55" s="43">
        <v>1648000</v>
      </c>
      <c r="M55" s="43">
        <f t="shared" si="4"/>
        <v>313120</v>
      </c>
      <c r="N55" s="43">
        <f t="shared" si="5"/>
        <v>1961120</v>
      </c>
      <c r="O55" s="12">
        <f t="shared" si="0"/>
        <v>1648000</v>
      </c>
      <c r="P55" s="12">
        <f t="shared" si="1"/>
        <v>1648000</v>
      </c>
      <c r="Q55" s="43">
        <f t="shared" si="6"/>
        <v>313120</v>
      </c>
      <c r="R55" s="43">
        <f t="shared" si="7"/>
        <v>1961120</v>
      </c>
    </row>
    <row r="56" spans="1:18" ht="15" thickBot="1">
      <c r="A56" s="24">
        <v>54</v>
      </c>
      <c r="B56" s="3" t="s">
        <v>42</v>
      </c>
      <c r="C56" s="8" t="s">
        <v>44</v>
      </c>
      <c r="D56" s="3" t="s">
        <v>6</v>
      </c>
      <c r="E56" s="3">
        <v>1</v>
      </c>
      <c r="F56" s="43">
        <v>2200000</v>
      </c>
      <c r="G56" s="43">
        <f t="shared" si="2"/>
        <v>418000</v>
      </c>
      <c r="H56" s="43">
        <f t="shared" si="8"/>
        <v>2618000</v>
      </c>
      <c r="I56" s="43">
        <v>2332000</v>
      </c>
      <c r="J56" s="43">
        <f t="shared" si="9"/>
        <v>443080</v>
      </c>
      <c r="K56" s="43">
        <f t="shared" si="3"/>
        <v>2775080</v>
      </c>
      <c r="L56" s="43">
        <v>2266000</v>
      </c>
      <c r="M56" s="43">
        <f t="shared" si="4"/>
        <v>430540</v>
      </c>
      <c r="N56" s="43">
        <f t="shared" si="5"/>
        <v>2696540</v>
      </c>
      <c r="O56" s="12">
        <f t="shared" si="0"/>
        <v>2266000</v>
      </c>
      <c r="P56" s="12">
        <f t="shared" si="1"/>
        <v>2266000</v>
      </c>
      <c r="Q56" s="43">
        <f t="shared" si="6"/>
        <v>430540</v>
      </c>
      <c r="R56" s="43">
        <f t="shared" si="7"/>
        <v>2696540</v>
      </c>
    </row>
    <row r="57" spans="1:18" ht="15" thickBot="1">
      <c r="A57" s="24">
        <v>55</v>
      </c>
      <c r="B57" s="3" t="s">
        <v>42</v>
      </c>
      <c r="C57" s="8" t="s">
        <v>45</v>
      </c>
      <c r="D57" s="3" t="s">
        <v>6</v>
      </c>
      <c r="E57" s="3">
        <v>1</v>
      </c>
      <c r="F57" s="43">
        <v>1100000</v>
      </c>
      <c r="G57" s="43">
        <f t="shared" si="2"/>
        <v>209000</v>
      </c>
      <c r="H57" s="43">
        <f t="shared" si="8"/>
        <v>1309000</v>
      </c>
      <c r="I57" s="43">
        <v>1166000</v>
      </c>
      <c r="J57" s="43">
        <f t="shared" si="9"/>
        <v>221540</v>
      </c>
      <c r="K57" s="43">
        <f t="shared" si="3"/>
        <v>1387540</v>
      </c>
      <c r="L57" s="43">
        <v>1133000</v>
      </c>
      <c r="M57" s="43">
        <f t="shared" si="4"/>
        <v>215270</v>
      </c>
      <c r="N57" s="43">
        <f t="shared" si="5"/>
        <v>1348270</v>
      </c>
      <c r="O57" s="12">
        <f t="shared" si="0"/>
        <v>1133000</v>
      </c>
      <c r="P57" s="12">
        <f t="shared" si="1"/>
        <v>1133000</v>
      </c>
      <c r="Q57" s="43">
        <f t="shared" si="6"/>
        <v>215270</v>
      </c>
      <c r="R57" s="43">
        <f t="shared" si="7"/>
        <v>1348270</v>
      </c>
    </row>
    <row r="58" spans="1:18" ht="15" thickBot="1">
      <c r="A58" s="24">
        <v>56</v>
      </c>
      <c r="B58" s="3" t="s">
        <v>42</v>
      </c>
      <c r="C58" s="8" t="s">
        <v>46</v>
      </c>
      <c r="D58" s="3" t="s">
        <v>6</v>
      </c>
      <c r="E58" s="3">
        <v>1</v>
      </c>
      <c r="F58" s="43">
        <v>430000</v>
      </c>
      <c r="G58" s="43">
        <f t="shared" si="2"/>
        <v>81700</v>
      </c>
      <c r="H58" s="43">
        <f t="shared" si="8"/>
        <v>511700</v>
      </c>
      <c r="I58" s="43">
        <v>455800</v>
      </c>
      <c r="J58" s="43">
        <f t="shared" si="9"/>
        <v>86602</v>
      </c>
      <c r="K58" s="43">
        <f t="shared" si="3"/>
        <v>542402</v>
      </c>
      <c r="L58" s="43">
        <v>442900</v>
      </c>
      <c r="M58" s="43">
        <f t="shared" si="4"/>
        <v>84151</v>
      </c>
      <c r="N58" s="43">
        <f t="shared" si="5"/>
        <v>527051</v>
      </c>
      <c r="O58" s="12">
        <f t="shared" si="0"/>
        <v>442900</v>
      </c>
      <c r="P58" s="12">
        <f t="shared" si="1"/>
        <v>442900</v>
      </c>
      <c r="Q58" s="43">
        <f t="shared" si="6"/>
        <v>84151</v>
      </c>
      <c r="R58" s="43">
        <f t="shared" si="7"/>
        <v>527051</v>
      </c>
    </row>
    <row r="59" spans="1:18" ht="15" thickBot="1">
      <c r="A59" s="24">
        <v>57</v>
      </c>
      <c r="B59" s="3" t="s">
        <v>42</v>
      </c>
      <c r="C59" s="8" t="s">
        <v>47</v>
      </c>
      <c r="D59" s="3" t="s">
        <v>6</v>
      </c>
      <c r="E59" s="3">
        <v>1</v>
      </c>
      <c r="F59" s="43">
        <v>250000</v>
      </c>
      <c r="G59" s="43">
        <f t="shared" si="2"/>
        <v>47500</v>
      </c>
      <c r="H59" s="43">
        <f t="shared" si="8"/>
        <v>297500</v>
      </c>
      <c r="I59" s="43">
        <v>265000</v>
      </c>
      <c r="J59" s="43">
        <f t="shared" si="9"/>
        <v>50350</v>
      </c>
      <c r="K59" s="43">
        <f t="shared" si="3"/>
        <v>315350</v>
      </c>
      <c r="L59" s="43">
        <v>257500</v>
      </c>
      <c r="M59" s="43">
        <f t="shared" si="4"/>
        <v>48925</v>
      </c>
      <c r="N59" s="43">
        <f t="shared" si="5"/>
        <v>306425</v>
      </c>
      <c r="O59" s="12">
        <f t="shared" si="0"/>
        <v>257500</v>
      </c>
      <c r="P59" s="12">
        <f t="shared" si="1"/>
        <v>257500</v>
      </c>
      <c r="Q59" s="43">
        <f t="shared" si="6"/>
        <v>48925</v>
      </c>
      <c r="R59" s="43">
        <f t="shared" si="7"/>
        <v>306425</v>
      </c>
    </row>
    <row r="60" spans="1:18" ht="15" thickBot="1">
      <c r="A60" s="24">
        <v>58</v>
      </c>
      <c r="B60" s="3" t="s">
        <v>48</v>
      </c>
      <c r="C60" s="8" t="s">
        <v>49</v>
      </c>
      <c r="D60" s="3" t="s">
        <v>6</v>
      </c>
      <c r="E60" s="3">
        <v>1</v>
      </c>
      <c r="F60" s="43">
        <v>290000</v>
      </c>
      <c r="G60" s="43">
        <f t="shared" si="2"/>
        <v>55100</v>
      </c>
      <c r="H60" s="43">
        <f t="shared" si="8"/>
        <v>345100</v>
      </c>
      <c r="I60" s="43">
        <v>307400</v>
      </c>
      <c r="J60" s="43">
        <f t="shared" si="9"/>
        <v>58406</v>
      </c>
      <c r="K60" s="43">
        <f t="shared" si="3"/>
        <v>365806</v>
      </c>
      <c r="L60" s="43">
        <v>298700</v>
      </c>
      <c r="M60" s="43">
        <f t="shared" si="4"/>
        <v>56753</v>
      </c>
      <c r="N60" s="43">
        <f t="shared" si="5"/>
        <v>355453</v>
      </c>
      <c r="O60" s="12">
        <f t="shared" si="0"/>
        <v>298700</v>
      </c>
      <c r="P60" s="12">
        <f t="shared" si="1"/>
        <v>298700</v>
      </c>
      <c r="Q60" s="43">
        <f t="shared" si="6"/>
        <v>56753</v>
      </c>
      <c r="R60" s="43">
        <f t="shared" si="7"/>
        <v>355453</v>
      </c>
    </row>
    <row r="61" spans="1:18" ht="15" thickBot="1">
      <c r="A61" s="24">
        <v>59</v>
      </c>
      <c r="B61" s="3" t="s">
        <v>48</v>
      </c>
      <c r="C61" s="8" t="s">
        <v>50</v>
      </c>
      <c r="D61" s="3" t="s">
        <v>6</v>
      </c>
      <c r="E61" s="3">
        <v>1</v>
      </c>
      <c r="F61" s="43">
        <v>280000</v>
      </c>
      <c r="G61" s="43">
        <f t="shared" si="2"/>
        <v>53200</v>
      </c>
      <c r="H61" s="43">
        <f t="shared" si="8"/>
        <v>333200</v>
      </c>
      <c r="I61" s="43">
        <v>296800</v>
      </c>
      <c r="J61" s="43">
        <f t="shared" si="9"/>
        <v>56392</v>
      </c>
      <c r="K61" s="43">
        <f t="shared" si="3"/>
        <v>353192</v>
      </c>
      <c r="L61" s="43">
        <v>288400</v>
      </c>
      <c r="M61" s="43">
        <f t="shared" si="4"/>
        <v>54796</v>
      </c>
      <c r="N61" s="43">
        <f t="shared" si="5"/>
        <v>343196</v>
      </c>
      <c r="O61" s="12">
        <f t="shared" si="0"/>
        <v>288400</v>
      </c>
      <c r="P61" s="12">
        <f t="shared" si="1"/>
        <v>288400</v>
      </c>
      <c r="Q61" s="43">
        <f t="shared" si="6"/>
        <v>54796</v>
      </c>
      <c r="R61" s="43">
        <f t="shared" si="7"/>
        <v>343196</v>
      </c>
    </row>
    <row r="62" spans="1:18" ht="15" thickBot="1">
      <c r="A62" s="24">
        <v>60</v>
      </c>
      <c r="B62" s="3" t="s">
        <v>48</v>
      </c>
      <c r="C62" s="8" t="s">
        <v>51</v>
      </c>
      <c r="D62" s="3" t="s">
        <v>10</v>
      </c>
      <c r="E62" s="3">
        <v>1</v>
      </c>
      <c r="F62" s="43">
        <v>7000000</v>
      </c>
      <c r="G62" s="43">
        <f t="shared" si="2"/>
        <v>1330000</v>
      </c>
      <c r="H62" s="43">
        <f t="shared" si="8"/>
        <v>8330000</v>
      </c>
      <c r="I62" s="43">
        <v>7420000</v>
      </c>
      <c r="J62" s="43">
        <f t="shared" si="9"/>
        <v>1409800</v>
      </c>
      <c r="K62" s="43">
        <f t="shared" si="3"/>
        <v>8829800</v>
      </c>
      <c r="L62" s="43">
        <v>7210000</v>
      </c>
      <c r="M62" s="43">
        <f t="shared" si="4"/>
        <v>1369900</v>
      </c>
      <c r="N62" s="43">
        <f t="shared" si="5"/>
        <v>8579900</v>
      </c>
      <c r="O62" s="12">
        <f t="shared" si="0"/>
        <v>7210000</v>
      </c>
      <c r="P62" s="12">
        <f t="shared" si="1"/>
        <v>7210000</v>
      </c>
      <c r="Q62" s="43">
        <f t="shared" si="6"/>
        <v>1369900</v>
      </c>
      <c r="R62" s="43">
        <f t="shared" si="7"/>
        <v>8579900</v>
      </c>
    </row>
    <row r="63" spans="1:18" ht="15" thickBot="1">
      <c r="A63" s="24">
        <v>61</v>
      </c>
      <c r="B63" s="3" t="s">
        <v>48</v>
      </c>
      <c r="C63" s="8" t="s">
        <v>52</v>
      </c>
      <c r="D63" s="3" t="s">
        <v>10</v>
      </c>
      <c r="E63" s="3">
        <v>1</v>
      </c>
      <c r="F63" s="43">
        <v>376000</v>
      </c>
      <c r="G63" s="43">
        <f t="shared" si="2"/>
        <v>71440</v>
      </c>
      <c r="H63" s="43">
        <f t="shared" si="8"/>
        <v>447440</v>
      </c>
      <c r="I63" s="43">
        <v>398560</v>
      </c>
      <c r="J63" s="43">
        <f t="shared" si="9"/>
        <v>75726.399999999994</v>
      </c>
      <c r="K63" s="43">
        <f t="shared" si="3"/>
        <v>474286.4</v>
      </c>
      <c r="L63" s="43">
        <v>387280</v>
      </c>
      <c r="M63" s="43">
        <f t="shared" si="4"/>
        <v>73583.199999999997</v>
      </c>
      <c r="N63" s="43">
        <f t="shared" si="5"/>
        <v>460863.2</v>
      </c>
      <c r="O63" s="12">
        <f t="shared" si="0"/>
        <v>387280</v>
      </c>
      <c r="P63" s="12">
        <f t="shared" si="1"/>
        <v>387280</v>
      </c>
      <c r="Q63" s="43">
        <f t="shared" si="6"/>
        <v>73583.199999999997</v>
      </c>
      <c r="R63" s="43">
        <f t="shared" si="7"/>
        <v>460863.2</v>
      </c>
    </row>
    <row r="64" spans="1:18" ht="15" thickBot="1">
      <c r="A64" s="24">
        <v>62</v>
      </c>
      <c r="B64" s="3" t="s">
        <v>48</v>
      </c>
      <c r="C64" s="8" t="s">
        <v>53</v>
      </c>
      <c r="D64" s="3" t="s">
        <v>10</v>
      </c>
      <c r="E64" s="3">
        <v>1</v>
      </c>
      <c r="F64" s="43">
        <v>1100000</v>
      </c>
      <c r="G64" s="43">
        <f t="shared" si="2"/>
        <v>209000</v>
      </c>
      <c r="H64" s="43">
        <f t="shared" si="8"/>
        <v>1309000</v>
      </c>
      <c r="I64" s="43">
        <v>1166000</v>
      </c>
      <c r="J64" s="43">
        <f t="shared" si="9"/>
        <v>221540</v>
      </c>
      <c r="K64" s="43">
        <f t="shared" si="3"/>
        <v>1387540</v>
      </c>
      <c r="L64" s="43">
        <v>1133000</v>
      </c>
      <c r="M64" s="43">
        <f t="shared" si="4"/>
        <v>215270</v>
      </c>
      <c r="N64" s="43">
        <f t="shared" si="5"/>
        <v>1348270</v>
      </c>
      <c r="O64" s="12">
        <f t="shared" si="0"/>
        <v>1133000</v>
      </c>
      <c r="P64" s="12">
        <f t="shared" si="1"/>
        <v>1133000</v>
      </c>
      <c r="Q64" s="43">
        <f t="shared" si="6"/>
        <v>215270</v>
      </c>
      <c r="R64" s="43">
        <f t="shared" si="7"/>
        <v>1348270</v>
      </c>
    </row>
    <row r="65" spans="1:18" ht="15" thickBot="1">
      <c r="A65" s="24">
        <v>63</v>
      </c>
      <c r="B65" s="3" t="s">
        <v>48</v>
      </c>
      <c r="C65" s="8" t="s">
        <v>54</v>
      </c>
      <c r="D65" s="3" t="s">
        <v>6</v>
      </c>
      <c r="E65" s="3">
        <v>1</v>
      </c>
      <c r="F65" s="43">
        <v>210000</v>
      </c>
      <c r="G65" s="43">
        <f t="shared" si="2"/>
        <v>39900</v>
      </c>
      <c r="H65" s="43">
        <f t="shared" si="8"/>
        <v>249900</v>
      </c>
      <c r="I65" s="43">
        <v>222600</v>
      </c>
      <c r="J65" s="43">
        <f t="shared" si="9"/>
        <v>42294</v>
      </c>
      <c r="K65" s="43">
        <f t="shared" si="3"/>
        <v>264894</v>
      </c>
      <c r="L65" s="43">
        <v>216300</v>
      </c>
      <c r="M65" s="43">
        <f t="shared" si="4"/>
        <v>41097</v>
      </c>
      <c r="N65" s="43">
        <f t="shared" si="5"/>
        <v>257397</v>
      </c>
      <c r="O65" s="12">
        <f t="shared" si="0"/>
        <v>216300</v>
      </c>
      <c r="P65" s="12">
        <f t="shared" si="1"/>
        <v>216300</v>
      </c>
      <c r="Q65" s="43">
        <f t="shared" si="6"/>
        <v>41097</v>
      </c>
      <c r="R65" s="43">
        <f t="shared" si="7"/>
        <v>257397</v>
      </c>
    </row>
    <row r="66" spans="1:18" ht="15" thickBot="1">
      <c r="A66" s="24">
        <v>64</v>
      </c>
      <c r="B66" s="3" t="s">
        <v>48</v>
      </c>
      <c r="C66" s="8" t="s">
        <v>55</v>
      </c>
      <c r="D66" s="3" t="s">
        <v>56</v>
      </c>
      <c r="E66" s="3">
        <v>1</v>
      </c>
      <c r="F66" s="43">
        <v>35000</v>
      </c>
      <c r="G66" s="43">
        <f t="shared" si="2"/>
        <v>6650</v>
      </c>
      <c r="H66" s="43">
        <f t="shared" si="8"/>
        <v>41650</v>
      </c>
      <c r="I66" s="43">
        <v>37100</v>
      </c>
      <c r="J66" s="43">
        <f t="shared" si="9"/>
        <v>7049</v>
      </c>
      <c r="K66" s="43">
        <f t="shared" si="3"/>
        <v>44149</v>
      </c>
      <c r="L66" s="43">
        <v>36050</v>
      </c>
      <c r="M66" s="43">
        <f t="shared" si="4"/>
        <v>6849.5</v>
      </c>
      <c r="N66" s="43">
        <f t="shared" si="5"/>
        <v>42899.5</v>
      </c>
      <c r="O66" s="12">
        <f t="shared" si="0"/>
        <v>36050</v>
      </c>
      <c r="P66" s="12">
        <f t="shared" si="1"/>
        <v>36050</v>
      </c>
      <c r="Q66" s="43">
        <f t="shared" si="6"/>
        <v>6849.5</v>
      </c>
      <c r="R66" s="43">
        <f t="shared" si="7"/>
        <v>42899.5</v>
      </c>
    </row>
    <row r="67" spans="1:18" ht="15" thickBot="1">
      <c r="A67" s="24">
        <v>65</v>
      </c>
      <c r="B67" s="3" t="s">
        <v>48</v>
      </c>
      <c r="C67" s="8" t="s">
        <v>57</v>
      </c>
      <c r="D67" s="3" t="s">
        <v>6</v>
      </c>
      <c r="E67" s="3">
        <v>1</v>
      </c>
      <c r="F67" s="43">
        <v>680000</v>
      </c>
      <c r="G67" s="43">
        <f t="shared" si="2"/>
        <v>129200</v>
      </c>
      <c r="H67" s="43">
        <f t="shared" si="8"/>
        <v>809200</v>
      </c>
      <c r="I67" s="43">
        <v>720800</v>
      </c>
      <c r="J67" s="43">
        <f t="shared" si="9"/>
        <v>136952</v>
      </c>
      <c r="K67" s="43">
        <f t="shared" si="3"/>
        <v>857752</v>
      </c>
      <c r="L67" s="43">
        <v>700400</v>
      </c>
      <c r="M67" s="43">
        <f t="shared" si="4"/>
        <v>133076</v>
      </c>
      <c r="N67" s="43">
        <f t="shared" si="5"/>
        <v>833476</v>
      </c>
      <c r="O67" s="12">
        <f t="shared" si="0"/>
        <v>700400</v>
      </c>
      <c r="P67" s="12">
        <f t="shared" si="1"/>
        <v>700400</v>
      </c>
      <c r="Q67" s="43">
        <f t="shared" si="6"/>
        <v>133076</v>
      </c>
      <c r="R67" s="43">
        <f t="shared" si="7"/>
        <v>833476</v>
      </c>
    </row>
    <row r="68" spans="1:18" ht="15" thickBot="1">
      <c r="A68" s="24">
        <v>66</v>
      </c>
      <c r="B68" s="3" t="s">
        <v>48</v>
      </c>
      <c r="C68" s="8" t="s">
        <v>58</v>
      </c>
      <c r="D68" s="3" t="s">
        <v>6</v>
      </c>
      <c r="E68" s="3">
        <v>1</v>
      </c>
      <c r="F68" s="43">
        <v>1000000</v>
      </c>
      <c r="G68" s="43">
        <f t="shared" si="2"/>
        <v>190000</v>
      </c>
      <c r="H68" s="43">
        <f t="shared" si="8"/>
        <v>1190000</v>
      </c>
      <c r="I68" s="43">
        <v>1060000</v>
      </c>
      <c r="J68" s="43">
        <f t="shared" si="9"/>
        <v>201400</v>
      </c>
      <c r="K68" s="43">
        <f t="shared" si="3"/>
        <v>1261400</v>
      </c>
      <c r="L68" s="43">
        <v>1030000</v>
      </c>
      <c r="M68" s="43">
        <f t="shared" si="4"/>
        <v>195700</v>
      </c>
      <c r="N68" s="43">
        <f t="shared" si="5"/>
        <v>1225700</v>
      </c>
      <c r="O68" s="12">
        <f t="shared" ref="O68:O84" si="10">AVERAGE(F68,I68,L68)</f>
        <v>1030000</v>
      </c>
      <c r="P68" s="12">
        <f t="shared" ref="P68:P84" si="11">ROUND(O68,0)</f>
        <v>1030000</v>
      </c>
      <c r="Q68" s="43">
        <f t="shared" si="6"/>
        <v>195700</v>
      </c>
      <c r="R68" s="43">
        <f t="shared" si="7"/>
        <v>1225700</v>
      </c>
    </row>
    <row r="69" spans="1:18" ht="15" thickBot="1">
      <c r="A69" s="24">
        <v>67</v>
      </c>
      <c r="B69" s="3" t="s">
        <v>48</v>
      </c>
      <c r="C69" s="8" t="s">
        <v>59</v>
      </c>
      <c r="D69" s="3" t="s">
        <v>10</v>
      </c>
      <c r="E69" s="3">
        <v>1</v>
      </c>
      <c r="F69" s="43">
        <v>390000</v>
      </c>
      <c r="G69" s="43">
        <f t="shared" si="2"/>
        <v>74100</v>
      </c>
      <c r="H69" s="43">
        <f t="shared" si="8"/>
        <v>464100</v>
      </c>
      <c r="I69" s="43">
        <v>413400</v>
      </c>
      <c r="J69" s="43">
        <f t="shared" si="9"/>
        <v>78546</v>
      </c>
      <c r="K69" s="43">
        <f t="shared" si="3"/>
        <v>491946</v>
      </c>
      <c r="L69" s="43">
        <v>401700</v>
      </c>
      <c r="M69" s="43">
        <f t="shared" si="4"/>
        <v>76323</v>
      </c>
      <c r="N69" s="43">
        <f t="shared" si="5"/>
        <v>478023</v>
      </c>
      <c r="O69" s="12">
        <f t="shared" si="10"/>
        <v>401700</v>
      </c>
      <c r="P69" s="12">
        <f t="shared" si="11"/>
        <v>401700</v>
      </c>
      <c r="Q69" s="43">
        <f t="shared" si="6"/>
        <v>76323</v>
      </c>
      <c r="R69" s="43">
        <f t="shared" si="7"/>
        <v>478023</v>
      </c>
    </row>
    <row r="70" spans="1:18" ht="15" thickBot="1">
      <c r="A70" s="24">
        <v>68</v>
      </c>
      <c r="B70" s="3" t="s">
        <v>48</v>
      </c>
      <c r="C70" s="8" t="s">
        <v>60</v>
      </c>
      <c r="D70" s="3" t="s">
        <v>10</v>
      </c>
      <c r="E70" s="3">
        <v>1</v>
      </c>
      <c r="F70" s="43">
        <v>470000</v>
      </c>
      <c r="G70" s="43">
        <f t="shared" ref="G70:G84" si="12">+F70*19%</f>
        <v>89300</v>
      </c>
      <c r="H70" s="43">
        <f t="shared" ref="H70:H84" si="13">+F70+G70</f>
        <v>559300</v>
      </c>
      <c r="I70" s="43">
        <v>498200</v>
      </c>
      <c r="J70" s="43">
        <f t="shared" ref="J70:J84" si="14">+I70*19%</f>
        <v>94658</v>
      </c>
      <c r="K70" s="43">
        <f t="shared" ref="K70:K84" si="15">+I70+J70</f>
        <v>592858</v>
      </c>
      <c r="L70" s="43">
        <v>484100</v>
      </c>
      <c r="M70" s="43">
        <f t="shared" ref="M70:M84" si="16">+L70*19%</f>
        <v>91979</v>
      </c>
      <c r="N70" s="43">
        <f t="shared" ref="N70:N84" si="17">+L70+M70</f>
        <v>576079</v>
      </c>
      <c r="O70" s="12">
        <f t="shared" si="10"/>
        <v>484100</v>
      </c>
      <c r="P70" s="12">
        <f t="shared" si="11"/>
        <v>484100</v>
      </c>
      <c r="Q70" s="43">
        <f t="shared" ref="Q70:Q84" si="18">+P70*19%</f>
        <v>91979</v>
      </c>
      <c r="R70" s="43">
        <f t="shared" ref="R70:R84" si="19">+P70+Q70</f>
        <v>576079</v>
      </c>
    </row>
    <row r="71" spans="1:18" ht="15" thickBot="1">
      <c r="A71" s="24">
        <v>69</v>
      </c>
      <c r="B71" s="3" t="s">
        <v>61</v>
      </c>
      <c r="C71" s="8" t="s">
        <v>62</v>
      </c>
      <c r="D71" s="3" t="s">
        <v>10</v>
      </c>
      <c r="E71" s="3">
        <v>1</v>
      </c>
      <c r="F71" s="43">
        <v>3700000</v>
      </c>
      <c r="G71" s="43">
        <f t="shared" si="12"/>
        <v>703000</v>
      </c>
      <c r="H71" s="43">
        <f t="shared" si="13"/>
        <v>4403000</v>
      </c>
      <c r="I71" s="43">
        <v>3922000</v>
      </c>
      <c r="J71" s="43">
        <f t="shared" si="14"/>
        <v>745180</v>
      </c>
      <c r="K71" s="43">
        <f t="shared" si="15"/>
        <v>4667180</v>
      </c>
      <c r="L71" s="43">
        <v>3811000</v>
      </c>
      <c r="M71" s="43">
        <f t="shared" si="16"/>
        <v>724090</v>
      </c>
      <c r="N71" s="43">
        <f t="shared" si="17"/>
        <v>4535090</v>
      </c>
      <c r="O71" s="12">
        <f t="shared" si="10"/>
        <v>3811000</v>
      </c>
      <c r="P71" s="12">
        <f t="shared" si="11"/>
        <v>3811000</v>
      </c>
      <c r="Q71" s="43">
        <f t="shared" si="18"/>
        <v>724090</v>
      </c>
      <c r="R71" s="43">
        <f t="shared" si="19"/>
        <v>4535090</v>
      </c>
    </row>
    <row r="72" spans="1:18" ht="15" thickBot="1">
      <c r="A72" s="24">
        <v>70</v>
      </c>
      <c r="B72" s="3" t="s">
        <v>61</v>
      </c>
      <c r="C72" s="8" t="s">
        <v>63</v>
      </c>
      <c r="D72" s="3" t="s">
        <v>10</v>
      </c>
      <c r="E72" s="3">
        <v>1</v>
      </c>
      <c r="F72" s="43">
        <f>+F11</f>
        <v>90000</v>
      </c>
      <c r="G72" s="43">
        <f t="shared" si="12"/>
        <v>17100</v>
      </c>
      <c r="H72" s="43">
        <f t="shared" si="13"/>
        <v>107100</v>
      </c>
      <c r="I72" s="43">
        <v>95400</v>
      </c>
      <c r="J72" s="43">
        <f t="shared" si="14"/>
        <v>18126</v>
      </c>
      <c r="K72" s="43">
        <f t="shared" si="15"/>
        <v>113526</v>
      </c>
      <c r="L72" s="43">
        <v>92700</v>
      </c>
      <c r="M72" s="43">
        <f t="shared" si="16"/>
        <v>17613</v>
      </c>
      <c r="N72" s="43">
        <f t="shared" si="17"/>
        <v>110313</v>
      </c>
      <c r="O72" s="12">
        <f t="shared" si="10"/>
        <v>92700</v>
      </c>
      <c r="P72" s="12">
        <f t="shared" si="11"/>
        <v>92700</v>
      </c>
      <c r="Q72" s="43">
        <f t="shared" si="18"/>
        <v>17613</v>
      </c>
      <c r="R72" s="43">
        <f t="shared" si="19"/>
        <v>110313</v>
      </c>
    </row>
    <row r="73" spans="1:18" ht="15" thickBot="1">
      <c r="A73" s="24">
        <v>71</v>
      </c>
      <c r="B73" s="3" t="s">
        <v>61</v>
      </c>
      <c r="C73" s="8" t="s">
        <v>64</v>
      </c>
      <c r="D73" s="3" t="s">
        <v>10</v>
      </c>
      <c r="E73" s="3">
        <v>1</v>
      </c>
      <c r="F73" s="43">
        <v>1370000</v>
      </c>
      <c r="G73" s="43">
        <f t="shared" si="12"/>
        <v>260300</v>
      </c>
      <c r="H73" s="43">
        <f t="shared" si="13"/>
        <v>1630300</v>
      </c>
      <c r="I73" s="43">
        <v>1452200</v>
      </c>
      <c r="J73" s="43">
        <f t="shared" si="14"/>
        <v>275918</v>
      </c>
      <c r="K73" s="43">
        <f t="shared" si="15"/>
        <v>1728118</v>
      </c>
      <c r="L73" s="43">
        <v>1411100</v>
      </c>
      <c r="M73" s="43">
        <f t="shared" si="16"/>
        <v>268109</v>
      </c>
      <c r="N73" s="43">
        <f t="shared" si="17"/>
        <v>1679209</v>
      </c>
      <c r="O73" s="12">
        <f t="shared" si="10"/>
        <v>1411100</v>
      </c>
      <c r="P73" s="12">
        <f t="shared" si="11"/>
        <v>1411100</v>
      </c>
      <c r="Q73" s="43">
        <f t="shared" si="18"/>
        <v>268109</v>
      </c>
      <c r="R73" s="43">
        <f t="shared" si="19"/>
        <v>1679209</v>
      </c>
    </row>
    <row r="74" spans="1:18" ht="15" thickBot="1">
      <c r="A74" s="24">
        <v>72</v>
      </c>
      <c r="B74" s="3" t="s">
        <v>61</v>
      </c>
      <c r="C74" s="8" t="s">
        <v>65</v>
      </c>
      <c r="D74" s="3" t="s">
        <v>10</v>
      </c>
      <c r="E74" s="3">
        <v>1</v>
      </c>
      <c r="F74" s="43">
        <v>612000</v>
      </c>
      <c r="G74" s="43">
        <f t="shared" si="12"/>
        <v>116280</v>
      </c>
      <c r="H74" s="43">
        <f t="shared" si="13"/>
        <v>728280</v>
      </c>
      <c r="I74" s="43">
        <v>648720</v>
      </c>
      <c r="J74" s="43">
        <f t="shared" si="14"/>
        <v>123256.8</v>
      </c>
      <c r="K74" s="43">
        <f t="shared" si="15"/>
        <v>771976.8</v>
      </c>
      <c r="L74" s="43">
        <v>630360</v>
      </c>
      <c r="M74" s="43">
        <f t="shared" si="16"/>
        <v>119768.4</v>
      </c>
      <c r="N74" s="43">
        <f t="shared" si="17"/>
        <v>750128.4</v>
      </c>
      <c r="O74" s="12">
        <f t="shared" si="10"/>
        <v>630360</v>
      </c>
      <c r="P74" s="12">
        <f t="shared" si="11"/>
        <v>630360</v>
      </c>
      <c r="Q74" s="43">
        <f t="shared" si="18"/>
        <v>119768.4</v>
      </c>
      <c r="R74" s="43">
        <f t="shared" si="19"/>
        <v>750128.4</v>
      </c>
    </row>
    <row r="75" spans="1:18" ht="15" thickBot="1">
      <c r="A75" s="24">
        <v>73</v>
      </c>
      <c r="B75" s="3" t="s">
        <v>61</v>
      </c>
      <c r="C75" s="8" t="s">
        <v>66</v>
      </c>
      <c r="D75" s="3" t="s">
        <v>10</v>
      </c>
      <c r="E75" s="3">
        <v>1</v>
      </c>
      <c r="F75" s="43">
        <v>590000</v>
      </c>
      <c r="G75" s="43">
        <f t="shared" si="12"/>
        <v>112100</v>
      </c>
      <c r="H75" s="43">
        <f t="shared" si="13"/>
        <v>702100</v>
      </c>
      <c r="I75" s="43">
        <v>625400</v>
      </c>
      <c r="J75" s="43">
        <f t="shared" si="14"/>
        <v>118826</v>
      </c>
      <c r="K75" s="43">
        <f t="shared" si="15"/>
        <v>744226</v>
      </c>
      <c r="L75" s="43">
        <v>607700</v>
      </c>
      <c r="M75" s="43">
        <f t="shared" si="16"/>
        <v>115463</v>
      </c>
      <c r="N75" s="43">
        <f t="shared" si="17"/>
        <v>723163</v>
      </c>
      <c r="O75" s="12">
        <f t="shared" si="10"/>
        <v>607700</v>
      </c>
      <c r="P75" s="12">
        <f t="shared" si="11"/>
        <v>607700</v>
      </c>
      <c r="Q75" s="43">
        <f t="shared" si="18"/>
        <v>115463</v>
      </c>
      <c r="R75" s="43">
        <f t="shared" si="19"/>
        <v>723163</v>
      </c>
    </row>
    <row r="76" spans="1:18" ht="15" thickBot="1">
      <c r="A76" s="24">
        <v>74</v>
      </c>
      <c r="B76" s="3" t="s">
        <v>61</v>
      </c>
      <c r="C76" s="8" t="s">
        <v>67</v>
      </c>
      <c r="D76" s="3" t="s">
        <v>68</v>
      </c>
      <c r="E76" s="3">
        <v>1</v>
      </c>
      <c r="F76" s="43">
        <v>120000</v>
      </c>
      <c r="G76" s="43">
        <f t="shared" si="12"/>
        <v>22800</v>
      </c>
      <c r="H76" s="43">
        <f t="shared" si="13"/>
        <v>142800</v>
      </c>
      <c r="I76" s="43">
        <v>127200</v>
      </c>
      <c r="J76" s="43">
        <f t="shared" si="14"/>
        <v>24168</v>
      </c>
      <c r="K76" s="43">
        <f t="shared" si="15"/>
        <v>151368</v>
      </c>
      <c r="L76" s="43">
        <v>123600</v>
      </c>
      <c r="M76" s="43">
        <f t="shared" si="16"/>
        <v>23484</v>
      </c>
      <c r="N76" s="43">
        <f t="shared" si="17"/>
        <v>147084</v>
      </c>
      <c r="O76" s="12">
        <f t="shared" si="10"/>
        <v>123600</v>
      </c>
      <c r="P76" s="12">
        <f t="shared" si="11"/>
        <v>123600</v>
      </c>
      <c r="Q76" s="43">
        <f t="shared" si="18"/>
        <v>23484</v>
      </c>
      <c r="R76" s="43">
        <f t="shared" si="19"/>
        <v>147084</v>
      </c>
    </row>
    <row r="77" spans="1:18" ht="15" thickBot="1">
      <c r="A77" s="24">
        <v>75</v>
      </c>
      <c r="B77" s="3" t="s">
        <v>69</v>
      </c>
      <c r="C77" s="8" t="s">
        <v>70</v>
      </c>
      <c r="D77" s="3" t="s">
        <v>10</v>
      </c>
      <c r="E77" s="3">
        <v>1</v>
      </c>
      <c r="F77" s="43">
        <v>1100000</v>
      </c>
      <c r="G77" s="43">
        <f t="shared" si="12"/>
        <v>209000</v>
      </c>
      <c r="H77" s="43">
        <f t="shared" si="13"/>
        <v>1309000</v>
      </c>
      <c r="I77" s="43">
        <v>1166000</v>
      </c>
      <c r="J77" s="43">
        <f t="shared" si="14"/>
        <v>221540</v>
      </c>
      <c r="K77" s="43">
        <f t="shared" si="15"/>
        <v>1387540</v>
      </c>
      <c r="L77" s="43">
        <v>1133000</v>
      </c>
      <c r="M77" s="43">
        <f t="shared" si="16"/>
        <v>215270</v>
      </c>
      <c r="N77" s="43">
        <f t="shared" si="17"/>
        <v>1348270</v>
      </c>
      <c r="O77" s="12">
        <f t="shared" si="10"/>
        <v>1133000</v>
      </c>
      <c r="P77" s="12">
        <f t="shared" si="11"/>
        <v>1133000</v>
      </c>
      <c r="Q77" s="43">
        <f t="shared" si="18"/>
        <v>215270</v>
      </c>
      <c r="R77" s="43">
        <f t="shared" si="19"/>
        <v>1348270</v>
      </c>
    </row>
    <row r="78" spans="1:18" ht="15" thickBot="1">
      <c r="A78" s="24">
        <v>76</v>
      </c>
      <c r="B78" s="3" t="s">
        <v>69</v>
      </c>
      <c r="C78" s="8" t="s">
        <v>71</v>
      </c>
      <c r="D78" s="3" t="s">
        <v>10</v>
      </c>
      <c r="E78" s="3">
        <v>1</v>
      </c>
      <c r="F78" s="43">
        <v>486000</v>
      </c>
      <c r="G78" s="43">
        <f t="shared" si="12"/>
        <v>92340</v>
      </c>
      <c r="H78" s="43">
        <f t="shared" si="13"/>
        <v>578340</v>
      </c>
      <c r="I78" s="43">
        <v>515160</v>
      </c>
      <c r="J78" s="43">
        <f t="shared" si="14"/>
        <v>97880.4</v>
      </c>
      <c r="K78" s="43">
        <f t="shared" si="15"/>
        <v>613040.4</v>
      </c>
      <c r="L78" s="43">
        <v>500580</v>
      </c>
      <c r="M78" s="43">
        <f t="shared" si="16"/>
        <v>95110.2</v>
      </c>
      <c r="N78" s="43">
        <f t="shared" si="17"/>
        <v>595690.19999999995</v>
      </c>
      <c r="O78" s="12">
        <f t="shared" si="10"/>
        <v>500580</v>
      </c>
      <c r="P78" s="12">
        <f t="shared" si="11"/>
        <v>500580</v>
      </c>
      <c r="Q78" s="43">
        <f t="shared" si="18"/>
        <v>95110.2</v>
      </c>
      <c r="R78" s="43">
        <f t="shared" si="19"/>
        <v>595690.19999999995</v>
      </c>
    </row>
    <row r="79" spans="1:18" ht="15" thickBot="1">
      <c r="A79" s="24">
        <v>77</v>
      </c>
      <c r="B79" s="3" t="s">
        <v>69</v>
      </c>
      <c r="C79" s="8" t="s">
        <v>72</v>
      </c>
      <c r="D79" s="3" t="s">
        <v>10</v>
      </c>
      <c r="E79" s="3">
        <v>1</v>
      </c>
      <c r="F79" s="43">
        <v>498000</v>
      </c>
      <c r="G79" s="43">
        <f t="shared" si="12"/>
        <v>94620</v>
      </c>
      <c r="H79" s="43">
        <f t="shared" si="13"/>
        <v>592620</v>
      </c>
      <c r="I79" s="43">
        <v>527880</v>
      </c>
      <c r="J79" s="43">
        <f t="shared" si="14"/>
        <v>100297.2</v>
      </c>
      <c r="K79" s="43">
        <f t="shared" si="15"/>
        <v>628177.19999999995</v>
      </c>
      <c r="L79" s="43">
        <v>512940</v>
      </c>
      <c r="M79" s="43">
        <f t="shared" si="16"/>
        <v>97458.6</v>
      </c>
      <c r="N79" s="43">
        <f t="shared" si="17"/>
        <v>610398.6</v>
      </c>
      <c r="O79" s="12">
        <f t="shared" si="10"/>
        <v>512940</v>
      </c>
      <c r="P79" s="12">
        <f t="shared" si="11"/>
        <v>512940</v>
      </c>
      <c r="Q79" s="43">
        <f t="shared" si="18"/>
        <v>97458.6</v>
      </c>
      <c r="R79" s="43">
        <f t="shared" si="19"/>
        <v>610398.6</v>
      </c>
    </row>
    <row r="80" spans="1:18" ht="15" thickBot="1">
      <c r="A80" s="24">
        <v>78</v>
      </c>
      <c r="B80" s="3" t="s">
        <v>69</v>
      </c>
      <c r="C80" s="17" t="s">
        <v>125</v>
      </c>
      <c r="D80" s="3" t="s">
        <v>6</v>
      </c>
      <c r="E80" s="3">
        <v>1</v>
      </c>
      <c r="F80" s="43">
        <v>270000</v>
      </c>
      <c r="G80" s="43">
        <f t="shared" si="12"/>
        <v>51300</v>
      </c>
      <c r="H80" s="43">
        <f t="shared" si="13"/>
        <v>321300</v>
      </c>
      <c r="I80" s="43">
        <v>286200</v>
      </c>
      <c r="J80" s="43">
        <f t="shared" si="14"/>
        <v>54378</v>
      </c>
      <c r="K80" s="43">
        <f t="shared" si="15"/>
        <v>340578</v>
      </c>
      <c r="L80" s="43">
        <v>278100</v>
      </c>
      <c r="M80" s="43">
        <f t="shared" si="16"/>
        <v>52839</v>
      </c>
      <c r="N80" s="43">
        <f t="shared" si="17"/>
        <v>330939</v>
      </c>
      <c r="O80" s="12">
        <f t="shared" si="10"/>
        <v>278100</v>
      </c>
      <c r="P80" s="12">
        <f t="shared" si="11"/>
        <v>278100</v>
      </c>
      <c r="Q80" s="43">
        <f t="shared" si="18"/>
        <v>52839</v>
      </c>
      <c r="R80" s="43">
        <f t="shared" si="19"/>
        <v>330939</v>
      </c>
    </row>
    <row r="81" spans="1:18" ht="15" thickBot="1">
      <c r="A81" s="24">
        <v>79</v>
      </c>
      <c r="B81" s="3" t="s">
        <v>69</v>
      </c>
      <c r="C81" s="8" t="s">
        <v>73</v>
      </c>
      <c r="D81" s="3" t="s">
        <v>6</v>
      </c>
      <c r="E81" s="3">
        <v>1</v>
      </c>
      <c r="F81" s="43">
        <v>60000</v>
      </c>
      <c r="G81" s="43">
        <f t="shared" si="12"/>
        <v>11400</v>
      </c>
      <c r="H81" s="43">
        <f t="shared" si="13"/>
        <v>71400</v>
      </c>
      <c r="I81" s="43">
        <v>63600</v>
      </c>
      <c r="J81" s="43">
        <f t="shared" si="14"/>
        <v>12084</v>
      </c>
      <c r="K81" s="43">
        <f t="shared" si="15"/>
        <v>75684</v>
      </c>
      <c r="L81" s="43">
        <v>61800</v>
      </c>
      <c r="M81" s="43">
        <f t="shared" si="16"/>
        <v>11742</v>
      </c>
      <c r="N81" s="43">
        <f t="shared" si="17"/>
        <v>73542</v>
      </c>
      <c r="O81" s="12">
        <f t="shared" si="10"/>
        <v>61800</v>
      </c>
      <c r="P81" s="12">
        <f t="shared" si="11"/>
        <v>61800</v>
      </c>
      <c r="Q81" s="43">
        <f t="shared" si="18"/>
        <v>11742</v>
      </c>
      <c r="R81" s="43">
        <f t="shared" si="19"/>
        <v>73542</v>
      </c>
    </row>
    <row r="82" spans="1:18" ht="15" thickBot="1">
      <c r="A82" s="24">
        <v>80</v>
      </c>
      <c r="B82" s="3" t="s">
        <v>69</v>
      </c>
      <c r="C82" s="8" t="s">
        <v>74</v>
      </c>
      <c r="D82" s="3" t="s">
        <v>6</v>
      </c>
      <c r="E82" s="3">
        <v>1</v>
      </c>
      <c r="F82" s="43">
        <v>60000</v>
      </c>
      <c r="G82" s="43">
        <f t="shared" si="12"/>
        <v>11400</v>
      </c>
      <c r="H82" s="43">
        <f t="shared" si="13"/>
        <v>71400</v>
      </c>
      <c r="I82" s="43">
        <v>63600</v>
      </c>
      <c r="J82" s="43">
        <f t="shared" si="14"/>
        <v>12084</v>
      </c>
      <c r="K82" s="43">
        <f t="shared" si="15"/>
        <v>75684</v>
      </c>
      <c r="L82" s="43">
        <v>61800</v>
      </c>
      <c r="M82" s="43">
        <f t="shared" si="16"/>
        <v>11742</v>
      </c>
      <c r="N82" s="43">
        <f t="shared" si="17"/>
        <v>73542</v>
      </c>
      <c r="O82" s="12">
        <f t="shared" si="10"/>
        <v>61800</v>
      </c>
      <c r="P82" s="12">
        <f t="shared" si="11"/>
        <v>61800</v>
      </c>
      <c r="Q82" s="43">
        <f t="shared" si="18"/>
        <v>11742</v>
      </c>
      <c r="R82" s="43">
        <f t="shared" si="19"/>
        <v>73542</v>
      </c>
    </row>
    <row r="83" spans="1:18" ht="15" thickBot="1">
      <c r="A83" s="24">
        <v>81</v>
      </c>
      <c r="B83" s="3" t="s">
        <v>69</v>
      </c>
      <c r="C83" s="8" t="s">
        <v>75</v>
      </c>
      <c r="D83" s="3" t="s">
        <v>6</v>
      </c>
      <c r="E83" s="3">
        <v>1</v>
      </c>
      <c r="F83" s="43">
        <v>45000</v>
      </c>
      <c r="G83" s="43">
        <f t="shared" si="12"/>
        <v>8550</v>
      </c>
      <c r="H83" s="43">
        <f t="shared" si="13"/>
        <v>53550</v>
      </c>
      <c r="I83" s="43">
        <v>47700</v>
      </c>
      <c r="J83" s="43">
        <f t="shared" si="14"/>
        <v>9063</v>
      </c>
      <c r="K83" s="43">
        <f t="shared" si="15"/>
        <v>56763</v>
      </c>
      <c r="L83" s="43">
        <v>46350</v>
      </c>
      <c r="M83" s="43">
        <f t="shared" si="16"/>
        <v>8806.5</v>
      </c>
      <c r="N83" s="43">
        <f t="shared" si="17"/>
        <v>55156.5</v>
      </c>
      <c r="O83" s="12">
        <f t="shared" si="10"/>
        <v>46350</v>
      </c>
      <c r="P83" s="12">
        <f t="shared" si="11"/>
        <v>46350</v>
      </c>
      <c r="Q83" s="43">
        <f t="shared" si="18"/>
        <v>8806.5</v>
      </c>
      <c r="R83" s="43">
        <f t="shared" si="19"/>
        <v>55156.5</v>
      </c>
    </row>
    <row r="84" spans="1:18" ht="15" thickBot="1">
      <c r="A84" s="24">
        <v>82</v>
      </c>
      <c r="B84" s="3" t="s">
        <v>69</v>
      </c>
      <c r="C84" s="8" t="s">
        <v>76</v>
      </c>
      <c r="D84" s="3" t="s">
        <v>6</v>
      </c>
      <c r="E84" s="3">
        <v>1</v>
      </c>
      <c r="F84" s="43">
        <v>180000</v>
      </c>
      <c r="G84" s="43">
        <f>+F84*19%</f>
        <v>34200</v>
      </c>
      <c r="H84" s="43">
        <f>+F84+G84</f>
        <v>214200</v>
      </c>
      <c r="I84" s="43">
        <v>190800</v>
      </c>
      <c r="J84" s="43">
        <f t="shared" si="14"/>
        <v>36252</v>
      </c>
      <c r="K84" s="43">
        <f t="shared" si="15"/>
        <v>227052</v>
      </c>
      <c r="L84" s="43">
        <v>185400</v>
      </c>
      <c r="M84" s="43">
        <f t="shared" si="16"/>
        <v>35226</v>
      </c>
      <c r="N84" s="43">
        <f t="shared" si="17"/>
        <v>220626</v>
      </c>
      <c r="O84" s="12">
        <f t="shared" si="10"/>
        <v>185400</v>
      </c>
      <c r="P84" s="12">
        <f t="shared" si="11"/>
        <v>185400</v>
      </c>
      <c r="Q84" s="43">
        <f t="shared" si="18"/>
        <v>35226</v>
      </c>
      <c r="R84" s="43">
        <f t="shared" si="19"/>
        <v>220626</v>
      </c>
    </row>
    <row r="85" spans="1:18">
      <c r="R85" s="12">
        <f>SUM(R3:R84)</f>
        <v>65302381.100000001</v>
      </c>
    </row>
  </sheetData>
  <mergeCells count="5">
    <mergeCell ref="F1:H1"/>
    <mergeCell ref="I1:K1"/>
    <mergeCell ref="L1:N1"/>
    <mergeCell ref="P1:R1"/>
    <mergeCell ref="A2:E2"/>
  </mergeCells>
  <conditionalFormatting sqref="F2:N2">
    <cfRule type="uniqueValues" dxfId="38" priority="3"/>
  </conditionalFormatting>
  <conditionalFormatting sqref="O2">
    <cfRule type="uniqueValues" dxfId="37" priority="2"/>
  </conditionalFormatting>
  <conditionalFormatting sqref="P2:R2">
    <cfRule type="uniqueValues" dxfId="36" priority="1"/>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CEB8A-AE12-4A57-AD92-68AF64861E65}">
  <sheetPr>
    <tabColor rgb="FFFF0000"/>
  </sheetPr>
  <dimension ref="A1:R85"/>
  <sheetViews>
    <sheetView topLeftCell="B79" workbookViewId="0">
      <selection activeCell="K4" sqref="K4"/>
    </sheetView>
  </sheetViews>
  <sheetFormatPr baseColWidth="10" defaultRowHeight="14.4"/>
  <cols>
    <col min="15" max="15" width="15.77734375" customWidth="1"/>
    <col min="16" max="16" width="14.7773437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116</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15">
        <v>0</v>
      </c>
      <c r="R3" s="16">
        <f>+P3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15">
        <v>0</v>
      </c>
      <c r="R4" s="16">
        <f t="shared" ref="R4:R6" si="2">+P4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15">
        <v>0</v>
      </c>
      <c r="R5" s="16">
        <f t="shared" si="2"/>
        <v>82400</v>
      </c>
    </row>
    <row r="6" spans="1:18" ht="15" thickBot="1">
      <c r="A6" s="24">
        <v>4</v>
      </c>
      <c r="B6" s="3" t="s">
        <v>82</v>
      </c>
      <c r="C6" s="4" t="s">
        <v>101</v>
      </c>
      <c r="D6" s="3" t="s">
        <v>68</v>
      </c>
      <c r="E6" s="3">
        <v>1</v>
      </c>
      <c r="F6" s="43">
        <v>295000</v>
      </c>
      <c r="G6" s="43">
        <f t="shared" ref="G6:G69" si="3">+F6*19%</f>
        <v>56050</v>
      </c>
      <c r="H6" s="43">
        <f t="shared" ref="H6:H69" si="4">+F6+G6</f>
        <v>351050</v>
      </c>
      <c r="I6" s="43">
        <v>312700</v>
      </c>
      <c r="J6" s="43">
        <f t="shared" ref="J6:J69" si="5">+I6*19%</f>
        <v>59413</v>
      </c>
      <c r="K6" s="43">
        <f t="shared" ref="K6:K69" si="6">+I6+J6</f>
        <v>372113</v>
      </c>
      <c r="L6" s="43">
        <v>303850</v>
      </c>
      <c r="M6" s="43">
        <f t="shared" ref="M6:M69" si="7">+L6*19%</f>
        <v>57731.5</v>
      </c>
      <c r="N6" s="43">
        <f t="shared" ref="N6:N69" si="8">+L6+M6</f>
        <v>361581.5</v>
      </c>
      <c r="O6" s="16">
        <f t="shared" si="0"/>
        <v>303850</v>
      </c>
      <c r="P6" s="16">
        <f t="shared" si="1"/>
        <v>303850</v>
      </c>
      <c r="Q6" s="15">
        <v>0</v>
      </c>
      <c r="R6" s="16">
        <f t="shared" si="2"/>
        <v>303850</v>
      </c>
    </row>
    <row r="7" spans="1:18" ht="15" thickBot="1">
      <c r="A7" s="24">
        <v>5</v>
      </c>
      <c r="B7" s="3" t="s">
        <v>82</v>
      </c>
      <c r="C7" s="4" t="s">
        <v>81</v>
      </c>
      <c r="D7" s="3" t="s">
        <v>103</v>
      </c>
      <c r="E7" s="3">
        <v>1</v>
      </c>
      <c r="F7" s="43">
        <v>60000</v>
      </c>
      <c r="G7" s="43">
        <f t="shared" si="3"/>
        <v>11400</v>
      </c>
      <c r="H7" s="43">
        <f t="shared" si="4"/>
        <v>71400</v>
      </c>
      <c r="I7" s="43">
        <v>63600</v>
      </c>
      <c r="J7" s="43">
        <f t="shared" si="5"/>
        <v>12084</v>
      </c>
      <c r="K7" s="43">
        <f t="shared" si="6"/>
        <v>75684</v>
      </c>
      <c r="L7" s="43">
        <v>61800</v>
      </c>
      <c r="M7" s="43">
        <f t="shared" si="7"/>
        <v>11742</v>
      </c>
      <c r="N7" s="43">
        <f t="shared" si="8"/>
        <v>73542</v>
      </c>
      <c r="O7" s="16">
        <f t="shared" si="0"/>
        <v>61800</v>
      </c>
      <c r="P7" s="16">
        <f t="shared" si="1"/>
        <v>61800</v>
      </c>
      <c r="Q7" s="14">
        <f>+P7*19%</f>
        <v>11742</v>
      </c>
      <c r="R7" s="14">
        <f>+P7+Q7</f>
        <v>73542</v>
      </c>
    </row>
    <row r="8" spans="1:18" ht="15" thickBot="1">
      <c r="A8" s="24">
        <v>6</v>
      </c>
      <c r="B8" s="3" t="s">
        <v>63</v>
      </c>
      <c r="C8" s="4" t="s">
        <v>83</v>
      </c>
      <c r="D8" s="3" t="s">
        <v>10</v>
      </c>
      <c r="E8" s="3">
        <v>1</v>
      </c>
      <c r="F8" s="43">
        <v>70000</v>
      </c>
      <c r="G8" s="43">
        <f t="shared" si="3"/>
        <v>13300</v>
      </c>
      <c r="H8" s="43">
        <f t="shared" si="4"/>
        <v>83300</v>
      </c>
      <c r="I8" s="43">
        <v>74200</v>
      </c>
      <c r="J8" s="43">
        <f t="shared" si="5"/>
        <v>14098</v>
      </c>
      <c r="K8" s="43">
        <f t="shared" si="6"/>
        <v>88298</v>
      </c>
      <c r="L8" s="43">
        <v>72100</v>
      </c>
      <c r="M8" s="43">
        <f t="shared" si="7"/>
        <v>13699</v>
      </c>
      <c r="N8" s="43">
        <f t="shared" si="8"/>
        <v>85799</v>
      </c>
      <c r="O8" s="16">
        <f t="shared" si="0"/>
        <v>72100</v>
      </c>
      <c r="P8" s="16">
        <f t="shared" si="1"/>
        <v>72100</v>
      </c>
      <c r="Q8" s="14">
        <f t="shared" ref="Q8:Q36" si="9">+P8*19%</f>
        <v>13699</v>
      </c>
      <c r="R8" s="14">
        <f t="shared" ref="R8:R36" si="10">+P8+Q8</f>
        <v>85799</v>
      </c>
    </row>
    <row r="9" spans="1:18" ht="15" thickBot="1">
      <c r="A9" s="24">
        <v>7</v>
      </c>
      <c r="B9" s="3" t="s">
        <v>63</v>
      </c>
      <c r="C9" s="4" t="s">
        <v>84</v>
      </c>
      <c r="D9" s="3" t="s">
        <v>10</v>
      </c>
      <c r="E9" s="3">
        <v>1</v>
      </c>
      <c r="F9" s="43">
        <v>80000</v>
      </c>
      <c r="G9" s="43">
        <f t="shared" si="3"/>
        <v>15200</v>
      </c>
      <c r="H9" s="43">
        <f t="shared" si="4"/>
        <v>95200</v>
      </c>
      <c r="I9" s="43">
        <v>84800</v>
      </c>
      <c r="J9" s="43">
        <f t="shared" si="5"/>
        <v>16112</v>
      </c>
      <c r="K9" s="43">
        <f t="shared" si="6"/>
        <v>100912</v>
      </c>
      <c r="L9" s="43">
        <v>82400</v>
      </c>
      <c r="M9" s="43">
        <f t="shared" si="7"/>
        <v>15656</v>
      </c>
      <c r="N9" s="43">
        <f t="shared" si="8"/>
        <v>98056</v>
      </c>
      <c r="O9" s="16">
        <f t="shared" si="0"/>
        <v>82400</v>
      </c>
      <c r="P9" s="16">
        <f t="shared" si="1"/>
        <v>82400</v>
      </c>
      <c r="Q9" s="14">
        <f t="shared" si="9"/>
        <v>15656</v>
      </c>
      <c r="R9" s="14">
        <f t="shared" si="10"/>
        <v>98056</v>
      </c>
    </row>
    <row r="10" spans="1:18" ht="15" thickBot="1">
      <c r="A10" s="24">
        <v>8</v>
      </c>
      <c r="B10" s="3" t="s">
        <v>63</v>
      </c>
      <c r="C10" s="4" t="s">
        <v>85</v>
      </c>
      <c r="D10" s="3" t="s">
        <v>10</v>
      </c>
      <c r="E10" s="3">
        <v>1</v>
      </c>
      <c r="F10" s="43">
        <v>210000</v>
      </c>
      <c r="G10" s="43">
        <f t="shared" si="3"/>
        <v>39900</v>
      </c>
      <c r="H10" s="43">
        <f t="shared" si="4"/>
        <v>249900</v>
      </c>
      <c r="I10" s="43">
        <v>222600</v>
      </c>
      <c r="J10" s="43">
        <f t="shared" si="5"/>
        <v>42294</v>
      </c>
      <c r="K10" s="43">
        <f t="shared" si="6"/>
        <v>264894</v>
      </c>
      <c r="L10" s="43">
        <v>216300</v>
      </c>
      <c r="M10" s="43">
        <f t="shared" si="7"/>
        <v>41097</v>
      </c>
      <c r="N10" s="43">
        <f t="shared" si="8"/>
        <v>257397</v>
      </c>
      <c r="O10" s="16">
        <f t="shared" si="0"/>
        <v>216300</v>
      </c>
      <c r="P10" s="16">
        <f t="shared" si="1"/>
        <v>216300</v>
      </c>
      <c r="Q10" s="14">
        <f t="shared" si="9"/>
        <v>41097</v>
      </c>
      <c r="R10" s="14">
        <f t="shared" si="10"/>
        <v>257397</v>
      </c>
    </row>
    <row r="11" spans="1:18" ht="15" thickBot="1">
      <c r="A11" s="24">
        <v>9</v>
      </c>
      <c r="B11" s="3" t="s">
        <v>63</v>
      </c>
      <c r="C11" s="4" t="s">
        <v>86</v>
      </c>
      <c r="D11" s="3" t="s">
        <v>10</v>
      </c>
      <c r="E11" s="3">
        <v>1</v>
      </c>
      <c r="F11" s="43">
        <v>90000</v>
      </c>
      <c r="G11" s="43">
        <f t="shared" si="3"/>
        <v>17100</v>
      </c>
      <c r="H11" s="43">
        <f t="shared" si="4"/>
        <v>107100</v>
      </c>
      <c r="I11" s="43">
        <v>95400</v>
      </c>
      <c r="J11" s="43">
        <f t="shared" si="5"/>
        <v>18126</v>
      </c>
      <c r="K11" s="43">
        <f t="shared" si="6"/>
        <v>113526</v>
      </c>
      <c r="L11" s="43">
        <v>92700</v>
      </c>
      <c r="M11" s="43">
        <f t="shared" si="7"/>
        <v>17613</v>
      </c>
      <c r="N11" s="43">
        <f t="shared" si="8"/>
        <v>110313</v>
      </c>
      <c r="O11" s="16">
        <f t="shared" si="0"/>
        <v>92700</v>
      </c>
      <c r="P11" s="16">
        <f t="shared" si="1"/>
        <v>92700</v>
      </c>
      <c r="Q11" s="14">
        <f t="shared" si="9"/>
        <v>17613</v>
      </c>
      <c r="R11" s="14">
        <f t="shared" si="10"/>
        <v>110313</v>
      </c>
    </row>
    <row r="12" spans="1:18" ht="31.2" thickBot="1">
      <c r="A12" s="24">
        <v>10</v>
      </c>
      <c r="B12" s="5" t="s">
        <v>88</v>
      </c>
      <c r="C12" s="4" t="s">
        <v>89</v>
      </c>
      <c r="D12" s="3" t="s">
        <v>10</v>
      </c>
      <c r="E12" s="3">
        <v>1</v>
      </c>
      <c r="F12" s="43">
        <v>59000</v>
      </c>
      <c r="G12" s="43">
        <f t="shared" si="3"/>
        <v>11210</v>
      </c>
      <c r="H12" s="43">
        <f t="shared" si="4"/>
        <v>70210</v>
      </c>
      <c r="I12" s="43">
        <v>62540</v>
      </c>
      <c r="J12" s="43">
        <f t="shared" si="5"/>
        <v>11882.6</v>
      </c>
      <c r="K12" s="43">
        <f t="shared" si="6"/>
        <v>74422.600000000006</v>
      </c>
      <c r="L12" s="43">
        <v>60770</v>
      </c>
      <c r="M12" s="43">
        <f t="shared" si="7"/>
        <v>11546.3</v>
      </c>
      <c r="N12" s="43">
        <f t="shared" si="8"/>
        <v>72316.3</v>
      </c>
      <c r="O12" s="16">
        <f t="shared" si="0"/>
        <v>60770</v>
      </c>
      <c r="P12" s="16">
        <f t="shared" si="1"/>
        <v>60770</v>
      </c>
      <c r="Q12" s="14">
        <f t="shared" si="9"/>
        <v>11546.3</v>
      </c>
      <c r="R12" s="14">
        <f t="shared" si="10"/>
        <v>72316.3</v>
      </c>
    </row>
    <row r="13" spans="1:18" ht="31.2" thickBot="1">
      <c r="A13" s="24">
        <v>11</v>
      </c>
      <c r="B13" s="5" t="s">
        <v>88</v>
      </c>
      <c r="C13" s="4" t="s">
        <v>90</v>
      </c>
      <c r="D13" s="3" t="s">
        <v>10</v>
      </c>
      <c r="E13" s="3">
        <v>1</v>
      </c>
      <c r="F13" s="43">
        <v>260000</v>
      </c>
      <c r="G13" s="43">
        <f t="shared" si="3"/>
        <v>49400</v>
      </c>
      <c r="H13" s="43">
        <f t="shared" si="4"/>
        <v>309400</v>
      </c>
      <c r="I13" s="43">
        <v>275600</v>
      </c>
      <c r="J13" s="43">
        <f t="shared" si="5"/>
        <v>52364</v>
      </c>
      <c r="K13" s="43">
        <f t="shared" si="6"/>
        <v>327964</v>
      </c>
      <c r="L13" s="43">
        <v>267800</v>
      </c>
      <c r="M13" s="43">
        <f t="shared" si="7"/>
        <v>50882</v>
      </c>
      <c r="N13" s="43">
        <f t="shared" si="8"/>
        <v>318682</v>
      </c>
      <c r="O13" s="16">
        <f t="shared" si="0"/>
        <v>267800</v>
      </c>
      <c r="P13" s="16">
        <f t="shared" si="1"/>
        <v>267800</v>
      </c>
      <c r="Q13" s="14">
        <f t="shared" si="9"/>
        <v>50882</v>
      </c>
      <c r="R13" s="14">
        <f t="shared" si="10"/>
        <v>318682</v>
      </c>
    </row>
    <row r="14" spans="1:18" ht="31.2" thickBot="1">
      <c r="A14" s="24">
        <v>12</v>
      </c>
      <c r="B14" s="5" t="s">
        <v>88</v>
      </c>
      <c r="C14" s="4" t="s">
        <v>87</v>
      </c>
      <c r="D14" s="3" t="s">
        <v>105</v>
      </c>
      <c r="E14" s="3">
        <v>1</v>
      </c>
      <c r="F14" s="43">
        <v>210000</v>
      </c>
      <c r="G14" s="43">
        <f t="shared" si="3"/>
        <v>39900</v>
      </c>
      <c r="H14" s="43">
        <f t="shared" si="4"/>
        <v>249900</v>
      </c>
      <c r="I14" s="43">
        <v>222600</v>
      </c>
      <c r="J14" s="43">
        <f t="shared" si="5"/>
        <v>42294</v>
      </c>
      <c r="K14" s="43">
        <f t="shared" si="6"/>
        <v>264894</v>
      </c>
      <c r="L14" s="43">
        <v>216300</v>
      </c>
      <c r="M14" s="43">
        <f t="shared" si="7"/>
        <v>41097</v>
      </c>
      <c r="N14" s="43">
        <f t="shared" si="8"/>
        <v>257397</v>
      </c>
      <c r="O14" s="16">
        <f t="shared" si="0"/>
        <v>216300</v>
      </c>
      <c r="P14" s="16">
        <f t="shared" si="1"/>
        <v>216300</v>
      </c>
      <c r="Q14" s="14">
        <f t="shared" si="9"/>
        <v>41097</v>
      </c>
      <c r="R14" s="14">
        <f t="shared" si="10"/>
        <v>257397</v>
      </c>
    </row>
    <row r="15" spans="1:18" ht="41.4" thickBot="1">
      <c r="A15" s="24">
        <v>13</v>
      </c>
      <c r="B15" s="5" t="s">
        <v>95</v>
      </c>
      <c r="C15" s="6" t="s">
        <v>91</v>
      </c>
      <c r="D15" s="3" t="s">
        <v>68</v>
      </c>
      <c r="E15" s="3">
        <v>1</v>
      </c>
      <c r="F15" s="43">
        <v>120000</v>
      </c>
      <c r="G15" s="43">
        <f t="shared" si="3"/>
        <v>22800</v>
      </c>
      <c r="H15" s="43">
        <f t="shared" si="4"/>
        <v>142800</v>
      </c>
      <c r="I15" s="43">
        <v>127200</v>
      </c>
      <c r="J15" s="43">
        <f t="shared" si="5"/>
        <v>24168</v>
      </c>
      <c r="K15" s="43">
        <f t="shared" si="6"/>
        <v>151368</v>
      </c>
      <c r="L15" s="43">
        <v>123600</v>
      </c>
      <c r="M15" s="43">
        <f t="shared" si="7"/>
        <v>23484</v>
      </c>
      <c r="N15" s="43">
        <f t="shared" si="8"/>
        <v>147084</v>
      </c>
      <c r="O15" s="16">
        <f t="shared" si="0"/>
        <v>123600</v>
      </c>
      <c r="P15" s="16">
        <f t="shared" si="1"/>
        <v>123600</v>
      </c>
      <c r="Q15" s="14">
        <f t="shared" si="9"/>
        <v>23484</v>
      </c>
      <c r="R15" s="14">
        <f t="shared" si="10"/>
        <v>147084</v>
      </c>
    </row>
    <row r="16" spans="1:18" ht="41.4" thickBot="1">
      <c r="A16" s="24">
        <v>14</v>
      </c>
      <c r="B16" s="5" t="s">
        <v>95</v>
      </c>
      <c r="C16" s="6" t="s">
        <v>92</v>
      </c>
      <c r="D16" s="3" t="s">
        <v>106</v>
      </c>
      <c r="E16" s="3">
        <v>1</v>
      </c>
      <c r="F16" s="43">
        <v>75000</v>
      </c>
      <c r="G16" s="43">
        <f t="shared" si="3"/>
        <v>14250</v>
      </c>
      <c r="H16" s="43">
        <f t="shared" si="4"/>
        <v>89250</v>
      </c>
      <c r="I16" s="43">
        <v>79500</v>
      </c>
      <c r="J16" s="43">
        <f t="shared" si="5"/>
        <v>15105</v>
      </c>
      <c r="K16" s="43">
        <f t="shared" si="6"/>
        <v>94605</v>
      </c>
      <c r="L16" s="43">
        <v>77250</v>
      </c>
      <c r="M16" s="43">
        <f t="shared" si="7"/>
        <v>14677.5</v>
      </c>
      <c r="N16" s="43">
        <f t="shared" si="8"/>
        <v>91927.5</v>
      </c>
      <c r="O16" s="16">
        <f t="shared" si="0"/>
        <v>77250</v>
      </c>
      <c r="P16" s="16">
        <f t="shared" si="1"/>
        <v>77250</v>
      </c>
      <c r="Q16" s="14">
        <f t="shared" si="9"/>
        <v>14677.5</v>
      </c>
      <c r="R16" s="14">
        <f t="shared" si="10"/>
        <v>91927.5</v>
      </c>
    </row>
    <row r="17" spans="1:18" ht="41.4" thickBot="1">
      <c r="A17" s="24">
        <v>15</v>
      </c>
      <c r="B17" s="5" t="s">
        <v>95</v>
      </c>
      <c r="C17" s="6" t="s">
        <v>93</v>
      </c>
      <c r="D17" s="3" t="s">
        <v>10</v>
      </c>
      <c r="E17" s="3">
        <v>1</v>
      </c>
      <c r="F17" s="43">
        <v>25000</v>
      </c>
      <c r="G17" s="43">
        <f t="shared" si="3"/>
        <v>4750</v>
      </c>
      <c r="H17" s="43">
        <f t="shared" si="4"/>
        <v>29750</v>
      </c>
      <c r="I17" s="43">
        <v>26500</v>
      </c>
      <c r="J17" s="43">
        <f t="shared" si="5"/>
        <v>5035</v>
      </c>
      <c r="K17" s="43">
        <f t="shared" si="6"/>
        <v>31535</v>
      </c>
      <c r="L17" s="43">
        <v>25750</v>
      </c>
      <c r="M17" s="43">
        <f t="shared" si="7"/>
        <v>4892.5</v>
      </c>
      <c r="N17" s="43">
        <f t="shared" si="8"/>
        <v>30642.5</v>
      </c>
      <c r="O17" s="16">
        <f t="shared" si="0"/>
        <v>25750</v>
      </c>
      <c r="P17" s="16">
        <f t="shared" si="1"/>
        <v>25750</v>
      </c>
      <c r="Q17" s="14">
        <f t="shared" si="9"/>
        <v>4892.5</v>
      </c>
      <c r="R17" s="14">
        <f t="shared" si="10"/>
        <v>30642.5</v>
      </c>
    </row>
    <row r="18" spans="1:18" ht="41.4" thickBot="1">
      <c r="A18" s="24">
        <v>16</v>
      </c>
      <c r="B18" s="5" t="s">
        <v>95</v>
      </c>
      <c r="C18" s="6" t="s">
        <v>94</v>
      </c>
      <c r="D18" s="3" t="s">
        <v>107</v>
      </c>
      <c r="E18" s="3">
        <v>1</v>
      </c>
      <c r="F18" s="43">
        <v>20000</v>
      </c>
      <c r="G18" s="43">
        <f t="shared" si="3"/>
        <v>3800</v>
      </c>
      <c r="H18" s="43">
        <f t="shared" si="4"/>
        <v>23800</v>
      </c>
      <c r="I18" s="43">
        <v>21200</v>
      </c>
      <c r="J18" s="43">
        <f t="shared" si="5"/>
        <v>4028</v>
      </c>
      <c r="K18" s="43">
        <f t="shared" si="6"/>
        <v>25228</v>
      </c>
      <c r="L18" s="43">
        <v>20600</v>
      </c>
      <c r="M18" s="43">
        <f t="shared" si="7"/>
        <v>3914</v>
      </c>
      <c r="N18" s="43">
        <f t="shared" si="8"/>
        <v>24514</v>
      </c>
      <c r="O18" s="16">
        <f t="shared" si="0"/>
        <v>20600</v>
      </c>
      <c r="P18" s="16">
        <f t="shared" si="1"/>
        <v>20600</v>
      </c>
      <c r="Q18" s="14">
        <f t="shared" si="9"/>
        <v>3914</v>
      </c>
      <c r="R18" s="14">
        <f t="shared" si="10"/>
        <v>24514</v>
      </c>
    </row>
    <row r="19" spans="1:18" ht="72" thickBot="1">
      <c r="A19" s="24">
        <v>17</v>
      </c>
      <c r="B19" s="5" t="s">
        <v>95</v>
      </c>
      <c r="C19" s="7" t="s">
        <v>102</v>
      </c>
      <c r="D19" s="3" t="s">
        <v>108</v>
      </c>
      <c r="E19" s="3">
        <v>1</v>
      </c>
      <c r="F19" s="43">
        <v>45000</v>
      </c>
      <c r="G19" s="43">
        <f t="shared" si="3"/>
        <v>8550</v>
      </c>
      <c r="H19" s="43">
        <f t="shared" si="4"/>
        <v>53550</v>
      </c>
      <c r="I19" s="43">
        <v>47700</v>
      </c>
      <c r="J19" s="43">
        <f t="shared" si="5"/>
        <v>9063</v>
      </c>
      <c r="K19" s="43">
        <f t="shared" si="6"/>
        <v>56763</v>
      </c>
      <c r="L19" s="43">
        <v>46350</v>
      </c>
      <c r="M19" s="43">
        <f t="shared" si="7"/>
        <v>8806.5</v>
      </c>
      <c r="N19" s="43">
        <f t="shared" si="8"/>
        <v>55156.5</v>
      </c>
      <c r="O19" s="16">
        <f t="shared" si="0"/>
        <v>46350</v>
      </c>
      <c r="P19" s="16">
        <f t="shared" si="1"/>
        <v>46350</v>
      </c>
      <c r="Q19" s="14">
        <f t="shared" si="9"/>
        <v>8806.5</v>
      </c>
      <c r="R19" s="14">
        <f t="shared" si="10"/>
        <v>55156.5</v>
      </c>
    </row>
    <row r="20" spans="1:18" ht="21" thickBot="1">
      <c r="A20" s="24">
        <v>18</v>
      </c>
      <c r="B20" s="5" t="s">
        <v>99</v>
      </c>
      <c r="C20" s="7" t="s">
        <v>96</v>
      </c>
      <c r="D20" s="3" t="s">
        <v>10</v>
      </c>
      <c r="E20" s="3">
        <v>1</v>
      </c>
      <c r="F20" s="43">
        <v>18000</v>
      </c>
      <c r="G20" s="43">
        <f t="shared" si="3"/>
        <v>3420</v>
      </c>
      <c r="H20" s="43">
        <f t="shared" si="4"/>
        <v>21420</v>
      </c>
      <c r="I20" s="43">
        <v>19080</v>
      </c>
      <c r="J20" s="43">
        <f t="shared" si="5"/>
        <v>3625.2</v>
      </c>
      <c r="K20" s="43">
        <f t="shared" si="6"/>
        <v>22705.200000000001</v>
      </c>
      <c r="L20" s="43">
        <v>18540</v>
      </c>
      <c r="M20" s="43">
        <f t="shared" si="7"/>
        <v>3522.6</v>
      </c>
      <c r="N20" s="43">
        <f t="shared" si="8"/>
        <v>22062.6</v>
      </c>
      <c r="O20" s="16">
        <f t="shared" si="0"/>
        <v>18540</v>
      </c>
      <c r="P20" s="16">
        <f t="shared" si="1"/>
        <v>18540</v>
      </c>
      <c r="Q20" s="14">
        <f t="shared" si="9"/>
        <v>3522.6</v>
      </c>
      <c r="R20" s="14">
        <f t="shared" si="10"/>
        <v>22062.6</v>
      </c>
    </row>
    <row r="21" spans="1:18" ht="61.8" thickBot="1">
      <c r="A21" s="24">
        <v>19</v>
      </c>
      <c r="B21" s="5" t="s">
        <v>99</v>
      </c>
      <c r="C21" s="7" t="s">
        <v>97</v>
      </c>
      <c r="D21" s="3" t="s">
        <v>6</v>
      </c>
      <c r="E21" s="3">
        <v>1</v>
      </c>
      <c r="F21" s="43">
        <v>740000</v>
      </c>
      <c r="G21" s="43">
        <f t="shared" si="3"/>
        <v>140600</v>
      </c>
      <c r="H21" s="43">
        <f t="shared" si="4"/>
        <v>880600</v>
      </c>
      <c r="I21" s="43">
        <v>784400</v>
      </c>
      <c r="J21" s="43">
        <f t="shared" si="5"/>
        <v>149036</v>
      </c>
      <c r="K21" s="43">
        <f t="shared" si="6"/>
        <v>933436</v>
      </c>
      <c r="L21" s="43">
        <v>762200</v>
      </c>
      <c r="M21" s="43">
        <f t="shared" si="7"/>
        <v>144818</v>
      </c>
      <c r="N21" s="43">
        <f t="shared" si="8"/>
        <v>907018</v>
      </c>
      <c r="O21" s="16">
        <f t="shared" si="0"/>
        <v>762200</v>
      </c>
      <c r="P21" s="16">
        <f t="shared" si="1"/>
        <v>762200</v>
      </c>
      <c r="Q21" s="14">
        <f t="shared" si="9"/>
        <v>144818</v>
      </c>
      <c r="R21" s="14">
        <f t="shared" si="10"/>
        <v>907018</v>
      </c>
    </row>
    <row r="22" spans="1:18" ht="41.4" thickBot="1">
      <c r="A22" s="24">
        <v>20</v>
      </c>
      <c r="B22" s="5" t="s">
        <v>99</v>
      </c>
      <c r="C22" s="7" t="s">
        <v>98</v>
      </c>
      <c r="D22" s="3" t="s">
        <v>109</v>
      </c>
      <c r="E22" s="3">
        <v>1</v>
      </c>
      <c r="F22" s="43">
        <v>75000</v>
      </c>
      <c r="G22" s="43">
        <f t="shared" si="3"/>
        <v>14250</v>
      </c>
      <c r="H22" s="43">
        <f t="shared" si="4"/>
        <v>89250</v>
      </c>
      <c r="I22" s="43">
        <v>79500</v>
      </c>
      <c r="J22" s="43">
        <f t="shared" si="5"/>
        <v>15105</v>
      </c>
      <c r="K22" s="43">
        <f t="shared" si="6"/>
        <v>94605</v>
      </c>
      <c r="L22" s="43">
        <v>77250</v>
      </c>
      <c r="M22" s="43">
        <f t="shared" si="7"/>
        <v>14677.5</v>
      </c>
      <c r="N22" s="43">
        <f t="shared" si="8"/>
        <v>91927.5</v>
      </c>
      <c r="O22" s="16">
        <f t="shared" si="0"/>
        <v>77250</v>
      </c>
      <c r="P22" s="16">
        <f t="shared" si="1"/>
        <v>77250</v>
      </c>
      <c r="Q22" s="14">
        <f t="shared" si="9"/>
        <v>14677.5</v>
      </c>
      <c r="R22" s="14">
        <f t="shared" si="10"/>
        <v>91927.5</v>
      </c>
    </row>
    <row r="23" spans="1:18" ht="15" thickBot="1">
      <c r="A23" s="24">
        <v>21</v>
      </c>
      <c r="B23" s="3" t="s">
        <v>4</v>
      </c>
      <c r="C23" s="8" t="s">
        <v>5</v>
      </c>
      <c r="D23" s="3" t="s">
        <v>6</v>
      </c>
      <c r="E23" s="3">
        <v>1</v>
      </c>
      <c r="F23" s="43">
        <v>2800000</v>
      </c>
      <c r="G23" s="43">
        <f t="shared" si="3"/>
        <v>532000</v>
      </c>
      <c r="H23" s="43">
        <f t="shared" si="4"/>
        <v>3332000</v>
      </c>
      <c r="I23" s="43">
        <v>2968000</v>
      </c>
      <c r="J23" s="43">
        <f t="shared" si="5"/>
        <v>563920</v>
      </c>
      <c r="K23" s="43">
        <f t="shared" si="6"/>
        <v>3531920</v>
      </c>
      <c r="L23" s="43">
        <v>2884000</v>
      </c>
      <c r="M23" s="43">
        <f t="shared" si="7"/>
        <v>547960</v>
      </c>
      <c r="N23" s="43">
        <f t="shared" si="8"/>
        <v>3431960</v>
      </c>
      <c r="O23" s="16">
        <f t="shared" si="0"/>
        <v>2884000</v>
      </c>
      <c r="P23" s="16">
        <f t="shared" si="1"/>
        <v>2884000</v>
      </c>
      <c r="Q23" s="14">
        <f t="shared" si="9"/>
        <v>547960</v>
      </c>
      <c r="R23" s="14">
        <f t="shared" si="10"/>
        <v>3431960</v>
      </c>
    </row>
    <row r="24" spans="1:18" ht="15" thickBot="1">
      <c r="A24" s="24">
        <v>22</v>
      </c>
      <c r="B24" s="3" t="s">
        <v>4</v>
      </c>
      <c r="C24" s="8" t="s">
        <v>7</v>
      </c>
      <c r="D24" s="3" t="s">
        <v>8</v>
      </c>
      <c r="E24" s="3">
        <v>1</v>
      </c>
      <c r="F24" s="43">
        <v>730000</v>
      </c>
      <c r="G24" s="43">
        <f t="shared" si="3"/>
        <v>138700</v>
      </c>
      <c r="H24" s="43">
        <f t="shared" si="4"/>
        <v>868700</v>
      </c>
      <c r="I24" s="43">
        <v>773800</v>
      </c>
      <c r="J24" s="43">
        <f t="shared" si="5"/>
        <v>147022</v>
      </c>
      <c r="K24" s="43">
        <f t="shared" si="6"/>
        <v>920822</v>
      </c>
      <c r="L24" s="43">
        <v>751900</v>
      </c>
      <c r="M24" s="43">
        <f t="shared" si="7"/>
        <v>142861</v>
      </c>
      <c r="N24" s="43">
        <f t="shared" si="8"/>
        <v>894761</v>
      </c>
      <c r="O24" s="16">
        <f t="shared" si="0"/>
        <v>751900</v>
      </c>
      <c r="P24" s="16">
        <f t="shared" si="1"/>
        <v>751900</v>
      </c>
      <c r="Q24" s="14">
        <f t="shared" si="9"/>
        <v>142861</v>
      </c>
      <c r="R24" s="14">
        <f t="shared" si="10"/>
        <v>894761</v>
      </c>
    </row>
    <row r="25" spans="1:18" ht="15" thickBot="1">
      <c r="A25" s="24">
        <v>23</v>
      </c>
      <c r="B25" s="3" t="s">
        <v>4</v>
      </c>
      <c r="C25" s="8" t="s">
        <v>9</v>
      </c>
      <c r="D25" s="3" t="s">
        <v>10</v>
      </c>
      <c r="E25" s="3" t="s">
        <v>124</v>
      </c>
      <c r="F25" s="43">
        <v>800000</v>
      </c>
      <c r="G25" s="43">
        <f t="shared" si="3"/>
        <v>152000</v>
      </c>
      <c r="H25" s="43">
        <f t="shared" si="4"/>
        <v>952000</v>
      </c>
      <c r="I25" s="43">
        <v>848000</v>
      </c>
      <c r="J25" s="43">
        <f t="shared" si="5"/>
        <v>161120</v>
      </c>
      <c r="K25" s="43">
        <f t="shared" si="6"/>
        <v>1009120</v>
      </c>
      <c r="L25" s="43">
        <v>824000</v>
      </c>
      <c r="M25" s="43">
        <f t="shared" si="7"/>
        <v>156560</v>
      </c>
      <c r="N25" s="43">
        <f t="shared" si="8"/>
        <v>980560</v>
      </c>
      <c r="O25" s="16">
        <f t="shared" si="0"/>
        <v>824000</v>
      </c>
      <c r="P25" s="16">
        <f t="shared" si="1"/>
        <v>824000</v>
      </c>
      <c r="Q25" s="14">
        <f t="shared" si="9"/>
        <v>156560</v>
      </c>
      <c r="R25" s="14">
        <f t="shared" si="10"/>
        <v>980560</v>
      </c>
    </row>
    <row r="26" spans="1:18" ht="15" thickBot="1">
      <c r="A26" s="24">
        <v>24</v>
      </c>
      <c r="B26" s="3" t="s">
        <v>4</v>
      </c>
      <c r="C26" s="8" t="s">
        <v>11</v>
      </c>
      <c r="D26" s="3" t="s">
        <v>10</v>
      </c>
      <c r="E26" s="3">
        <v>1</v>
      </c>
      <c r="F26" s="43">
        <v>90000</v>
      </c>
      <c r="G26" s="43">
        <f t="shared" si="3"/>
        <v>17100</v>
      </c>
      <c r="H26" s="43">
        <f t="shared" si="4"/>
        <v>107100</v>
      </c>
      <c r="I26" s="43">
        <v>95400</v>
      </c>
      <c r="J26" s="43">
        <f t="shared" si="5"/>
        <v>18126</v>
      </c>
      <c r="K26" s="43">
        <f t="shared" si="6"/>
        <v>113526</v>
      </c>
      <c r="L26" s="43">
        <v>92700</v>
      </c>
      <c r="M26" s="43">
        <f t="shared" si="7"/>
        <v>17613</v>
      </c>
      <c r="N26" s="43">
        <f t="shared" si="8"/>
        <v>110313</v>
      </c>
      <c r="O26" s="16">
        <f t="shared" si="0"/>
        <v>92700</v>
      </c>
      <c r="P26" s="16">
        <f t="shared" si="1"/>
        <v>92700</v>
      </c>
      <c r="Q26" s="14">
        <f t="shared" si="9"/>
        <v>17613</v>
      </c>
      <c r="R26" s="14">
        <f t="shared" si="10"/>
        <v>110313</v>
      </c>
    </row>
    <row r="27" spans="1:18" ht="15" thickBot="1">
      <c r="A27" s="24">
        <v>25</v>
      </c>
      <c r="B27" s="3" t="s">
        <v>4</v>
      </c>
      <c r="C27" s="8" t="s">
        <v>12</v>
      </c>
      <c r="D27" s="3" t="s">
        <v>10</v>
      </c>
      <c r="E27" s="3">
        <v>1</v>
      </c>
      <c r="F27" s="43">
        <v>370000</v>
      </c>
      <c r="G27" s="43">
        <f t="shared" si="3"/>
        <v>70300</v>
      </c>
      <c r="H27" s="43">
        <f t="shared" si="4"/>
        <v>440300</v>
      </c>
      <c r="I27" s="43">
        <v>392200</v>
      </c>
      <c r="J27" s="43">
        <f t="shared" si="5"/>
        <v>74518</v>
      </c>
      <c r="K27" s="43">
        <f t="shared" si="6"/>
        <v>466718</v>
      </c>
      <c r="L27" s="43">
        <v>381100</v>
      </c>
      <c r="M27" s="43">
        <f t="shared" si="7"/>
        <v>72409</v>
      </c>
      <c r="N27" s="43">
        <f t="shared" si="8"/>
        <v>453509</v>
      </c>
      <c r="O27" s="16">
        <f t="shared" si="0"/>
        <v>381100</v>
      </c>
      <c r="P27" s="16">
        <f t="shared" si="1"/>
        <v>381100</v>
      </c>
      <c r="Q27" s="14">
        <f t="shared" si="9"/>
        <v>72409</v>
      </c>
      <c r="R27" s="14">
        <f t="shared" si="10"/>
        <v>453509</v>
      </c>
    </row>
    <row r="28" spans="1:18" ht="15" thickBot="1">
      <c r="A28" s="24">
        <v>26</v>
      </c>
      <c r="B28" s="3" t="s">
        <v>4</v>
      </c>
      <c r="C28" s="8" t="s">
        <v>13</v>
      </c>
      <c r="D28" s="3" t="s">
        <v>8</v>
      </c>
      <c r="E28" s="3">
        <v>1</v>
      </c>
      <c r="F28" s="43">
        <v>590000</v>
      </c>
      <c r="G28" s="43">
        <f t="shared" si="3"/>
        <v>112100</v>
      </c>
      <c r="H28" s="43">
        <f t="shared" si="4"/>
        <v>702100</v>
      </c>
      <c r="I28" s="43">
        <v>625400</v>
      </c>
      <c r="J28" s="43">
        <f t="shared" si="5"/>
        <v>118826</v>
      </c>
      <c r="K28" s="43">
        <f t="shared" si="6"/>
        <v>744226</v>
      </c>
      <c r="L28" s="43">
        <v>607700</v>
      </c>
      <c r="M28" s="43">
        <f t="shared" si="7"/>
        <v>115463</v>
      </c>
      <c r="N28" s="43">
        <f t="shared" si="8"/>
        <v>723163</v>
      </c>
      <c r="O28" s="16">
        <f t="shared" si="0"/>
        <v>607700</v>
      </c>
      <c r="P28" s="16">
        <f t="shared" si="1"/>
        <v>607700</v>
      </c>
      <c r="Q28" s="14">
        <f t="shared" si="9"/>
        <v>115463</v>
      </c>
      <c r="R28" s="14">
        <f t="shared" si="10"/>
        <v>723163</v>
      </c>
    </row>
    <row r="29" spans="1:18" ht="15" thickBot="1">
      <c r="A29" s="24">
        <v>27</v>
      </c>
      <c r="B29" s="3" t="s">
        <v>4</v>
      </c>
      <c r="C29" s="8" t="s">
        <v>14</v>
      </c>
      <c r="D29" s="3" t="s">
        <v>10</v>
      </c>
      <c r="E29" s="3" t="s">
        <v>124</v>
      </c>
      <c r="F29" s="43">
        <v>1200000</v>
      </c>
      <c r="G29" s="43">
        <f t="shared" si="3"/>
        <v>228000</v>
      </c>
      <c r="H29" s="43">
        <f t="shared" si="4"/>
        <v>1428000</v>
      </c>
      <c r="I29" s="43">
        <v>1272000</v>
      </c>
      <c r="J29" s="43">
        <f t="shared" si="5"/>
        <v>241680</v>
      </c>
      <c r="K29" s="43">
        <f t="shared" si="6"/>
        <v>1513680</v>
      </c>
      <c r="L29" s="43">
        <v>1236000</v>
      </c>
      <c r="M29" s="43">
        <f t="shared" si="7"/>
        <v>234840</v>
      </c>
      <c r="N29" s="43">
        <f t="shared" si="8"/>
        <v>1470840</v>
      </c>
      <c r="O29" s="16">
        <f t="shared" si="0"/>
        <v>1236000</v>
      </c>
      <c r="P29" s="16">
        <f t="shared" si="1"/>
        <v>1236000</v>
      </c>
      <c r="Q29" s="14">
        <f t="shared" si="9"/>
        <v>234840</v>
      </c>
      <c r="R29" s="14">
        <f t="shared" si="10"/>
        <v>1470840</v>
      </c>
    </row>
    <row r="30" spans="1:18" ht="15" thickBot="1">
      <c r="A30" s="24">
        <v>28</v>
      </c>
      <c r="B30" s="3" t="s">
        <v>4</v>
      </c>
      <c r="C30" s="8" t="s">
        <v>15</v>
      </c>
      <c r="D30" s="3" t="s">
        <v>10</v>
      </c>
      <c r="E30" s="3" t="s">
        <v>124</v>
      </c>
      <c r="F30" s="43">
        <v>440000</v>
      </c>
      <c r="G30" s="43">
        <f t="shared" si="3"/>
        <v>83600</v>
      </c>
      <c r="H30" s="43">
        <f t="shared" si="4"/>
        <v>523600</v>
      </c>
      <c r="I30" s="43">
        <v>466400</v>
      </c>
      <c r="J30" s="43">
        <f t="shared" si="5"/>
        <v>88616</v>
      </c>
      <c r="K30" s="43">
        <f t="shared" si="6"/>
        <v>555016</v>
      </c>
      <c r="L30" s="43">
        <v>453200</v>
      </c>
      <c r="M30" s="43">
        <f t="shared" si="7"/>
        <v>86108</v>
      </c>
      <c r="N30" s="43">
        <f t="shared" si="8"/>
        <v>539308</v>
      </c>
      <c r="O30" s="16">
        <f t="shared" si="0"/>
        <v>453200</v>
      </c>
      <c r="P30" s="16">
        <f t="shared" si="1"/>
        <v>453200</v>
      </c>
      <c r="Q30" s="14">
        <f t="shared" si="9"/>
        <v>86108</v>
      </c>
      <c r="R30" s="14">
        <f t="shared" si="10"/>
        <v>539308</v>
      </c>
    </row>
    <row r="31" spans="1:18" ht="15" thickBot="1">
      <c r="A31" s="24">
        <v>29</v>
      </c>
      <c r="B31" s="3" t="s">
        <v>4</v>
      </c>
      <c r="C31" s="8" t="s">
        <v>16</v>
      </c>
      <c r="D31" s="3" t="s">
        <v>10</v>
      </c>
      <c r="E31" s="3">
        <v>1</v>
      </c>
      <c r="F31" s="43">
        <v>2200000</v>
      </c>
      <c r="G31" s="43">
        <f t="shared" si="3"/>
        <v>418000</v>
      </c>
      <c r="H31" s="43">
        <f t="shared" si="4"/>
        <v>2618000</v>
      </c>
      <c r="I31" s="43">
        <v>2332000</v>
      </c>
      <c r="J31" s="43">
        <f t="shared" si="5"/>
        <v>443080</v>
      </c>
      <c r="K31" s="43">
        <f t="shared" si="6"/>
        <v>2775080</v>
      </c>
      <c r="L31" s="43">
        <v>2266000</v>
      </c>
      <c r="M31" s="43">
        <f t="shared" si="7"/>
        <v>430540</v>
      </c>
      <c r="N31" s="43">
        <f t="shared" si="8"/>
        <v>2696540</v>
      </c>
      <c r="O31" s="16">
        <f t="shared" si="0"/>
        <v>2266000</v>
      </c>
      <c r="P31" s="16">
        <f t="shared" si="1"/>
        <v>2266000</v>
      </c>
      <c r="Q31" s="14">
        <f t="shared" si="9"/>
        <v>430540</v>
      </c>
      <c r="R31" s="14">
        <f t="shared" si="10"/>
        <v>2696540</v>
      </c>
    </row>
    <row r="32" spans="1:18" ht="15" thickBot="1">
      <c r="A32" s="24">
        <v>30</v>
      </c>
      <c r="B32" s="3" t="s">
        <v>4</v>
      </c>
      <c r="C32" s="8" t="s">
        <v>17</v>
      </c>
      <c r="D32" s="3" t="s">
        <v>10</v>
      </c>
      <c r="E32" s="3">
        <v>1</v>
      </c>
      <c r="F32" s="43">
        <v>370000</v>
      </c>
      <c r="G32" s="43">
        <f t="shared" si="3"/>
        <v>70300</v>
      </c>
      <c r="H32" s="43">
        <f t="shared" si="4"/>
        <v>440300</v>
      </c>
      <c r="I32" s="43">
        <v>392200</v>
      </c>
      <c r="J32" s="43">
        <f t="shared" si="5"/>
        <v>74518</v>
      </c>
      <c r="K32" s="43">
        <f t="shared" si="6"/>
        <v>466718</v>
      </c>
      <c r="L32" s="43">
        <v>381100</v>
      </c>
      <c r="M32" s="43">
        <f t="shared" si="7"/>
        <v>72409</v>
      </c>
      <c r="N32" s="43">
        <f t="shared" si="8"/>
        <v>453509</v>
      </c>
      <c r="O32" s="16">
        <f t="shared" si="0"/>
        <v>381100</v>
      </c>
      <c r="P32" s="16">
        <f t="shared" si="1"/>
        <v>381100</v>
      </c>
      <c r="Q32" s="14">
        <f t="shared" si="9"/>
        <v>72409</v>
      </c>
      <c r="R32" s="14">
        <f t="shared" si="10"/>
        <v>453509</v>
      </c>
    </row>
    <row r="33" spans="1:18" ht="15" thickBot="1">
      <c r="A33" s="24">
        <v>31</v>
      </c>
      <c r="B33" s="3" t="s">
        <v>4</v>
      </c>
      <c r="C33" s="8" t="s">
        <v>18</v>
      </c>
      <c r="D33" s="3" t="s">
        <v>10</v>
      </c>
      <c r="E33" s="3">
        <v>1</v>
      </c>
      <c r="F33" s="43">
        <v>310000</v>
      </c>
      <c r="G33" s="43">
        <f t="shared" si="3"/>
        <v>58900</v>
      </c>
      <c r="H33" s="43">
        <f t="shared" si="4"/>
        <v>368900</v>
      </c>
      <c r="I33" s="43">
        <v>328600</v>
      </c>
      <c r="J33" s="43">
        <f t="shared" si="5"/>
        <v>62434</v>
      </c>
      <c r="K33" s="43">
        <f t="shared" si="6"/>
        <v>391034</v>
      </c>
      <c r="L33" s="43">
        <v>319300</v>
      </c>
      <c r="M33" s="43">
        <f t="shared" si="7"/>
        <v>60667</v>
      </c>
      <c r="N33" s="43">
        <f t="shared" si="8"/>
        <v>379967</v>
      </c>
      <c r="O33" s="16">
        <f t="shared" si="0"/>
        <v>319300</v>
      </c>
      <c r="P33" s="16">
        <f t="shared" si="1"/>
        <v>319300</v>
      </c>
      <c r="Q33" s="14">
        <f t="shared" si="9"/>
        <v>60667</v>
      </c>
      <c r="R33" s="14">
        <f t="shared" si="10"/>
        <v>379967</v>
      </c>
    </row>
    <row r="34" spans="1:18" ht="15" thickBot="1">
      <c r="A34" s="24">
        <v>32</v>
      </c>
      <c r="B34" s="3" t="s">
        <v>4</v>
      </c>
      <c r="C34" s="8" t="s">
        <v>19</v>
      </c>
      <c r="D34" s="3" t="s">
        <v>10</v>
      </c>
      <c r="E34" s="3">
        <v>1</v>
      </c>
      <c r="F34" s="43">
        <v>2750000</v>
      </c>
      <c r="G34" s="43">
        <f t="shared" si="3"/>
        <v>522500</v>
      </c>
      <c r="H34" s="43">
        <f t="shared" si="4"/>
        <v>3272500</v>
      </c>
      <c r="I34" s="43">
        <v>2915000</v>
      </c>
      <c r="J34" s="43">
        <f t="shared" si="5"/>
        <v>553850</v>
      </c>
      <c r="K34" s="43">
        <f t="shared" si="6"/>
        <v>3468850</v>
      </c>
      <c r="L34" s="43">
        <v>2832500</v>
      </c>
      <c r="M34" s="43">
        <f t="shared" si="7"/>
        <v>538175</v>
      </c>
      <c r="N34" s="43">
        <f t="shared" si="8"/>
        <v>3370675</v>
      </c>
      <c r="O34" s="16">
        <f t="shared" si="0"/>
        <v>2832500</v>
      </c>
      <c r="P34" s="16">
        <f t="shared" si="1"/>
        <v>2832500</v>
      </c>
      <c r="Q34" s="14">
        <f t="shared" si="9"/>
        <v>538175</v>
      </c>
      <c r="R34" s="14">
        <f t="shared" si="10"/>
        <v>3370675</v>
      </c>
    </row>
    <row r="35" spans="1:18" ht="15" thickBot="1">
      <c r="A35" s="24">
        <v>33</v>
      </c>
      <c r="B35" s="3" t="s">
        <v>4</v>
      </c>
      <c r="C35" s="8" t="s">
        <v>20</v>
      </c>
      <c r="D35" s="3" t="s">
        <v>10</v>
      </c>
      <c r="E35" s="3">
        <v>1</v>
      </c>
      <c r="F35" s="43">
        <v>60000</v>
      </c>
      <c r="G35" s="43">
        <f t="shared" si="3"/>
        <v>11400</v>
      </c>
      <c r="H35" s="43">
        <f t="shared" si="4"/>
        <v>71400</v>
      </c>
      <c r="I35" s="43">
        <v>63600</v>
      </c>
      <c r="J35" s="43">
        <f t="shared" si="5"/>
        <v>12084</v>
      </c>
      <c r="K35" s="43">
        <f t="shared" si="6"/>
        <v>75684</v>
      </c>
      <c r="L35" s="43">
        <v>61800</v>
      </c>
      <c r="M35" s="43">
        <f t="shared" si="7"/>
        <v>11742</v>
      </c>
      <c r="N35" s="43">
        <f t="shared" si="8"/>
        <v>73542</v>
      </c>
      <c r="O35" s="16">
        <f t="shared" si="0"/>
        <v>61800</v>
      </c>
      <c r="P35" s="16">
        <f t="shared" si="1"/>
        <v>61800</v>
      </c>
      <c r="Q35" s="14">
        <f t="shared" si="9"/>
        <v>11742</v>
      </c>
      <c r="R35" s="14">
        <f t="shared" si="10"/>
        <v>73542</v>
      </c>
    </row>
    <row r="36" spans="1:18" ht="15" thickBot="1">
      <c r="A36" s="24">
        <v>34</v>
      </c>
      <c r="B36" s="3" t="s">
        <v>21</v>
      </c>
      <c r="C36" s="8" t="s">
        <v>22</v>
      </c>
      <c r="D36" s="3" t="s">
        <v>10</v>
      </c>
      <c r="E36" s="3">
        <v>1</v>
      </c>
      <c r="F36" s="43">
        <v>950000</v>
      </c>
      <c r="G36" s="43">
        <f t="shared" si="3"/>
        <v>180500</v>
      </c>
      <c r="H36" s="43">
        <f t="shared" si="4"/>
        <v>1130500</v>
      </c>
      <c r="I36" s="43">
        <v>1007000</v>
      </c>
      <c r="J36" s="43">
        <f t="shared" si="5"/>
        <v>191330</v>
      </c>
      <c r="K36" s="43">
        <f t="shared" si="6"/>
        <v>1198330</v>
      </c>
      <c r="L36" s="43">
        <v>978500</v>
      </c>
      <c r="M36" s="43">
        <f t="shared" si="7"/>
        <v>185915</v>
      </c>
      <c r="N36" s="43">
        <f t="shared" si="8"/>
        <v>1164415</v>
      </c>
      <c r="O36" s="16">
        <f t="shared" si="0"/>
        <v>978500</v>
      </c>
      <c r="P36" s="16">
        <f t="shared" si="1"/>
        <v>978500</v>
      </c>
      <c r="Q36" s="14">
        <f t="shared" si="9"/>
        <v>185915</v>
      </c>
      <c r="R36" s="14">
        <f t="shared" si="10"/>
        <v>1164415</v>
      </c>
    </row>
    <row r="37" spans="1:18" ht="15" thickBot="1">
      <c r="A37" s="24">
        <v>35</v>
      </c>
      <c r="B37" s="3" t="s">
        <v>21</v>
      </c>
      <c r="C37" s="8" t="s">
        <v>23</v>
      </c>
      <c r="D37" s="3" t="s">
        <v>10</v>
      </c>
      <c r="E37" s="3">
        <v>1</v>
      </c>
      <c r="F37" s="44">
        <v>360000</v>
      </c>
      <c r="G37" s="43">
        <f t="shared" si="3"/>
        <v>68400</v>
      </c>
      <c r="H37" s="43">
        <f t="shared" si="4"/>
        <v>428400</v>
      </c>
      <c r="I37" s="43">
        <v>381600</v>
      </c>
      <c r="J37" s="43">
        <f t="shared" si="5"/>
        <v>72504</v>
      </c>
      <c r="K37" s="43">
        <f t="shared" si="6"/>
        <v>454104</v>
      </c>
      <c r="L37" s="44">
        <v>370800</v>
      </c>
      <c r="M37" s="43">
        <f t="shared" si="7"/>
        <v>70452</v>
      </c>
      <c r="N37" s="43">
        <f t="shared" si="8"/>
        <v>441252</v>
      </c>
      <c r="O37" s="16">
        <f t="shared" si="0"/>
        <v>370800</v>
      </c>
      <c r="P37" s="16">
        <f t="shared" si="1"/>
        <v>370800</v>
      </c>
      <c r="Q37" s="14" t="s">
        <v>123</v>
      </c>
      <c r="R37" s="36" t="s">
        <v>123</v>
      </c>
    </row>
    <row r="38" spans="1:18" ht="15" thickBot="1">
      <c r="A38" s="24">
        <v>36</v>
      </c>
      <c r="B38" s="3" t="s">
        <v>21</v>
      </c>
      <c r="C38" s="8" t="s">
        <v>24</v>
      </c>
      <c r="D38" s="3" t="s">
        <v>6</v>
      </c>
      <c r="E38" s="3">
        <v>1</v>
      </c>
      <c r="F38" s="44">
        <f>+F12*4</f>
        <v>236000</v>
      </c>
      <c r="G38" s="43">
        <f t="shared" si="3"/>
        <v>44840</v>
      </c>
      <c r="H38" s="43">
        <f t="shared" si="4"/>
        <v>280840</v>
      </c>
      <c r="I38" s="43">
        <v>250160</v>
      </c>
      <c r="J38" s="43">
        <f t="shared" si="5"/>
        <v>47530.400000000001</v>
      </c>
      <c r="K38" s="43">
        <f t="shared" si="6"/>
        <v>297690.40000000002</v>
      </c>
      <c r="L38" s="44">
        <v>243080</v>
      </c>
      <c r="M38" s="43">
        <f t="shared" si="7"/>
        <v>46185.2</v>
      </c>
      <c r="N38" s="43">
        <f t="shared" si="8"/>
        <v>289265.2</v>
      </c>
      <c r="O38" s="16">
        <f t="shared" si="0"/>
        <v>243080</v>
      </c>
      <c r="P38" s="16">
        <f t="shared" si="1"/>
        <v>243080</v>
      </c>
      <c r="Q38" s="14">
        <f t="shared" ref="Q38:Q42" si="11">+P38*19%</f>
        <v>46185.2</v>
      </c>
      <c r="R38" s="14">
        <f t="shared" ref="R38:R42" si="12">+P38+Q38</f>
        <v>289265.2</v>
      </c>
    </row>
    <row r="39" spans="1:18" ht="15" thickBot="1">
      <c r="A39" s="24">
        <v>37</v>
      </c>
      <c r="B39" s="3" t="s">
        <v>21</v>
      </c>
      <c r="C39" s="8" t="s">
        <v>25</v>
      </c>
      <c r="D39" s="3" t="s">
        <v>6</v>
      </c>
      <c r="E39" s="3">
        <v>1</v>
      </c>
      <c r="F39" s="44">
        <v>325000</v>
      </c>
      <c r="G39" s="43">
        <f t="shared" si="3"/>
        <v>61750</v>
      </c>
      <c r="H39" s="43">
        <f t="shared" si="4"/>
        <v>386750</v>
      </c>
      <c r="I39" s="43">
        <v>344500</v>
      </c>
      <c r="J39" s="43">
        <f t="shared" si="5"/>
        <v>65455</v>
      </c>
      <c r="K39" s="43">
        <f t="shared" si="6"/>
        <v>409955</v>
      </c>
      <c r="L39" s="44">
        <v>334750</v>
      </c>
      <c r="M39" s="43">
        <f t="shared" si="7"/>
        <v>63602.5</v>
      </c>
      <c r="N39" s="43">
        <f t="shared" si="8"/>
        <v>398352.5</v>
      </c>
      <c r="O39" s="16">
        <f t="shared" si="0"/>
        <v>334750</v>
      </c>
      <c r="P39" s="16">
        <f t="shared" si="1"/>
        <v>334750</v>
      </c>
      <c r="Q39" s="14">
        <f t="shared" si="11"/>
        <v>63602.5</v>
      </c>
      <c r="R39" s="14">
        <f t="shared" si="12"/>
        <v>398352.5</v>
      </c>
    </row>
    <row r="40" spans="1:18" ht="15" thickBot="1">
      <c r="A40" s="24">
        <v>38</v>
      </c>
      <c r="B40" s="3" t="s">
        <v>21</v>
      </c>
      <c r="C40" s="8" t="s">
        <v>26</v>
      </c>
      <c r="D40" s="3" t="s">
        <v>10</v>
      </c>
      <c r="E40" s="3">
        <v>1</v>
      </c>
      <c r="F40" s="43">
        <v>406000</v>
      </c>
      <c r="G40" s="43">
        <f t="shared" si="3"/>
        <v>77140</v>
      </c>
      <c r="H40" s="43">
        <f t="shared" si="4"/>
        <v>483140</v>
      </c>
      <c r="I40" s="43">
        <v>430360</v>
      </c>
      <c r="J40" s="43">
        <f t="shared" si="5"/>
        <v>81768.399999999994</v>
      </c>
      <c r="K40" s="43">
        <f t="shared" si="6"/>
        <v>512128.4</v>
      </c>
      <c r="L40" s="43">
        <v>418180</v>
      </c>
      <c r="M40" s="43">
        <f t="shared" si="7"/>
        <v>79454.2</v>
      </c>
      <c r="N40" s="43">
        <f t="shared" si="8"/>
        <v>497634.2</v>
      </c>
      <c r="O40" s="16">
        <f t="shared" si="0"/>
        <v>418180</v>
      </c>
      <c r="P40" s="16">
        <f t="shared" si="1"/>
        <v>418180</v>
      </c>
      <c r="Q40" s="14">
        <f t="shared" si="11"/>
        <v>79454.2</v>
      </c>
      <c r="R40" s="14">
        <f t="shared" si="12"/>
        <v>497634.2</v>
      </c>
    </row>
    <row r="41" spans="1:18" ht="15" thickBot="1">
      <c r="A41" s="24">
        <v>39</v>
      </c>
      <c r="B41" s="3" t="s">
        <v>21</v>
      </c>
      <c r="C41" s="8" t="s">
        <v>27</v>
      </c>
      <c r="D41" s="3" t="s">
        <v>10</v>
      </c>
      <c r="E41" s="3">
        <v>1</v>
      </c>
      <c r="F41" s="43">
        <v>1850000</v>
      </c>
      <c r="G41" s="43">
        <f t="shared" si="3"/>
        <v>351500</v>
      </c>
      <c r="H41" s="43">
        <f t="shared" si="4"/>
        <v>2201500</v>
      </c>
      <c r="I41" s="43">
        <v>1961000</v>
      </c>
      <c r="J41" s="43">
        <f t="shared" si="5"/>
        <v>372590</v>
      </c>
      <c r="K41" s="43">
        <f t="shared" si="6"/>
        <v>2333590</v>
      </c>
      <c r="L41" s="43">
        <v>1905500</v>
      </c>
      <c r="M41" s="43">
        <f t="shared" si="7"/>
        <v>362045</v>
      </c>
      <c r="N41" s="43">
        <f t="shared" si="8"/>
        <v>2267545</v>
      </c>
      <c r="O41" s="16">
        <f t="shared" si="0"/>
        <v>1905500</v>
      </c>
      <c r="P41" s="16">
        <f t="shared" si="1"/>
        <v>1905500</v>
      </c>
      <c r="Q41" s="14">
        <f t="shared" si="11"/>
        <v>362045</v>
      </c>
      <c r="R41" s="14">
        <f t="shared" si="12"/>
        <v>2267545</v>
      </c>
    </row>
    <row r="42" spans="1:18" ht="15" thickBot="1">
      <c r="A42" s="24">
        <v>40</v>
      </c>
      <c r="B42" s="3" t="s">
        <v>21</v>
      </c>
      <c r="C42" s="8" t="s">
        <v>28</v>
      </c>
      <c r="D42" s="3" t="s">
        <v>10</v>
      </c>
      <c r="E42" s="3">
        <v>1</v>
      </c>
      <c r="F42" s="43">
        <v>312000</v>
      </c>
      <c r="G42" s="43">
        <f t="shared" si="3"/>
        <v>59280</v>
      </c>
      <c r="H42" s="43">
        <f t="shared" si="4"/>
        <v>371280</v>
      </c>
      <c r="I42" s="43">
        <v>330720</v>
      </c>
      <c r="J42" s="43">
        <f t="shared" si="5"/>
        <v>62836.800000000003</v>
      </c>
      <c r="K42" s="43">
        <f t="shared" si="6"/>
        <v>393556.8</v>
      </c>
      <c r="L42" s="43">
        <v>321360</v>
      </c>
      <c r="M42" s="43">
        <f t="shared" si="7"/>
        <v>61058.400000000001</v>
      </c>
      <c r="N42" s="43">
        <f t="shared" si="8"/>
        <v>382418.4</v>
      </c>
      <c r="O42" s="16">
        <f t="shared" si="0"/>
        <v>321360</v>
      </c>
      <c r="P42" s="16">
        <f t="shared" si="1"/>
        <v>321360</v>
      </c>
      <c r="Q42" s="14">
        <f t="shared" si="11"/>
        <v>61058.400000000001</v>
      </c>
      <c r="R42" s="14">
        <f t="shared" si="12"/>
        <v>382418.4</v>
      </c>
    </row>
    <row r="43" spans="1:18" ht="15" thickBot="1">
      <c r="A43" s="24">
        <v>41</v>
      </c>
      <c r="B43" s="3" t="s">
        <v>21</v>
      </c>
      <c r="C43" s="8" t="s">
        <v>29</v>
      </c>
      <c r="D43" s="3" t="s">
        <v>10</v>
      </c>
      <c r="E43" s="3">
        <v>1</v>
      </c>
      <c r="F43" s="43">
        <v>130000</v>
      </c>
      <c r="G43" s="43">
        <f t="shared" si="3"/>
        <v>24700</v>
      </c>
      <c r="H43" s="43">
        <f t="shared" si="4"/>
        <v>154700</v>
      </c>
      <c r="I43" s="43">
        <v>137800</v>
      </c>
      <c r="J43" s="43">
        <f t="shared" si="5"/>
        <v>26182</v>
      </c>
      <c r="K43" s="43">
        <f t="shared" si="6"/>
        <v>163982</v>
      </c>
      <c r="L43" s="43">
        <v>133900</v>
      </c>
      <c r="M43" s="43">
        <f t="shared" si="7"/>
        <v>25441</v>
      </c>
      <c r="N43" s="43">
        <f t="shared" si="8"/>
        <v>159341</v>
      </c>
      <c r="O43" s="16">
        <f t="shared" si="0"/>
        <v>133900</v>
      </c>
      <c r="P43" s="16">
        <f t="shared" si="1"/>
        <v>133900</v>
      </c>
      <c r="Q43" s="14" t="s">
        <v>123</v>
      </c>
      <c r="R43" s="36" t="s">
        <v>123</v>
      </c>
    </row>
    <row r="44" spans="1:18" ht="15" thickBot="1">
      <c r="A44" s="24">
        <v>42</v>
      </c>
      <c r="B44" s="3" t="s">
        <v>21</v>
      </c>
      <c r="C44" s="8" t="s">
        <v>30</v>
      </c>
      <c r="D44" s="3" t="s">
        <v>10</v>
      </c>
      <c r="E44" s="3">
        <v>1</v>
      </c>
      <c r="F44" s="43">
        <v>450000</v>
      </c>
      <c r="G44" s="43">
        <f t="shared" si="3"/>
        <v>85500</v>
      </c>
      <c r="H44" s="43">
        <f t="shared" si="4"/>
        <v>535500</v>
      </c>
      <c r="I44" s="43">
        <v>477000</v>
      </c>
      <c r="J44" s="43">
        <f t="shared" si="5"/>
        <v>90630</v>
      </c>
      <c r="K44" s="43">
        <f t="shared" si="6"/>
        <v>567630</v>
      </c>
      <c r="L44" s="43">
        <v>463500</v>
      </c>
      <c r="M44" s="43">
        <f t="shared" si="7"/>
        <v>88065</v>
      </c>
      <c r="N44" s="43">
        <f t="shared" si="8"/>
        <v>551565</v>
      </c>
      <c r="O44" s="16">
        <f t="shared" si="0"/>
        <v>463500</v>
      </c>
      <c r="P44" s="16">
        <f t="shared" si="1"/>
        <v>463500</v>
      </c>
      <c r="Q44" s="14">
        <f t="shared" ref="Q44:Q83" si="13">+P44*19%</f>
        <v>88065</v>
      </c>
      <c r="R44" s="14">
        <f t="shared" ref="R44:R83" si="14">+P44+Q44</f>
        <v>551565</v>
      </c>
    </row>
    <row r="45" spans="1:18" ht="15" thickBot="1">
      <c r="A45" s="24">
        <v>43</v>
      </c>
      <c r="B45" s="3" t="s">
        <v>31</v>
      </c>
      <c r="C45" s="8" t="s">
        <v>32</v>
      </c>
      <c r="D45" s="3" t="s">
        <v>6</v>
      </c>
      <c r="E45" s="3">
        <v>1</v>
      </c>
      <c r="F45" s="43">
        <v>760000</v>
      </c>
      <c r="G45" s="43">
        <f t="shared" si="3"/>
        <v>144400</v>
      </c>
      <c r="H45" s="43">
        <f t="shared" si="4"/>
        <v>904400</v>
      </c>
      <c r="I45" s="43">
        <v>805600</v>
      </c>
      <c r="J45" s="43">
        <f t="shared" si="5"/>
        <v>153064</v>
      </c>
      <c r="K45" s="43">
        <f t="shared" si="6"/>
        <v>958664</v>
      </c>
      <c r="L45" s="43">
        <v>782800</v>
      </c>
      <c r="M45" s="43">
        <f t="shared" si="7"/>
        <v>148732</v>
      </c>
      <c r="N45" s="43">
        <f t="shared" si="8"/>
        <v>931532</v>
      </c>
      <c r="O45" s="16">
        <f t="shared" si="0"/>
        <v>782800</v>
      </c>
      <c r="P45" s="16">
        <f t="shared" si="1"/>
        <v>782800</v>
      </c>
      <c r="Q45" s="14">
        <f t="shared" si="13"/>
        <v>148732</v>
      </c>
      <c r="R45" s="14">
        <f t="shared" si="14"/>
        <v>931532</v>
      </c>
    </row>
    <row r="46" spans="1:18" ht="15" thickBot="1">
      <c r="A46" s="24">
        <v>44</v>
      </c>
      <c r="B46" s="3" t="s">
        <v>31</v>
      </c>
      <c r="C46" s="8" t="s">
        <v>33</v>
      </c>
      <c r="D46" s="9" t="s">
        <v>6</v>
      </c>
      <c r="E46" s="9">
        <v>1</v>
      </c>
      <c r="F46" s="43">
        <v>1200000</v>
      </c>
      <c r="G46" s="43">
        <f t="shared" si="3"/>
        <v>228000</v>
      </c>
      <c r="H46" s="43">
        <f t="shared" si="4"/>
        <v>1428000</v>
      </c>
      <c r="I46" s="43">
        <v>1272000</v>
      </c>
      <c r="J46" s="43">
        <f t="shared" si="5"/>
        <v>241680</v>
      </c>
      <c r="K46" s="43">
        <f t="shared" si="6"/>
        <v>1513680</v>
      </c>
      <c r="L46" s="43">
        <v>1236000</v>
      </c>
      <c r="M46" s="43">
        <f t="shared" si="7"/>
        <v>234840</v>
      </c>
      <c r="N46" s="43">
        <f t="shared" si="8"/>
        <v>1470840</v>
      </c>
      <c r="O46" s="16">
        <f t="shared" si="0"/>
        <v>1236000</v>
      </c>
      <c r="P46" s="16">
        <f t="shared" si="1"/>
        <v>1236000</v>
      </c>
      <c r="Q46" s="14">
        <f t="shared" si="13"/>
        <v>234840</v>
      </c>
      <c r="R46" s="14">
        <f t="shared" si="14"/>
        <v>1470840</v>
      </c>
    </row>
    <row r="47" spans="1:18" ht="15" thickBot="1">
      <c r="A47" s="24">
        <v>45</v>
      </c>
      <c r="B47" s="3" t="s">
        <v>31</v>
      </c>
      <c r="C47" s="8" t="s">
        <v>34</v>
      </c>
      <c r="D47" s="3" t="s">
        <v>10</v>
      </c>
      <c r="E47" s="3">
        <v>1</v>
      </c>
      <c r="F47" s="43">
        <v>180000</v>
      </c>
      <c r="G47" s="43">
        <f t="shared" si="3"/>
        <v>34200</v>
      </c>
      <c r="H47" s="43">
        <f t="shared" si="4"/>
        <v>214200</v>
      </c>
      <c r="I47" s="43">
        <v>190800</v>
      </c>
      <c r="J47" s="43">
        <f t="shared" si="5"/>
        <v>36252</v>
      </c>
      <c r="K47" s="43">
        <f t="shared" si="6"/>
        <v>227052</v>
      </c>
      <c r="L47" s="43">
        <v>185400</v>
      </c>
      <c r="M47" s="43">
        <f t="shared" si="7"/>
        <v>35226</v>
      </c>
      <c r="N47" s="43">
        <f t="shared" si="8"/>
        <v>220626</v>
      </c>
      <c r="O47" s="16">
        <f t="shared" si="0"/>
        <v>185400</v>
      </c>
      <c r="P47" s="16">
        <f t="shared" si="1"/>
        <v>185400</v>
      </c>
      <c r="Q47" s="14">
        <f t="shared" si="13"/>
        <v>35226</v>
      </c>
      <c r="R47" s="14">
        <f t="shared" si="14"/>
        <v>220626</v>
      </c>
    </row>
    <row r="48" spans="1:18" ht="15" thickBot="1">
      <c r="A48" s="24">
        <v>46</v>
      </c>
      <c r="B48" s="3" t="s">
        <v>31</v>
      </c>
      <c r="C48" s="8" t="s">
        <v>35</v>
      </c>
      <c r="D48" s="3" t="s">
        <v>10</v>
      </c>
      <c r="E48" s="3">
        <v>1</v>
      </c>
      <c r="F48" s="43">
        <v>310000</v>
      </c>
      <c r="G48" s="43">
        <f t="shared" si="3"/>
        <v>58900</v>
      </c>
      <c r="H48" s="43">
        <f t="shared" si="4"/>
        <v>368900</v>
      </c>
      <c r="I48" s="43">
        <v>328600</v>
      </c>
      <c r="J48" s="43">
        <f t="shared" si="5"/>
        <v>62434</v>
      </c>
      <c r="K48" s="43">
        <f t="shared" si="6"/>
        <v>391034</v>
      </c>
      <c r="L48" s="43">
        <v>319300</v>
      </c>
      <c r="M48" s="43">
        <f t="shared" si="7"/>
        <v>60667</v>
      </c>
      <c r="N48" s="43">
        <f t="shared" si="8"/>
        <v>379967</v>
      </c>
      <c r="O48" s="16">
        <f t="shared" si="0"/>
        <v>319300</v>
      </c>
      <c r="P48" s="16">
        <f t="shared" si="1"/>
        <v>319300</v>
      </c>
      <c r="Q48" s="14">
        <f t="shared" si="13"/>
        <v>60667</v>
      </c>
      <c r="R48" s="14">
        <f t="shared" si="14"/>
        <v>379967</v>
      </c>
    </row>
    <row r="49" spans="1:18" ht="15" thickBot="1">
      <c r="A49" s="24">
        <v>47</v>
      </c>
      <c r="B49" s="3" t="s">
        <v>31</v>
      </c>
      <c r="C49" s="8" t="s">
        <v>36</v>
      </c>
      <c r="D49" s="3" t="s">
        <v>10</v>
      </c>
      <c r="E49" s="3">
        <v>1</v>
      </c>
      <c r="F49" s="43">
        <v>470000</v>
      </c>
      <c r="G49" s="43">
        <f t="shared" si="3"/>
        <v>89300</v>
      </c>
      <c r="H49" s="43">
        <f t="shared" si="4"/>
        <v>559300</v>
      </c>
      <c r="I49" s="43">
        <v>498200</v>
      </c>
      <c r="J49" s="43">
        <f t="shared" si="5"/>
        <v>94658</v>
      </c>
      <c r="K49" s="43">
        <f t="shared" si="6"/>
        <v>592858</v>
      </c>
      <c r="L49" s="43">
        <v>484100</v>
      </c>
      <c r="M49" s="43">
        <f t="shared" si="7"/>
        <v>91979</v>
      </c>
      <c r="N49" s="43">
        <f t="shared" si="8"/>
        <v>576079</v>
      </c>
      <c r="O49" s="16">
        <f t="shared" si="0"/>
        <v>484100</v>
      </c>
      <c r="P49" s="16">
        <f t="shared" si="1"/>
        <v>484100</v>
      </c>
      <c r="Q49" s="14">
        <f t="shared" si="13"/>
        <v>91979</v>
      </c>
      <c r="R49" s="14">
        <f t="shared" si="14"/>
        <v>576079</v>
      </c>
    </row>
    <row r="50" spans="1:18" ht="15" thickBot="1">
      <c r="A50" s="24">
        <v>48</v>
      </c>
      <c r="B50" s="3" t="s">
        <v>31</v>
      </c>
      <c r="C50" s="8" t="s">
        <v>37</v>
      </c>
      <c r="D50" s="3" t="s">
        <v>6</v>
      </c>
      <c r="E50" s="3">
        <v>1</v>
      </c>
      <c r="F50" s="43">
        <v>390000</v>
      </c>
      <c r="G50" s="43">
        <f t="shared" si="3"/>
        <v>74100</v>
      </c>
      <c r="H50" s="43">
        <f t="shared" si="4"/>
        <v>464100</v>
      </c>
      <c r="I50" s="43">
        <v>413400</v>
      </c>
      <c r="J50" s="43">
        <f t="shared" si="5"/>
        <v>78546</v>
      </c>
      <c r="K50" s="43">
        <f t="shared" si="6"/>
        <v>491946</v>
      </c>
      <c r="L50" s="43">
        <v>401700</v>
      </c>
      <c r="M50" s="43">
        <f t="shared" si="7"/>
        <v>76323</v>
      </c>
      <c r="N50" s="43">
        <f t="shared" si="8"/>
        <v>478023</v>
      </c>
      <c r="O50" s="16">
        <f t="shared" si="0"/>
        <v>401700</v>
      </c>
      <c r="P50" s="16">
        <f t="shared" si="1"/>
        <v>401700</v>
      </c>
      <c r="Q50" s="14">
        <f t="shared" si="13"/>
        <v>76323</v>
      </c>
      <c r="R50" s="14">
        <f t="shared" si="14"/>
        <v>478023</v>
      </c>
    </row>
    <row r="51" spans="1:18" ht="15" thickBot="1">
      <c r="A51" s="24">
        <v>49</v>
      </c>
      <c r="B51" s="3" t="s">
        <v>31</v>
      </c>
      <c r="C51" s="8" t="s">
        <v>38</v>
      </c>
      <c r="D51" s="3" t="s">
        <v>6</v>
      </c>
      <c r="E51" s="3">
        <v>1</v>
      </c>
      <c r="F51" s="43">
        <f>+F46</f>
        <v>1200000</v>
      </c>
      <c r="G51" s="43">
        <f t="shared" si="3"/>
        <v>228000</v>
      </c>
      <c r="H51" s="43">
        <f t="shared" si="4"/>
        <v>1428000</v>
      </c>
      <c r="I51" s="43">
        <v>1272000</v>
      </c>
      <c r="J51" s="43">
        <f t="shared" si="5"/>
        <v>241680</v>
      </c>
      <c r="K51" s="43">
        <f t="shared" si="6"/>
        <v>1513680</v>
      </c>
      <c r="L51" s="43">
        <v>1236000</v>
      </c>
      <c r="M51" s="43">
        <f t="shared" si="7"/>
        <v>234840</v>
      </c>
      <c r="N51" s="43">
        <f t="shared" si="8"/>
        <v>1470840</v>
      </c>
      <c r="O51" s="16">
        <f t="shared" si="0"/>
        <v>1236000</v>
      </c>
      <c r="P51" s="16">
        <f t="shared" si="1"/>
        <v>1236000</v>
      </c>
      <c r="Q51" s="14">
        <f t="shared" si="13"/>
        <v>234840</v>
      </c>
      <c r="R51" s="14">
        <f t="shared" si="14"/>
        <v>1470840</v>
      </c>
    </row>
    <row r="52" spans="1:18" ht="15" thickBot="1">
      <c r="A52" s="24">
        <v>50</v>
      </c>
      <c r="B52" s="3" t="s">
        <v>31</v>
      </c>
      <c r="C52" s="8" t="s">
        <v>39</v>
      </c>
      <c r="D52" s="3" t="s">
        <v>6</v>
      </c>
      <c r="E52" s="3">
        <v>1</v>
      </c>
      <c r="F52" s="43">
        <v>280000</v>
      </c>
      <c r="G52" s="43">
        <f t="shared" si="3"/>
        <v>53200</v>
      </c>
      <c r="H52" s="43">
        <f t="shared" si="4"/>
        <v>333200</v>
      </c>
      <c r="I52" s="43">
        <v>296800</v>
      </c>
      <c r="J52" s="43">
        <f t="shared" si="5"/>
        <v>56392</v>
      </c>
      <c r="K52" s="43">
        <f t="shared" si="6"/>
        <v>353192</v>
      </c>
      <c r="L52" s="43">
        <v>288400</v>
      </c>
      <c r="M52" s="43">
        <f t="shared" si="7"/>
        <v>54796</v>
      </c>
      <c r="N52" s="43">
        <f t="shared" si="8"/>
        <v>343196</v>
      </c>
      <c r="O52" s="16">
        <f t="shared" si="0"/>
        <v>288400</v>
      </c>
      <c r="P52" s="16">
        <f t="shared" si="1"/>
        <v>288400</v>
      </c>
      <c r="Q52" s="14">
        <f t="shared" si="13"/>
        <v>54796</v>
      </c>
      <c r="R52" s="14">
        <f t="shared" si="14"/>
        <v>343196</v>
      </c>
    </row>
    <row r="53" spans="1:18" ht="15" thickBot="1">
      <c r="A53" s="24">
        <v>51</v>
      </c>
      <c r="B53" s="3" t="s">
        <v>31</v>
      </c>
      <c r="C53" s="8" t="s">
        <v>40</v>
      </c>
      <c r="D53" s="3" t="s">
        <v>6</v>
      </c>
      <c r="E53" s="3">
        <v>1</v>
      </c>
      <c r="F53" s="43">
        <v>890000</v>
      </c>
      <c r="G53" s="43">
        <f t="shared" si="3"/>
        <v>169100</v>
      </c>
      <c r="H53" s="43">
        <f t="shared" si="4"/>
        <v>1059100</v>
      </c>
      <c r="I53" s="43">
        <v>943400</v>
      </c>
      <c r="J53" s="43">
        <f t="shared" si="5"/>
        <v>179246</v>
      </c>
      <c r="K53" s="43">
        <f t="shared" si="6"/>
        <v>1122646</v>
      </c>
      <c r="L53" s="43">
        <v>916700</v>
      </c>
      <c r="M53" s="43">
        <f t="shared" si="7"/>
        <v>174173</v>
      </c>
      <c r="N53" s="43">
        <f t="shared" si="8"/>
        <v>1090873</v>
      </c>
      <c r="O53" s="16">
        <f t="shared" si="0"/>
        <v>916700</v>
      </c>
      <c r="P53" s="16">
        <f t="shared" si="1"/>
        <v>916700</v>
      </c>
      <c r="Q53" s="14">
        <f t="shared" si="13"/>
        <v>174173</v>
      </c>
      <c r="R53" s="14">
        <f t="shared" si="14"/>
        <v>1090873</v>
      </c>
    </row>
    <row r="54" spans="1:18" ht="15" thickBot="1">
      <c r="A54" s="24">
        <v>52</v>
      </c>
      <c r="B54" s="3" t="s">
        <v>31</v>
      </c>
      <c r="C54" s="8" t="s">
        <v>41</v>
      </c>
      <c r="D54" s="3" t="s">
        <v>10</v>
      </c>
      <c r="E54" s="3">
        <v>1</v>
      </c>
      <c r="F54" s="43">
        <v>470000</v>
      </c>
      <c r="G54" s="43">
        <f t="shared" si="3"/>
        <v>89300</v>
      </c>
      <c r="H54" s="43">
        <f t="shared" si="4"/>
        <v>559300</v>
      </c>
      <c r="I54" s="43">
        <v>498200</v>
      </c>
      <c r="J54" s="43">
        <f t="shared" si="5"/>
        <v>94658</v>
      </c>
      <c r="K54" s="43">
        <f t="shared" si="6"/>
        <v>592858</v>
      </c>
      <c r="L54" s="43">
        <v>484100</v>
      </c>
      <c r="M54" s="43">
        <f t="shared" si="7"/>
        <v>91979</v>
      </c>
      <c r="N54" s="43">
        <f t="shared" si="8"/>
        <v>576079</v>
      </c>
      <c r="O54" s="16">
        <f t="shared" si="0"/>
        <v>484100</v>
      </c>
      <c r="P54" s="16">
        <f t="shared" si="1"/>
        <v>484100</v>
      </c>
      <c r="Q54" s="14">
        <f t="shared" si="13"/>
        <v>91979</v>
      </c>
      <c r="R54" s="14">
        <f t="shared" si="14"/>
        <v>576079</v>
      </c>
    </row>
    <row r="55" spans="1:18" ht="15" thickBot="1">
      <c r="A55" s="24">
        <v>53</v>
      </c>
      <c r="B55" s="3" t="s">
        <v>42</v>
      </c>
      <c r="C55" s="8" t="s">
        <v>43</v>
      </c>
      <c r="D55" s="3" t="s">
        <v>6</v>
      </c>
      <c r="E55" s="3">
        <v>1</v>
      </c>
      <c r="F55" s="43">
        <v>1600000</v>
      </c>
      <c r="G55" s="43">
        <f t="shared" si="3"/>
        <v>304000</v>
      </c>
      <c r="H55" s="43">
        <f t="shared" si="4"/>
        <v>1904000</v>
      </c>
      <c r="I55" s="43">
        <v>1696000</v>
      </c>
      <c r="J55" s="43">
        <f t="shared" si="5"/>
        <v>322240</v>
      </c>
      <c r="K55" s="43">
        <f t="shared" si="6"/>
        <v>2018240</v>
      </c>
      <c r="L55" s="43">
        <v>1648000</v>
      </c>
      <c r="M55" s="43">
        <f t="shared" si="7"/>
        <v>313120</v>
      </c>
      <c r="N55" s="43">
        <f t="shared" si="8"/>
        <v>1961120</v>
      </c>
      <c r="O55" s="16">
        <f t="shared" si="0"/>
        <v>1648000</v>
      </c>
      <c r="P55" s="16">
        <f t="shared" si="1"/>
        <v>1648000</v>
      </c>
      <c r="Q55" s="14">
        <f t="shared" si="13"/>
        <v>313120</v>
      </c>
      <c r="R55" s="14">
        <f t="shared" si="14"/>
        <v>1961120</v>
      </c>
    </row>
    <row r="56" spans="1:18" ht="15" thickBot="1">
      <c r="A56" s="24">
        <v>54</v>
      </c>
      <c r="B56" s="3" t="s">
        <v>42</v>
      </c>
      <c r="C56" s="8" t="s">
        <v>44</v>
      </c>
      <c r="D56" s="3" t="s">
        <v>6</v>
      </c>
      <c r="E56" s="3">
        <v>1</v>
      </c>
      <c r="F56" s="43">
        <v>2200000</v>
      </c>
      <c r="G56" s="43">
        <f t="shared" si="3"/>
        <v>418000</v>
      </c>
      <c r="H56" s="43">
        <f t="shared" si="4"/>
        <v>2618000</v>
      </c>
      <c r="I56" s="43">
        <v>2332000</v>
      </c>
      <c r="J56" s="43">
        <f t="shared" si="5"/>
        <v>443080</v>
      </c>
      <c r="K56" s="43">
        <f t="shared" si="6"/>
        <v>2775080</v>
      </c>
      <c r="L56" s="43">
        <v>2266000</v>
      </c>
      <c r="M56" s="43">
        <f t="shared" si="7"/>
        <v>430540</v>
      </c>
      <c r="N56" s="43">
        <f t="shared" si="8"/>
        <v>2696540</v>
      </c>
      <c r="O56" s="16">
        <f t="shared" si="0"/>
        <v>2266000</v>
      </c>
      <c r="P56" s="16">
        <f t="shared" si="1"/>
        <v>2266000</v>
      </c>
      <c r="Q56" s="14">
        <f t="shared" si="13"/>
        <v>430540</v>
      </c>
      <c r="R56" s="14">
        <f t="shared" si="14"/>
        <v>2696540</v>
      </c>
    </row>
    <row r="57" spans="1:18" ht="15" thickBot="1">
      <c r="A57" s="24">
        <v>55</v>
      </c>
      <c r="B57" s="3" t="s">
        <v>42</v>
      </c>
      <c r="C57" s="8" t="s">
        <v>45</v>
      </c>
      <c r="D57" s="3" t="s">
        <v>6</v>
      </c>
      <c r="E57" s="3">
        <v>1</v>
      </c>
      <c r="F57" s="43">
        <v>1100000</v>
      </c>
      <c r="G57" s="43">
        <f t="shared" si="3"/>
        <v>209000</v>
      </c>
      <c r="H57" s="43">
        <f t="shared" si="4"/>
        <v>1309000</v>
      </c>
      <c r="I57" s="43">
        <v>1166000</v>
      </c>
      <c r="J57" s="43">
        <f t="shared" si="5"/>
        <v>221540</v>
      </c>
      <c r="K57" s="43">
        <f t="shared" si="6"/>
        <v>1387540</v>
      </c>
      <c r="L57" s="43">
        <v>1133000</v>
      </c>
      <c r="M57" s="43">
        <f t="shared" si="7"/>
        <v>215270</v>
      </c>
      <c r="N57" s="43">
        <f t="shared" si="8"/>
        <v>1348270</v>
      </c>
      <c r="O57" s="16">
        <f t="shared" si="0"/>
        <v>1133000</v>
      </c>
      <c r="P57" s="16">
        <f t="shared" si="1"/>
        <v>1133000</v>
      </c>
      <c r="Q57" s="14">
        <f t="shared" si="13"/>
        <v>215270</v>
      </c>
      <c r="R57" s="14">
        <f t="shared" si="14"/>
        <v>1348270</v>
      </c>
    </row>
    <row r="58" spans="1:18" ht="15" thickBot="1">
      <c r="A58" s="24">
        <v>56</v>
      </c>
      <c r="B58" s="3" t="s">
        <v>42</v>
      </c>
      <c r="C58" s="8" t="s">
        <v>46</v>
      </c>
      <c r="D58" s="3" t="s">
        <v>6</v>
      </c>
      <c r="E58" s="3">
        <v>1</v>
      </c>
      <c r="F58" s="43">
        <v>430000</v>
      </c>
      <c r="G58" s="43">
        <f t="shared" si="3"/>
        <v>81700</v>
      </c>
      <c r="H58" s="43">
        <f t="shared" si="4"/>
        <v>511700</v>
      </c>
      <c r="I58" s="43">
        <v>455800</v>
      </c>
      <c r="J58" s="43">
        <f t="shared" si="5"/>
        <v>86602</v>
      </c>
      <c r="K58" s="43">
        <f t="shared" si="6"/>
        <v>542402</v>
      </c>
      <c r="L58" s="43">
        <v>442900</v>
      </c>
      <c r="M58" s="43">
        <f t="shared" si="7"/>
        <v>84151</v>
      </c>
      <c r="N58" s="43">
        <f t="shared" si="8"/>
        <v>527051</v>
      </c>
      <c r="O58" s="16">
        <f t="shared" si="0"/>
        <v>442900</v>
      </c>
      <c r="P58" s="16">
        <f t="shared" si="1"/>
        <v>442900</v>
      </c>
      <c r="Q58" s="14">
        <f t="shared" si="13"/>
        <v>84151</v>
      </c>
      <c r="R58" s="14">
        <f t="shared" si="14"/>
        <v>527051</v>
      </c>
    </row>
    <row r="59" spans="1:18" ht="15" thickBot="1">
      <c r="A59" s="24">
        <v>57</v>
      </c>
      <c r="B59" s="3" t="s">
        <v>42</v>
      </c>
      <c r="C59" s="8" t="s">
        <v>47</v>
      </c>
      <c r="D59" s="3" t="s">
        <v>6</v>
      </c>
      <c r="E59" s="3">
        <v>1</v>
      </c>
      <c r="F59" s="43">
        <v>250000</v>
      </c>
      <c r="G59" s="43">
        <f t="shared" si="3"/>
        <v>47500</v>
      </c>
      <c r="H59" s="43">
        <f t="shared" si="4"/>
        <v>297500</v>
      </c>
      <c r="I59" s="43">
        <v>265000</v>
      </c>
      <c r="J59" s="43">
        <f t="shared" si="5"/>
        <v>50350</v>
      </c>
      <c r="K59" s="43">
        <f t="shared" si="6"/>
        <v>315350</v>
      </c>
      <c r="L59" s="43">
        <v>257500</v>
      </c>
      <c r="M59" s="43">
        <f t="shared" si="7"/>
        <v>48925</v>
      </c>
      <c r="N59" s="43">
        <f t="shared" si="8"/>
        <v>306425</v>
      </c>
      <c r="O59" s="16">
        <f t="shared" si="0"/>
        <v>257500</v>
      </c>
      <c r="P59" s="16">
        <f t="shared" si="1"/>
        <v>257500</v>
      </c>
      <c r="Q59" s="14">
        <f t="shared" si="13"/>
        <v>48925</v>
      </c>
      <c r="R59" s="14">
        <f t="shared" si="14"/>
        <v>306425</v>
      </c>
    </row>
    <row r="60" spans="1:18" ht="15" thickBot="1">
      <c r="A60" s="24">
        <v>58</v>
      </c>
      <c r="B60" s="3" t="s">
        <v>48</v>
      </c>
      <c r="C60" s="8" t="s">
        <v>49</v>
      </c>
      <c r="D60" s="3" t="s">
        <v>6</v>
      </c>
      <c r="E60" s="3">
        <v>1</v>
      </c>
      <c r="F60" s="43">
        <v>290000</v>
      </c>
      <c r="G60" s="43">
        <f t="shared" si="3"/>
        <v>55100</v>
      </c>
      <c r="H60" s="43">
        <f t="shared" si="4"/>
        <v>345100</v>
      </c>
      <c r="I60" s="43">
        <v>307400</v>
      </c>
      <c r="J60" s="43">
        <f t="shared" si="5"/>
        <v>58406</v>
      </c>
      <c r="K60" s="43">
        <f t="shared" si="6"/>
        <v>365806</v>
      </c>
      <c r="L60" s="43">
        <v>298700</v>
      </c>
      <c r="M60" s="43">
        <f t="shared" si="7"/>
        <v>56753</v>
      </c>
      <c r="N60" s="43">
        <f t="shared" si="8"/>
        <v>355453</v>
      </c>
      <c r="O60" s="16">
        <f t="shared" si="0"/>
        <v>298700</v>
      </c>
      <c r="P60" s="16">
        <f t="shared" si="1"/>
        <v>298700</v>
      </c>
      <c r="Q60" s="14">
        <f t="shared" si="13"/>
        <v>56753</v>
      </c>
      <c r="R60" s="14">
        <f t="shared" si="14"/>
        <v>355453</v>
      </c>
    </row>
    <row r="61" spans="1:18" ht="15" thickBot="1">
      <c r="A61" s="24">
        <v>59</v>
      </c>
      <c r="B61" s="3" t="s">
        <v>48</v>
      </c>
      <c r="C61" s="8" t="s">
        <v>50</v>
      </c>
      <c r="D61" s="3" t="s">
        <v>6</v>
      </c>
      <c r="E61" s="3">
        <v>1</v>
      </c>
      <c r="F61" s="43">
        <v>280000</v>
      </c>
      <c r="G61" s="43">
        <f t="shared" si="3"/>
        <v>53200</v>
      </c>
      <c r="H61" s="43">
        <f t="shared" si="4"/>
        <v>333200</v>
      </c>
      <c r="I61" s="43">
        <v>296800</v>
      </c>
      <c r="J61" s="43">
        <f t="shared" si="5"/>
        <v>56392</v>
      </c>
      <c r="K61" s="43">
        <f t="shared" si="6"/>
        <v>353192</v>
      </c>
      <c r="L61" s="43">
        <v>288400</v>
      </c>
      <c r="M61" s="43">
        <f t="shared" si="7"/>
        <v>54796</v>
      </c>
      <c r="N61" s="43">
        <f t="shared" si="8"/>
        <v>343196</v>
      </c>
      <c r="O61" s="16">
        <f t="shared" si="0"/>
        <v>288400</v>
      </c>
      <c r="P61" s="16">
        <f t="shared" si="1"/>
        <v>288400</v>
      </c>
      <c r="Q61" s="14">
        <f t="shared" si="13"/>
        <v>54796</v>
      </c>
      <c r="R61" s="14">
        <f t="shared" si="14"/>
        <v>343196</v>
      </c>
    </row>
    <row r="62" spans="1:18" ht="15" thickBot="1">
      <c r="A62" s="24">
        <v>60</v>
      </c>
      <c r="B62" s="3" t="s">
        <v>48</v>
      </c>
      <c r="C62" s="8" t="s">
        <v>51</v>
      </c>
      <c r="D62" s="3" t="s">
        <v>10</v>
      </c>
      <c r="E62" s="3">
        <v>1</v>
      </c>
      <c r="F62" s="43">
        <v>7000000</v>
      </c>
      <c r="G62" s="43">
        <f t="shared" si="3"/>
        <v>1330000</v>
      </c>
      <c r="H62" s="43">
        <f t="shared" si="4"/>
        <v>8330000</v>
      </c>
      <c r="I62" s="43">
        <v>7420000</v>
      </c>
      <c r="J62" s="43">
        <f t="shared" si="5"/>
        <v>1409800</v>
      </c>
      <c r="K62" s="43">
        <f t="shared" si="6"/>
        <v>8829800</v>
      </c>
      <c r="L62" s="43">
        <v>7210000</v>
      </c>
      <c r="M62" s="43">
        <f t="shared" si="7"/>
        <v>1369900</v>
      </c>
      <c r="N62" s="43">
        <f t="shared" si="8"/>
        <v>8579900</v>
      </c>
      <c r="O62" s="16">
        <f t="shared" si="0"/>
        <v>7210000</v>
      </c>
      <c r="P62" s="16">
        <f t="shared" si="1"/>
        <v>7210000</v>
      </c>
      <c r="Q62" s="14">
        <f t="shared" si="13"/>
        <v>1369900</v>
      </c>
      <c r="R62" s="14">
        <f t="shared" si="14"/>
        <v>8579900</v>
      </c>
    </row>
    <row r="63" spans="1:18" ht="15" thickBot="1">
      <c r="A63" s="24">
        <v>61</v>
      </c>
      <c r="B63" s="3" t="s">
        <v>48</v>
      </c>
      <c r="C63" s="8" t="s">
        <v>52</v>
      </c>
      <c r="D63" s="3" t="s">
        <v>10</v>
      </c>
      <c r="E63" s="3">
        <v>1</v>
      </c>
      <c r="F63" s="43">
        <v>376000</v>
      </c>
      <c r="G63" s="43">
        <f t="shared" si="3"/>
        <v>71440</v>
      </c>
      <c r="H63" s="43">
        <f t="shared" si="4"/>
        <v>447440</v>
      </c>
      <c r="I63" s="43">
        <v>398560</v>
      </c>
      <c r="J63" s="43">
        <f t="shared" si="5"/>
        <v>75726.399999999994</v>
      </c>
      <c r="K63" s="43">
        <f t="shared" si="6"/>
        <v>474286.4</v>
      </c>
      <c r="L63" s="43">
        <v>387280</v>
      </c>
      <c r="M63" s="43">
        <f t="shared" si="7"/>
        <v>73583.199999999997</v>
      </c>
      <c r="N63" s="43">
        <f t="shared" si="8"/>
        <v>460863.2</v>
      </c>
      <c r="O63" s="16">
        <f t="shared" si="0"/>
        <v>387280</v>
      </c>
      <c r="P63" s="16">
        <f t="shared" si="1"/>
        <v>387280</v>
      </c>
      <c r="Q63" s="14">
        <f t="shared" si="13"/>
        <v>73583.199999999997</v>
      </c>
      <c r="R63" s="14">
        <f t="shared" si="14"/>
        <v>460863.2</v>
      </c>
    </row>
    <row r="64" spans="1:18" ht="15" thickBot="1">
      <c r="A64" s="24">
        <v>62</v>
      </c>
      <c r="B64" s="3" t="s">
        <v>48</v>
      </c>
      <c r="C64" s="8" t="s">
        <v>53</v>
      </c>
      <c r="D64" s="3" t="s">
        <v>10</v>
      </c>
      <c r="E64" s="3">
        <v>1</v>
      </c>
      <c r="F64" s="43">
        <v>1100000</v>
      </c>
      <c r="G64" s="43">
        <f t="shared" si="3"/>
        <v>209000</v>
      </c>
      <c r="H64" s="43">
        <f t="shared" si="4"/>
        <v>1309000</v>
      </c>
      <c r="I64" s="43">
        <v>1166000</v>
      </c>
      <c r="J64" s="43">
        <f t="shared" si="5"/>
        <v>221540</v>
      </c>
      <c r="K64" s="43">
        <f t="shared" si="6"/>
        <v>1387540</v>
      </c>
      <c r="L64" s="43">
        <v>1133000</v>
      </c>
      <c r="M64" s="43">
        <f t="shared" si="7"/>
        <v>215270</v>
      </c>
      <c r="N64" s="43">
        <f t="shared" si="8"/>
        <v>1348270</v>
      </c>
      <c r="O64" s="16">
        <f t="shared" si="0"/>
        <v>1133000</v>
      </c>
      <c r="P64" s="16">
        <f t="shared" si="1"/>
        <v>1133000</v>
      </c>
      <c r="Q64" s="14">
        <f t="shared" si="13"/>
        <v>215270</v>
      </c>
      <c r="R64" s="14">
        <f t="shared" si="14"/>
        <v>1348270</v>
      </c>
    </row>
    <row r="65" spans="1:18" ht="15" thickBot="1">
      <c r="A65" s="24">
        <v>63</v>
      </c>
      <c r="B65" s="3" t="s">
        <v>48</v>
      </c>
      <c r="C65" s="8" t="s">
        <v>54</v>
      </c>
      <c r="D65" s="3" t="s">
        <v>6</v>
      </c>
      <c r="E65" s="3">
        <v>1</v>
      </c>
      <c r="F65" s="43">
        <v>210000</v>
      </c>
      <c r="G65" s="43">
        <f t="shared" si="3"/>
        <v>39900</v>
      </c>
      <c r="H65" s="43">
        <f t="shared" si="4"/>
        <v>249900</v>
      </c>
      <c r="I65" s="43">
        <v>222600</v>
      </c>
      <c r="J65" s="43">
        <f t="shared" si="5"/>
        <v>42294</v>
      </c>
      <c r="K65" s="43">
        <f t="shared" si="6"/>
        <v>264894</v>
      </c>
      <c r="L65" s="43">
        <v>216300</v>
      </c>
      <c r="M65" s="43">
        <f t="shared" si="7"/>
        <v>41097</v>
      </c>
      <c r="N65" s="43">
        <f t="shared" si="8"/>
        <v>257397</v>
      </c>
      <c r="O65" s="16">
        <f t="shared" si="0"/>
        <v>216300</v>
      </c>
      <c r="P65" s="16">
        <f t="shared" si="1"/>
        <v>216300</v>
      </c>
      <c r="Q65" s="14">
        <f t="shared" si="13"/>
        <v>41097</v>
      </c>
      <c r="R65" s="14">
        <f t="shared" si="14"/>
        <v>257397</v>
      </c>
    </row>
    <row r="66" spans="1:18" ht="15" thickBot="1">
      <c r="A66" s="24">
        <v>64</v>
      </c>
      <c r="B66" s="3" t="s">
        <v>48</v>
      </c>
      <c r="C66" s="8" t="s">
        <v>55</v>
      </c>
      <c r="D66" s="3" t="s">
        <v>56</v>
      </c>
      <c r="E66" s="3">
        <v>1</v>
      </c>
      <c r="F66" s="43">
        <v>35000</v>
      </c>
      <c r="G66" s="43">
        <f t="shared" si="3"/>
        <v>6650</v>
      </c>
      <c r="H66" s="43">
        <f t="shared" si="4"/>
        <v>41650</v>
      </c>
      <c r="I66" s="43">
        <v>37100</v>
      </c>
      <c r="J66" s="43">
        <f t="shared" si="5"/>
        <v>7049</v>
      </c>
      <c r="K66" s="43">
        <f t="shared" si="6"/>
        <v>44149</v>
      </c>
      <c r="L66" s="43">
        <v>36050</v>
      </c>
      <c r="M66" s="43">
        <f t="shared" si="7"/>
        <v>6849.5</v>
      </c>
      <c r="N66" s="43">
        <f t="shared" si="8"/>
        <v>42899.5</v>
      </c>
      <c r="O66" s="16">
        <f t="shared" si="0"/>
        <v>36050</v>
      </c>
      <c r="P66" s="16">
        <f t="shared" si="1"/>
        <v>36050</v>
      </c>
      <c r="Q66" s="14">
        <f t="shared" si="13"/>
        <v>6849.5</v>
      </c>
      <c r="R66" s="14">
        <f t="shared" si="14"/>
        <v>42899.5</v>
      </c>
    </row>
    <row r="67" spans="1:18" ht="15" thickBot="1">
      <c r="A67" s="24">
        <v>65</v>
      </c>
      <c r="B67" s="3" t="s">
        <v>48</v>
      </c>
      <c r="C67" s="8" t="s">
        <v>57</v>
      </c>
      <c r="D67" s="3" t="s">
        <v>6</v>
      </c>
      <c r="E67" s="3">
        <v>1</v>
      </c>
      <c r="F67" s="43">
        <v>680000</v>
      </c>
      <c r="G67" s="43">
        <f t="shared" si="3"/>
        <v>129200</v>
      </c>
      <c r="H67" s="43">
        <f t="shared" si="4"/>
        <v>809200</v>
      </c>
      <c r="I67" s="43">
        <v>720800</v>
      </c>
      <c r="J67" s="43">
        <f t="shared" si="5"/>
        <v>136952</v>
      </c>
      <c r="K67" s="43">
        <f t="shared" si="6"/>
        <v>857752</v>
      </c>
      <c r="L67" s="43">
        <v>700400</v>
      </c>
      <c r="M67" s="43">
        <f t="shared" si="7"/>
        <v>133076</v>
      </c>
      <c r="N67" s="43">
        <f t="shared" si="8"/>
        <v>833476</v>
      </c>
      <c r="O67" s="16">
        <f t="shared" si="0"/>
        <v>700400</v>
      </c>
      <c r="P67" s="16">
        <f t="shared" si="1"/>
        <v>700400</v>
      </c>
      <c r="Q67" s="14">
        <f t="shared" si="13"/>
        <v>133076</v>
      </c>
      <c r="R67" s="14">
        <f t="shared" si="14"/>
        <v>833476</v>
      </c>
    </row>
    <row r="68" spans="1:18" ht="15" thickBot="1">
      <c r="A68" s="24">
        <v>66</v>
      </c>
      <c r="B68" s="3" t="s">
        <v>48</v>
      </c>
      <c r="C68" s="8" t="s">
        <v>58</v>
      </c>
      <c r="D68" s="3" t="s">
        <v>6</v>
      </c>
      <c r="E68" s="3">
        <v>1</v>
      </c>
      <c r="F68" s="43">
        <v>1000000</v>
      </c>
      <c r="G68" s="43">
        <f t="shared" si="3"/>
        <v>190000</v>
      </c>
      <c r="H68" s="43">
        <f t="shared" si="4"/>
        <v>1190000</v>
      </c>
      <c r="I68" s="43">
        <v>1060000</v>
      </c>
      <c r="J68" s="43">
        <f t="shared" si="5"/>
        <v>201400</v>
      </c>
      <c r="K68" s="43">
        <f t="shared" si="6"/>
        <v>1261400</v>
      </c>
      <c r="L68" s="43">
        <v>1030000</v>
      </c>
      <c r="M68" s="43">
        <f t="shared" si="7"/>
        <v>195700</v>
      </c>
      <c r="N68" s="43">
        <f t="shared" si="8"/>
        <v>1225700</v>
      </c>
      <c r="O68" s="16">
        <f t="shared" ref="O68:O84" si="15">AVERAGE(F68,I68,L68)</f>
        <v>1030000</v>
      </c>
      <c r="P68" s="16">
        <f t="shared" ref="P68:P84" si="16">ROUND(O68,0)</f>
        <v>1030000</v>
      </c>
      <c r="Q68" s="14">
        <f t="shared" si="13"/>
        <v>195700</v>
      </c>
      <c r="R68" s="14">
        <f t="shared" si="14"/>
        <v>1225700</v>
      </c>
    </row>
    <row r="69" spans="1:18" ht="15" thickBot="1">
      <c r="A69" s="24">
        <v>67</v>
      </c>
      <c r="B69" s="3" t="s">
        <v>48</v>
      </c>
      <c r="C69" s="8" t="s">
        <v>59</v>
      </c>
      <c r="D69" s="3" t="s">
        <v>10</v>
      </c>
      <c r="E69" s="3">
        <v>1</v>
      </c>
      <c r="F69" s="43">
        <v>390000</v>
      </c>
      <c r="G69" s="43">
        <f t="shared" si="3"/>
        <v>74100</v>
      </c>
      <c r="H69" s="43">
        <f t="shared" si="4"/>
        <v>464100</v>
      </c>
      <c r="I69" s="43">
        <v>413400</v>
      </c>
      <c r="J69" s="43">
        <f t="shared" si="5"/>
        <v>78546</v>
      </c>
      <c r="K69" s="43">
        <f t="shared" si="6"/>
        <v>491946</v>
      </c>
      <c r="L69" s="43">
        <v>401700</v>
      </c>
      <c r="M69" s="43">
        <f t="shared" si="7"/>
        <v>76323</v>
      </c>
      <c r="N69" s="43">
        <f t="shared" si="8"/>
        <v>478023</v>
      </c>
      <c r="O69" s="16">
        <f t="shared" si="15"/>
        <v>401700</v>
      </c>
      <c r="P69" s="16">
        <f t="shared" si="16"/>
        <v>401700</v>
      </c>
      <c r="Q69" s="14">
        <f t="shared" si="13"/>
        <v>76323</v>
      </c>
      <c r="R69" s="14">
        <f t="shared" si="14"/>
        <v>478023</v>
      </c>
    </row>
    <row r="70" spans="1:18" ht="15" thickBot="1">
      <c r="A70" s="24">
        <v>68</v>
      </c>
      <c r="B70" s="3" t="s">
        <v>48</v>
      </c>
      <c r="C70" s="8" t="s">
        <v>60</v>
      </c>
      <c r="D70" s="3" t="s">
        <v>10</v>
      </c>
      <c r="E70" s="3">
        <v>1</v>
      </c>
      <c r="F70" s="43">
        <v>470000</v>
      </c>
      <c r="G70" s="43">
        <f t="shared" ref="G70:G84" si="17">+F70*19%</f>
        <v>89300</v>
      </c>
      <c r="H70" s="43">
        <f t="shared" ref="H70:H84" si="18">+F70+G70</f>
        <v>559300</v>
      </c>
      <c r="I70" s="43">
        <v>498200</v>
      </c>
      <c r="J70" s="43">
        <f t="shared" ref="J70:J84" si="19">+I70*19%</f>
        <v>94658</v>
      </c>
      <c r="K70" s="43">
        <f t="shared" ref="K70:K84" si="20">+I70+J70</f>
        <v>592858</v>
      </c>
      <c r="L70" s="43">
        <v>484100</v>
      </c>
      <c r="M70" s="43">
        <f t="shared" ref="M70:M84" si="21">+L70*19%</f>
        <v>91979</v>
      </c>
      <c r="N70" s="43">
        <f t="shared" ref="N70:N84" si="22">+L70+M70</f>
        <v>576079</v>
      </c>
      <c r="O70" s="16">
        <f t="shared" si="15"/>
        <v>484100</v>
      </c>
      <c r="P70" s="16">
        <f t="shared" si="16"/>
        <v>484100</v>
      </c>
      <c r="Q70" s="14">
        <f t="shared" si="13"/>
        <v>91979</v>
      </c>
      <c r="R70" s="14">
        <f t="shared" si="14"/>
        <v>576079</v>
      </c>
    </row>
    <row r="71" spans="1:18" ht="15" thickBot="1">
      <c r="A71" s="24">
        <v>69</v>
      </c>
      <c r="B71" s="3" t="s">
        <v>61</v>
      </c>
      <c r="C71" s="8" t="s">
        <v>62</v>
      </c>
      <c r="D71" s="3" t="s">
        <v>10</v>
      </c>
      <c r="E71" s="3">
        <v>1</v>
      </c>
      <c r="F71" s="43">
        <v>3700000</v>
      </c>
      <c r="G71" s="43">
        <f t="shared" si="17"/>
        <v>703000</v>
      </c>
      <c r="H71" s="43">
        <f t="shared" si="18"/>
        <v>4403000</v>
      </c>
      <c r="I71" s="43">
        <v>3922000</v>
      </c>
      <c r="J71" s="43">
        <f t="shared" si="19"/>
        <v>745180</v>
      </c>
      <c r="K71" s="43">
        <f t="shared" si="20"/>
        <v>4667180</v>
      </c>
      <c r="L71" s="43">
        <v>3811000</v>
      </c>
      <c r="M71" s="43">
        <f t="shared" si="21"/>
        <v>724090</v>
      </c>
      <c r="N71" s="43">
        <f t="shared" si="22"/>
        <v>4535090</v>
      </c>
      <c r="O71" s="16">
        <f t="shared" si="15"/>
        <v>3811000</v>
      </c>
      <c r="P71" s="16">
        <f t="shared" si="16"/>
        <v>3811000</v>
      </c>
      <c r="Q71" s="14">
        <f t="shared" si="13"/>
        <v>724090</v>
      </c>
      <c r="R71" s="14">
        <f t="shared" si="14"/>
        <v>4535090</v>
      </c>
    </row>
    <row r="72" spans="1:18" ht="15" thickBot="1">
      <c r="A72" s="24">
        <v>70</v>
      </c>
      <c r="B72" s="3" t="s">
        <v>61</v>
      </c>
      <c r="C72" s="8" t="s">
        <v>63</v>
      </c>
      <c r="D72" s="3" t="s">
        <v>10</v>
      </c>
      <c r="E72" s="3">
        <v>1</v>
      </c>
      <c r="F72" s="43">
        <f>+F11</f>
        <v>90000</v>
      </c>
      <c r="G72" s="43">
        <f t="shared" si="17"/>
        <v>17100</v>
      </c>
      <c r="H72" s="43">
        <f t="shared" si="18"/>
        <v>107100</v>
      </c>
      <c r="I72" s="43">
        <v>95400</v>
      </c>
      <c r="J72" s="43">
        <f t="shared" si="19"/>
        <v>18126</v>
      </c>
      <c r="K72" s="43">
        <f t="shared" si="20"/>
        <v>113526</v>
      </c>
      <c r="L72" s="43">
        <v>92700</v>
      </c>
      <c r="M72" s="43">
        <f t="shared" si="21"/>
        <v>17613</v>
      </c>
      <c r="N72" s="43">
        <f t="shared" si="22"/>
        <v>110313</v>
      </c>
      <c r="O72" s="16">
        <f t="shared" si="15"/>
        <v>92700</v>
      </c>
      <c r="P72" s="16">
        <f t="shared" si="16"/>
        <v>92700</v>
      </c>
      <c r="Q72" s="14">
        <f t="shared" si="13"/>
        <v>17613</v>
      </c>
      <c r="R72" s="14">
        <f t="shared" si="14"/>
        <v>110313</v>
      </c>
    </row>
    <row r="73" spans="1:18" ht="15" thickBot="1">
      <c r="A73" s="24">
        <v>71</v>
      </c>
      <c r="B73" s="3" t="s">
        <v>61</v>
      </c>
      <c r="C73" s="8" t="s">
        <v>64</v>
      </c>
      <c r="D73" s="3" t="s">
        <v>10</v>
      </c>
      <c r="E73" s="3">
        <v>1</v>
      </c>
      <c r="F73" s="43">
        <v>1370000</v>
      </c>
      <c r="G73" s="43">
        <f t="shared" si="17"/>
        <v>260300</v>
      </c>
      <c r="H73" s="43">
        <f t="shared" si="18"/>
        <v>1630300</v>
      </c>
      <c r="I73" s="43">
        <v>1452200</v>
      </c>
      <c r="J73" s="43">
        <f t="shared" si="19"/>
        <v>275918</v>
      </c>
      <c r="K73" s="43">
        <f t="shared" si="20"/>
        <v>1728118</v>
      </c>
      <c r="L73" s="43">
        <v>1411100</v>
      </c>
      <c r="M73" s="43">
        <f t="shared" si="21"/>
        <v>268109</v>
      </c>
      <c r="N73" s="43">
        <f t="shared" si="22"/>
        <v>1679209</v>
      </c>
      <c r="O73" s="16">
        <f t="shared" si="15"/>
        <v>1411100</v>
      </c>
      <c r="P73" s="16">
        <f t="shared" si="16"/>
        <v>1411100</v>
      </c>
      <c r="Q73" s="14">
        <f t="shared" si="13"/>
        <v>268109</v>
      </c>
      <c r="R73" s="14">
        <f t="shared" si="14"/>
        <v>1679209</v>
      </c>
    </row>
    <row r="74" spans="1:18" ht="15" thickBot="1">
      <c r="A74" s="24">
        <v>72</v>
      </c>
      <c r="B74" s="3" t="s">
        <v>61</v>
      </c>
      <c r="C74" s="8" t="s">
        <v>65</v>
      </c>
      <c r="D74" s="3" t="s">
        <v>10</v>
      </c>
      <c r="E74" s="3">
        <v>1</v>
      </c>
      <c r="F74" s="43">
        <v>612000</v>
      </c>
      <c r="G74" s="43">
        <f t="shared" si="17"/>
        <v>116280</v>
      </c>
      <c r="H74" s="43">
        <f t="shared" si="18"/>
        <v>728280</v>
      </c>
      <c r="I74" s="43">
        <v>648720</v>
      </c>
      <c r="J74" s="43">
        <f t="shared" si="19"/>
        <v>123256.8</v>
      </c>
      <c r="K74" s="43">
        <f t="shared" si="20"/>
        <v>771976.8</v>
      </c>
      <c r="L74" s="43">
        <v>630360</v>
      </c>
      <c r="M74" s="43">
        <f t="shared" si="21"/>
        <v>119768.4</v>
      </c>
      <c r="N74" s="43">
        <f t="shared" si="22"/>
        <v>750128.4</v>
      </c>
      <c r="O74" s="16">
        <f t="shared" si="15"/>
        <v>630360</v>
      </c>
      <c r="P74" s="16">
        <f t="shared" si="16"/>
        <v>630360</v>
      </c>
      <c r="Q74" s="14">
        <f t="shared" si="13"/>
        <v>119768.4</v>
      </c>
      <c r="R74" s="14">
        <f t="shared" si="14"/>
        <v>750128.4</v>
      </c>
    </row>
    <row r="75" spans="1:18" ht="15" thickBot="1">
      <c r="A75" s="24">
        <v>73</v>
      </c>
      <c r="B75" s="3" t="s">
        <v>61</v>
      </c>
      <c r="C75" s="8" t="s">
        <v>66</v>
      </c>
      <c r="D75" s="3" t="s">
        <v>10</v>
      </c>
      <c r="E75" s="3">
        <v>1</v>
      </c>
      <c r="F75" s="43">
        <v>590000</v>
      </c>
      <c r="G75" s="43">
        <f t="shared" si="17"/>
        <v>112100</v>
      </c>
      <c r="H75" s="43">
        <f t="shared" si="18"/>
        <v>702100</v>
      </c>
      <c r="I75" s="43">
        <v>625400</v>
      </c>
      <c r="J75" s="43">
        <f t="shared" si="19"/>
        <v>118826</v>
      </c>
      <c r="K75" s="43">
        <f t="shared" si="20"/>
        <v>744226</v>
      </c>
      <c r="L75" s="43">
        <v>607700</v>
      </c>
      <c r="M75" s="43">
        <f t="shared" si="21"/>
        <v>115463</v>
      </c>
      <c r="N75" s="43">
        <f t="shared" si="22"/>
        <v>723163</v>
      </c>
      <c r="O75" s="16">
        <f t="shared" si="15"/>
        <v>607700</v>
      </c>
      <c r="P75" s="16">
        <f t="shared" si="16"/>
        <v>607700</v>
      </c>
      <c r="Q75" s="14">
        <f t="shared" si="13"/>
        <v>115463</v>
      </c>
      <c r="R75" s="14">
        <f t="shared" si="14"/>
        <v>723163</v>
      </c>
    </row>
    <row r="76" spans="1:18" ht="15" thickBot="1">
      <c r="A76" s="24">
        <v>74</v>
      </c>
      <c r="B76" s="3" t="s">
        <v>61</v>
      </c>
      <c r="C76" s="8" t="s">
        <v>67</v>
      </c>
      <c r="D76" s="3" t="s">
        <v>68</v>
      </c>
      <c r="E76" s="3">
        <v>1</v>
      </c>
      <c r="F76" s="43">
        <v>120000</v>
      </c>
      <c r="G76" s="43">
        <f t="shared" si="17"/>
        <v>22800</v>
      </c>
      <c r="H76" s="43">
        <f t="shared" si="18"/>
        <v>142800</v>
      </c>
      <c r="I76" s="43">
        <v>127200</v>
      </c>
      <c r="J76" s="43">
        <f t="shared" si="19"/>
        <v>24168</v>
      </c>
      <c r="K76" s="43">
        <f t="shared" si="20"/>
        <v>151368</v>
      </c>
      <c r="L76" s="43">
        <v>123600</v>
      </c>
      <c r="M76" s="43">
        <f t="shared" si="21"/>
        <v>23484</v>
      </c>
      <c r="N76" s="43">
        <f t="shared" si="22"/>
        <v>147084</v>
      </c>
      <c r="O76" s="16">
        <f t="shared" si="15"/>
        <v>123600</v>
      </c>
      <c r="P76" s="16">
        <f t="shared" si="16"/>
        <v>123600</v>
      </c>
      <c r="Q76" s="14">
        <f t="shared" si="13"/>
        <v>23484</v>
      </c>
      <c r="R76" s="14">
        <f t="shared" si="14"/>
        <v>147084</v>
      </c>
    </row>
    <row r="77" spans="1:18" ht="15" thickBot="1">
      <c r="A77" s="24">
        <v>75</v>
      </c>
      <c r="B77" s="3" t="s">
        <v>69</v>
      </c>
      <c r="C77" s="8" t="s">
        <v>70</v>
      </c>
      <c r="D77" s="3" t="s">
        <v>10</v>
      </c>
      <c r="E77" s="3">
        <v>1</v>
      </c>
      <c r="F77" s="43">
        <v>1100000</v>
      </c>
      <c r="G77" s="43">
        <f t="shared" si="17"/>
        <v>209000</v>
      </c>
      <c r="H77" s="43">
        <f t="shared" si="18"/>
        <v>1309000</v>
      </c>
      <c r="I77" s="43">
        <v>1166000</v>
      </c>
      <c r="J77" s="43">
        <f t="shared" si="19"/>
        <v>221540</v>
      </c>
      <c r="K77" s="43">
        <f t="shared" si="20"/>
        <v>1387540</v>
      </c>
      <c r="L77" s="43">
        <v>1133000</v>
      </c>
      <c r="M77" s="43">
        <f t="shared" si="21"/>
        <v>215270</v>
      </c>
      <c r="N77" s="43">
        <f t="shared" si="22"/>
        <v>1348270</v>
      </c>
      <c r="O77" s="16">
        <f t="shared" si="15"/>
        <v>1133000</v>
      </c>
      <c r="P77" s="16">
        <f t="shared" si="16"/>
        <v>1133000</v>
      </c>
      <c r="Q77" s="14">
        <f t="shared" si="13"/>
        <v>215270</v>
      </c>
      <c r="R77" s="14">
        <f t="shared" si="14"/>
        <v>1348270</v>
      </c>
    </row>
    <row r="78" spans="1:18" ht="15" thickBot="1">
      <c r="A78" s="24">
        <v>76</v>
      </c>
      <c r="B78" s="3" t="s">
        <v>69</v>
      </c>
      <c r="C78" s="8" t="s">
        <v>71</v>
      </c>
      <c r="D78" s="3" t="s">
        <v>10</v>
      </c>
      <c r="E78" s="3">
        <v>1</v>
      </c>
      <c r="F78" s="43">
        <v>486000</v>
      </c>
      <c r="G78" s="43">
        <f t="shared" si="17"/>
        <v>92340</v>
      </c>
      <c r="H78" s="43">
        <f t="shared" si="18"/>
        <v>578340</v>
      </c>
      <c r="I78" s="43">
        <v>515160</v>
      </c>
      <c r="J78" s="43">
        <f t="shared" si="19"/>
        <v>97880.4</v>
      </c>
      <c r="K78" s="43">
        <f t="shared" si="20"/>
        <v>613040.4</v>
      </c>
      <c r="L78" s="43">
        <v>500580</v>
      </c>
      <c r="M78" s="43">
        <f t="shared" si="21"/>
        <v>95110.2</v>
      </c>
      <c r="N78" s="43">
        <f t="shared" si="22"/>
        <v>595690.19999999995</v>
      </c>
      <c r="O78" s="16">
        <f t="shared" si="15"/>
        <v>500580</v>
      </c>
      <c r="P78" s="16">
        <f t="shared" si="16"/>
        <v>500580</v>
      </c>
      <c r="Q78" s="14">
        <f t="shared" si="13"/>
        <v>95110.2</v>
      </c>
      <c r="R78" s="14">
        <f t="shared" si="14"/>
        <v>595690.19999999995</v>
      </c>
    </row>
    <row r="79" spans="1:18" ht="15" thickBot="1">
      <c r="A79" s="24">
        <v>77</v>
      </c>
      <c r="B79" s="3" t="s">
        <v>69</v>
      </c>
      <c r="C79" s="8" t="s">
        <v>72</v>
      </c>
      <c r="D79" s="3" t="s">
        <v>10</v>
      </c>
      <c r="E79" s="3">
        <v>1</v>
      </c>
      <c r="F79" s="43">
        <v>498000</v>
      </c>
      <c r="G79" s="43">
        <f t="shared" si="17"/>
        <v>94620</v>
      </c>
      <c r="H79" s="43">
        <f t="shared" si="18"/>
        <v>592620</v>
      </c>
      <c r="I79" s="43">
        <v>527880</v>
      </c>
      <c r="J79" s="43">
        <f t="shared" si="19"/>
        <v>100297.2</v>
      </c>
      <c r="K79" s="43">
        <f t="shared" si="20"/>
        <v>628177.19999999995</v>
      </c>
      <c r="L79" s="43">
        <v>512940</v>
      </c>
      <c r="M79" s="43">
        <f t="shared" si="21"/>
        <v>97458.6</v>
      </c>
      <c r="N79" s="43">
        <f t="shared" si="22"/>
        <v>610398.6</v>
      </c>
      <c r="O79" s="16">
        <f t="shared" si="15"/>
        <v>512940</v>
      </c>
      <c r="P79" s="16">
        <f t="shared" si="16"/>
        <v>512940</v>
      </c>
      <c r="Q79" s="14">
        <f t="shared" si="13"/>
        <v>97458.6</v>
      </c>
      <c r="R79" s="14">
        <f t="shared" si="14"/>
        <v>610398.6</v>
      </c>
    </row>
    <row r="80" spans="1:18" ht="15" thickBot="1">
      <c r="A80" s="24">
        <v>78</v>
      </c>
      <c r="B80" s="3" t="s">
        <v>69</v>
      </c>
      <c r="C80" s="17" t="s">
        <v>125</v>
      </c>
      <c r="D80" s="3" t="s">
        <v>6</v>
      </c>
      <c r="E80" s="3">
        <v>1</v>
      </c>
      <c r="F80" s="43">
        <v>270000</v>
      </c>
      <c r="G80" s="43">
        <f t="shared" si="17"/>
        <v>51300</v>
      </c>
      <c r="H80" s="43">
        <f t="shared" si="18"/>
        <v>321300</v>
      </c>
      <c r="I80" s="43">
        <v>286200</v>
      </c>
      <c r="J80" s="43">
        <f t="shared" si="19"/>
        <v>54378</v>
      </c>
      <c r="K80" s="43">
        <f t="shared" si="20"/>
        <v>340578</v>
      </c>
      <c r="L80" s="43">
        <v>278100</v>
      </c>
      <c r="M80" s="43">
        <f t="shared" si="21"/>
        <v>52839</v>
      </c>
      <c r="N80" s="43">
        <f t="shared" si="22"/>
        <v>330939</v>
      </c>
      <c r="O80" s="16">
        <f t="shared" si="15"/>
        <v>278100</v>
      </c>
      <c r="P80" s="16">
        <f t="shared" si="16"/>
        <v>278100</v>
      </c>
      <c r="Q80" s="14">
        <f t="shared" si="13"/>
        <v>52839</v>
      </c>
      <c r="R80" s="14">
        <f t="shared" si="14"/>
        <v>330939</v>
      </c>
    </row>
    <row r="81" spans="1:18" ht="15" thickBot="1">
      <c r="A81" s="24">
        <v>79</v>
      </c>
      <c r="B81" s="3" t="s">
        <v>69</v>
      </c>
      <c r="C81" s="8" t="s">
        <v>73</v>
      </c>
      <c r="D81" s="3" t="s">
        <v>6</v>
      </c>
      <c r="E81" s="3">
        <v>1</v>
      </c>
      <c r="F81" s="43">
        <v>60000</v>
      </c>
      <c r="G81" s="43">
        <f t="shared" si="17"/>
        <v>11400</v>
      </c>
      <c r="H81" s="43">
        <f t="shared" si="18"/>
        <v>71400</v>
      </c>
      <c r="I81" s="43">
        <v>63600</v>
      </c>
      <c r="J81" s="43">
        <f t="shared" si="19"/>
        <v>12084</v>
      </c>
      <c r="K81" s="43">
        <f t="shared" si="20"/>
        <v>75684</v>
      </c>
      <c r="L81" s="43">
        <v>61800</v>
      </c>
      <c r="M81" s="43">
        <f t="shared" si="21"/>
        <v>11742</v>
      </c>
      <c r="N81" s="43">
        <f t="shared" si="22"/>
        <v>73542</v>
      </c>
      <c r="O81" s="16">
        <f t="shared" si="15"/>
        <v>61800</v>
      </c>
      <c r="P81" s="16">
        <f t="shared" si="16"/>
        <v>61800</v>
      </c>
      <c r="Q81" s="14">
        <f t="shared" si="13"/>
        <v>11742</v>
      </c>
      <c r="R81" s="14">
        <f t="shared" si="14"/>
        <v>73542</v>
      </c>
    </row>
    <row r="82" spans="1:18" ht="15" thickBot="1">
      <c r="A82" s="24">
        <v>80</v>
      </c>
      <c r="B82" s="3" t="s">
        <v>69</v>
      </c>
      <c r="C82" s="8" t="s">
        <v>74</v>
      </c>
      <c r="D82" s="3" t="s">
        <v>6</v>
      </c>
      <c r="E82" s="3">
        <v>1</v>
      </c>
      <c r="F82" s="43">
        <v>60000</v>
      </c>
      <c r="G82" s="43">
        <f t="shared" si="17"/>
        <v>11400</v>
      </c>
      <c r="H82" s="43">
        <f t="shared" si="18"/>
        <v>71400</v>
      </c>
      <c r="I82" s="43">
        <v>63600</v>
      </c>
      <c r="J82" s="43">
        <f t="shared" si="19"/>
        <v>12084</v>
      </c>
      <c r="K82" s="43">
        <f t="shared" si="20"/>
        <v>75684</v>
      </c>
      <c r="L82" s="43">
        <v>61800</v>
      </c>
      <c r="M82" s="43">
        <f t="shared" si="21"/>
        <v>11742</v>
      </c>
      <c r="N82" s="43">
        <f t="shared" si="22"/>
        <v>73542</v>
      </c>
      <c r="O82" s="16">
        <f t="shared" si="15"/>
        <v>61800</v>
      </c>
      <c r="P82" s="16">
        <f t="shared" si="16"/>
        <v>61800</v>
      </c>
      <c r="Q82" s="14">
        <f t="shared" si="13"/>
        <v>11742</v>
      </c>
      <c r="R82" s="14">
        <f t="shared" si="14"/>
        <v>73542</v>
      </c>
    </row>
    <row r="83" spans="1:18" ht="15" thickBot="1">
      <c r="A83" s="24">
        <v>81</v>
      </c>
      <c r="B83" s="3" t="s">
        <v>69</v>
      </c>
      <c r="C83" s="8" t="s">
        <v>75</v>
      </c>
      <c r="D83" s="3" t="s">
        <v>6</v>
      </c>
      <c r="E83" s="3">
        <v>1</v>
      </c>
      <c r="F83" s="43">
        <v>45000</v>
      </c>
      <c r="G83" s="43">
        <f t="shared" si="17"/>
        <v>8550</v>
      </c>
      <c r="H83" s="43">
        <f t="shared" si="18"/>
        <v>53550</v>
      </c>
      <c r="I83" s="43">
        <v>47700</v>
      </c>
      <c r="J83" s="43">
        <f t="shared" si="19"/>
        <v>9063</v>
      </c>
      <c r="K83" s="43">
        <f t="shared" si="20"/>
        <v>56763</v>
      </c>
      <c r="L83" s="43">
        <v>46350</v>
      </c>
      <c r="M83" s="43">
        <f t="shared" si="21"/>
        <v>8806.5</v>
      </c>
      <c r="N83" s="43">
        <f t="shared" si="22"/>
        <v>55156.5</v>
      </c>
      <c r="O83" s="16">
        <f t="shared" si="15"/>
        <v>46350</v>
      </c>
      <c r="P83" s="16">
        <f t="shared" si="16"/>
        <v>46350</v>
      </c>
      <c r="Q83" s="14">
        <f t="shared" si="13"/>
        <v>8806.5</v>
      </c>
      <c r="R83" s="14">
        <f t="shared" si="14"/>
        <v>55156.5</v>
      </c>
    </row>
    <row r="84" spans="1:18" ht="15" thickBot="1">
      <c r="A84" s="24">
        <v>82</v>
      </c>
      <c r="B84" s="3" t="s">
        <v>69</v>
      </c>
      <c r="C84" s="8" t="s">
        <v>76</v>
      </c>
      <c r="D84" s="3" t="s">
        <v>6</v>
      </c>
      <c r="E84" s="3">
        <v>1</v>
      </c>
      <c r="F84" s="43">
        <v>180000</v>
      </c>
      <c r="G84" s="43">
        <f t="shared" si="17"/>
        <v>34200</v>
      </c>
      <c r="H84" s="43">
        <f t="shared" si="18"/>
        <v>214200</v>
      </c>
      <c r="I84" s="43">
        <v>190800</v>
      </c>
      <c r="J84" s="43">
        <f t="shared" si="19"/>
        <v>36252</v>
      </c>
      <c r="K84" s="43">
        <f t="shared" si="20"/>
        <v>227052</v>
      </c>
      <c r="L84" s="43">
        <v>185400</v>
      </c>
      <c r="M84" s="43">
        <f t="shared" si="21"/>
        <v>35226</v>
      </c>
      <c r="N84" s="43">
        <f t="shared" si="22"/>
        <v>220626</v>
      </c>
      <c r="O84" s="16">
        <f t="shared" si="15"/>
        <v>185400</v>
      </c>
      <c r="P84" s="16">
        <f t="shared" si="16"/>
        <v>185400</v>
      </c>
      <c r="Q84" s="14">
        <f>+P84*19%</f>
        <v>35226</v>
      </c>
      <c r="R84" s="14">
        <f>+P84+Q84</f>
        <v>220626</v>
      </c>
    </row>
    <row r="85" spans="1:18">
      <c r="O85" s="16"/>
      <c r="R85" s="12">
        <f>SUM(R3:R84)</f>
        <v>64644056.600000001</v>
      </c>
    </row>
  </sheetData>
  <mergeCells count="5">
    <mergeCell ref="F1:H1"/>
    <mergeCell ref="I1:K1"/>
    <mergeCell ref="L1:N1"/>
    <mergeCell ref="P1:R1"/>
    <mergeCell ref="A2:E2"/>
  </mergeCells>
  <conditionalFormatting sqref="F2:N2">
    <cfRule type="uniqueValues" dxfId="35" priority="3"/>
  </conditionalFormatting>
  <conditionalFormatting sqref="O2">
    <cfRule type="uniqueValues" dxfId="34" priority="2"/>
  </conditionalFormatting>
  <conditionalFormatting sqref="P2:R2">
    <cfRule type="uniqueValues" dxfId="33"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DA061-64CC-4F0E-9B75-DC45269EB9EC}">
  <sheetPr>
    <tabColor rgb="FFFF0000"/>
  </sheetPr>
  <dimension ref="A1:R85"/>
  <sheetViews>
    <sheetView topLeftCell="E71" workbookViewId="0">
      <selection activeCell="O3" sqref="O3:O84"/>
    </sheetView>
  </sheetViews>
  <sheetFormatPr baseColWidth="10" defaultRowHeight="14.4"/>
  <cols>
    <col min="4" max="4" width="14.109375" customWidth="1"/>
    <col min="15" max="15" width="14.44140625" customWidth="1"/>
    <col min="16" max="16" width="11.77734375" bestFit="1"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117</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24">
        <v>5</v>
      </c>
      <c r="B7" s="3" t="s">
        <v>82</v>
      </c>
      <c r="C7" s="4" t="s">
        <v>81</v>
      </c>
      <c r="D7" s="3" t="s">
        <v>103</v>
      </c>
      <c r="E7" s="3">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24">
        <v>6</v>
      </c>
      <c r="B8" s="3" t="s">
        <v>63</v>
      </c>
      <c r="C8" s="4" t="s">
        <v>83</v>
      </c>
      <c r="D8" s="3" t="s">
        <v>10</v>
      </c>
      <c r="E8" s="3">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24">
        <v>7</v>
      </c>
      <c r="B9" s="3" t="s">
        <v>63</v>
      </c>
      <c r="C9" s="4" t="s">
        <v>84</v>
      </c>
      <c r="D9" s="3" t="s">
        <v>10</v>
      </c>
      <c r="E9" s="3">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24">
        <v>8</v>
      </c>
      <c r="B10" s="3" t="s">
        <v>63</v>
      </c>
      <c r="C10" s="4" t="s">
        <v>85</v>
      </c>
      <c r="D10" s="3" t="s">
        <v>10</v>
      </c>
      <c r="E10" s="3">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24">
        <v>9</v>
      </c>
      <c r="B11" s="3" t="s">
        <v>63</v>
      </c>
      <c r="C11" s="4" t="s">
        <v>86</v>
      </c>
      <c r="D11" s="3" t="s">
        <v>10</v>
      </c>
      <c r="E11" s="3">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31.2" thickBot="1">
      <c r="A12" s="24">
        <v>10</v>
      </c>
      <c r="B12" s="5" t="s">
        <v>88</v>
      </c>
      <c r="C12" s="4" t="s">
        <v>89</v>
      </c>
      <c r="D12" s="3" t="s">
        <v>10</v>
      </c>
      <c r="E12" s="3">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t="s">
        <v>123</v>
      </c>
    </row>
    <row r="13" spans="1:18" ht="31.2" thickBot="1">
      <c r="A13" s="24">
        <v>11</v>
      </c>
      <c r="B13" s="5" t="s">
        <v>88</v>
      </c>
      <c r="C13" s="4" t="s">
        <v>90</v>
      </c>
      <c r="D13" s="3" t="s">
        <v>10</v>
      </c>
      <c r="E13" s="3">
        <v>1</v>
      </c>
      <c r="F13" s="44">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24">
        <v>14</v>
      </c>
      <c r="B16" s="5" t="s">
        <v>95</v>
      </c>
      <c r="C16" s="6" t="s">
        <v>92</v>
      </c>
      <c r="D16" s="3" t="s">
        <v>106</v>
      </c>
      <c r="E16" s="3">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24">
        <v>15</v>
      </c>
      <c r="B17" s="5" t="s">
        <v>95</v>
      </c>
      <c r="C17" s="6" t="s">
        <v>93</v>
      </c>
      <c r="D17" s="3" t="s">
        <v>10</v>
      </c>
      <c r="E17" s="3">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24">
        <v>16</v>
      </c>
      <c r="B18" s="5" t="s">
        <v>95</v>
      </c>
      <c r="C18" s="6" t="s">
        <v>94</v>
      </c>
      <c r="D18" s="3" t="s">
        <v>107</v>
      </c>
      <c r="E18" s="3">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72" thickBot="1">
      <c r="A19" s="24">
        <v>17</v>
      </c>
      <c r="B19" s="5" t="s">
        <v>95</v>
      </c>
      <c r="C19" s="7" t="s">
        <v>102</v>
      </c>
      <c r="D19" s="3" t="s">
        <v>108</v>
      </c>
      <c r="E19" s="3">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21" thickBot="1">
      <c r="A20" s="24">
        <v>18</v>
      </c>
      <c r="B20" s="5" t="s">
        <v>99</v>
      </c>
      <c r="C20" s="7" t="s">
        <v>96</v>
      </c>
      <c r="D20" s="3" t="s">
        <v>10</v>
      </c>
      <c r="E20" s="3">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61.8" thickBot="1">
      <c r="A21" s="24">
        <v>19</v>
      </c>
      <c r="B21" s="5" t="s">
        <v>99</v>
      </c>
      <c r="C21" s="7" t="s">
        <v>97</v>
      </c>
      <c r="D21" s="3" t="s">
        <v>6</v>
      </c>
      <c r="E21" s="3">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41.4" thickBot="1">
      <c r="A22" s="24">
        <v>20</v>
      </c>
      <c r="B22" s="5" t="s">
        <v>99</v>
      </c>
      <c r="C22" s="7" t="s">
        <v>98</v>
      </c>
      <c r="D22" s="3" t="s">
        <v>109</v>
      </c>
      <c r="E22" s="3">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24">
        <v>22</v>
      </c>
      <c r="B24" s="3" t="s">
        <v>4</v>
      </c>
      <c r="C24" s="8" t="s">
        <v>7</v>
      </c>
      <c r="D24" s="3" t="s">
        <v>8</v>
      </c>
      <c r="E24" s="3">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24">
        <v>24</v>
      </c>
      <c r="B26" s="3" t="s">
        <v>4</v>
      </c>
      <c r="C26" s="8" t="s">
        <v>11</v>
      </c>
      <c r="D26" s="3" t="s">
        <v>10</v>
      </c>
      <c r="E26" s="3">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24">
        <v>25</v>
      </c>
      <c r="B27" s="3" t="s">
        <v>4</v>
      </c>
      <c r="C27" s="8" t="s">
        <v>12</v>
      </c>
      <c r="D27" s="3" t="s">
        <v>10</v>
      </c>
      <c r="E27" s="3">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24">
        <v>26</v>
      </c>
      <c r="B28" s="3" t="s">
        <v>4</v>
      </c>
      <c r="C28" s="8" t="s">
        <v>13</v>
      </c>
      <c r="D28" s="3" t="s">
        <v>8</v>
      </c>
      <c r="E28" s="3">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24">
        <v>31</v>
      </c>
      <c r="B33" s="3" t="s">
        <v>4</v>
      </c>
      <c r="C33" s="8" t="s">
        <v>18</v>
      </c>
      <c r="D33" s="3" t="s">
        <v>10</v>
      </c>
      <c r="E33" s="3">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24">
        <v>33</v>
      </c>
      <c r="B35" s="3" t="s">
        <v>4</v>
      </c>
      <c r="C35" s="8" t="s">
        <v>20</v>
      </c>
      <c r="D35" s="3" t="s">
        <v>10</v>
      </c>
      <c r="E35" s="3">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24">
        <v>35</v>
      </c>
      <c r="B37" s="3" t="s">
        <v>21</v>
      </c>
      <c r="C37" s="8" t="s">
        <v>23</v>
      </c>
      <c r="D37" s="3" t="s">
        <v>10</v>
      </c>
      <c r="E37" s="3">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t="s">
        <v>123</v>
      </c>
    </row>
    <row r="38" spans="1:18" ht="15" thickBot="1">
      <c r="A38" s="24">
        <v>36</v>
      </c>
      <c r="B38" s="3" t="s">
        <v>21</v>
      </c>
      <c r="C38" s="8" t="s">
        <v>24</v>
      </c>
      <c r="D38" s="3" t="s">
        <v>6</v>
      </c>
      <c r="E38" s="3">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t="s">
        <v>123</v>
      </c>
    </row>
    <row r="39" spans="1:18" ht="15" thickBot="1">
      <c r="A39" s="24">
        <v>37</v>
      </c>
      <c r="B39" s="3" t="s">
        <v>21</v>
      </c>
      <c r="C39" s="8" t="s">
        <v>25</v>
      </c>
      <c r="D39" s="3" t="s">
        <v>6</v>
      </c>
      <c r="E39" s="3">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t="s">
        <v>123</v>
      </c>
    </row>
    <row r="40" spans="1:18" ht="15" thickBot="1">
      <c r="A40" s="24">
        <v>38</v>
      </c>
      <c r="B40" s="3" t="s">
        <v>21</v>
      </c>
      <c r="C40" s="8" t="s">
        <v>26</v>
      </c>
      <c r="D40" s="3" t="s">
        <v>10</v>
      </c>
      <c r="E40" s="3">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24">
        <v>48</v>
      </c>
      <c r="B50" s="3" t="s">
        <v>31</v>
      </c>
      <c r="C50" s="8" t="s">
        <v>37</v>
      </c>
      <c r="D50" s="3" t="s">
        <v>6</v>
      </c>
      <c r="E50" s="3">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24">
        <v>50</v>
      </c>
      <c r="B52" s="3" t="s">
        <v>31</v>
      </c>
      <c r="C52" s="8" t="s">
        <v>39</v>
      </c>
      <c r="D52" s="3" t="s">
        <v>6</v>
      </c>
      <c r="E52" s="3">
        <v>1</v>
      </c>
      <c r="F52" s="44">
        <v>280000</v>
      </c>
      <c r="G52" s="43">
        <f t="shared" si="2"/>
        <v>53200</v>
      </c>
      <c r="H52" s="43">
        <f t="shared" si="3"/>
        <v>333200</v>
      </c>
      <c r="I52" s="43">
        <v>296800</v>
      </c>
      <c r="J52" s="43">
        <f t="shared" si="4"/>
        <v>56392</v>
      </c>
      <c r="K52" s="43">
        <f t="shared" si="5"/>
        <v>353192</v>
      </c>
      <c r="L52" s="44">
        <v>288400</v>
      </c>
      <c r="M52" s="43">
        <f t="shared" si="6"/>
        <v>54796</v>
      </c>
      <c r="N52" s="43">
        <f t="shared" si="7"/>
        <v>343196</v>
      </c>
      <c r="O52" s="16">
        <f t="shared" si="0"/>
        <v>288400</v>
      </c>
      <c r="P52" s="16">
        <f t="shared" si="1"/>
        <v>288400</v>
      </c>
      <c r="Q52" s="43">
        <f t="shared" si="12"/>
        <v>54796</v>
      </c>
      <c r="R52" s="43">
        <f t="shared" si="13"/>
        <v>343196</v>
      </c>
    </row>
    <row r="53" spans="1:18" ht="15" thickBot="1">
      <c r="A53" s="24">
        <v>51</v>
      </c>
      <c r="B53" s="3" t="s">
        <v>31</v>
      </c>
      <c r="C53" s="8" t="s">
        <v>40</v>
      </c>
      <c r="D53" s="3" t="s">
        <v>6</v>
      </c>
      <c r="E53" s="3">
        <v>1</v>
      </c>
      <c r="F53" s="44">
        <v>890000</v>
      </c>
      <c r="G53" s="43">
        <f t="shared" si="2"/>
        <v>169100</v>
      </c>
      <c r="H53" s="43">
        <f t="shared" si="3"/>
        <v>1059100</v>
      </c>
      <c r="I53" s="43">
        <v>943400</v>
      </c>
      <c r="J53" s="43">
        <f t="shared" si="4"/>
        <v>179246</v>
      </c>
      <c r="K53" s="43">
        <f t="shared" si="5"/>
        <v>1122646</v>
      </c>
      <c r="L53" s="44">
        <v>916700</v>
      </c>
      <c r="M53" s="43">
        <f t="shared" si="6"/>
        <v>174173</v>
      </c>
      <c r="N53" s="43">
        <f t="shared" si="7"/>
        <v>1090873</v>
      </c>
      <c r="O53" s="16">
        <f t="shared" si="0"/>
        <v>916700</v>
      </c>
      <c r="P53" s="16">
        <f t="shared" si="1"/>
        <v>916700</v>
      </c>
      <c r="Q53" s="43">
        <f t="shared" si="12"/>
        <v>174173</v>
      </c>
      <c r="R53" s="43">
        <f t="shared" si="13"/>
        <v>1090873</v>
      </c>
    </row>
    <row r="54" spans="1:18" ht="15" thickBot="1">
      <c r="A54" s="24">
        <v>52</v>
      </c>
      <c r="B54" s="3" t="s">
        <v>31</v>
      </c>
      <c r="C54" s="8" t="s">
        <v>41</v>
      </c>
      <c r="D54" s="3" t="s">
        <v>10</v>
      </c>
      <c r="E54" s="3">
        <v>1</v>
      </c>
      <c r="F54" s="44">
        <v>470000</v>
      </c>
      <c r="G54" s="43">
        <f t="shared" si="2"/>
        <v>89300</v>
      </c>
      <c r="H54" s="43">
        <f t="shared" si="3"/>
        <v>559300</v>
      </c>
      <c r="I54" s="43">
        <v>498200</v>
      </c>
      <c r="J54" s="43">
        <f t="shared" si="4"/>
        <v>94658</v>
      </c>
      <c r="K54" s="43">
        <f t="shared" si="5"/>
        <v>592858</v>
      </c>
      <c r="L54" s="44">
        <v>484100</v>
      </c>
      <c r="M54" s="43">
        <f t="shared" si="6"/>
        <v>91979</v>
      </c>
      <c r="N54" s="43">
        <f t="shared" si="7"/>
        <v>576079</v>
      </c>
      <c r="O54" s="16">
        <f t="shared" si="0"/>
        <v>484100</v>
      </c>
      <c r="P54" s="16">
        <f t="shared" si="1"/>
        <v>484100</v>
      </c>
      <c r="Q54" s="43">
        <f t="shared" si="12"/>
        <v>91979</v>
      </c>
      <c r="R54" s="43">
        <f t="shared" si="13"/>
        <v>576079</v>
      </c>
    </row>
    <row r="55" spans="1:18" ht="15" thickBot="1">
      <c r="A55" s="24">
        <v>53</v>
      </c>
      <c r="B55" s="3" t="s">
        <v>42</v>
      </c>
      <c r="C55" s="8" t="s">
        <v>43</v>
      </c>
      <c r="D55" s="3" t="s">
        <v>6</v>
      </c>
      <c r="E55" s="3">
        <v>1</v>
      </c>
      <c r="F55" s="44">
        <v>1600000</v>
      </c>
      <c r="G55" s="43">
        <f t="shared" si="2"/>
        <v>304000</v>
      </c>
      <c r="H55" s="43">
        <f t="shared" si="3"/>
        <v>1904000</v>
      </c>
      <c r="I55" s="43">
        <v>1696000</v>
      </c>
      <c r="J55" s="43">
        <f t="shared" si="4"/>
        <v>322240</v>
      </c>
      <c r="K55" s="43">
        <f t="shared" si="5"/>
        <v>2018240</v>
      </c>
      <c r="L55" s="44">
        <v>1648000</v>
      </c>
      <c r="M55" s="43">
        <f t="shared" si="6"/>
        <v>313120</v>
      </c>
      <c r="N55" s="43">
        <f t="shared" si="7"/>
        <v>1961120</v>
      </c>
      <c r="O55" s="16">
        <f t="shared" si="0"/>
        <v>1648000</v>
      </c>
      <c r="P55" s="16">
        <f t="shared" si="1"/>
        <v>1648000</v>
      </c>
      <c r="Q55" s="43">
        <f t="shared" si="12"/>
        <v>313120</v>
      </c>
      <c r="R55" s="43">
        <f t="shared" si="13"/>
        <v>1961120</v>
      </c>
    </row>
    <row r="56" spans="1:18" ht="15" thickBot="1">
      <c r="A56" s="24">
        <v>54</v>
      </c>
      <c r="B56" s="3" t="s">
        <v>42</v>
      </c>
      <c r="C56" s="8" t="s">
        <v>44</v>
      </c>
      <c r="D56" s="3" t="s">
        <v>6</v>
      </c>
      <c r="E56" s="3">
        <v>1</v>
      </c>
      <c r="F56" s="44">
        <v>2200000</v>
      </c>
      <c r="G56" s="43">
        <f t="shared" si="2"/>
        <v>418000</v>
      </c>
      <c r="H56" s="43">
        <f t="shared" si="3"/>
        <v>2618000</v>
      </c>
      <c r="I56" s="43">
        <v>2332000</v>
      </c>
      <c r="J56" s="43">
        <f t="shared" si="4"/>
        <v>443080</v>
      </c>
      <c r="K56" s="43">
        <f t="shared" si="5"/>
        <v>2775080</v>
      </c>
      <c r="L56" s="44">
        <v>2266000</v>
      </c>
      <c r="M56" s="43">
        <f t="shared" si="6"/>
        <v>430540</v>
      </c>
      <c r="N56" s="43">
        <f t="shared" si="7"/>
        <v>2696540</v>
      </c>
      <c r="O56" s="16">
        <f t="shared" si="0"/>
        <v>2266000</v>
      </c>
      <c r="P56" s="16">
        <f t="shared" si="1"/>
        <v>2266000</v>
      </c>
      <c r="Q56" s="43">
        <f t="shared" si="12"/>
        <v>430540</v>
      </c>
      <c r="R56" s="43">
        <f t="shared" si="13"/>
        <v>2696540</v>
      </c>
    </row>
    <row r="57" spans="1:18" ht="15" thickBot="1">
      <c r="A57" s="24">
        <v>55</v>
      </c>
      <c r="B57" s="3" t="s">
        <v>42</v>
      </c>
      <c r="C57" s="8" t="s">
        <v>45</v>
      </c>
      <c r="D57" s="3" t="s">
        <v>6</v>
      </c>
      <c r="E57" s="3">
        <v>1</v>
      </c>
      <c r="F57" s="44">
        <v>1100000</v>
      </c>
      <c r="G57" s="43">
        <f t="shared" si="2"/>
        <v>209000</v>
      </c>
      <c r="H57" s="43">
        <f t="shared" si="3"/>
        <v>1309000</v>
      </c>
      <c r="I57" s="43">
        <v>1166000</v>
      </c>
      <c r="J57" s="43">
        <f t="shared" si="4"/>
        <v>221540</v>
      </c>
      <c r="K57" s="43">
        <f t="shared" si="5"/>
        <v>1387540</v>
      </c>
      <c r="L57" s="44">
        <v>1133000</v>
      </c>
      <c r="M57" s="43">
        <f t="shared" si="6"/>
        <v>215270</v>
      </c>
      <c r="N57" s="43">
        <f t="shared" si="7"/>
        <v>1348270</v>
      </c>
      <c r="O57" s="16">
        <f t="shared" si="0"/>
        <v>1133000</v>
      </c>
      <c r="P57" s="16">
        <f t="shared" si="1"/>
        <v>1133000</v>
      </c>
      <c r="Q57" s="43">
        <f t="shared" si="12"/>
        <v>215270</v>
      </c>
      <c r="R57" s="43">
        <f t="shared" si="13"/>
        <v>1348270</v>
      </c>
    </row>
    <row r="58" spans="1:18" ht="15" thickBot="1">
      <c r="A58" s="24">
        <v>56</v>
      </c>
      <c r="B58" s="3" t="s">
        <v>42</v>
      </c>
      <c r="C58" s="8" t="s">
        <v>46</v>
      </c>
      <c r="D58" s="3" t="s">
        <v>6</v>
      </c>
      <c r="E58" s="3">
        <v>1</v>
      </c>
      <c r="F58" s="44">
        <v>430000</v>
      </c>
      <c r="G58" s="43">
        <f t="shared" si="2"/>
        <v>81700</v>
      </c>
      <c r="H58" s="43">
        <f t="shared" si="3"/>
        <v>511700</v>
      </c>
      <c r="I58" s="43">
        <v>455800</v>
      </c>
      <c r="J58" s="43">
        <f t="shared" si="4"/>
        <v>86602</v>
      </c>
      <c r="K58" s="43">
        <f t="shared" si="5"/>
        <v>542402</v>
      </c>
      <c r="L58" s="44">
        <v>442900</v>
      </c>
      <c r="M58" s="43">
        <f t="shared" si="6"/>
        <v>84151</v>
      </c>
      <c r="N58" s="43">
        <f t="shared" si="7"/>
        <v>527051</v>
      </c>
      <c r="O58" s="16">
        <f t="shared" si="0"/>
        <v>442900</v>
      </c>
      <c r="P58" s="16">
        <f t="shared" si="1"/>
        <v>442900</v>
      </c>
      <c r="Q58" s="43">
        <f t="shared" si="12"/>
        <v>84151</v>
      </c>
      <c r="R58" s="43">
        <f t="shared" si="13"/>
        <v>527051</v>
      </c>
    </row>
    <row r="59" spans="1:18" ht="15" thickBot="1">
      <c r="A59" s="24">
        <v>57</v>
      </c>
      <c r="B59" s="3" t="s">
        <v>42</v>
      </c>
      <c r="C59" s="8" t="s">
        <v>47</v>
      </c>
      <c r="D59" s="3" t="s">
        <v>6</v>
      </c>
      <c r="E59" s="3">
        <v>1</v>
      </c>
      <c r="F59" s="44">
        <v>250000</v>
      </c>
      <c r="G59" s="43">
        <f t="shared" si="2"/>
        <v>47500</v>
      </c>
      <c r="H59" s="43">
        <f t="shared" si="3"/>
        <v>297500</v>
      </c>
      <c r="I59" s="43">
        <v>265000</v>
      </c>
      <c r="J59" s="43">
        <f t="shared" si="4"/>
        <v>50350</v>
      </c>
      <c r="K59" s="43">
        <f t="shared" si="5"/>
        <v>315350</v>
      </c>
      <c r="L59" s="44">
        <v>257500</v>
      </c>
      <c r="M59" s="43">
        <f t="shared" si="6"/>
        <v>48925</v>
      </c>
      <c r="N59" s="43">
        <f t="shared" si="7"/>
        <v>306425</v>
      </c>
      <c r="O59" s="16">
        <f t="shared" si="0"/>
        <v>257500</v>
      </c>
      <c r="P59" s="16">
        <f t="shared" si="1"/>
        <v>257500</v>
      </c>
      <c r="Q59" s="43">
        <f t="shared" si="12"/>
        <v>48925</v>
      </c>
      <c r="R59" s="43">
        <f t="shared" si="13"/>
        <v>306425</v>
      </c>
    </row>
    <row r="60" spans="1:18" ht="15" thickBot="1">
      <c r="A60" s="24">
        <v>58</v>
      </c>
      <c r="B60" s="3" t="s">
        <v>48</v>
      </c>
      <c r="C60" s="8" t="s">
        <v>49</v>
      </c>
      <c r="D60" s="3" t="s">
        <v>6</v>
      </c>
      <c r="E60" s="3">
        <v>1</v>
      </c>
      <c r="F60" s="44">
        <v>290000</v>
      </c>
      <c r="G60" s="43">
        <f t="shared" si="2"/>
        <v>55100</v>
      </c>
      <c r="H60" s="43">
        <f t="shared" si="3"/>
        <v>345100</v>
      </c>
      <c r="I60" s="43">
        <v>307400</v>
      </c>
      <c r="J60" s="43">
        <f t="shared" si="4"/>
        <v>58406</v>
      </c>
      <c r="K60" s="43">
        <f t="shared" si="5"/>
        <v>365806</v>
      </c>
      <c r="L60" s="44">
        <v>298700</v>
      </c>
      <c r="M60" s="43">
        <f t="shared" si="6"/>
        <v>56753</v>
      </c>
      <c r="N60" s="43">
        <f t="shared" si="7"/>
        <v>355453</v>
      </c>
      <c r="O60" s="16">
        <f t="shared" si="0"/>
        <v>298700</v>
      </c>
      <c r="P60" s="16">
        <f t="shared" si="1"/>
        <v>298700</v>
      </c>
      <c r="Q60" s="43">
        <f t="shared" si="12"/>
        <v>56753</v>
      </c>
      <c r="R60" s="43">
        <f t="shared" si="13"/>
        <v>355453</v>
      </c>
    </row>
    <row r="61" spans="1:18" ht="15" thickBot="1">
      <c r="A61" s="24">
        <v>59</v>
      </c>
      <c r="B61" s="3" t="s">
        <v>48</v>
      </c>
      <c r="C61" s="8" t="s">
        <v>50</v>
      </c>
      <c r="D61" s="3" t="s">
        <v>6</v>
      </c>
      <c r="E61" s="3">
        <v>1</v>
      </c>
      <c r="F61" s="44">
        <v>280000</v>
      </c>
      <c r="G61" s="43">
        <f t="shared" si="2"/>
        <v>53200</v>
      </c>
      <c r="H61" s="43">
        <f t="shared" si="3"/>
        <v>333200</v>
      </c>
      <c r="I61" s="43">
        <v>296800</v>
      </c>
      <c r="J61" s="43">
        <f t="shared" si="4"/>
        <v>56392</v>
      </c>
      <c r="K61" s="43">
        <f t="shared" si="5"/>
        <v>353192</v>
      </c>
      <c r="L61" s="44">
        <v>288400</v>
      </c>
      <c r="M61" s="43">
        <f t="shared" si="6"/>
        <v>54796</v>
      </c>
      <c r="N61" s="43">
        <f t="shared" si="7"/>
        <v>343196</v>
      </c>
      <c r="O61" s="16">
        <f t="shared" si="0"/>
        <v>288400</v>
      </c>
      <c r="P61" s="16">
        <f t="shared" si="1"/>
        <v>288400</v>
      </c>
      <c r="Q61" s="43">
        <f t="shared" si="12"/>
        <v>54796</v>
      </c>
      <c r="R61" s="43">
        <f t="shared" si="13"/>
        <v>343196</v>
      </c>
    </row>
    <row r="62" spans="1:18" ht="15" thickBot="1">
      <c r="A62" s="24">
        <v>60</v>
      </c>
      <c r="B62" s="3" t="s">
        <v>48</v>
      </c>
      <c r="C62" s="8" t="s">
        <v>51</v>
      </c>
      <c r="D62" s="3" t="s">
        <v>10</v>
      </c>
      <c r="E62" s="3">
        <v>1</v>
      </c>
      <c r="F62" s="44">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24">
        <v>64</v>
      </c>
      <c r="B66" s="3" t="s">
        <v>48</v>
      </c>
      <c r="C66" s="8" t="s">
        <v>55</v>
      </c>
      <c r="D66" s="3" t="s">
        <v>56</v>
      </c>
      <c r="E66" s="3">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24">
        <v>68</v>
      </c>
      <c r="B70" s="3" t="s">
        <v>48</v>
      </c>
      <c r="C70" s="8" t="s">
        <v>60</v>
      </c>
      <c r="D70" s="3" t="s">
        <v>10</v>
      </c>
      <c r="E70" s="3">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24">
        <v>69</v>
      </c>
      <c r="B71" s="3" t="s">
        <v>61</v>
      </c>
      <c r="C71" s="8" t="s">
        <v>62</v>
      </c>
      <c r="D71" s="3" t="s">
        <v>10</v>
      </c>
      <c r="E71" s="3">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24">
        <v>70</v>
      </c>
      <c r="B72" s="3" t="s">
        <v>61</v>
      </c>
      <c r="C72" s="8" t="s">
        <v>63</v>
      </c>
      <c r="D72" s="3" t="s">
        <v>10</v>
      </c>
      <c r="E72" s="3">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24">
        <v>71</v>
      </c>
      <c r="B73" s="3" t="s">
        <v>61</v>
      </c>
      <c r="C73" s="8" t="s">
        <v>64</v>
      </c>
      <c r="D73" s="3" t="s">
        <v>10</v>
      </c>
      <c r="E73" s="3">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24">
        <v>72</v>
      </c>
      <c r="B74" s="3" t="s">
        <v>61</v>
      </c>
      <c r="C74" s="8" t="s">
        <v>65</v>
      </c>
      <c r="D74" s="3" t="s">
        <v>10</v>
      </c>
      <c r="E74" s="3">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24">
        <v>73</v>
      </c>
      <c r="B75" s="3" t="s">
        <v>61</v>
      </c>
      <c r="C75" s="8" t="s">
        <v>66</v>
      </c>
      <c r="D75" s="3" t="s">
        <v>10</v>
      </c>
      <c r="E75" s="3">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24">
        <v>74</v>
      </c>
      <c r="B76" s="3" t="s">
        <v>61</v>
      </c>
      <c r="C76" s="8" t="s">
        <v>67</v>
      </c>
      <c r="D76" s="3" t="s">
        <v>68</v>
      </c>
      <c r="E76" s="3">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24">
        <v>75</v>
      </c>
      <c r="B77" s="3" t="s">
        <v>69</v>
      </c>
      <c r="C77" s="8" t="s">
        <v>70</v>
      </c>
      <c r="D77" s="3" t="s">
        <v>10</v>
      </c>
      <c r="E77" s="3">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24">
        <v>76</v>
      </c>
      <c r="B78" s="3" t="s">
        <v>69</v>
      </c>
      <c r="C78" s="8" t="s">
        <v>71</v>
      </c>
      <c r="D78" s="3" t="s">
        <v>10</v>
      </c>
      <c r="E78" s="3">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24">
        <v>77</v>
      </c>
      <c r="B79" s="3" t="s">
        <v>69</v>
      </c>
      <c r="C79" s="8" t="s">
        <v>72</v>
      </c>
      <c r="D79" s="3" t="s">
        <v>10</v>
      </c>
      <c r="E79" s="3">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24">
        <v>78</v>
      </c>
      <c r="B80" s="3" t="s">
        <v>69</v>
      </c>
      <c r="C80" s="17" t="s">
        <v>125</v>
      </c>
      <c r="D80" s="3" t="s">
        <v>6</v>
      </c>
      <c r="E80" s="3">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24">
        <v>79</v>
      </c>
      <c r="B81" s="3" t="s">
        <v>69</v>
      </c>
      <c r="C81" s="8" t="s">
        <v>73</v>
      </c>
      <c r="D81" s="3" t="s">
        <v>6</v>
      </c>
      <c r="E81" s="3">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24">
        <v>80</v>
      </c>
      <c r="B82" s="3" t="s">
        <v>69</v>
      </c>
      <c r="C82" s="8" t="s">
        <v>74</v>
      </c>
      <c r="D82" s="3" t="s">
        <v>6</v>
      </c>
      <c r="E82" s="3">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24">
        <v>81</v>
      </c>
      <c r="B83" s="3" t="s">
        <v>69</v>
      </c>
      <c r="C83" s="8" t="s">
        <v>75</v>
      </c>
      <c r="D83" s="3" t="s">
        <v>6</v>
      </c>
      <c r="E83" s="3">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24">
        <v>82</v>
      </c>
      <c r="B84" s="3" t="s">
        <v>69</v>
      </c>
      <c r="C84" s="8" t="s">
        <v>76</v>
      </c>
      <c r="D84" s="3" t="s">
        <v>6</v>
      </c>
      <c r="E84" s="3">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12">
        <f>SUM(R3:R84)</f>
        <v>64101195.100000009</v>
      </c>
    </row>
  </sheetData>
  <mergeCells count="5">
    <mergeCell ref="F1:H1"/>
    <mergeCell ref="I1:K1"/>
    <mergeCell ref="L1:N1"/>
    <mergeCell ref="P1:R1"/>
    <mergeCell ref="A2:E2"/>
  </mergeCells>
  <conditionalFormatting sqref="F2:N2">
    <cfRule type="uniqueValues" dxfId="32" priority="3"/>
  </conditionalFormatting>
  <conditionalFormatting sqref="O2">
    <cfRule type="uniqueValues" dxfId="31" priority="2"/>
  </conditionalFormatting>
  <conditionalFormatting sqref="P2:R2">
    <cfRule type="uniqueValues" dxfId="30"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CCD0A-4A0D-447C-8C18-D87328E5CA83}">
  <sheetPr>
    <tabColor rgb="FFFF0000"/>
  </sheetPr>
  <dimension ref="A1:R85"/>
  <sheetViews>
    <sheetView topLeftCell="E25" workbookViewId="0">
      <selection activeCell="R38" sqref="R38"/>
    </sheetView>
  </sheetViews>
  <sheetFormatPr baseColWidth="10" defaultRowHeight="14.4"/>
  <cols>
    <col min="15" max="15" width="14.2187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118</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24">
        <v>5</v>
      </c>
      <c r="B7" s="3" t="s">
        <v>82</v>
      </c>
      <c r="C7" s="4" t="s">
        <v>81</v>
      </c>
      <c r="D7" s="3" t="s">
        <v>103</v>
      </c>
      <c r="E7" s="3">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24">
        <v>6</v>
      </c>
      <c r="B8" s="3" t="s">
        <v>63</v>
      </c>
      <c r="C8" s="4" t="s">
        <v>83</v>
      </c>
      <c r="D8" s="3" t="s">
        <v>10</v>
      </c>
      <c r="E8" s="3">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24">
        <v>7</v>
      </c>
      <c r="B9" s="3" t="s">
        <v>63</v>
      </c>
      <c r="C9" s="4" t="s">
        <v>84</v>
      </c>
      <c r="D9" s="3" t="s">
        <v>10</v>
      </c>
      <c r="E9" s="3">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24">
        <v>8</v>
      </c>
      <c r="B10" s="3" t="s">
        <v>63</v>
      </c>
      <c r="C10" s="4" t="s">
        <v>85</v>
      </c>
      <c r="D10" s="3" t="s">
        <v>10</v>
      </c>
      <c r="E10" s="3">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24">
        <v>9</v>
      </c>
      <c r="B11" s="3" t="s">
        <v>63</v>
      </c>
      <c r="C11" s="4" t="s">
        <v>86</v>
      </c>
      <c r="D11" s="3" t="s">
        <v>10</v>
      </c>
      <c r="E11" s="3">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31.2" thickBot="1">
      <c r="A12" s="24">
        <v>10</v>
      </c>
      <c r="B12" s="5" t="s">
        <v>88</v>
      </c>
      <c r="C12" s="4" t="s">
        <v>89</v>
      </c>
      <c r="D12" s="3" t="s">
        <v>10</v>
      </c>
      <c r="E12" s="3">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row>
    <row r="13" spans="1:18" ht="31.2" thickBot="1">
      <c r="A13" s="24">
        <v>11</v>
      </c>
      <c r="B13" s="5" t="s">
        <v>88</v>
      </c>
      <c r="C13" s="4" t="s">
        <v>90</v>
      </c>
      <c r="D13" s="3" t="s">
        <v>10</v>
      </c>
      <c r="E13" s="3">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24">
        <v>14</v>
      </c>
      <c r="B16" s="5" t="s">
        <v>95</v>
      </c>
      <c r="C16" s="6" t="s">
        <v>92</v>
      </c>
      <c r="D16" s="3" t="s">
        <v>106</v>
      </c>
      <c r="E16" s="3">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24">
        <v>15</v>
      </c>
      <c r="B17" s="5" t="s">
        <v>95</v>
      </c>
      <c r="C17" s="6" t="s">
        <v>93</v>
      </c>
      <c r="D17" s="3" t="s">
        <v>10</v>
      </c>
      <c r="E17" s="3">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24">
        <v>16</v>
      </c>
      <c r="B18" s="5" t="s">
        <v>95</v>
      </c>
      <c r="C18" s="6" t="s">
        <v>94</v>
      </c>
      <c r="D18" s="3" t="s">
        <v>107</v>
      </c>
      <c r="E18" s="3">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72" thickBot="1">
      <c r="A19" s="24">
        <v>17</v>
      </c>
      <c r="B19" s="5" t="s">
        <v>95</v>
      </c>
      <c r="C19" s="7" t="s">
        <v>102</v>
      </c>
      <c r="D19" s="3" t="s">
        <v>108</v>
      </c>
      <c r="E19" s="3">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21" thickBot="1">
      <c r="A20" s="24">
        <v>18</v>
      </c>
      <c r="B20" s="5" t="s">
        <v>99</v>
      </c>
      <c r="C20" s="7" t="s">
        <v>96</v>
      </c>
      <c r="D20" s="3" t="s">
        <v>10</v>
      </c>
      <c r="E20" s="3">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61.8" thickBot="1">
      <c r="A21" s="24">
        <v>19</v>
      </c>
      <c r="B21" s="5" t="s">
        <v>99</v>
      </c>
      <c r="C21" s="7" t="s">
        <v>97</v>
      </c>
      <c r="D21" s="3" t="s">
        <v>6</v>
      </c>
      <c r="E21" s="3">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41.4" thickBot="1">
      <c r="A22" s="24">
        <v>20</v>
      </c>
      <c r="B22" s="5" t="s">
        <v>99</v>
      </c>
      <c r="C22" s="7" t="s">
        <v>98</v>
      </c>
      <c r="D22" s="3" t="s">
        <v>109</v>
      </c>
      <c r="E22" s="3">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24">
        <v>22</v>
      </c>
      <c r="B24" s="3" t="s">
        <v>4</v>
      </c>
      <c r="C24" s="8" t="s">
        <v>7</v>
      </c>
      <c r="D24" s="3" t="s">
        <v>8</v>
      </c>
      <c r="E24" s="3">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24">
        <v>24</v>
      </c>
      <c r="B26" s="3" t="s">
        <v>4</v>
      </c>
      <c r="C26" s="8" t="s">
        <v>11</v>
      </c>
      <c r="D26" s="3" t="s">
        <v>10</v>
      </c>
      <c r="E26" s="3">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24">
        <v>25</v>
      </c>
      <c r="B27" s="3" t="s">
        <v>4</v>
      </c>
      <c r="C27" s="8" t="s">
        <v>12</v>
      </c>
      <c r="D27" s="3" t="s">
        <v>10</v>
      </c>
      <c r="E27" s="3">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24">
        <v>26</v>
      </c>
      <c r="B28" s="3" t="s">
        <v>4</v>
      </c>
      <c r="C28" s="8" t="s">
        <v>13</v>
      </c>
      <c r="D28" s="3" t="s">
        <v>8</v>
      </c>
      <c r="E28" s="3">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24">
        <v>31</v>
      </c>
      <c r="B33" s="3" t="s">
        <v>4</v>
      </c>
      <c r="C33" s="8" t="s">
        <v>18</v>
      </c>
      <c r="D33" s="3" t="s">
        <v>10</v>
      </c>
      <c r="E33" s="3">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24">
        <v>33</v>
      </c>
      <c r="B35" s="3" t="s">
        <v>4</v>
      </c>
      <c r="C35" s="8" t="s">
        <v>20</v>
      </c>
      <c r="D35" s="3" t="s">
        <v>10</v>
      </c>
      <c r="E35" s="3">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24">
        <v>35</v>
      </c>
      <c r="B37" s="3" t="s">
        <v>21</v>
      </c>
      <c r="C37" s="8" t="s">
        <v>23</v>
      </c>
      <c r="D37" s="3" t="s">
        <v>10</v>
      </c>
      <c r="E37" s="3">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row>
    <row r="38" spans="1:18" ht="15" thickBot="1">
      <c r="A38" s="24">
        <v>36</v>
      </c>
      <c r="B38" s="3" t="s">
        <v>21</v>
      </c>
      <c r="C38" s="8" t="s">
        <v>24</v>
      </c>
      <c r="D38" s="3" t="s">
        <v>6</v>
      </c>
      <c r="E38" s="3">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row>
    <row r="39" spans="1:18" ht="15" thickBot="1">
      <c r="A39" s="24">
        <v>37</v>
      </c>
      <c r="B39" s="3" t="s">
        <v>21</v>
      </c>
      <c r="C39" s="8" t="s">
        <v>25</v>
      </c>
      <c r="D39" s="3" t="s">
        <v>6</v>
      </c>
      <c r="E39" s="3">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row>
    <row r="40" spans="1:18" ht="15" thickBot="1">
      <c r="A40" s="24">
        <v>38</v>
      </c>
      <c r="B40" s="3" t="s">
        <v>21</v>
      </c>
      <c r="C40" s="8" t="s">
        <v>26</v>
      </c>
      <c r="D40" s="3" t="s">
        <v>10</v>
      </c>
      <c r="E40" s="3">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24">
        <v>48</v>
      </c>
      <c r="B50" s="3" t="s">
        <v>31</v>
      </c>
      <c r="C50" s="8" t="s">
        <v>37</v>
      </c>
      <c r="D50" s="3" t="s">
        <v>6</v>
      </c>
      <c r="E50" s="3">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24">
        <v>50</v>
      </c>
      <c r="B52" s="3" t="s">
        <v>31</v>
      </c>
      <c r="C52" s="8" t="s">
        <v>39</v>
      </c>
      <c r="D52" s="3" t="s">
        <v>6</v>
      </c>
      <c r="E52" s="3">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16">
        <f t="shared" si="0"/>
        <v>288400</v>
      </c>
      <c r="P52" s="16">
        <f t="shared" si="1"/>
        <v>288400</v>
      </c>
      <c r="Q52" s="43">
        <f t="shared" si="12"/>
        <v>54796</v>
      </c>
      <c r="R52" s="43">
        <f t="shared" si="13"/>
        <v>343196</v>
      </c>
    </row>
    <row r="53" spans="1:18" ht="15" thickBot="1">
      <c r="A53" s="24">
        <v>51</v>
      </c>
      <c r="B53" s="3" t="s">
        <v>31</v>
      </c>
      <c r="C53" s="8" t="s">
        <v>40</v>
      </c>
      <c r="D53" s="3" t="s">
        <v>6</v>
      </c>
      <c r="E53" s="3">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16">
        <f t="shared" si="0"/>
        <v>916700</v>
      </c>
      <c r="P53" s="16">
        <f t="shared" si="1"/>
        <v>916700</v>
      </c>
      <c r="Q53" s="43">
        <f t="shared" si="12"/>
        <v>174173</v>
      </c>
      <c r="R53" s="43">
        <f t="shared" si="13"/>
        <v>1090873</v>
      </c>
    </row>
    <row r="54" spans="1:18" ht="15" thickBot="1">
      <c r="A54" s="24">
        <v>52</v>
      </c>
      <c r="B54" s="3" t="s">
        <v>31</v>
      </c>
      <c r="C54" s="8" t="s">
        <v>41</v>
      </c>
      <c r="D54" s="3" t="s">
        <v>10</v>
      </c>
      <c r="E54" s="3">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16">
        <f t="shared" si="0"/>
        <v>484100</v>
      </c>
      <c r="P54" s="16">
        <f t="shared" si="1"/>
        <v>484100</v>
      </c>
      <c r="Q54" s="43">
        <f t="shared" si="12"/>
        <v>91979</v>
      </c>
      <c r="R54" s="43">
        <f t="shared" si="13"/>
        <v>576079</v>
      </c>
    </row>
    <row r="55" spans="1:18" ht="15" thickBot="1">
      <c r="A55" s="24">
        <v>53</v>
      </c>
      <c r="B55" s="3" t="s">
        <v>42</v>
      </c>
      <c r="C55" s="8" t="s">
        <v>43</v>
      </c>
      <c r="D55" s="3" t="s">
        <v>6</v>
      </c>
      <c r="E55" s="3">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16">
        <f t="shared" si="0"/>
        <v>1648000</v>
      </c>
      <c r="P55" s="16">
        <f t="shared" si="1"/>
        <v>1648000</v>
      </c>
      <c r="Q55" s="43">
        <f t="shared" si="12"/>
        <v>313120</v>
      </c>
      <c r="R55" s="43">
        <f t="shared" si="13"/>
        <v>1961120</v>
      </c>
    </row>
    <row r="56" spans="1:18" ht="15" thickBot="1">
      <c r="A56" s="24">
        <v>54</v>
      </c>
      <c r="B56" s="3" t="s">
        <v>42</v>
      </c>
      <c r="C56" s="8" t="s">
        <v>44</v>
      </c>
      <c r="D56" s="3" t="s">
        <v>6</v>
      </c>
      <c r="E56" s="3">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16">
        <f t="shared" si="0"/>
        <v>2266000</v>
      </c>
      <c r="P56" s="16">
        <f t="shared" si="1"/>
        <v>2266000</v>
      </c>
      <c r="Q56" s="43">
        <f t="shared" si="12"/>
        <v>430540</v>
      </c>
      <c r="R56" s="43">
        <f t="shared" si="13"/>
        <v>2696540</v>
      </c>
    </row>
    <row r="57" spans="1:18" ht="15" thickBot="1">
      <c r="A57" s="24">
        <v>55</v>
      </c>
      <c r="B57" s="3" t="s">
        <v>42</v>
      </c>
      <c r="C57" s="8" t="s">
        <v>45</v>
      </c>
      <c r="D57" s="3" t="s">
        <v>6</v>
      </c>
      <c r="E57" s="3">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16">
        <f t="shared" si="0"/>
        <v>1133000</v>
      </c>
      <c r="P57" s="16">
        <f t="shared" si="1"/>
        <v>1133000</v>
      </c>
      <c r="Q57" s="43">
        <f t="shared" si="12"/>
        <v>215270</v>
      </c>
      <c r="R57" s="43">
        <f t="shared" si="13"/>
        <v>1348270</v>
      </c>
    </row>
    <row r="58" spans="1:18" ht="15" thickBot="1">
      <c r="A58" s="24">
        <v>56</v>
      </c>
      <c r="B58" s="3" t="s">
        <v>42</v>
      </c>
      <c r="C58" s="8" t="s">
        <v>46</v>
      </c>
      <c r="D58" s="3" t="s">
        <v>6</v>
      </c>
      <c r="E58" s="3">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16">
        <f t="shared" si="0"/>
        <v>442900</v>
      </c>
      <c r="P58" s="16">
        <f t="shared" si="1"/>
        <v>442900</v>
      </c>
      <c r="Q58" s="43">
        <f t="shared" si="12"/>
        <v>84151</v>
      </c>
      <c r="R58" s="43">
        <f t="shared" si="13"/>
        <v>527051</v>
      </c>
    </row>
    <row r="59" spans="1:18" ht="15" thickBot="1">
      <c r="A59" s="24">
        <v>57</v>
      </c>
      <c r="B59" s="3" t="s">
        <v>42</v>
      </c>
      <c r="C59" s="8" t="s">
        <v>47</v>
      </c>
      <c r="D59" s="3" t="s">
        <v>6</v>
      </c>
      <c r="E59" s="3">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16">
        <f t="shared" si="0"/>
        <v>257500</v>
      </c>
      <c r="P59" s="16">
        <f t="shared" si="1"/>
        <v>257500</v>
      </c>
      <c r="Q59" s="43">
        <f t="shared" si="12"/>
        <v>48925</v>
      </c>
      <c r="R59" s="43">
        <f t="shared" si="13"/>
        <v>306425</v>
      </c>
    </row>
    <row r="60" spans="1:18" ht="15" thickBot="1">
      <c r="A60" s="24">
        <v>58</v>
      </c>
      <c r="B60" s="3" t="s">
        <v>48</v>
      </c>
      <c r="C60" s="8" t="s">
        <v>49</v>
      </c>
      <c r="D60" s="3" t="s">
        <v>6</v>
      </c>
      <c r="E60" s="3">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16">
        <f t="shared" si="0"/>
        <v>298700</v>
      </c>
      <c r="P60" s="16">
        <f t="shared" si="1"/>
        <v>298700</v>
      </c>
      <c r="Q60" s="43">
        <f t="shared" si="12"/>
        <v>56753</v>
      </c>
      <c r="R60" s="43">
        <f t="shared" si="13"/>
        <v>355453</v>
      </c>
    </row>
    <row r="61" spans="1:18" ht="15" thickBot="1">
      <c r="A61" s="24">
        <v>59</v>
      </c>
      <c r="B61" s="3" t="s">
        <v>48</v>
      </c>
      <c r="C61" s="8" t="s">
        <v>50</v>
      </c>
      <c r="D61" s="3" t="s">
        <v>6</v>
      </c>
      <c r="E61" s="3">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16">
        <f t="shared" si="0"/>
        <v>288400</v>
      </c>
      <c r="P61" s="16">
        <f t="shared" si="1"/>
        <v>288400</v>
      </c>
      <c r="Q61" s="43">
        <f t="shared" si="12"/>
        <v>54796</v>
      </c>
      <c r="R61" s="43">
        <f t="shared" si="13"/>
        <v>343196</v>
      </c>
    </row>
    <row r="62" spans="1:18" ht="15" thickBot="1">
      <c r="A62" s="24">
        <v>60</v>
      </c>
      <c r="B62" s="3" t="s">
        <v>48</v>
      </c>
      <c r="C62" s="8" t="s">
        <v>51</v>
      </c>
      <c r="D62" s="3" t="s">
        <v>10</v>
      </c>
      <c r="E62" s="3">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24">
        <v>64</v>
      </c>
      <c r="B66" s="3" t="s">
        <v>48</v>
      </c>
      <c r="C66" s="8" t="s">
        <v>55</v>
      </c>
      <c r="D66" s="3" t="s">
        <v>56</v>
      </c>
      <c r="E66" s="3">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24">
        <v>68</v>
      </c>
      <c r="B70" s="3" t="s">
        <v>48</v>
      </c>
      <c r="C70" s="8" t="s">
        <v>60</v>
      </c>
      <c r="D70" s="3" t="s">
        <v>10</v>
      </c>
      <c r="E70" s="3">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24">
        <v>69</v>
      </c>
      <c r="B71" s="3" t="s">
        <v>61</v>
      </c>
      <c r="C71" s="8" t="s">
        <v>62</v>
      </c>
      <c r="D71" s="3" t="s">
        <v>10</v>
      </c>
      <c r="E71" s="3">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24">
        <v>70</v>
      </c>
      <c r="B72" s="3" t="s">
        <v>61</v>
      </c>
      <c r="C72" s="8" t="s">
        <v>63</v>
      </c>
      <c r="D72" s="3" t="s">
        <v>10</v>
      </c>
      <c r="E72" s="3">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24">
        <v>71</v>
      </c>
      <c r="B73" s="3" t="s">
        <v>61</v>
      </c>
      <c r="C73" s="8" t="s">
        <v>64</v>
      </c>
      <c r="D73" s="3" t="s">
        <v>10</v>
      </c>
      <c r="E73" s="3">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24">
        <v>72</v>
      </c>
      <c r="B74" s="3" t="s">
        <v>61</v>
      </c>
      <c r="C74" s="8" t="s">
        <v>65</v>
      </c>
      <c r="D74" s="3" t="s">
        <v>10</v>
      </c>
      <c r="E74" s="3">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24">
        <v>73</v>
      </c>
      <c r="B75" s="3" t="s">
        <v>61</v>
      </c>
      <c r="C75" s="8" t="s">
        <v>66</v>
      </c>
      <c r="D75" s="3" t="s">
        <v>10</v>
      </c>
      <c r="E75" s="3">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24">
        <v>74</v>
      </c>
      <c r="B76" s="3" t="s">
        <v>61</v>
      </c>
      <c r="C76" s="8" t="s">
        <v>67</v>
      </c>
      <c r="D76" s="3" t="s">
        <v>68</v>
      </c>
      <c r="E76" s="3">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24">
        <v>75</v>
      </c>
      <c r="B77" s="3" t="s">
        <v>69</v>
      </c>
      <c r="C77" s="8" t="s">
        <v>70</v>
      </c>
      <c r="D77" s="3" t="s">
        <v>10</v>
      </c>
      <c r="E77" s="3">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24">
        <v>76</v>
      </c>
      <c r="B78" s="3" t="s">
        <v>69</v>
      </c>
      <c r="C78" s="8" t="s">
        <v>71</v>
      </c>
      <c r="D78" s="3" t="s">
        <v>10</v>
      </c>
      <c r="E78" s="3">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24">
        <v>77</v>
      </c>
      <c r="B79" s="3" t="s">
        <v>69</v>
      </c>
      <c r="C79" s="8" t="s">
        <v>72</v>
      </c>
      <c r="D79" s="3" t="s">
        <v>10</v>
      </c>
      <c r="E79" s="3">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24">
        <v>78</v>
      </c>
      <c r="B80" s="3" t="s">
        <v>69</v>
      </c>
      <c r="C80" s="17" t="s">
        <v>125</v>
      </c>
      <c r="D80" s="3" t="s">
        <v>6</v>
      </c>
      <c r="E80" s="3">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24">
        <v>79</v>
      </c>
      <c r="B81" s="3" t="s">
        <v>69</v>
      </c>
      <c r="C81" s="8" t="s">
        <v>73</v>
      </c>
      <c r="D81" s="3" t="s">
        <v>6</v>
      </c>
      <c r="E81" s="3">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24">
        <v>80</v>
      </c>
      <c r="B82" s="3" t="s">
        <v>69</v>
      </c>
      <c r="C82" s="8" t="s">
        <v>74</v>
      </c>
      <c r="D82" s="3" t="s">
        <v>6</v>
      </c>
      <c r="E82" s="3">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24">
        <v>81</v>
      </c>
      <c r="B83" s="3" t="s">
        <v>69</v>
      </c>
      <c r="C83" s="8" t="s">
        <v>75</v>
      </c>
      <c r="D83" s="3" t="s">
        <v>6</v>
      </c>
      <c r="E83" s="3">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24">
        <v>82</v>
      </c>
      <c r="B84" s="3" t="s">
        <v>69</v>
      </c>
      <c r="C84" s="8" t="s">
        <v>76</v>
      </c>
      <c r="D84" s="3" t="s">
        <v>6</v>
      </c>
      <c r="E84" s="3">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12">
        <f>SUM(R3:R84)</f>
        <v>64101195.100000009</v>
      </c>
    </row>
  </sheetData>
  <mergeCells count="5">
    <mergeCell ref="F1:H1"/>
    <mergeCell ref="I1:K1"/>
    <mergeCell ref="L1:N1"/>
    <mergeCell ref="P1:R1"/>
    <mergeCell ref="A2:E2"/>
  </mergeCells>
  <conditionalFormatting sqref="F2:N2">
    <cfRule type="uniqueValues" dxfId="29" priority="3"/>
  </conditionalFormatting>
  <conditionalFormatting sqref="O2">
    <cfRule type="uniqueValues" dxfId="28" priority="2"/>
  </conditionalFormatting>
  <conditionalFormatting sqref="P2:R2">
    <cfRule type="uniqueValues" dxfId="27"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752E7-EF39-4696-B6DF-A0AA7B27D8EE}">
  <sheetPr>
    <tabColor rgb="FFFF0000"/>
  </sheetPr>
  <dimension ref="A1:R85"/>
  <sheetViews>
    <sheetView topLeftCell="E77" workbookViewId="0">
      <selection activeCell="Q3" sqref="Q3:R84"/>
    </sheetView>
  </sheetViews>
  <sheetFormatPr baseColWidth="10" defaultRowHeight="14.4"/>
  <cols>
    <col min="5" max="5" width="17.21875" customWidth="1"/>
    <col min="15" max="15" width="13.33203125" customWidth="1"/>
    <col min="16" max="16" width="11.77734375" bestFit="1"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119</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+I6*19%</f>
        <v>59413</v>
      </c>
      <c r="K6" s="43">
        <f>+I6+J6</f>
        <v>372113</v>
      </c>
      <c r="L6" s="43">
        <v>303850</v>
      </c>
      <c r="M6" s="43">
        <f t="shared" ref="M6:M69" si="4">+L6*19%</f>
        <v>57731.5</v>
      </c>
      <c r="N6" s="43">
        <f t="shared" ref="N6:N69" si="5">+L6+M6</f>
        <v>361581.5</v>
      </c>
      <c r="O6" s="16">
        <f t="shared" si="0"/>
        <v>303850</v>
      </c>
      <c r="P6" s="16">
        <f t="shared" si="1"/>
        <v>303850</v>
      </c>
      <c r="Q6" s="43">
        <f t="shared" ref="Q6:Q69" si="6">+P6*19%</f>
        <v>57731.5</v>
      </c>
      <c r="R6" s="43">
        <f t="shared" ref="R6:R69" si="7">+P6+Q6</f>
        <v>361581.5</v>
      </c>
    </row>
    <row r="7" spans="1:18" ht="15" thickBot="1">
      <c r="A7" s="24">
        <v>5</v>
      </c>
      <c r="B7" s="3" t="s">
        <v>82</v>
      </c>
      <c r="C7" s="4" t="s">
        <v>81</v>
      </c>
      <c r="D7" s="3" t="s">
        <v>103</v>
      </c>
      <c r="E7" s="3">
        <v>1</v>
      </c>
      <c r="F7" s="43">
        <v>60000</v>
      </c>
      <c r="G7" s="43">
        <f t="shared" si="2"/>
        <v>11400</v>
      </c>
      <c r="H7" s="43">
        <f t="shared" si="3"/>
        <v>71400</v>
      </c>
      <c r="I7" s="43">
        <v>63600</v>
      </c>
      <c r="J7" s="43">
        <f t="shared" ref="J6:J69" si="8">+I7*19%</f>
        <v>12084</v>
      </c>
      <c r="K7" s="43">
        <f t="shared" ref="K6:K69" si="9">+I7+J7</f>
        <v>75684</v>
      </c>
      <c r="L7" s="43">
        <v>61800</v>
      </c>
      <c r="M7" s="43">
        <f t="shared" si="4"/>
        <v>11742</v>
      </c>
      <c r="N7" s="43">
        <f t="shared" si="5"/>
        <v>73542</v>
      </c>
      <c r="O7" s="16">
        <f t="shared" si="0"/>
        <v>61800</v>
      </c>
      <c r="P7" s="16">
        <f t="shared" si="1"/>
        <v>61800</v>
      </c>
      <c r="Q7" s="43">
        <f t="shared" si="6"/>
        <v>11742</v>
      </c>
      <c r="R7" s="43">
        <f t="shared" si="7"/>
        <v>73542</v>
      </c>
    </row>
    <row r="8" spans="1:18" ht="15" thickBot="1">
      <c r="A8" s="24">
        <v>6</v>
      </c>
      <c r="B8" s="3" t="s">
        <v>63</v>
      </c>
      <c r="C8" s="4" t="s">
        <v>83</v>
      </c>
      <c r="D8" s="3" t="s">
        <v>10</v>
      </c>
      <c r="E8" s="3">
        <v>1</v>
      </c>
      <c r="F8" s="43">
        <v>70000</v>
      </c>
      <c r="G8" s="43">
        <f t="shared" si="2"/>
        <v>13300</v>
      </c>
      <c r="H8" s="43">
        <f t="shared" si="3"/>
        <v>83300</v>
      </c>
      <c r="I8" s="43">
        <v>74200</v>
      </c>
      <c r="J8" s="43">
        <f t="shared" si="8"/>
        <v>14098</v>
      </c>
      <c r="K8" s="43">
        <f t="shared" si="9"/>
        <v>88298</v>
      </c>
      <c r="L8" s="43">
        <v>72100</v>
      </c>
      <c r="M8" s="43">
        <f t="shared" si="4"/>
        <v>13699</v>
      </c>
      <c r="N8" s="43">
        <f t="shared" si="5"/>
        <v>85799</v>
      </c>
      <c r="O8" s="16">
        <f t="shared" si="0"/>
        <v>72100</v>
      </c>
      <c r="P8" s="16">
        <f t="shared" si="1"/>
        <v>72100</v>
      </c>
      <c r="Q8" s="43">
        <f t="shared" si="6"/>
        <v>13699</v>
      </c>
      <c r="R8" s="43">
        <f t="shared" si="7"/>
        <v>85799</v>
      </c>
    </row>
    <row r="9" spans="1:18" ht="15" thickBot="1">
      <c r="A9" s="24">
        <v>7</v>
      </c>
      <c r="B9" s="3" t="s">
        <v>63</v>
      </c>
      <c r="C9" s="4" t="s">
        <v>84</v>
      </c>
      <c r="D9" s="3" t="s">
        <v>10</v>
      </c>
      <c r="E9" s="3">
        <v>1</v>
      </c>
      <c r="F9" s="43">
        <v>80000</v>
      </c>
      <c r="G9" s="43">
        <f t="shared" si="2"/>
        <v>15200</v>
      </c>
      <c r="H9" s="43">
        <f t="shared" si="3"/>
        <v>95200</v>
      </c>
      <c r="I9" s="43">
        <v>84800</v>
      </c>
      <c r="J9" s="43">
        <f t="shared" si="8"/>
        <v>16112</v>
      </c>
      <c r="K9" s="43">
        <f t="shared" si="9"/>
        <v>100912</v>
      </c>
      <c r="L9" s="43">
        <v>82400</v>
      </c>
      <c r="M9" s="43">
        <f t="shared" si="4"/>
        <v>15656</v>
      </c>
      <c r="N9" s="43">
        <f t="shared" si="5"/>
        <v>98056</v>
      </c>
      <c r="O9" s="16">
        <f t="shared" si="0"/>
        <v>82400</v>
      </c>
      <c r="P9" s="16">
        <f t="shared" si="1"/>
        <v>82400</v>
      </c>
      <c r="Q9" s="43">
        <f t="shared" si="6"/>
        <v>15656</v>
      </c>
      <c r="R9" s="43">
        <f t="shared" si="7"/>
        <v>98056</v>
      </c>
    </row>
    <row r="10" spans="1:18" ht="15" thickBot="1">
      <c r="A10" s="24">
        <v>8</v>
      </c>
      <c r="B10" s="3" t="s">
        <v>63</v>
      </c>
      <c r="C10" s="4" t="s">
        <v>85</v>
      </c>
      <c r="D10" s="3" t="s">
        <v>10</v>
      </c>
      <c r="E10" s="3">
        <v>1</v>
      </c>
      <c r="F10" s="43">
        <v>210000</v>
      </c>
      <c r="G10" s="43">
        <f t="shared" si="2"/>
        <v>39900</v>
      </c>
      <c r="H10" s="43">
        <f t="shared" si="3"/>
        <v>249900</v>
      </c>
      <c r="I10" s="43">
        <v>222600</v>
      </c>
      <c r="J10" s="43">
        <f t="shared" si="8"/>
        <v>42294</v>
      </c>
      <c r="K10" s="43">
        <f t="shared" si="9"/>
        <v>264894</v>
      </c>
      <c r="L10" s="43">
        <v>216300</v>
      </c>
      <c r="M10" s="43">
        <f t="shared" si="4"/>
        <v>41097</v>
      </c>
      <c r="N10" s="43">
        <f t="shared" si="5"/>
        <v>257397</v>
      </c>
      <c r="O10" s="16">
        <f t="shared" si="0"/>
        <v>216300</v>
      </c>
      <c r="P10" s="16">
        <f t="shared" si="1"/>
        <v>216300</v>
      </c>
      <c r="Q10" s="43">
        <f t="shared" si="6"/>
        <v>41097</v>
      </c>
      <c r="R10" s="43">
        <f t="shared" si="7"/>
        <v>257397</v>
      </c>
    </row>
    <row r="11" spans="1:18" ht="15" thickBot="1">
      <c r="A11" s="24">
        <v>9</v>
      </c>
      <c r="B11" s="3" t="s">
        <v>63</v>
      </c>
      <c r="C11" s="4" t="s">
        <v>86</v>
      </c>
      <c r="D11" s="3" t="s">
        <v>10</v>
      </c>
      <c r="E11" s="3">
        <v>1</v>
      </c>
      <c r="F11" s="43">
        <v>90000</v>
      </c>
      <c r="G11" s="43">
        <f t="shared" si="2"/>
        <v>17100</v>
      </c>
      <c r="H11" s="43">
        <f t="shared" si="3"/>
        <v>107100</v>
      </c>
      <c r="I11" s="43">
        <v>95400</v>
      </c>
      <c r="J11" s="43">
        <f t="shared" si="8"/>
        <v>18126</v>
      </c>
      <c r="K11" s="43">
        <f t="shared" si="9"/>
        <v>113526</v>
      </c>
      <c r="L11" s="43">
        <v>92700</v>
      </c>
      <c r="M11" s="43">
        <f t="shared" si="4"/>
        <v>17613</v>
      </c>
      <c r="N11" s="43">
        <f t="shared" si="5"/>
        <v>110313</v>
      </c>
      <c r="O11" s="16">
        <f t="shared" si="0"/>
        <v>92700</v>
      </c>
      <c r="P11" s="16">
        <f t="shared" si="1"/>
        <v>92700</v>
      </c>
      <c r="Q11" s="43">
        <f t="shared" si="6"/>
        <v>17613</v>
      </c>
      <c r="R11" s="43">
        <f t="shared" si="7"/>
        <v>110313</v>
      </c>
    </row>
    <row r="12" spans="1:18" ht="31.2" thickBot="1">
      <c r="A12" s="24">
        <v>10</v>
      </c>
      <c r="B12" s="5" t="s">
        <v>88</v>
      </c>
      <c r="C12" s="4" t="s">
        <v>89</v>
      </c>
      <c r="D12" s="3" t="s">
        <v>10</v>
      </c>
      <c r="E12" s="3">
        <v>1</v>
      </c>
      <c r="F12" s="43">
        <v>59000</v>
      </c>
      <c r="G12" s="43">
        <f t="shared" si="2"/>
        <v>11210</v>
      </c>
      <c r="H12" s="43">
        <f t="shared" si="3"/>
        <v>70210</v>
      </c>
      <c r="I12" s="43">
        <v>62540</v>
      </c>
      <c r="J12" s="43">
        <f t="shared" si="8"/>
        <v>11882.6</v>
      </c>
      <c r="K12" s="43">
        <f t="shared" si="9"/>
        <v>74422.600000000006</v>
      </c>
      <c r="L12" s="43">
        <v>60770</v>
      </c>
      <c r="M12" s="43">
        <f t="shared" si="4"/>
        <v>11546.3</v>
      </c>
      <c r="N12" s="43">
        <f t="shared" si="5"/>
        <v>72316.3</v>
      </c>
      <c r="O12" s="16">
        <f t="shared" si="0"/>
        <v>60770</v>
      </c>
      <c r="P12" s="16">
        <f t="shared" si="1"/>
        <v>60770</v>
      </c>
      <c r="Q12" s="43">
        <f t="shared" si="6"/>
        <v>11546.3</v>
      </c>
      <c r="R12" s="43">
        <f t="shared" si="7"/>
        <v>72316.3</v>
      </c>
    </row>
    <row r="13" spans="1:18" ht="31.2" thickBot="1">
      <c r="A13" s="24">
        <v>11</v>
      </c>
      <c r="B13" s="5" t="s">
        <v>88</v>
      </c>
      <c r="C13" s="4" t="s">
        <v>90</v>
      </c>
      <c r="D13" s="3" t="s">
        <v>10</v>
      </c>
      <c r="E13" s="3">
        <v>1</v>
      </c>
      <c r="F13" s="43">
        <v>260000</v>
      </c>
      <c r="G13" s="43">
        <f t="shared" si="2"/>
        <v>49400</v>
      </c>
      <c r="H13" s="43">
        <f t="shared" si="3"/>
        <v>309400</v>
      </c>
      <c r="I13" s="43">
        <v>275600</v>
      </c>
      <c r="J13" s="43">
        <f t="shared" si="8"/>
        <v>52364</v>
      </c>
      <c r="K13" s="43">
        <f t="shared" si="9"/>
        <v>327964</v>
      </c>
      <c r="L13" s="43">
        <v>267800</v>
      </c>
      <c r="M13" s="43">
        <f t="shared" si="4"/>
        <v>50882</v>
      </c>
      <c r="N13" s="43">
        <f t="shared" si="5"/>
        <v>318682</v>
      </c>
      <c r="O13" s="16">
        <f t="shared" si="0"/>
        <v>267800</v>
      </c>
      <c r="P13" s="16">
        <f t="shared" si="1"/>
        <v>267800</v>
      </c>
      <c r="Q13" s="43">
        <f t="shared" si="6"/>
        <v>50882</v>
      </c>
      <c r="R13" s="43">
        <f t="shared" si="7"/>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8"/>
        <v>42294</v>
      </c>
      <c r="K14" s="43">
        <f t="shared" si="9"/>
        <v>264894</v>
      </c>
      <c r="L14" s="43">
        <v>216300</v>
      </c>
      <c r="M14" s="43">
        <f t="shared" si="4"/>
        <v>41097</v>
      </c>
      <c r="N14" s="43">
        <f t="shared" si="5"/>
        <v>257397</v>
      </c>
      <c r="O14" s="16">
        <f t="shared" si="0"/>
        <v>216300</v>
      </c>
      <c r="P14" s="16">
        <f t="shared" si="1"/>
        <v>216300</v>
      </c>
      <c r="Q14" s="43">
        <f t="shared" si="6"/>
        <v>41097</v>
      </c>
      <c r="R14" s="43">
        <f t="shared" si="7"/>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8"/>
        <v>24168</v>
      </c>
      <c r="K15" s="43">
        <f t="shared" si="9"/>
        <v>151368</v>
      </c>
      <c r="L15" s="43">
        <v>123600</v>
      </c>
      <c r="M15" s="43">
        <f t="shared" si="4"/>
        <v>23484</v>
      </c>
      <c r="N15" s="43">
        <f t="shared" si="5"/>
        <v>147084</v>
      </c>
      <c r="O15" s="16">
        <f t="shared" si="0"/>
        <v>123600</v>
      </c>
      <c r="P15" s="16">
        <f t="shared" si="1"/>
        <v>123600</v>
      </c>
      <c r="Q15" s="43">
        <f t="shared" si="6"/>
        <v>23484</v>
      </c>
      <c r="R15" s="43">
        <f t="shared" si="7"/>
        <v>147084</v>
      </c>
    </row>
    <row r="16" spans="1:18" ht="41.4" thickBot="1">
      <c r="A16" s="24">
        <v>14</v>
      </c>
      <c r="B16" s="5" t="s">
        <v>95</v>
      </c>
      <c r="C16" s="6" t="s">
        <v>92</v>
      </c>
      <c r="D16" s="3" t="s">
        <v>106</v>
      </c>
      <c r="E16" s="3">
        <v>1</v>
      </c>
      <c r="F16" s="43">
        <v>75000</v>
      </c>
      <c r="G16" s="43">
        <f t="shared" si="2"/>
        <v>14250</v>
      </c>
      <c r="H16" s="43">
        <f t="shared" si="3"/>
        <v>89250</v>
      </c>
      <c r="I16" s="43">
        <v>79500</v>
      </c>
      <c r="J16" s="43">
        <f t="shared" si="8"/>
        <v>15105</v>
      </c>
      <c r="K16" s="43">
        <f t="shared" si="9"/>
        <v>94605</v>
      </c>
      <c r="L16" s="43">
        <v>77250</v>
      </c>
      <c r="M16" s="43">
        <f t="shared" si="4"/>
        <v>14677.5</v>
      </c>
      <c r="N16" s="43">
        <f t="shared" si="5"/>
        <v>91927.5</v>
      </c>
      <c r="O16" s="16">
        <f t="shared" si="0"/>
        <v>77250</v>
      </c>
      <c r="P16" s="16">
        <f t="shared" si="1"/>
        <v>77250</v>
      </c>
      <c r="Q16" s="43">
        <f t="shared" si="6"/>
        <v>14677.5</v>
      </c>
      <c r="R16" s="43">
        <f t="shared" si="7"/>
        <v>91927.5</v>
      </c>
    </row>
    <row r="17" spans="1:18" ht="41.4" thickBot="1">
      <c r="A17" s="24">
        <v>15</v>
      </c>
      <c r="B17" s="5" t="s">
        <v>95</v>
      </c>
      <c r="C17" s="6" t="s">
        <v>93</v>
      </c>
      <c r="D17" s="3" t="s">
        <v>10</v>
      </c>
      <c r="E17" s="3">
        <v>1</v>
      </c>
      <c r="F17" s="43">
        <v>25000</v>
      </c>
      <c r="G17" s="43">
        <f t="shared" si="2"/>
        <v>4750</v>
      </c>
      <c r="H17" s="43">
        <f t="shared" si="3"/>
        <v>29750</v>
      </c>
      <c r="I17" s="43">
        <v>26500</v>
      </c>
      <c r="J17" s="43">
        <f t="shared" si="8"/>
        <v>5035</v>
      </c>
      <c r="K17" s="43">
        <f t="shared" si="9"/>
        <v>31535</v>
      </c>
      <c r="L17" s="43">
        <v>25750</v>
      </c>
      <c r="M17" s="43">
        <f t="shared" si="4"/>
        <v>4892.5</v>
      </c>
      <c r="N17" s="43">
        <f t="shared" si="5"/>
        <v>30642.5</v>
      </c>
      <c r="O17" s="16">
        <f t="shared" si="0"/>
        <v>25750</v>
      </c>
      <c r="P17" s="16">
        <f t="shared" si="1"/>
        <v>25750</v>
      </c>
      <c r="Q17" s="43">
        <f t="shared" si="6"/>
        <v>4892.5</v>
      </c>
      <c r="R17" s="43">
        <f t="shared" si="7"/>
        <v>30642.5</v>
      </c>
    </row>
    <row r="18" spans="1:18" ht="41.4" thickBot="1">
      <c r="A18" s="24">
        <v>16</v>
      </c>
      <c r="B18" s="5" t="s">
        <v>95</v>
      </c>
      <c r="C18" s="6" t="s">
        <v>94</v>
      </c>
      <c r="D18" s="3" t="s">
        <v>107</v>
      </c>
      <c r="E18" s="3">
        <v>1</v>
      </c>
      <c r="F18" s="43">
        <v>20000</v>
      </c>
      <c r="G18" s="43">
        <f t="shared" si="2"/>
        <v>3800</v>
      </c>
      <c r="H18" s="43">
        <f t="shared" si="3"/>
        <v>23800</v>
      </c>
      <c r="I18" s="43">
        <v>21200</v>
      </c>
      <c r="J18" s="43">
        <f t="shared" si="8"/>
        <v>4028</v>
      </c>
      <c r="K18" s="43">
        <f t="shared" si="9"/>
        <v>25228</v>
      </c>
      <c r="L18" s="43">
        <v>20600</v>
      </c>
      <c r="M18" s="43">
        <f t="shared" si="4"/>
        <v>3914</v>
      </c>
      <c r="N18" s="43">
        <f t="shared" si="5"/>
        <v>24514</v>
      </c>
      <c r="O18" s="16">
        <f t="shared" si="0"/>
        <v>20600</v>
      </c>
      <c r="P18" s="16">
        <f t="shared" si="1"/>
        <v>20600</v>
      </c>
      <c r="Q18" s="43">
        <f t="shared" si="6"/>
        <v>3914</v>
      </c>
      <c r="R18" s="43">
        <f t="shared" si="7"/>
        <v>24514</v>
      </c>
    </row>
    <row r="19" spans="1:18" ht="72" thickBot="1">
      <c r="A19" s="24">
        <v>17</v>
      </c>
      <c r="B19" s="5" t="s">
        <v>95</v>
      </c>
      <c r="C19" s="7" t="s">
        <v>102</v>
      </c>
      <c r="D19" s="3" t="s">
        <v>108</v>
      </c>
      <c r="E19" s="3">
        <v>1</v>
      </c>
      <c r="F19" s="43">
        <v>45000</v>
      </c>
      <c r="G19" s="43">
        <f t="shared" si="2"/>
        <v>8550</v>
      </c>
      <c r="H19" s="43">
        <f t="shared" si="3"/>
        <v>53550</v>
      </c>
      <c r="I19" s="43">
        <v>47700</v>
      </c>
      <c r="J19" s="43">
        <f t="shared" si="8"/>
        <v>9063</v>
      </c>
      <c r="K19" s="43">
        <f t="shared" si="9"/>
        <v>56763</v>
      </c>
      <c r="L19" s="43">
        <v>46350</v>
      </c>
      <c r="M19" s="43">
        <f t="shared" si="4"/>
        <v>8806.5</v>
      </c>
      <c r="N19" s="43">
        <f t="shared" si="5"/>
        <v>55156.5</v>
      </c>
      <c r="O19" s="16">
        <f t="shared" si="0"/>
        <v>46350</v>
      </c>
      <c r="P19" s="16">
        <f t="shared" si="1"/>
        <v>46350</v>
      </c>
      <c r="Q19" s="43">
        <f t="shared" si="6"/>
        <v>8806.5</v>
      </c>
      <c r="R19" s="43">
        <f t="shared" si="7"/>
        <v>55156.5</v>
      </c>
    </row>
    <row r="20" spans="1:18" ht="21" thickBot="1">
      <c r="A20" s="24">
        <v>18</v>
      </c>
      <c r="B20" s="5" t="s">
        <v>99</v>
      </c>
      <c r="C20" s="7" t="s">
        <v>96</v>
      </c>
      <c r="D20" s="3" t="s">
        <v>10</v>
      </c>
      <c r="E20" s="3">
        <v>1</v>
      </c>
      <c r="F20" s="43">
        <v>18000</v>
      </c>
      <c r="G20" s="43">
        <f t="shared" si="2"/>
        <v>3420</v>
      </c>
      <c r="H20" s="43">
        <f t="shared" si="3"/>
        <v>21420</v>
      </c>
      <c r="I20" s="43">
        <v>19080</v>
      </c>
      <c r="J20" s="43">
        <f t="shared" si="8"/>
        <v>3625.2</v>
      </c>
      <c r="K20" s="43">
        <f t="shared" si="9"/>
        <v>22705.200000000001</v>
      </c>
      <c r="L20" s="43">
        <v>18540</v>
      </c>
      <c r="M20" s="43">
        <f t="shared" si="4"/>
        <v>3522.6</v>
      </c>
      <c r="N20" s="43">
        <f t="shared" si="5"/>
        <v>22062.6</v>
      </c>
      <c r="O20" s="16">
        <f t="shared" si="0"/>
        <v>18540</v>
      </c>
      <c r="P20" s="16">
        <f t="shared" si="1"/>
        <v>18540</v>
      </c>
      <c r="Q20" s="43">
        <f t="shared" si="6"/>
        <v>3522.6</v>
      </c>
      <c r="R20" s="43">
        <f t="shared" si="7"/>
        <v>22062.6</v>
      </c>
    </row>
    <row r="21" spans="1:18" ht="61.8" thickBot="1">
      <c r="A21" s="24">
        <v>19</v>
      </c>
      <c r="B21" s="5" t="s">
        <v>99</v>
      </c>
      <c r="C21" s="7" t="s">
        <v>97</v>
      </c>
      <c r="D21" s="3" t="s">
        <v>6</v>
      </c>
      <c r="E21" s="3">
        <v>1</v>
      </c>
      <c r="F21" s="43">
        <v>740000</v>
      </c>
      <c r="G21" s="43">
        <f t="shared" si="2"/>
        <v>140600</v>
      </c>
      <c r="H21" s="43">
        <f t="shared" si="3"/>
        <v>880600</v>
      </c>
      <c r="I21" s="43">
        <v>784400</v>
      </c>
      <c r="J21" s="43">
        <f t="shared" si="8"/>
        <v>149036</v>
      </c>
      <c r="K21" s="43">
        <f t="shared" si="9"/>
        <v>933436</v>
      </c>
      <c r="L21" s="43">
        <v>762200</v>
      </c>
      <c r="M21" s="43">
        <f t="shared" si="4"/>
        <v>144818</v>
      </c>
      <c r="N21" s="43">
        <f t="shared" si="5"/>
        <v>907018</v>
      </c>
      <c r="O21" s="16">
        <f t="shared" si="0"/>
        <v>762200</v>
      </c>
      <c r="P21" s="16">
        <f t="shared" si="1"/>
        <v>762200</v>
      </c>
      <c r="Q21" s="43">
        <f t="shared" si="6"/>
        <v>144818</v>
      </c>
      <c r="R21" s="43">
        <f t="shared" si="7"/>
        <v>907018</v>
      </c>
    </row>
    <row r="22" spans="1:18" ht="41.4" thickBot="1">
      <c r="A22" s="24">
        <v>20</v>
      </c>
      <c r="B22" s="5" t="s">
        <v>99</v>
      </c>
      <c r="C22" s="7" t="s">
        <v>98</v>
      </c>
      <c r="D22" s="3" t="s">
        <v>109</v>
      </c>
      <c r="E22" s="3">
        <v>1</v>
      </c>
      <c r="F22" s="43">
        <v>75000</v>
      </c>
      <c r="G22" s="43">
        <f t="shared" si="2"/>
        <v>14250</v>
      </c>
      <c r="H22" s="43">
        <f t="shared" si="3"/>
        <v>89250</v>
      </c>
      <c r="I22" s="43">
        <v>79500</v>
      </c>
      <c r="J22" s="43">
        <f t="shared" si="8"/>
        <v>15105</v>
      </c>
      <c r="K22" s="43">
        <f t="shared" si="9"/>
        <v>94605</v>
      </c>
      <c r="L22" s="43">
        <v>77250</v>
      </c>
      <c r="M22" s="43">
        <f t="shared" si="4"/>
        <v>14677.5</v>
      </c>
      <c r="N22" s="43">
        <f t="shared" si="5"/>
        <v>91927.5</v>
      </c>
      <c r="O22" s="16">
        <f t="shared" si="0"/>
        <v>77250</v>
      </c>
      <c r="P22" s="16">
        <f t="shared" si="1"/>
        <v>77250</v>
      </c>
      <c r="Q22" s="43">
        <f t="shared" si="6"/>
        <v>14677.5</v>
      </c>
      <c r="R22" s="43">
        <f t="shared" si="7"/>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8"/>
        <v>563920</v>
      </c>
      <c r="K23" s="43">
        <f t="shared" si="9"/>
        <v>3531920</v>
      </c>
      <c r="L23" s="43">
        <v>2884000</v>
      </c>
      <c r="M23" s="43">
        <f t="shared" si="4"/>
        <v>547960</v>
      </c>
      <c r="N23" s="43">
        <f t="shared" si="5"/>
        <v>3431960</v>
      </c>
      <c r="O23" s="16">
        <f t="shared" si="0"/>
        <v>2884000</v>
      </c>
      <c r="P23" s="16">
        <f t="shared" si="1"/>
        <v>2884000</v>
      </c>
      <c r="Q23" s="43">
        <f t="shared" si="6"/>
        <v>547960</v>
      </c>
      <c r="R23" s="43">
        <f t="shared" si="7"/>
        <v>3431960</v>
      </c>
    </row>
    <row r="24" spans="1:18" ht="15" thickBot="1">
      <c r="A24" s="24">
        <v>22</v>
      </c>
      <c r="B24" s="3" t="s">
        <v>4</v>
      </c>
      <c r="C24" s="8" t="s">
        <v>7</v>
      </c>
      <c r="D24" s="3" t="s">
        <v>8</v>
      </c>
      <c r="E24" s="3">
        <v>1</v>
      </c>
      <c r="F24" s="43">
        <v>730000</v>
      </c>
      <c r="G24" s="43">
        <f t="shared" si="2"/>
        <v>138700</v>
      </c>
      <c r="H24" s="43">
        <f t="shared" si="3"/>
        <v>868700</v>
      </c>
      <c r="I24" s="43">
        <v>773800</v>
      </c>
      <c r="J24" s="43">
        <f t="shared" si="8"/>
        <v>147022</v>
      </c>
      <c r="K24" s="43">
        <f t="shared" si="9"/>
        <v>920822</v>
      </c>
      <c r="L24" s="43">
        <v>751900</v>
      </c>
      <c r="M24" s="43">
        <f t="shared" si="4"/>
        <v>142861</v>
      </c>
      <c r="N24" s="43">
        <f t="shared" si="5"/>
        <v>894761</v>
      </c>
      <c r="O24" s="16">
        <f t="shared" si="0"/>
        <v>751900</v>
      </c>
      <c r="P24" s="16">
        <f t="shared" si="1"/>
        <v>751900</v>
      </c>
      <c r="Q24" s="43">
        <f t="shared" si="6"/>
        <v>142861</v>
      </c>
      <c r="R24" s="43">
        <f t="shared" si="7"/>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8"/>
        <v>161120</v>
      </c>
      <c r="K25" s="43">
        <f t="shared" si="9"/>
        <v>1009120</v>
      </c>
      <c r="L25" s="43">
        <v>824000</v>
      </c>
      <c r="M25" s="43">
        <f t="shared" si="4"/>
        <v>156560</v>
      </c>
      <c r="N25" s="43">
        <f t="shared" si="5"/>
        <v>980560</v>
      </c>
      <c r="O25" s="16">
        <f t="shared" si="0"/>
        <v>824000</v>
      </c>
      <c r="P25" s="16">
        <f t="shared" si="1"/>
        <v>824000</v>
      </c>
      <c r="Q25" s="43">
        <f t="shared" si="6"/>
        <v>156560</v>
      </c>
      <c r="R25" s="43">
        <f t="shared" si="7"/>
        <v>980560</v>
      </c>
    </row>
    <row r="26" spans="1:18" ht="15" thickBot="1">
      <c r="A26" s="24">
        <v>24</v>
      </c>
      <c r="B26" s="3" t="s">
        <v>4</v>
      </c>
      <c r="C26" s="8" t="s">
        <v>11</v>
      </c>
      <c r="D26" s="3" t="s">
        <v>10</v>
      </c>
      <c r="E26" s="3">
        <v>1</v>
      </c>
      <c r="F26" s="43">
        <v>90000</v>
      </c>
      <c r="G26" s="43">
        <f t="shared" si="2"/>
        <v>17100</v>
      </c>
      <c r="H26" s="43">
        <f t="shared" si="3"/>
        <v>107100</v>
      </c>
      <c r="I26" s="43">
        <v>95400</v>
      </c>
      <c r="J26" s="43">
        <f t="shared" si="8"/>
        <v>18126</v>
      </c>
      <c r="K26" s="43">
        <f t="shared" si="9"/>
        <v>113526</v>
      </c>
      <c r="L26" s="43">
        <v>92700</v>
      </c>
      <c r="M26" s="43">
        <f t="shared" si="4"/>
        <v>17613</v>
      </c>
      <c r="N26" s="43">
        <f t="shared" si="5"/>
        <v>110313</v>
      </c>
      <c r="O26" s="16">
        <f t="shared" si="0"/>
        <v>92700</v>
      </c>
      <c r="P26" s="16">
        <f t="shared" si="1"/>
        <v>92700</v>
      </c>
      <c r="Q26" s="43">
        <f t="shared" si="6"/>
        <v>17613</v>
      </c>
      <c r="R26" s="43">
        <f t="shared" si="7"/>
        <v>110313</v>
      </c>
    </row>
    <row r="27" spans="1:18" ht="15" thickBot="1">
      <c r="A27" s="24">
        <v>25</v>
      </c>
      <c r="B27" s="3" t="s">
        <v>4</v>
      </c>
      <c r="C27" s="8" t="s">
        <v>12</v>
      </c>
      <c r="D27" s="3" t="s">
        <v>10</v>
      </c>
      <c r="E27" s="3">
        <v>1</v>
      </c>
      <c r="F27" s="43">
        <v>370000</v>
      </c>
      <c r="G27" s="43">
        <f t="shared" si="2"/>
        <v>70300</v>
      </c>
      <c r="H27" s="43">
        <f t="shared" si="3"/>
        <v>440300</v>
      </c>
      <c r="I27" s="43">
        <v>392200</v>
      </c>
      <c r="J27" s="43">
        <f t="shared" si="8"/>
        <v>74518</v>
      </c>
      <c r="K27" s="43">
        <f t="shared" si="9"/>
        <v>466718</v>
      </c>
      <c r="L27" s="43">
        <v>381100</v>
      </c>
      <c r="M27" s="43">
        <f t="shared" si="4"/>
        <v>72409</v>
      </c>
      <c r="N27" s="43">
        <f t="shared" si="5"/>
        <v>453509</v>
      </c>
      <c r="O27" s="16">
        <f t="shared" si="0"/>
        <v>381100</v>
      </c>
      <c r="P27" s="16">
        <f t="shared" si="1"/>
        <v>381100</v>
      </c>
      <c r="Q27" s="43">
        <f t="shared" si="6"/>
        <v>72409</v>
      </c>
      <c r="R27" s="43">
        <f t="shared" si="7"/>
        <v>453509</v>
      </c>
    </row>
    <row r="28" spans="1:18" ht="15" thickBot="1">
      <c r="A28" s="24">
        <v>26</v>
      </c>
      <c r="B28" s="3" t="s">
        <v>4</v>
      </c>
      <c r="C28" s="8" t="s">
        <v>13</v>
      </c>
      <c r="D28" s="3" t="s">
        <v>8</v>
      </c>
      <c r="E28" s="3">
        <v>1</v>
      </c>
      <c r="F28" s="43">
        <v>590000</v>
      </c>
      <c r="G28" s="43">
        <f t="shared" si="2"/>
        <v>112100</v>
      </c>
      <c r="H28" s="43">
        <f t="shared" si="3"/>
        <v>702100</v>
      </c>
      <c r="I28" s="43">
        <v>625400</v>
      </c>
      <c r="J28" s="43">
        <f t="shared" si="8"/>
        <v>118826</v>
      </c>
      <c r="K28" s="43">
        <f t="shared" si="9"/>
        <v>744226</v>
      </c>
      <c r="L28" s="43">
        <v>607700</v>
      </c>
      <c r="M28" s="43">
        <f t="shared" si="4"/>
        <v>115463</v>
      </c>
      <c r="N28" s="43">
        <f t="shared" si="5"/>
        <v>723163</v>
      </c>
      <c r="O28" s="16">
        <f t="shared" si="0"/>
        <v>607700</v>
      </c>
      <c r="P28" s="16">
        <f t="shared" si="1"/>
        <v>607700</v>
      </c>
      <c r="Q28" s="43">
        <f t="shared" si="6"/>
        <v>115463</v>
      </c>
      <c r="R28" s="43">
        <f t="shared" si="7"/>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8"/>
        <v>241680</v>
      </c>
      <c r="K29" s="43">
        <f t="shared" si="9"/>
        <v>1513680</v>
      </c>
      <c r="L29" s="43">
        <v>1236000</v>
      </c>
      <c r="M29" s="43">
        <f t="shared" si="4"/>
        <v>234840</v>
      </c>
      <c r="N29" s="43">
        <f t="shared" si="5"/>
        <v>1470840</v>
      </c>
      <c r="O29" s="16">
        <f t="shared" si="0"/>
        <v>1236000</v>
      </c>
      <c r="P29" s="16">
        <f t="shared" si="1"/>
        <v>1236000</v>
      </c>
      <c r="Q29" s="43">
        <f t="shared" si="6"/>
        <v>234840</v>
      </c>
      <c r="R29" s="43">
        <f t="shared" si="7"/>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8"/>
        <v>88616</v>
      </c>
      <c r="K30" s="43">
        <f t="shared" si="9"/>
        <v>555016</v>
      </c>
      <c r="L30" s="43">
        <v>453200</v>
      </c>
      <c r="M30" s="43">
        <f t="shared" si="4"/>
        <v>86108</v>
      </c>
      <c r="N30" s="43">
        <f t="shared" si="5"/>
        <v>539308</v>
      </c>
      <c r="O30" s="16">
        <f t="shared" si="0"/>
        <v>453200</v>
      </c>
      <c r="P30" s="16">
        <f t="shared" si="1"/>
        <v>453200</v>
      </c>
      <c r="Q30" s="43">
        <f t="shared" si="6"/>
        <v>86108</v>
      </c>
      <c r="R30" s="43">
        <f t="shared" si="7"/>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8"/>
        <v>443080</v>
      </c>
      <c r="K31" s="43">
        <f t="shared" si="9"/>
        <v>2775080</v>
      </c>
      <c r="L31" s="43">
        <v>2266000</v>
      </c>
      <c r="M31" s="43">
        <f t="shared" si="4"/>
        <v>430540</v>
      </c>
      <c r="N31" s="43">
        <f t="shared" si="5"/>
        <v>2696540</v>
      </c>
      <c r="O31" s="16">
        <f t="shared" si="0"/>
        <v>2266000</v>
      </c>
      <c r="P31" s="16">
        <f t="shared" si="1"/>
        <v>2266000</v>
      </c>
      <c r="Q31" s="43">
        <f t="shared" si="6"/>
        <v>430540</v>
      </c>
      <c r="R31" s="43">
        <f t="shared" si="7"/>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8"/>
        <v>74518</v>
      </c>
      <c r="K32" s="43">
        <f t="shared" si="9"/>
        <v>466718</v>
      </c>
      <c r="L32" s="43">
        <v>381100</v>
      </c>
      <c r="M32" s="43">
        <f t="shared" si="4"/>
        <v>72409</v>
      </c>
      <c r="N32" s="43">
        <f t="shared" si="5"/>
        <v>453509</v>
      </c>
      <c r="O32" s="16">
        <f t="shared" si="0"/>
        <v>381100</v>
      </c>
      <c r="P32" s="16">
        <f t="shared" si="1"/>
        <v>381100</v>
      </c>
      <c r="Q32" s="43">
        <f t="shared" si="6"/>
        <v>72409</v>
      </c>
      <c r="R32" s="43">
        <f t="shared" si="7"/>
        <v>453509</v>
      </c>
    </row>
    <row r="33" spans="1:18" ht="15" thickBot="1">
      <c r="A33" s="24">
        <v>31</v>
      </c>
      <c r="B33" s="3" t="s">
        <v>4</v>
      </c>
      <c r="C33" s="8" t="s">
        <v>18</v>
      </c>
      <c r="D33" s="3" t="s">
        <v>10</v>
      </c>
      <c r="E33" s="3">
        <v>1</v>
      </c>
      <c r="F33" s="43">
        <v>310000</v>
      </c>
      <c r="G33" s="43">
        <f t="shared" si="2"/>
        <v>58900</v>
      </c>
      <c r="H33" s="43">
        <f t="shared" si="3"/>
        <v>368900</v>
      </c>
      <c r="I33" s="43">
        <v>328600</v>
      </c>
      <c r="J33" s="43">
        <f t="shared" si="8"/>
        <v>62434</v>
      </c>
      <c r="K33" s="43">
        <f t="shared" si="9"/>
        <v>391034</v>
      </c>
      <c r="L33" s="43">
        <v>319300</v>
      </c>
      <c r="M33" s="43">
        <f t="shared" si="4"/>
        <v>60667</v>
      </c>
      <c r="N33" s="43">
        <f t="shared" si="5"/>
        <v>379967</v>
      </c>
      <c r="O33" s="16">
        <f t="shared" si="0"/>
        <v>319300</v>
      </c>
      <c r="P33" s="16">
        <f t="shared" si="1"/>
        <v>319300</v>
      </c>
      <c r="Q33" s="43">
        <f t="shared" si="6"/>
        <v>60667</v>
      </c>
      <c r="R33" s="43">
        <f t="shared" si="7"/>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8"/>
        <v>553850</v>
      </c>
      <c r="K34" s="43">
        <f t="shared" si="9"/>
        <v>3468850</v>
      </c>
      <c r="L34" s="43">
        <v>2832500</v>
      </c>
      <c r="M34" s="43">
        <f t="shared" si="4"/>
        <v>538175</v>
      </c>
      <c r="N34" s="43">
        <f t="shared" si="5"/>
        <v>3370675</v>
      </c>
      <c r="O34" s="16">
        <f t="shared" si="0"/>
        <v>2832500</v>
      </c>
      <c r="P34" s="16">
        <f t="shared" si="1"/>
        <v>2832500</v>
      </c>
      <c r="Q34" s="43">
        <f t="shared" si="6"/>
        <v>538175</v>
      </c>
      <c r="R34" s="43">
        <f t="shared" si="7"/>
        <v>3370675</v>
      </c>
    </row>
    <row r="35" spans="1:18" ht="15" thickBot="1">
      <c r="A35" s="24">
        <v>33</v>
      </c>
      <c r="B35" s="3" t="s">
        <v>4</v>
      </c>
      <c r="C35" s="8" t="s">
        <v>20</v>
      </c>
      <c r="D35" s="3" t="s">
        <v>10</v>
      </c>
      <c r="E35" s="3">
        <v>1</v>
      </c>
      <c r="F35" s="43">
        <v>60000</v>
      </c>
      <c r="G35" s="43">
        <f t="shared" si="2"/>
        <v>11400</v>
      </c>
      <c r="H35" s="43">
        <f t="shared" si="3"/>
        <v>71400</v>
      </c>
      <c r="I35" s="43">
        <v>63600</v>
      </c>
      <c r="J35" s="43">
        <f t="shared" si="8"/>
        <v>12084</v>
      </c>
      <c r="K35" s="43">
        <f t="shared" si="9"/>
        <v>75684</v>
      </c>
      <c r="L35" s="43">
        <v>61800</v>
      </c>
      <c r="M35" s="43">
        <f t="shared" si="4"/>
        <v>11742</v>
      </c>
      <c r="N35" s="43">
        <f t="shared" si="5"/>
        <v>73542</v>
      </c>
      <c r="O35" s="16">
        <f t="shared" si="0"/>
        <v>61800</v>
      </c>
      <c r="P35" s="16">
        <f t="shared" si="1"/>
        <v>61800</v>
      </c>
      <c r="Q35" s="43">
        <f t="shared" si="6"/>
        <v>11742</v>
      </c>
      <c r="R35" s="43">
        <f t="shared" si="7"/>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8"/>
        <v>191330</v>
      </c>
      <c r="K36" s="43">
        <f t="shared" si="9"/>
        <v>1198330</v>
      </c>
      <c r="L36" s="43">
        <v>978500</v>
      </c>
      <c r="M36" s="43">
        <f t="shared" si="4"/>
        <v>185915</v>
      </c>
      <c r="N36" s="43">
        <f t="shared" si="5"/>
        <v>1164415</v>
      </c>
      <c r="O36" s="16">
        <f t="shared" si="0"/>
        <v>978500</v>
      </c>
      <c r="P36" s="16">
        <f t="shared" si="1"/>
        <v>978500</v>
      </c>
      <c r="Q36" s="43">
        <f t="shared" si="6"/>
        <v>185915</v>
      </c>
      <c r="R36" s="43">
        <f t="shared" si="7"/>
        <v>1164415</v>
      </c>
    </row>
    <row r="37" spans="1:18" ht="15" thickBot="1">
      <c r="A37" s="24">
        <v>35</v>
      </c>
      <c r="B37" s="3" t="s">
        <v>21</v>
      </c>
      <c r="C37" s="8" t="s">
        <v>23</v>
      </c>
      <c r="D37" s="3" t="s">
        <v>10</v>
      </c>
      <c r="E37" s="3">
        <v>1</v>
      </c>
      <c r="F37" s="44">
        <v>360000</v>
      </c>
      <c r="G37" s="43">
        <f t="shared" si="2"/>
        <v>68400</v>
      </c>
      <c r="H37" s="43">
        <f t="shared" si="3"/>
        <v>428400</v>
      </c>
      <c r="I37" s="43">
        <v>381600</v>
      </c>
      <c r="J37" s="43">
        <f t="shared" si="8"/>
        <v>72504</v>
      </c>
      <c r="K37" s="43">
        <f t="shared" si="9"/>
        <v>454104</v>
      </c>
      <c r="L37" s="44">
        <v>370800</v>
      </c>
      <c r="M37" s="43">
        <f t="shared" si="4"/>
        <v>70452</v>
      </c>
      <c r="N37" s="43">
        <f t="shared" si="5"/>
        <v>441252</v>
      </c>
      <c r="O37" s="16">
        <f t="shared" si="0"/>
        <v>370800</v>
      </c>
      <c r="P37" s="16">
        <f t="shared" si="1"/>
        <v>370800</v>
      </c>
      <c r="Q37" s="43">
        <f t="shared" si="6"/>
        <v>70452</v>
      </c>
      <c r="R37" s="43">
        <f t="shared" si="7"/>
        <v>441252</v>
      </c>
    </row>
    <row r="38" spans="1:18" ht="15" thickBot="1">
      <c r="A38" s="24">
        <v>36</v>
      </c>
      <c r="B38" s="3" t="s">
        <v>21</v>
      </c>
      <c r="C38" s="8" t="s">
        <v>24</v>
      </c>
      <c r="D38" s="3" t="s">
        <v>6</v>
      </c>
      <c r="E38" s="3">
        <v>1</v>
      </c>
      <c r="F38" s="44">
        <f>+F12*4</f>
        <v>236000</v>
      </c>
      <c r="G38" s="43">
        <f t="shared" si="2"/>
        <v>44840</v>
      </c>
      <c r="H38" s="43">
        <f t="shared" si="3"/>
        <v>280840</v>
      </c>
      <c r="I38" s="43">
        <v>250160</v>
      </c>
      <c r="J38" s="43">
        <f t="shared" si="8"/>
        <v>47530.400000000001</v>
      </c>
      <c r="K38" s="43">
        <f t="shared" si="9"/>
        <v>297690.40000000002</v>
      </c>
      <c r="L38" s="44">
        <v>243080</v>
      </c>
      <c r="M38" s="43">
        <f t="shared" si="4"/>
        <v>46185.2</v>
      </c>
      <c r="N38" s="43">
        <f t="shared" si="5"/>
        <v>289265.2</v>
      </c>
      <c r="O38" s="16">
        <f t="shared" si="0"/>
        <v>243080</v>
      </c>
      <c r="P38" s="16">
        <f t="shared" si="1"/>
        <v>243080</v>
      </c>
      <c r="Q38" s="43">
        <f t="shared" si="6"/>
        <v>46185.2</v>
      </c>
      <c r="R38" s="43">
        <f t="shared" si="7"/>
        <v>289265.2</v>
      </c>
    </row>
    <row r="39" spans="1:18" ht="15" thickBot="1">
      <c r="A39" s="24">
        <v>37</v>
      </c>
      <c r="B39" s="3" t="s">
        <v>21</v>
      </c>
      <c r="C39" s="8" t="s">
        <v>25</v>
      </c>
      <c r="D39" s="3" t="s">
        <v>6</v>
      </c>
      <c r="E39" s="3">
        <v>1</v>
      </c>
      <c r="F39" s="44">
        <v>325000</v>
      </c>
      <c r="G39" s="43">
        <f t="shared" si="2"/>
        <v>61750</v>
      </c>
      <c r="H39" s="43">
        <f t="shared" si="3"/>
        <v>386750</v>
      </c>
      <c r="I39" s="43">
        <v>344500</v>
      </c>
      <c r="J39" s="43">
        <f t="shared" si="8"/>
        <v>65455</v>
      </c>
      <c r="K39" s="43">
        <f t="shared" si="9"/>
        <v>409955</v>
      </c>
      <c r="L39" s="44">
        <v>334750</v>
      </c>
      <c r="M39" s="43">
        <f t="shared" si="4"/>
        <v>63602.5</v>
      </c>
      <c r="N39" s="43">
        <f t="shared" si="5"/>
        <v>398352.5</v>
      </c>
      <c r="O39" s="16">
        <f t="shared" si="0"/>
        <v>334750</v>
      </c>
      <c r="P39" s="16">
        <f t="shared" si="1"/>
        <v>334750</v>
      </c>
      <c r="Q39" s="43">
        <f t="shared" si="6"/>
        <v>63602.5</v>
      </c>
      <c r="R39" s="43">
        <f t="shared" si="7"/>
        <v>398352.5</v>
      </c>
    </row>
    <row r="40" spans="1:18" ht="15" thickBot="1">
      <c r="A40" s="24">
        <v>38</v>
      </c>
      <c r="B40" s="3" t="s">
        <v>21</v>
      </c>
      <c r="C40" s="8" t="s">
        <v>26</v>
      </c>
      <c r="D40" s="3" t="s">
        <v>10</v>
      </c>
      <c r="E40" s="3">
        <v>1</v>
      </c>
      <c r="F40" s="43">
        <v>406000</v>
      </c>
      <c r="G40" s="43">
        <f t="shared" si="2"/>
        <v>77140</v>
      </c>
      <c r="H40" s="43">
        <f t="shared" si="3"/>
        <v>483140</v>
      </c>
      <c r="I40" s="43">
        <v>430360</v>
      </c>
      <c r="J40" s="43">
        <f t="shared" si="8"/>
        <v>81768.399999999994</v>
      </c>
      <c r="K40" s="43">
        <f t="shared" si="9"/>
        <v>512128.4</v>
      </c>
      <c r="L40" s="43">
        <v>418180</v>
      </c>
      <c r="M40" s="43">
        <f t="shared" si="4"/>
        <v>79454.2</v>
      </c>
      <c r="N40" s="43">
        <f t="shared" si="5"/>
        <v>497634.2</v>
      </c>
      <c r="O40" s="16">
        <f t="shared" si="0"/>
        <v>418180</v>
      </c>
      <c r="P40" s="16">
        <f t="shared" si="1"/>
        <v>418180</v>
      </c>
      <c r="Q40" s="43">
        <f t="shared" si="6"/>
        <v>79454.2</v>
      </c>
      <c r="R40" s="43">
        <f t="shared" si="7"/>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8"/>
        <v>372590</v>
      </c>
      <c r="K41" s="43">
        <f t="shared" si="9"/>
        <v>2333590</v>
      </c>
      <c r="L41" s="43">
        <v>1905500</v>
      </c>
      <c r="M41" s="43">
        <f t="shared" si="4"/>
        <v>362045</v>
      </c>
      <c r="N41" s="43">
        <f t="shared" si="5"/>
        <v>2267545</v>
      </c>
      <c r="O41" s="16">
        <f t="shared" si="0"/>
        <v>1905500</v>
      </c>
      <c r="P41" s="16">
        <f t="shared" si="1"/>
        <v>1905500</v>
      </c>
      <c r="Q41" s="43">
        <f t="shared" si="6"/>
        <v>362045</v>
      </c>
      <c r="R41" s="43">
        <f t="shared" si="7"/>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8"/>
        <v>62836.800000000003</v>
      </c>
      <c r="K42" s="43">
        <f t="shared" si="9"/>
        <v>393556.8</v>
      </c>
      <c r="L42" s="43">
        <v>321360</v>
      </c>
      <c r="M42" s="43">
        <f t="shared" si="4"/>
        <v>61058.400000000001</v>
      </c>
      <c r="N42" s="43">
        <f t="shared" si="5"/>
        <v>382418.4</v>
      </c>
      <c r="O42" s="16">
        <f t="shared" si="0"/>
        <v>321360</v>
      </c>
      <c r="P42" s="16">
        <f t="shared" si="1"/>
        <v>321360</v>
      </c>
      <c r="Q42" s="43">
        <f t="shared" si="6"/>
        <v>61058.400000000001</v>
      </c>
      <c r="R42" s="43">
        <f t="shared" si="7"/>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8"/>
        <v>26182</v>
      </c>
      <c r="K43" s="43">
        <f t="shared" si="9"/>
        <v>163982</v>
      </c>
      <c r="L43" s="43">
        <v>133900</v>
      </c>
      <c r="M43" s="43">
        <f t="shared" si="4"/>
        <v>25441</v>
      </c>
      <c r="N43" s="43">
        <f t="shared" si="5"/>
        <v>159341</v>
      </c>
      <c r="O43" s="16">
        <f t="shared" si="0"/>
        <v>133900</v>
      </c>
      <c r="P43" s="16">
        <f t="shared" si="1"/>
        <v>133900</v>
      </c>
      <c r="Q43" s="43">
        <f t="shared" si="6"/>
        <v>25441</v>
      </c>
      <c r="R43" s="43">
        <f t="shared" si="7"/>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8"/>
        <v>90630</v>
      </c>
      <c r="K44" s="43">
        <f t="shared" si="9"/>
        <v>567630</v>
      </c>
      <c r="L44" s="43">
        <v>463500</v>
      </c>
      <c r="M44" s="43">
        <f t="shared" si="4"/>
        <v>88065</v>
      </c>
      <c r="N44" s="43">
        <f t="shared" si="5"/>
        <v>551565</v>
      </c>
      <c r="O44" s="16">
        <f t="shared" si="0"/>
        <v>463500</v>
      </c>
      <c r="P44" s="16">
        <f t="shared" si="1"/>
        <v>463500</v>
      </c>
      <c r="Q44" s="43">
        <f t="shared" si="6"/>
        <v>88065</v>
      </c>
      <c r="R44" s="43">
        <f t="shared" si="7"/>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8"/>
        <v>153064</v>
      </c>
      <c r="K45" s="43">
        <f t="shared" si="9"/>
        <v>958664</v>
      </c>
      <c r="L45" s="43">
        <v>782800</v>
      </c>
      <c r="M45" s="43">
        <f t="shared" si="4"/>
        <v>148732</v>
      </c>
      <c r="N45" s="43">
        <f t="shared" si="5"/>
        <v>931532</v>
      </c>
      <c r="O45" s="16">
        <f t="shared" si="0"/>
        <v>782800</v>
      </c>
      <c r="P45" s="16">
        <f t="shared" si="1"/>
        <v>782800</v>
      </c>
      <c r="Q45" s="43">
        <f t="shared" si="6"/>
        <v>148732</v>
      </c>
      <c r="R45" s="43">
        <f t="shared" si="7"/>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8"/>
        <v>241680</v>
      </c>
      <c r="K46" s="43">
        <f t="shared" si="9"/>
        <v>1513680</v>
      </c>
      <c r="L46" s="43">
        <v>1236000</v>
      </c>
      <c r="M46" s="43">
        <f t="shared" si="4"/>
        <v>234840</v>
      </c>
      <c r="N46" s="43">
        <f t="shared" si="5"/>
        <v>1470840</v>
      </c>
      <c r="O46" s="16">
        <f t="shared" si="0"/>
        <v>1236000</v>
      </c>
      <c r="P46" s="16">
        <f t="shared" si="1"/>
        <v>1236000</v>
      </c>
      <c r="Q46" s="43">
        <f t="shared" si="6"/>
        <v>234840</v>
      </c>
      <c r="R46" s="43">
        <f t="shared" si="7"/>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8"/>
        <v>36252</v>
      </c>
      <c r="K47" s="43">
        <f t="shared" si="9"/>
        <v>227052</v>
      </c>
      <c r="L47" s="43">
        <v>185400</v>
      </c>
      <c r="M47" s="43">
        <f t="shared" si="4"/>
        <v>35226</v>
      </c>
      <c r="N47" s="43">
        <f t="shared" si="5"/>
        <v>220626</v>
      </c>
      <c r="O47" s="16">
        <f t="shared" si="0"/>
        <v>185400</v>
      </c>
      <c r="P47" s="16">
        <f t="shared" si="1"/>
        <v>185400</v>
      </c>
      <c r="Q47" s="43">
        <f t="shared" si="6"/>
        <v>35226</v>
      </c>
      <c r="R47" s="43">
        <f t="shared" si="7"/>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8"/>
        <v>62434</v>
      </c>
      <c r="K48" s="43">
        <f t="shared" si="9"/>
        <v>391034</v>
      </c>
      <c r="L48" s="43">
        <v>319300</v>
      </c>
      <c r="M48" s="43">
        <f t="shared" si="4"/>
        <v>60667</v>
      </c>
      <c r="N48" s="43">
        <f t="shared" si="5"/>
        <v>379967</v>
      </c>
      <c r="O48" s="16">
        <f t="shared" si="0"/>
        <v>319300</v>
      </c>
      <c r="P48" s="16">
        <f t="shared" si="1"/>
        <v>319300</v>
      </c>
      <c r="Q48" s="43">
        <f t="shared" si="6"/>
        <v>60667</v>
      </c>
      <c r="R48" s="43">
        <f t="shared" si="7"/>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8"/>
        <v>94658</v>
      </c>
      <c r="K49" s="43">
        <f t="shared" si="9"/>
        <v>592858</v>
      </c>
      <c r="L49" s="43">
        <v>484100</v>
      </c>
      <c r="M49" s="43">
        <f t="shared" si="4"/>
        <v>91979</v>
      </c>
      <c r="N49" s="43">
        <f t="shared" si="5"/>
        <v>576079</v>
      </c>
      <c r="O49" s="16">
        <f t="shared" si="0"/>
        <v>484100</v>
      </c>
      <c r="P49" s="16">
        <f t="shared" si="1"/>
        <v>484100</v>
      </c>
      <c r="Q49" s="43">
        <f t="shared" si="6"/>
        <v>91979</v>
      </c>
      <c r="R49" s="43">
        <f t="shared" si="7"/>
        <v>576079</v>
      </c>
    </row>
    <row r="50" spans="1:18" ht="15" thickBot="1">
      <c r="A50" s="24">
        <v>48</v>
      </c>
      <c r="B50" s="3" t="s">
        <v>31</v>
      </c>
      <c r="C50" s="8" t="s">
        <v>37</v>
      </c>
      <c r="D50" s="3" t="s">
        <v>6</v>
      </c>
      <c r="E50" s="3">
        <v>1</v>
      </c>
      <c r="F50" s="43">
        <v>390000</v>
      </c>
      <c r="G50" s="43">
        <f t="shared" si="2"/>
        <v>74100</v>
      </c>
      <c r="H50" s="43">
        <f t="shared" si="3"/>
        <v>464100</v>
      </c>
      <c r="I50" s="43">
        <v>413400</v>
      </c>
      <c r="J50" s="43">
        <f t="shared" si="8"/>
        <v>78546</v>
      </c>
      <c r="K50" s="43">
        <f t="shared" si="9"/>
        <v>491946</v>
      </c>
      <c r="L50" s="43">
        <v>401700</v>
      </c>
      <c r="M50" s="43">
        <f t="shared" si="4"/>
        <v>76323</v>
      </c>
      <c r="N50" s="43">
        <f t="shared" si="5"/>
        <v>478023</v>
      </c>
      <c r="O50" s="16">
        <f t="shared" si="0"/>
        <v>401700</v>
      </c>
      <c r="P50" s="16">
        <f t="shared" si="1"/>
        <v>401700</v>
      </c>
      <c r="Q50" s="43">
        <f t="shared" si="6"/>
        <v>76323</v>
      </c>
      <c r="R50" s="43">
        <f t="shared" si="7"/>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8"/>
        <v>241680</v>
      </c>
      <c r="K51" s="43">
        <f t="shared" si="9"/>
        <v>1513680</v>
      </c>
      <c r="L51" s="43">
        <v>1236000</v>
      </c>
      <c r="M51" s="43">
        <f t="shared" si="4"/>
        <v>234840</v>
      </c>
      <c r="N51" s="43">
        <f t="shared" si="5"/>
        <v>1470840</v>
      </c>
      <c r="O51" s="16">
        <f t="shared" si="0"/>
        <v>1236000</v>
      </c>
      <c r="P51" s="16">
        <f t="shared" si="1"/>
        <v>1236000</v>
      </c>
      <c r="Q51" s="43">
        <f t="shared" si="6"/>
        <v>234840</v>
      </c>
      <c r="R51" s="43">
        <f t="shared" si="7"/>
        <v>1470840</v>
      </c>
    </row>
    <row r="52" spans="1:18" ht="15" thickBot="1">
      <c r="A52" s="24">
        <v>50</v>
      </c>
      <c r="B52" s="3" t="s">
        <v>31</v>
      </c>
      <c r="C52" s="8" t="s">
        <v>39</v>
      </c>
      <c r="D52" s="3" t="s">
        <v>6</v>
      </c>
      <c r="E52" s="3">
        <v>1</v>
      </c>
      <c r="F52" s="43">
        <v>280000</v>
      </c>
      <c r="G52" s="43">
        <f t="shared" si="2"/>
        <v>53200</v>
      </c>
      <c r="H52" s="43">
        <f t="shared" si="3"/>
        <v>333200</v>
      </c>
      <c r="I52" s="43">
        <v>296800</v>
      </c>
      <c r="J52" s="43">
        <f t="shared" si="8"/>
        <v>56392</v>
      </c>
      <c r="K52" s="43">
        <f t="shared" si="9"/>
        <v>353192</v>
      </c>
      <c r="L52" s="43">
        <v>288400</v>
      </c>
      <c r="M52" s="43">
        <f t="shared" si="4"/>
        <v>54796</v>
      </c>
      <c r="N52" s="43">
        <f t="shared" si="5"/>
        <v>343196</v>
      </c>
      <c r="O52" s="16">
        <f t="shared" si="0"/>
        <v>288400</v>
      </c>
      <c r="P52" s="16">
        <f t="shared" si="1"/>
        <v>288400</v>
      </c>
      <c r="Q52" s="43">
        <f t="shared" si="6"/>
        <v>54796</v>
      </c>
      <c r="R52" s="43">
        <f t="shared" si="7"/>
        <v>343196</v>
      </c>
    </row>
    <row r="53" spans="1:18" ht="15" thickBot="1">
      <c r="A53" s="24">
        <v>51</v>
      </c>
      <c r="B53" s="3" t="s">
        <v>31</v>
      </c>
      <c r="C53" s="8" t="s">
        <v>40</v>
      </c>
      <c r="D53" s="3" t="s">
        <v>6</v>
      </c>
      <c r="E53" s="3">
        <v>1</v>
      </c>
      <c r="F53" s="43">
        <v>890000</v>
      </c>
      <c r="G53" s="43">
        <f t="shared" si="2"/>
        <v>169100</v>
      </c>
      <c r="H53" s="43">
        <f t="shared" si="3"/>
        <v>1059100</v>
      </c>
      <c r="I53" s="43">
        <v>943400</v>
      </c>
      <c r="J53" s="43">
        <f t="shared" si="8"/>
        <v>179246</v>
      </c>
      <c r="K53" s="43">
        <f t="shared" si="9"/>
        <v>1122646</v>
      </c>
      <c r="L53" s="43">
        <v>916700</v>
      </c>
      <c r="M53" s="43">
        <f t="shared" si="4"/>
        <v>174173</v>
      </c>
      <c r="N53" s="43">
        <f t="shared" si="5"/>
        <v>1090873</v>
      </c>
      <c r="O53" s="16">
        <f t="shared" si="0"/>
        <v>916700</v>
      </c>
      <c r="P53" s="16">
        <f t="shared" si="1"/>
        <v>916700</v>
      </c>
      <c r="Q53" s="43">
        <f t="shared" si="6"/>
        <v>174173</v>
      </c>
      <c r="R53" s="43">
        <f t="shared" si="7"/>
        <v>1090873</v>
      </c>
    </row>
    <row r="54" spans="1:18" ht="15" thickBot="1">
      <c r="A54" s="24">
        <v>52</v>
      </c>
      <c r="B54" s="3" t="s">
        <v>31</v>
      </c>
      <c r="C54" s="8" t="s">
        <v>41</v>
      </c>
      <c r="D54" s="3" t="s">
        <v>10</v>
      </c>
      <c r="E54" s="3">
        <v>1</v>
      </c>
      <c r="F54" s="43">
        <v>470000</v>
      </c>
      <c r="G54" s="43">
        <f t="shared" si="2"/>
        <v>89300</v>
      </c>
      <c r="H54" s="43">
        <f t="shared" si="3"/>
        <v>559300</v>
      </c>
      <c r="I54" s="43">
        <v>498200</v>
      </c>
      <c r="J54" s="43">
        <f t="shared" si="8"/>
        <v>94658</v>
      </c>
      <c r="K54" s="43">
        <f t="shared" si="9"/>
        <v>592858</v>
      </c>
      <c r="L54" s="43">
        <v>484100</v>
      </c>
      <c r="M54" s="43">
        <f t="shared" si="4"/>
        <v>91979</v>
      </c>
      <c r="N54" s="43">
        <f t="shared" si="5"/>
        <v>576079</v>
      </c>
      <c r="O54" s="16">
        <f t="shared" si="0"/>
        <v>484100</v>
      </c>
      <c r="P54" s="16">
        <f t="shared" si="1"/>
        <v>484100</v>
      </c>
      <c r="Q54" s="43">
        <f t="shared" si="6"/>
        <v>91979</v>
      </c>
      <c r="R54" s="43">
        <f t="shared" si="7"/>
        <v>576079</v>
      </c>
    </row>
    <row r="55" spans="1:18" ht="15" thickBot="1">
      <c r="A55" s="24">
        <v>53</v>
      </c>
      <c r="B55" s="3" t="s">
        <v>42</v>
      </c>
      <c r="C55" s="8" t="s">
        <v>43</v>
      </c>
      <c r="D55" s="3" t="s">
        <v>6</v>
      </c>
      <c r="E55" s="3">
        <v>1</v>
      </c>
      <c r="F55" s="43">
        <v>1600000</v>
      </c>
      <c r="G55" s="43">
        <f t="shared" si="2"/>
        <v>304000</v>
      </c>
      <c r="H55" s="43">
        <f t="shared" si="3"/>
        <v>1904000</v>
      </c>
      <c r="I55" s="43">
        <v>1696000</v>
      </c>
      <c r="J55" s="43">
        <f t="shared" si="8"/>
        <v>322240</v>
      </c>
      <c r="K55" s="43">
        <f t="shared" si="9"/>
        <v>2018240</v>
      </c>
      <c r="L55" s="43">
        <v>1648000</v>
      </c>
      <c r="M55" s="43">
        <f t="shared" si="4"/>
        <v>313120</v>
      </c>
      <c r="N55" s="43">
        <f t="shared" si="5"/>
        <v>1961120</v>
      </c>
      <c r="O55" s="16">
        <f t="shared" si="0"/>
        <v>1648000</v>
      </c>
      <c r="P55" s="16">
        <f t="shared" si="1"/>
        <v>1648000</v>
      </c>
      <c r="Q55" s="43">
        <f t="shared" si="6"/>
        <v>313120</v>
      </c>
      <c r="R55" s="43">
        <f t="shared" si="7"/>
        <v>1961120</v>
      </c>
    </row>
    <row r="56" spans="1:18" ht="15" thickBot="1">
      <c r="A56" s="24">
        <v>54</v>
      </c>
      <c r="B56" s="3" t="s">
        <v>42</v>
      </c>
      <c r="C56" s="8" t="s">
        <v>44</v>
      </c>
      <c r="D56" s="3" t="s">
        <v>6</v>
      </c>
      <c r="E56" s="3">
        <v>1</v>
      </c>
      <c r="F56" s="43">
        <v>2200000</v>
      </c>
      <c r="G56" s="43">
        <f t="shared" si="2"/>
        <v>418000</v>
      </c>
      <c r="H56" s="43">
        <f t="shared" si="3"/>
        <v>2618000</v>
      </c>
      <c r="I56" s="43">
        <v>2332000</v>
      </c>
      <c r="J56" s="43">
        <f t="shared" si="8"/>
        <v>443080</v>
      </c>
      <c r="K56" s="43">
        <f t="shared" si="9"/>
        <v>2775080</v>
      </c>
      <c r="L56" s="43">
        <v>2266000</v>
      </c>
      <c r="M56" s="43">
        <f t="shared" si="4"/>
        <v>430540</v>
      </c>
      <c r="N56" s="43">
        <f t="shared" si="5"/>
        <v>2696540</v>
      </c>
      <c r="O56" s="16">
        <f t="shared" si="0"/>
        <v>2266000</v>
      </c>
      <c r="P56" s="16">
        <f t="shared" si="1"/>
        <v>2266000</v>
      </c>
      <c r="Q56" s="43">
        <f t="shared" si="6"/>
        <v>430540</v>
      </c>
      <c r="R56" s="43">
        <f t="shared" si="7"/>
        <v>2696540</v>
      </c>
    </row>
    <row r="57" spans="1:18" ht="15" thickBot="1">
      <c r="A57" s="24">
        <v>55</v>
      </c>
      <c r="B57" s="3" t="s">
        <v>42</v>
      </c>
      <c r="C57" s="8" t="s">
        <v>45</v>
      </c>
      <c r="D57" s="3" t="s">
        <v>6</v>
      </c>
      <c r="E57" s="3">
        <v>1</v>
      </c>
      <c r="F57" s="43">
        <v>1100000</v>
      </c>
      <c r="G57" s="43">
        <f t="shared" si="2"/>
        <v>209000</v>
      </c>
      <c r="H57" s="43">
        <f t="shared" si="3"/>
        <v>1309000</v>
      </c>
      <c r="I57" s="43">
        <v>1166000</v>
      </c>
      <c r="J57" s="43">
        <f t="shared" si="8"/>
        <v>221540</v>
      </c>
      <c r="K57" s="43">
        <f t="shared" si="9"/>
        <v>1387540</v>
      </c>
      <c r="L57" s="43">
        <v>1133000</v>
      </c>
      <c r="M57" s="43">
        <f t="shared" si="4"/>
        <v>215270</v>
      </c>
      <c r="N57" s="43">
        <f t="shared" si="5"/>
        <v>1348270</v>
      </c>
      <c r="O57" s="16">
        <f t="shared" si="0"/>
        <v>1133000</v>
      </c>
      <c r="P57" s="16">
        <f t="shared" si="1"/>
        <v>1133000</v>
      </c>
      <c r="Q57" s="43">
        <f t="shared" si="6"/>
        <v>215270</v>
      </c>
      <c r="R57" s="43">
        <f t="shared" si="7"/>
        <v>1348270</v>
      </c>
    </row>
    <row r="58" spans="1:18" ht="15" thickBot="1">
      <c r="A58" s="24">
        <v>56</v>
      </c>
      <c r="B58" s="3" t="s">
        <v>42</v>
      </c>
      <c r="C58" s="8" t="s">
        <v>46</v>
      </c>
      <c r="D58" s="3" t="s">
        <v>6</v>
      </c>
      <c r="E58" s="3">
        <v>1</v>
      </c>
      <c r="F58" s="43">
        <v>430000</v>
      </c>
      <c r="G58" s="43">
        <f t="shared" si="2"/>
        <v>81700</v>
      </c>
      <c r="H58" s="43">
        <f t="shared" si="3"/>
        <v>511700</v>
      </c>
      <c r="I58" s="43">
        <v>455800</v>
      </c>
      <c r="J58" s="43">
        <f t="shared" si="8"/>
        <v>86602</v>
      </c>
      <c r="K58" s="43">
        <f t="shared" si="9"/>
        <v>542402</v>
      </c>
      <c r="L58" s="43">
        <v>442900</v>
      </c>
      <c r="M58" s="43">
        <f t="shared" si="4"/>
        <v>84151</v>
      </c>
      <c r="N58" s="43">
        <f t="shared" si="5"/>
        <v>527051</v>
      </c>
      <c r="O58" s="16">
        <f t="shared" si="0"/>
        <v>442900</v>
      </c>
      <c r="P58" s="16">
        <f t="shared" si="1"/>
        <v>442900</v>
      </c>
      <c r="Q58" s="43">
        <f t="shared" si="6"/>
        <v>84151</v>
      </c>
      <c r="R58" s="43">
        <f t="shared" si="7"/>
        <v>527051</v>
      </c>
    </row>
    <row r="59" spans="1:18" ht="15" thickBot="1">
      <c r="A59" s="24">
        <v>57</v>
      </c>
      <c r="B59" s="3" t="s">
        <v>42</v>
      </c>
      <c r="C59" s="8" t="s">
        <v>47</v>
      </c>
      <c r="D59" s="3" t="s">
        <v>6</v>
      </c>
      <c r="E59" s="3">
        <v>1</v>
      </c>
      <c r="F59" s="43">
        <v>250000</v>
      </c>
      <c r="G59" s="43">
        <f t="shared" si="2"/>
        <v>47500</v>
      </c>
      <c r="H59" s="43">
        <f t="shared" si="3"/>
        <v>297500</v>
      </c>
      <c r="I59" s="43">
        <v>265000</v>
      </c>
      <c r="J59" s="43">
        <f t="shared" si="8"/>
        <v>50350</v>
      </c>
      <c r="K59" s="43">
        <f t="shared" si="9"/>
        <v>315350</v>
      </c>
      <c r="L59" s="43">
        <v>257500</v>
      </c>
      <c r="M59" s="43">
        <f t="shared" si="4"/>
        <v>48925</v>
      </c>
      <c r="N59" s="43">
        <f t="shared" si="5"/>
        <v>306425</v>
      </c>
      <c r="O59" s="16">
        <f t="shared" si="0"/>
        <v>257500</v>
      </c>
      <c r="P59" s="16">
        <f t="shared" si="1"/>
        <v>257500</v>
      </c>
      <c r="Q59" s="43">
        <f t="shared" si="6"/>
        <v>48925</v>
      </c>
      <c r="R59" s="43">
        <f t="shared" si="7"/>
        <v>306425</v>
      </c>
    </row>
    <row r="60" spans="1:18" ht="15" thickBot="1">
      <c r="A60" s="24">
        <v>58</v>
      </c>
      <c r="B60" s="3" t="s">
        <v>48</v>
      </c>
      <c r="C60" s="8" t="s">
        <v>49</v>
      </c>
      <c r="D60" s="3" t="s">
        <v>6</v>
      </c>
      <c r="E60" s="3">
        <v>1</v>
      </c>
      <c r="F60" s="43">
        <v>290000</v>
      </c>
      <c r="G60" s="43">
        <f t="shared" si="2"/>
        <v>55100</v>
      </c>
      <c r="H60" s="43">
        <f t="shared" si="3"/>
        <v>345100</v>
      </c>
      <c r="I60" s="43">
        <v>307400</v>
      </c>
      <c r="J60" s="43">
        <f t="shared" si="8"/>
        <v>58406</v>
      </c>
      <c r="K60" s="43">
        <f t="shared" si="9"/>
        <v>365806</v>
      </c>
      <c r="L60" s="43">
        <v>298700</v>
      </c>
      <c r="M60" s="43">
        <f t="shared" si="4"/>
        <v>56753</v>
      </c>
      <c r="N60" s="43">
        <f t="shared" si="5"/>
        <v>355453</v>
      </c>
      <c r="O60" s="16">
        <f t="shared" si="0"/>
        <v>298700</v>
      </c>
      <c r="P60" s="16">
        <f t="shared" si="1"/>
        <v>298700</v>
      </c>
      <c r="Q60" s="43">
        <f t="shared" si="6"/>
        <v>56753</v>
      </c>
      <c r="R60" s="43">
        <f t="shared" si="7"/>
        <v>355453</v>
      </c>
    </row>
    <row r="61" spans="1:18" ht="15" thickBot="1">
      <c r="A61" s="24">
        <v>59</v>
      </c>
      <c r="B61" s="3" t="s">
        <v>48</v>
      </c>
      <c r="C61" s="8" t="s">
        <v>50</v>
      </c>
      <c r="D61" s="3" t="s">
        <v>6</v>
      </c>
      <c r="E61" s="3">
        <v>1</v>
      </c>
      <c r="F61" s="43">
        <v>280000</v>
      </c>
      <c r="G61" s="43">
        <f t="shared" si="2"/>
        <v>53200</v>
      </c>
      <c r="H61" s="43">
        <f t="shared" si="3"/>
        <v>333200</v>
      </c>
      <c r="I61" s="43">
        <v>296800</v>
      </c>
      <c r="J61" s="43">
        <f t="shared" si="8"/>
        <v>56392</v>
      </c>
      <c r="K61" s="43">
        <f t="shared" si="9"/>
        <v>353192</v>
      </c>
      <c r="L61" s="43">
        <v>288400</v>
      </c>
      <c r="M61" s="43">
        <f t="shared" si="4"/>
        <v>54796</v>
      </c>
      <c r="N61" s="43">
        <f t="shared" si="5"/>
        <v>343196</v>
      </c>
      <c r="O61" s="16">
        <f t="shared" si="0"/>
        <v>288400</v>
      </c>
      <c r="P61" s="16">
        <f t="shared" si="1"/>
        <v>288400</v>
      </c>
      <c r="Q61" s="43">
        <f t="shared" si="6"/>
        <v>54796</v>
      </c>
      <c r="R61" s="43">
        <f t="shared" si="7"/>
        <v>343196</v>
      </c>
    </row>
    <row r="62" spans="1:18" ht="15" thickBot="1">
      <c r="A62" s="24">
        <v>60</v>
      </c>
      <c r="B62" s="3" t="s">
        <v>48</v>
      </c>
      <c r="C62" s="8" t="s">
        <v>51</v>
      </c>
      <c r="D62" s="3" t="s">
        <v>10</v>
      </c>
      <c r="E62" s="3">
        <v>1</v>
      </c>
      <c r="F62" s="43">
        <v>7000000</v>
      </c>
      <c r="G62" s="43">
        <f t="shared" si="2"/>
        <v>1330000</v>
      </c>
      <c r="H62" s="43">
        <f t="shared" si="3"/>
        <v>8330000</v>
      </c>
      <c r="I62" s="43">
        <v>7420000</v>
      </c>
      <c r="J62" s="43">
        <f t="shared" si="8"/>
        <v>1409800</v>
      </c>
      <c r="K62" s="43">
        <f t="shared" si="9"/>
        <v>8829800</v>
      </c>
      <c r="L62" s="43">
        <v>7210000</v>
      </c>
      <c r="M62" s="43">
        <f t="shared" si="4"/>
        <v>1369900</v>
      </c>
      <c r="N62" s="43">
        <f t="shared" si="5"/>
        <v>8579900</v>
      </c>
      <c r="O62" s="16">
        <f t="shared" si="0"/>
        <v>7210000</v>
      </c>
      <c r="P62" s="16">
        <f t="shared" si="1"/>
        <v>7210000</v>
      </c>
      <c r="Q62" s="43">
        <f t="shared" si="6"/>
        <v>1369900</v>
      </c>
      <c r="R62" s="43">
        <f t="shared" si="7"/>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8"/>
        <v>75726.399999999994</v>
      </c>
      <c r="K63" s="43">
        <f t="shared" si="9"/>
        <v>474286.4</v>
      </c>
      <c r="L63" s="43">
        <v>387280</v>
      </c>
      <c r="M63" s="43">
        <f t="shared" si="4"/>
        <v>73583.199999999997</v>
      </c>
      <c r="N63" s="43">
        <f t="shared" si="5"/>
        <v>460863.2</v>
      </c>
      <c r="O63" s="16">
        <f t="shared" si="0"/>
        <v>387280</v>
      </c>
      <c r="P63" s="16">
        <f t="shared" si="1"/>
        <v>387280</v>
      </c>
      <c r="Q63" s="43">
        <f t="shared" si="6"/>
        <v>73583.199999999997</v>
      </c>
      <c r="R63" s="43">
        <f t="shared" si="7"/>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8"/>
        <v>221540</v>
      </c>
      <c r="K64" s="43">
        <f t="shared" si="9"/>
        <v>1387540</v>
      </c>
      <c r="L64" s="43">
        <v>1133000</v>
      </c>
      <c r="M64" s="43">
        <f t="shared" si="4"/>
        <v>215270</v>
      </c>
      <c r="N64" s="43">
        <f t="shared" si="5"/>
        <v>1348270</v>
      </c>
      <c r="O64" s="16">
        <f t="shared" si="0"/>
        <v>1133000</v>
      </c>
      <c r="P64" s="16">
        <f t="shared" si="1"/>
        <v>1133000</v>
      </c>
      <c r="Q64" s="43">
        <f t="shared" si="6"/>
        <v>215270</v>
      </c>
      <c r="R64" s="43">
        <f t="shared" si="7"/>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8"/>
        <v>42294</v>
      </c>
      <c r="K65" s="43">
        <f t="shared" si="9"/>
        <v>264894</v>
      </c>
      <c r="L65" s="43">
        <v>216300</v>
      </c>
      <c r="M65" s="43">
        <f t="shared" si="4"/>
        <v>41097</v>
      </c>
      <c r="N65" s="43">
        <f t="shared" si="5"/>
        <v>257397</v>
      </c>
      <c r="O65" s="16">
        <f t="shared" si="0"/>
        <v>216300</v>
      </c>
      <c r="P65" s="16">
        <f t="shared" si="1"/>
        <v>216300</v>
      </c>
      <c r="Q65" s="43">
        <f t="shared" si="6"/>
        <v>41097</v>
      </c>
      <c r="R65" s="43">
        <f t="shared" si="7"/>
        <v>257397</v>
      </c>
    </row>
    <row r="66" spans="1:18" ht="15" thickBot="1">
      <c r="A66" s="24">
        <v>64</v>
      </c>
      <c r="B66" s="3" t="s">
        <v>48</v>
      </c>
      <c r="C66" s="8" t="s">
        <v>55</v>
      </c>
      <c r="D66" s="3" t="s">
        <v>56</v>
      </c>
      <c r="E66" s="3">
        <v>1</v>
      </c>
      <c r="F66" s="43">
        <v>35000</v>
      </c>
      <c r="G66" s="43">
        <f t="shared" si="2"/>
        <v>6650</v>
      </c>
      <c r="H66" s="43">
        <f t="shared" si="3"/>
        <v>41650</v>
      </c>
      <c r="I66" s="43">
        <v>37100</v>
      </c>
      <c r="J66" s="43">
        <f t="shared" si="8"/>
        <v>7049</v>
      </c>
      <c r="K66" s="43">
        <f t="shared" si="9"/>
        <v>44149</v>
      </c>
      <c r="L66" s="43">
        <v>36050</v>
      </c>
      <c r="M66" s="43">
        <f t="shared" si="4"/>
        <v>6849.5</v>
      </c>
      <c r="N66" s="43">
        <f t="shared" si="5"/>
        <v>42899.5</v>
      </c>
      <c r="O66" s="16">
        <f t="shared" si="0"/>
        <v>36050</v>
      </c>
      <c r="P66" s="16">
        <f t="shared" si="1"/>
        <v>36050</v>
      </c>
      <c r="Q66" s="43">
        <f t="shared" si="6"/>
        <v>6849.5</v>
      </c>
      <c r="R66" s="43">
        <f t="shared" si="7"/>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8"/>
        <v>136952</v>
      </c>
      <c r="K67" s="43">
        <f t="shared" si="9"/>
        <v>857752</v>
      </c>
      <c r="L67" s="43">
        <v>700400</v>
      </c>
      <c r="M67" s="43">
        <f t="shared" si="4"/>
        <v>133076</v>
      </c>
      <c r="N67" s="43">
        <f t="shared" si="5"/>
        <v>833476</v>
      </c>
      <c r="O67" s="16">
        <f t="shared" si="0"/>
        <v>700400</v>
      </c>
      <c r="P67" s="16">
        <f t="shared" si="1"/>
        <v>700400</v>
      </c>
      <c r="Q67" s="43">
        <f t="shared" si="6"/>
        <v>133076</v>
      </c>
      <c r="R67" s="43">
        <f t="shared" si="7"/>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8"/>
        <v>201400</v>
      </c>
      <c r="K68" s="43">
        <f t="shared" si="9"/>
        <v>1261400</v>
      </c>
      <c r="L68" s="43">
        <v>1030000</v>
      </c>
      <c r="M68" s="43">
        <f t="shared" si="4"/>
        <v>195700</v>
      </c>
      <c r="N68" s="43">
        <f t="shared" si="5"/>
        <v>1225700</v>
      </c>
      <c r="O68" s="16">
        <f t="shared" ref="O68:O84" si="10">AVERAGE(F68,I68,L68)</f>
        <v>1030000</v>
      </c>
      <c r="P68" s="16">
        <f t="shared" ref="P68:P84" si="11">ROUND(O68,0)</f>
        <v>1030000</v>
      </c>
      <c r="Q68" s="43">
        <f t="shared" si="6"/>
        <v>195700</v>
      </c>
      <c r="R68" s="43">
        <f t="shared" si="7"/>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8"/>
        <v>78546</v>
      </c>
      <c r="K69" s="43">
        <f t="shared" si="9"/>
        <v>491946</v>
      </c>
      <c r="L69" s="43">
        <v>401700</v>
      </c>
      <c r="M69" s="43">
        <f t="shared" si="4"/>
        <v>76323</v>
      </c>
      <c r="N69" s="43">
        <f t="shared" si="5"/>
        <v>478023</v>
      </c>
      <c r="O69" s="16">
        <f t="shared" si="10"/>
        <v>401700</v>
      </c>
      <c r="P69" s="16">
        <f t="shared" si="11"/>
        <v>401700</v>
      </c>
      <c r="Q69" s="43">
        <f t="shared" si="6"/>
        <v>76323</v>
      </c>
      <c r="R69" s="43">
        <f t="shared" si="7"/>
        <v>478023</v>
      </c>
    </row>
    <row r="70" spans="1:18" ht="15" thickBot="1">
      <c r="A70" s="24">
        <v>68</v>
      </c>
      <c r="B70" s="3" t="s">
        <v>48</v>
      </c>
      <c r="C70" s="8" t="s">
        <v>60</v>
      </c>
      <c r="D70" s="3" t="s">
        <v>10</v>
      </c>
      <c r="E70" s="3">
        <v>1</v>
      </c>
      <c r="F70" s="43">
        <v>470000</v>
      </c>
      <c r="G70" s="43">
        <f t="shared" ref="G70:G84" si="12">+F70*19%</f>
        <v>89300</v>
      </c>
      <c r="H70" s="43">
        <f t="shared" ref="H70:H84" si="13">+F70+G70</f>
        <v>559300</v>
      </c>
      <c r="I70" s="43">
        <v>498200</v>
      </c>
      <c r="J70" s="43">
        <f t="shared" ref="J70:J84" si="14">+I70*19%</f>
        <v>94658</v>
      </c>
      <c r="K70" s="43">
        <f t="shared" ref="K70:K84" si="15">+I70+J70</f>
        <v>592858</v>
      </c>
      <c r="L70" s="43">
        <v>484100</v>
      </c>
      <c r="M70" s="43">
        <f t="shared" ref="M70:M84" si="16">+L70*19%</f>
        <v>91979</v>
      </c>
      <c r="N70" s="43">
        <f t="shared" ref="N70:N84" si="17">+L70+M70</f>
        <v>576079</v>
      </c>
      <c r="O70" s="16">
        <f t="shared" si="10"/>
        <v>484100</v>
      </c>
      <c r="P70" s="16">
        <f t="shared" si="11"/>
        <v>484100</v>
      </c>
      <c r="Q70" s="43">
        <f t="shared" ref="Q70:Q84" si="18">+P70*19%</f>
        <v>91979</v>
      </c>
      <c r="R70" s="43">
        <f t="shared" ref="R70:R84" si="19">+P70+Q70</f>
        <v>576079</v>
      </c>
    </row>
    <row r="71" spans="1:18" ht="15" thickBot="1">
      <c r="A71" s="24">
        <v>69</v>
      </c>
      <c r="B71" s="3" t="s">
        <v>61</v>
      </c>
      <c r="C71" s="8" t="s">
        <v>62</v>
      </c>
      <c r="D71" s="3" t="s">
        <v>10</v>
      </c>
      <c r="E71" s="3">
        <v>1</v>
      </c>
      <c r="F71" s="43">
        <v>3700000</v>
      </c>
      <c r="G71" s="43">
        <f t="shared" si="12"/>
        <v>703000</v>
      </c>
      <c r="H71" s="43">
        <f t="shared" si="13"/>
        <v>4403000</v>
      </c>
      <c r="I71" s="43">
        <v>3922000</v>
      </c>
      <c r="J71" s="43">
        <f t="shared" si="14"/>
        <v>745180</v>
      </c>
      <c r="K71" s="43">
        <f t="shared" si="15"/>
        <v>4667180</v>
      </c>
      <c r="L71" s="43">
        <v>3811000</v>
      </c>
      <c r="M71" s="43">
        <f t="shared" si="16"/>
        <v>724090</v>
      </c>
      <c r="N71" s="43">
        <f t="shared" si="17"/>
        <v>4535090</v>
      </c>
      <c r="O71" s="16">
        <f t="shared" si="10"/>
        <v>3811000</v>
      </c>
      <c r="P71" s="16">
        <f t="shared" si="11"/>
        <v>3811000</v>
      </c>
      <c r="Q71" s="43">
        <f t="shared" si="18"/>
        <v>724090</v>
      </c>
      <c r="R71" s="43">
        <f t="shared" si="19"/>
        <v>4535090</v>
      </c>
    </row>
    <row r="72" spans="1:18" ht="15" thickBot="1">
      <c r="A72" s="24">
        <v>70</v>
      </c>
      <c r="B72" s="3" t="s">
        <v>61</v>
      </c>
      <c r="C72" s="8" t="s">
        <v>63</v>
      </c>
      <c r="D72" s="3" t="s">
        <v>10</v>
      </c>
      <c r="E72" s="3">
        <v>1</v>
      </c>
      <c r="F72" s="43">
        <f>+F11</f>
        <v>90000</v>
      </c>
      <c r="G72" s="43">
        <f t="shared" si="12"/>
        <v>17100</v>
      </c>
      <c r="H72" s="43">
        <f t="shared" si="13"/>
        <v>107100</v>
      </c>
      <c r="I72" s="43">
        <v>95400</v>
      </c>
      <c r="J72" s="43">
        <f t="shared" si="14"/>
        <v>18126</v>
      </c>
      <c r="K72" s="43">
        <f t="shared" si="15"/>
        <v>113526</v>
      </c>
      <c r="L72" s="43">
        <v>92700</v>
      </c>
      <c r="M72" s="43">
        <f t="shared" si="16"/>
        <v>17613</v>
      </c>
      <c r="N72" s="43">
        <f t="shared" si="17"/>
        <v>110313</v>
      </c>
      <c r="O72" s="16">
        <f t="shared" si="10"/>
        <v>92700</v>
      </c>
      <c r="P72" s="16">
        <f t="shared" si="11"/>
        <v>92700</v>
      </c>
      <c r="Q72" s="43">
        <f t="shared" si="18"/>
        <v>17613</v>
      </c>
      <c r="R72" s="43">
        <f t="shared" si="19"/>
        <v>110313</v>
      </c>
    </row>
    <row r="73" spans="1:18" ht="15" thickBot="1">
      <c r="A73" s="24">
        <v>71</v>
      </c>
      <c r="B73" s="3" t="s">
        <v>61</v>
      </c>
      <c r="C73" s="8" t="s">
        <v>64</v>
      </c>
      <c r="D73" s="3" t="s">
        <v>10</v>
      </c>
      <c r="E73" s="3">
        <v>1</v>
      </c>
      <c r="F73" s="43">
        <v>1370000</v>
      </c>
      <c r="G73" s="43">
        <f t="shared" si="12"/>
        <v>260300</v>
      </c>
      <c r="H73" s="43">
        <f t="shared" si="13"/>
        <v>1630300</v>
      </c>
      <c r="I73" s="43">
        <v>1452200</v>
      </c>
      <c r="J73" s="43">
        <f t="shared" si="14"/>
        <v>275918</v>
      </c>
      <c r="K73" s="43">
        <f t="shared" si="15"/>
        <v>1728118</v>
      </c>
      <c r="L73" s="43">
        <v>1411100</v>
      </c>
      <c r="M73" s="43">
        <f t="shared" si="16"/>
        <v>268109</v>
      </c>
      <c r="N73" s="43">
        <f t="shared" si="17"/>
        <v>1679209</v>
      </c>
      <c r="O73" s="16">
        <f t="shared" si="10"/>
        <v>1411100</v>
      </c>
      <c r="P73" s="16">
        <f t="shared" si="11"/>
        <v>1411100</v>
      </c>
      <c r="Q73" s="43">
        <f t="shared" si="18"/>
        <v>268109</v>
      </c>
      <c r="R73" s="43">
        <f t="shared" si="19"/>
        <v>1679209</v>
      </c>
    </row>
    <row r="74" spans="1:18" ht="15" thickBot="1">
      <c r="A74" s="24">
        <v>72</v>
      </c>
      <c r="B74" s="3" t="s">
        <v>61</v>
      </c>
      <c r="C74" s="8" t="s">
        <v>65</v>
      </c>
      <c r="D74" s="3" t="s">
        <v>10</v>
      </c>
      <c r="E74" s="3">
        <v>1</v>
      </c>
      <c r="F74" s="43">
        <v>612000</v>
      </c>
      <c r="G74" s="43">
        <f t="shared" si="12"/>
        <v>116280</v>
      </c>
      <c r="H74" s="43">
        <f t="shared" si="13"/>
        <v>728280</v>
      </c>
      <c r="I74" s="43">
        <v>648720</v>
      </c>
      <c r="J74" s="43">
        <f t="shared" si="14"/>
        <v>123256.8</v>
      </c>
      <c r="K74" s="43">
        <f t="shared" si="15"/>
        <v>771976.8</v>
      </c>
      <c r="L74" s="43">
        <v>630360</v>
      </c>
      <c r="M74" s="43">
        <f t="shared" si="16"/>
        <v>119768.4</v>
      </c>
      <c r="N74" s="43">
        <f t="shared" si="17"/>
        <v>750128.4</v>
      </c>
      <c r="O74" s="16">
        <f t="shared" si="10"/>
        <v>630360</v>
      </c>
      <c r="P74" s="16">
        <f t="shared" si="11"/>
        <v>630360</v>
      </c>
      <c r="Q74" s="43">
        <f t="shared" si="18"/>
        <v>119768.4</v>
      </c>
      <c r="R74" s="43">
        <f t="shared" si="19"/>
        <v>750128.4</v>
      </c>
    </row>
    <row r="75" spans="1:18" ht="15" thickBot="1">
      <c r="A75" s="24">
        <v>73</v>
      </c>
      <c r="B75" s="3" t="s">
        <v>61</v>
      </c>
      <c r="C75" s="8" t="s">
        <v>66</v>
      </c>
      <c r="D75" s="3" t="s">
        <v>10</v>
      </c>
      <c r="E75" s="3">
        <v>1</v>
      </c>
      <c r="F75" s="43">
        <v>590000</v>
      </c>
      <c r="G75" s="43">
        <f t="shared" si="12"/>
        <v>112100</v>
      </c>
      <c r="H75" s="43">
        <f t="shared" si="13"/>
        <v>702100</v>
      </c>
      <c r="I75" s="43">
        <v>625400</v>
      </c>
      <c r="J75" s="43">
        <f t="shared" si="14"/>
        <v>118826</v>
      </c>
      <c r="K75" s="43">
        <f t="shared" si="15"/>
        <v>744226</v>
      </c>
      <c r="L75" s="43">
        <v>607700</v>
      </c>
      <c r="M75" s="43">
        <f t="shared" si="16"/>
        <v>115463</v>
      </c>
      <c r="N75" s="43">
        <f t="shared" si="17"/>
        <v>723163</v>
      </c>
      <c r="O75" s="16">
        <f t="shared" si="10"/>
        <v>607700</v>
      </c>
      <c r="P75" s="16">
        <f t="shared" si="11"/>
        <v>607700</v>
      </c>
      <c r="Q75" s="43">
        <f t="shared" si="18"/>
        <v>115463</v>
      </c>
      <c r="R75" s="43">
        <f t="shared" si="19"/>
        <v>723163</v>
      </c>
    </row>
    <row r="76" spans="1:18" ht="15" thickBot="1">
      <c r="A76" s="24">
        <v>74</v>
      </c>
      <c r="B76" s="3" t="s">
        <v>61</v>
      </c>
      <c r="C76" s="8" t="s">
        <v>67</v>
      </c>
      <c r="D76" s="3" t="s">
        <v>68</v>
      </c>
      <c r="E76" s="3">
        <v>1</v>
      </c>
      <c r="F76" s="43">
        <v>120000</v>
      </c>
      <c r="G76" s="43">
        <f t="shared" si="12"/>
        <v>22800</v>
      </c>
      <c r="H76" s="43">
        <f t="shared" si="13"/>
        <v>142800</v>
      </c>
      <c r="I76" s="43">
        <v>127200</v>
      </c>
      <c r="J76" s="43">
        <f t="shared" si="14"/>
        <v>24168</v>
      </c>
      <c r="K76" s="43">
        <f t="shared" si="15"/>
        <v>151368</v>
      </c>
      <c r="L76" s="43">
        <v>123600</v>
      </c>
      <c r="M76" s="43">
        <f t="shared" si="16"/>
        <v>23484</v>
      </c>
      <c r="N76" s="43">
        <f t="shared" si="17"/>
        <v>147084</v>
      </c>
      <c r="O76" s="16">
        <f t="shared" si="10"/>
        <v>123600</v>
      </c>
      <c r="P76" s="16">
        <f t="shared" si="11"/>
        <v>123600</v>
      </c>
      <c r="Q76" s="43">
        <f t="shared" si="18"/>
        <v>23484</v>
      </c>
      <c r="R76" s="43">
        <f t="shared" si="19"/>
        <v>147084</v>
      </c>
    </row>
    <row r="77" spans="1:18" ht="15" thickBot="1">
      <c r="A77" s="24">
        <v>75</v>
      </c>
      <c r="B77" s="3" t="s">
        <v>69</v>
      </c>
      <c r="C77" s="8" t="s">
        <v>70</v>
      </c>
      <c r="D77" s="3" t="s">
        <v>10</v>
      </c>
      <c r="E77" s="3">
        <v>1</v>
      </c>
      <c r="F77" s="43">
        <v>1100000</v>
      </c>
      <c r="G77" s="43">
        <f t="shared" si="12"/>
        <v>209000</v>
      </c>
      <c r="H77" s="43">
        <f t="shared" si="13"/>
        <v>1309000</v>
      </c>
      <c r="I77" s="43">
        <v>1166000</v>
      </c>
      <c r="J77" s="43">
        <f t="shared" si="14"/>
        <v>221540</v>
      </c>
      <c r="K77" s="43">
        <f t="shared" si="15"/>
        <v>1387540</v>
      </c>
      <c r="L77" s="43">
        <v>1133000</v>
      </c>
      <c r="M77" s="43">
        <f t="shared" si="16"/>
        <v>215270</v>
      </c>
      <c r="N77" s="43">
        <f t="shared" si="17"/>
        <v>1348270</v>
      </c>
      <c r="O77" s="16">
        <f t="shared" si="10"/>
        <v>1133000</v>
      </c>
      <c r="P77" s="16">
        <f t="shared" si="11"/>
        <v>1133000</v>
      </c>
      <c r="Q77" s="43">
        <f t="shared" si="18"/>
        <v>215270</v>
      </c>
      <c r="R77" s="43">
        <f t="shared" si="19"/>
        <v>1348270</v>
      </c>
    </row>
    <row r="78" spans="1:18" ht="15" thickBot="1">
      <c r="A78" s="24">
        <v>76</v>
      </c>
      <c r="B78" s="3" t="s">
        <v>69</v>
      </c>
      <c r="C78" s="8" t="s">
        <v>71</v>
      </c>
      <c r="D78" s="3" t="s">
        <v>10</v>
      </c>
      <c r="E78" s="3">
        <v>1</v>
      </c>
      <c r="F78" s="43">
        <v>486000</v>
      </c>
      <c r="G78" s="43">
        <f t="shared" si="12"/>
        <v>92340</v>
      </c>
      <c r="H78" s="43">
        <f t="shared" si="13"/>
        <v>578340</v>
      </c>
      <c r="I78" s="43">
        <v>515160</v>
      </c>
      <c r="J78" s="43">
        <f t="shared" si="14"/>
        <v>97880.4</v>
      </c>
      <c r="K78" s="43">
        <f t="shared" si="15"/>
        <v>613040.4</v>
      </c>
      <c r="L78" s="43">
        <v>500580</v>
      </c>
      <c r="M78" s="43">
        <f t="shared" si="16"/>
        <v>95110.2</v>
      </c>
      <c r="N78" s="43">
        <f t="shared" si="17"/>
        <v>595690.19999999995</v>
      </c>
      <c r="O78" s="16">
        <f t="shared" si="10"/>
        <v>500580</v>
      </c>
      <c r="P78" s="16">
        <f t="shared" si="11"/>
        <v>500580</v>
      </c>
      <c r="Q78" s="43">
        <f t="shared" si="18"/>
        <v>95110.2</v>
      </c>
      <c r="R78" s="43">
        <f t="shared" si="19"/>
        <v>595690.19999999995</v>
      </c>
    </row>
    <row r="79" spans="1:18" ht="15" thickBot="1">
      <c r="A79" s="24">
        <v>77</v>
      </c>
      <c r="B79" s="3" t="s">
        <v>69</v>
      </c>
      <c r="C79" s="8" t="s">
        <v>72</v>
      </c>
      <c r="D79" s="3" t="s">
        <v>10</v>
      </c>
      <c r="E79" s="3">
        <v>1</v>
      </c>
      <c r="F79" s="43">
        <v>498000</v>
      </c>
      <c r="G79" s="43">
        <f t="shared" si="12"/>
        <v>94620</v>
      </c>
      <c r="H79" s="43">
        <f t="shared" si="13"/>
        <v>592620</v>
      </c>
      <c r="I79" s="43">
        <v>527880</v>
      </c>
      <c r="J79" s="43">
        <f t="shared" si="14"/>
        <v>100297.2</v>
      </c>
      <c r="K79" s="43">
        <f t="shared" si="15"/>
        <v>628177.19999999995</v>
      </c>
      <c r="L79" s="43">
        <v>512940</v>
      </c>
      <c r="M79" s="43">
        <f t="shared" si="16"/>
        <v>97458.6</v>
      </c>
      <c r="N79" s="43">
        <f t="shared" si="17"/>
        <v>610398.6</v>
      </c>
      <c r="O79" s="16">
        <f t="shared" si="10"/>
        <v>512940</v>
      </c>
      <c r="P79" s="16">
        <f t="shared" si="11"/>
        <v>512940</v>
      </c>
      <c r="Q79" s="43">
        <f t="shared" si="18"/>
        <v>97458.6</v>
      </c>
      <c r="R79" s="43">
        <f t="shared" si="19"/>
        <v>610398.6</v>
      </c>
    </row>
    <row r="80" spans="1:18" ht="15" thickBot="1">
      <c r="A80" s="24">
        <v>78</v>
      </c>
      <c r="B80" s="3" t="s">
        <v>69</v>
      </c>
      <c r="C80" s="17" t="s">
        <v>125</v>
      </c>
      <c r="D80" s="3" t="s">
        <v>6</v>
      </c>
      <c r="E80" s="3">
        <v>1</v>
      </c>
      <c r="F80" s="43">
        <v>270000</v>
      </c>
      <c r="G80" s="43">
        <f t="shared" si="12"/>
        <v>51300</v>
      </c>
      <c r="H80" s="43">
        <f t="shared" si="13"/>
        <v>321300</v>
      </c>
      <c r="I80" s="43">
        <v>286200</v>
      </c>
      <c r="J80" s="43">
        <f t="shared" si="14"/>
        <v>54378</v>
      </c>
      <c r="K80" s="43">
        <f t="shared" si="15"/>
        <v>340578</v>
      </c>
      <c r="L80" s="43">
        <v>278100</v>
      </c>
      <c r="M80" s="43">
        <f t="shared" si="16"/>
        <v>52839</v>
      </c>
      <c r="N80" s="43">
        <f t="shared" si="17"/>
        <v>330939</v>
      </c>
      <c r="O80" s="16">
        <f t="shared" si="10"/>
        <v>278100</v>
      </c>
      <c r="P80" s="16">
        <f t="shared" si="11"/>
        <v>278100</v>
      </c>
      <c r="Q80" s="43">
        <f t="shared" si="18"/>
        <v>52839</v>
      </c>
      <c r="R80" s="43">
        <f t="shared" si="19"/>
        <v>330939</v>
      </c>
    </row>
    <row r="81" spans="1:18" ht="15" thickBot="1">
      <c r="A81" s="24">
        <v>79</v>
      </c>
      <c r="B81" s="3" t="s">
        <v>69</v>
      </c>
      <c r="C81" s="8" t="s">
        <v>73</v>
      </c>
      <c r="D81" s="3" t="s">
        <v>6</v>
      </c>
      <c r="E81" s="3">
        <v>1</v>
      </c>
      <c r="F81" s="43">
        <v>60000</v>
      </c>
      <c r="G81" s="43">
        <f t="shared" si="12"/>
        <v>11400</v>
      </c>
      <c r="H81" s="43">
        <f t="shared" si="13"/>
        <v>71400</v>
      </c>
      <c r="I81" s="43">
        <v>63600</v>
      </c>
      <c r="J81" s="43">
        <f t="shared" si="14"/>
        <v>12084</v>
      </c>
      <c r="K81" s="43">
        <f t="shared" si="15"/>
        <v>75684</v>
      </c>
      <c r="L81" s="43">
        <v>61800</v>
      </c>
      <c r="M81" s="43">
        <f t="shared" si="16"/>
        <v>11742</v>
      </c>
      <c r="N81" s="43">
        <f t="shared" si="17"/>
        <v>73542</v>
      </c>
      <c r="O81" s="16">
        <f t="shared" si="10"/>
        <v>61800</v>
      </c>
      <c r="P81" s="16">
        <f t="shared" si="11"/>
        <v>61800</v>
      </c>
      <c r="Q81" s="43">
        <f t="shared" si="18"/>
        <v>11742</v>
      </c>
      <c r="R81" s="43">
        <f t="shared" si="19"/>
        <v>73542</v>
      </c>
    </row>
    <row r="82" spans="1:18" ht="15" thickBot="1">
      <c r="A82" s="24">
        <v>80</v>
      </c>
      <c r="B82" s="3" t="s">
        <v>69</v>
      </c>
      <c r="C82" s="8" t="s">
        <v>74</v>
      </c>
      <c r="D82" s="3" t="s">
        <v>6</v>
      </c>
      <c r="E82" s="3">
        <v>1</v>
      </c>
      <c r="F82" s="43">
        <v>60000</v>
      </c>
      <c r="G82" s="43">
        <f t="shared" si="12"/>
        <v>11400</v>
      </c>
      <c r="H82" s="43">
        <f t="shared" si="13"/>
        <v>71400</v>
      </c>
      <c r="I82" s="43">
        <v>63600</v>
      </c>
      <c r="J82" s="43">
        <f t="shared" si="14"/>
        <v>12084</v>
      </c>
      <c r="K82" s="43">
        <f t="shared" si="15"/>
        <v>75684</v>
      </c>
      <c r="L82" s="43">
        <v>61800</v>
      </c>
      <c r="M82" s="43">
        <f t="shared" si="16"/>
        <v>11742</v>
      </c>
      <c r="N82" s="43">
        <f t="shared" si="17"/>
        <v>73542</v>
      </c>
      <c r="O82" s="16">
        <f t="shared" si="10"/>
        <v>61800</v>
      </c>
      <c r="P82" s="16">
        <f t="shared" si="11"/>
        <v>61800</v>
      </c>
      <c r="Q82" s="43">
        <f t="shared" si="18"/>
        <v>11742</v>
      </c>
      <c r="R82" s="43">
        <f t="shared" si="19"/>
        <v>73542</v>
      </c>
    </row>
    <row r="83" spans="1:18" ht="15" thickBot="1">
      <c r="A83" s="24">
        <v>81</v>
      </c>
      <c r="B83" s="3" t="s">
        <v>69</v>
      </c>
      <c r="C83" s="8" t="s">
        <v>75</v>
      </c>
      <c r="D83" s="3" t="s">
        <v>6</v>
      </c>
      <c r="E83" s="3">
        <v>1</v>
      </c>
      <c r="F83" s="43">
        <v>45000</v>
      </c>
      <c r="G83" s="43">
        <f t="shared" si="12"/>
        <v>8550</v>
      </c>
      <c r="H83" s="43">
        <f t="shared" si="13"/>
        <v>53550</v>
      </c>
      <c r="I83" s="43">
        <v>47700</v>
      </c>
      <c r="J83" s="43">
        <f t="shared" si="14"/>
        <v>9063</v>
      </c>
      <c r="K83" s="43">
        <f t="shared" si="15"/>
        <v>56763</v>
      </c>
      <c r="L83" s="43">
        <v>46350</v>
      </c>
      <c r="M83" s="43">
        <f t="shared" si="16"/>
        <v>8806.5</v>
      </c>
      <c r="N83" s="43">
        <f t="shared" si="17"/>
        <v>55156.5</v>
      </c>
      <c r="O83" s="16">
        <f t="shared" si="10"/>
        <v>46350</v>
      </c>
      <c r="P83" s="16">
        <f t="shared" si="11"/>
        <v>46350</v>
      </c>
      <c r="Q83" s="43">
        <f t="shared" si="18"/>
        <v>8806.5</v>
      </c>
      <c r="R83" s="43">
        <f t="shared" si="19"/>
        <v>55156.5</v>
      </c>
    </row>
    <row r="84" spans="1:18" ht="15" thickBot="1">
      <c r="A84" s="24">
        <v>82</v>
      </c>
      <c r="B84" s="3" t="s">
        <v>69</v>
      </c>
      <c r="C84" s="8" t="s">
        <v>76</v>
      </c>
      <c r="D84" s="3" t="s">
        <v>6</v>
      </c>
      <c r="E84" s="3">
        <v>1</v>
      </c>
      <c r="F84" s="43">
        <v>180000</v>
      </c>
      <c r="G84" s="43">
        <f t="shared" si="12"/>
        <v>34200</v>
      </c>
      <c r="H84" s="43">
        <f t="shared" si="13"/>
        <v>214200</v>
      </c>
      <c r="I84" s="43">
        <v>190800</v>
      </c>
      <c r="J84" s="43">
        <f t="shared" si="14"/>
        <v>36252</v>
      </c>
      <c r="K84" s="43">
        <f t="shared" si="15"/>
        <v>227052</v>
      </c>
      <c r="L84" s="43">
        <v>185400</v>
      </c>
      <c r="M84" s="43">
        <f t="shared" si="16"/>
        <v>35226</v>
      </c>
      <c r="N84" s="43">
        <f t="shared" si="17"/>
        <v>220626</v>
      </c>
      <c r="O84" s="16">
        <f t="shared" si="10"/>
        <v>185400</v>
      </c>
      <c r="P84" s="16">
        <f t="shared" si="11"/>
        <v>185400</v>
      </c>
      <c r="Q84" s="43">
        <f t="shared" si="18"/>
        <v>35226</v>
      </c>
      <c r="R84" s="43">
        <f t="shared" si="19"/>
        <v>220626</v>
      </c>
    </row>
    <row r="85" spans="1:18">
      <c r="R85" s="12">
        <f>SUM(R3:R84)</f>
        <v>65302381.100000001</v>
      </c>
    </row>
  </sheetData>
  <mergeCells count="5">
    <mergeCell ref="F1:H1"/>
    <mergeCell ref="I1:K1"/>
    <mergeCell ref="L1:N1"/>
    <mergeCell ref="P1:R1"/>
    <mergeCell ref="A2:E2"/>
  </mergeCells>
  <conditionalFormatting sqref="F2:N2">
    <cfRule type="uniqueValues" dxfId="26" priority="3"/>
  </conditionalFormatting>
  <conditionalFormatting sqref="O2">
    <cfRule type="uniqueValues" dxfId="25" priority="2"/>
  </conditionalFormatting>
  <conditionalFormatting sqref="P2:R2">
    <cfRule type="uniqueValues" dxfId="24"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52A0F-C646-4D1E-9891-8326A4EF978E}">
  <sheetPr>
    <tabColor rgb="FFFF0000"/>
  </sheetPr>
  <dimension ref="A1:R85"/>
  <sheetViews>
    <sheetView topLeftCell="E71" workbookViewId="0">
      <selection activeCell="R37" sqref="R37:R39"/>
    </sheetView>
  </sheetViews>
  <sheetFormatPr baseColWidth="10" defaultRowHeight="14.4"/>
  <cols>
    <col min="5" max="5" width="13.5546875" customWidth="1"/>
    <col min="9" max="9" width="12.44140625" customWidth="1"/>
    <col min="15" max="15" width="1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120</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24">
        <v>5</v>
      </c>
      <c r="B7" s="3" t="s">
        <v>82</v>
      </c>
      <c r="C7" s="4" t="s">
        <v>81</v>
      </c>
      <c r="D7" s="3" t="s">
        <v>103</v>
      </c>
      <c r="E7" s="3">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24">
        <v>6</v>
      </c>
      <c r="B8" s="3" t="s">
        <v>63</v>
      </c>
      <c r="C8" s="4" t="s">
        <v>83</v>
      </c>
      <c r="D8" s="3" t="s">
        <v>10</v>
      </c>
      <c r="E8" s="3">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24">
        <v>7</v>
      </c>
      <c r="B9" s="3" t="s">
        <v>63</v>
      </c>
      <c r="C9" s="4" t="s">
        <v>84</v>
      </c>
      <c r="D9" s="3" t="s">
        <v>10</v>
      </c>
      <c r="E9" s="3">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24">
        <v>8</v>
      </c>
      <c r="B10" s="3" t="s">
        <v>63</v>
      </c>
      <c r="C10" s="4" t="s">
        <v>85</v>
      </c>
      <c r="D10" s="3" t="s">
        <v>10</v>
      </c>
      <c r="E10" s="3">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24">
        <v>9</v>
      </c>
      <c r="B11" s="3" t="s">
        <v>63</v>
      </c>
      <c r="C11" s="4" t="s">
        <v>86</v>
      </c>
      <c r="D11" s="3" t="s">
        <v>10</v>
      </c>
      <c r="E11" s="3">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31.2" thickBot="1">
      <c r="A12" s="24">
        <v>10</v>
      </c>
      <c r="B12" s="5" t="s">
        <v>88</v>
      </c>
      <c r="C12" s="4" t="s">
        <v>89</v>
      </c>
      <c r="D12" s="3" t="s">
        <v>10</v>
      </c>
      <c r="E12" s="3">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row>
    <row r="13" spans="1:18" ht="31.2" thickBot="1">
      <c r="A13" s="24">
        <v>11</v>
      </c>
      <c r="B13" s="5" t="s">
        <v>88</v>
      </c>
      <c r="C13" s="4" t="s">
        <v>90</v>
      </c>
      <c r="D13" s="3" t="s">
        <v>10</v>
      </c>
      <c r="E13" s="3">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24">
        <v>14</v>
      </c>
      <c r="B16" s="5" t="s">
        <v>95</v>
      </c>
      <c r="C16" s="6" t="s">
        <v>92</v>
      </c>
      <c r="D16" s="3" t="s">
        <v>106</v>
      </c>
      <c r="E16" s="3">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24">
        <v>15</v>
      </c>
      <c r="B17" s="5" t="s">
        <v>95</v>
      </c>
      <c r="C17" s="6" t="s">
        <v>93</v>
      </c>
      <c r="D17" s="3" t="s">
        <v>10</v>
      </c>
      <c r="E17" s="3">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24">
        <v>16</v>
      </c>
      <c r="B18" s="5" t="s">
        <v>95</v>
      </c>
      <c r="C18" s="6" t="s">
        <v>94</v>
      </c>
      <c r="D18" s="3" t="s">
        <v>107</v>
      </c>
      <c r="E18" s="3">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72" thickBot="1">
      <c r="A19" s="24">
        <v>17</v>
      </c>
      <c r="B19" s="5" t="s">
        <v>95</v>
      </c>
      <c r="C19" s="7" t="s">
        <v>102</v>
      </c>
      <c r="D19" s="3" t="s">
        <v>108</v>
      </c>
      <c r="E19" s="3">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21" thickBot="1">
      <c r="A20" s="24">
        <v>18</v>
      </c>
      <c r="B20" s="5" t="s">
        <v>99</v>
      </c>
      <c r="C20" s="7" t="s">
        <v>96</v>
      </c>
      <c r="D20" s="3" t="s">
        <v>10</v>
      </c>
      <c r="E20" s="3">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61.8" thickBot="1">
      <c r="A21" s="24">
        <v>19</v>
      </c>
      <c r="B21" s="5" t="s">
        <v>99</v>
      </c>
      <c r="C21" s="7" t="s">
        <v>97</v>
      </c>
      <c r="D21" s="3" t="s">
        <v>6</v>
      </c>
      <c r="E21" s="3">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41.4" thickBot="1">
      <c r="A22" s="24">
        <v>20</v>
      </c>
      <c r="B22" s="5" t="s">
        <v>99</v>
      </c>
      <c r="C22" s="7" t="s">
        <v>98</v>
      </c>
      <c r="D22" s="3" t="s">
        <v>109</v>
      </c>
      <c r="E22" s="3">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24">
        <v>22</v>
      </c>
      <c r="B24" s="3" t="s">
        <v>4</v>
      </c>
      <c r="C24" s="8" t="s">
        <v>7</v>
      </c>
      <c r="D24" s="3" t="s">
        <v>8</v>
      </c>
      <c r="E24" s="3">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24">
        <v>24</v>
      </c>
      <c r="B26" s="3" t="s">
        <v>4</v>
      </c>
      <c r="C26" s="8" t="s">
        <v>11</v>
      </c>
      <c r="D26" s="3" t="s">
        <v>10</v>
      </c>
      <c r="E26" s="3">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24">
        <v>25</v>
      </c>
      <c r="B27" s="3" t="s">
        <v>4</v>
      </c>
      <c r="C27" s="8" t="s">
        <v>12</v>
      </c>
      <c r="D27" s="3" t="s">
        <v>10</v>
      </c>
      <c r="E27" s="3">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24">
        <v>26</v>
      </c>
      <c r="B28" s="3" t="s">
        <v>4</v>
      </c>
      <c r="C28" s="8" t="s">
        <v>13</v>
      </c>
      <c r="D28" s="3" t="s">
        <v>8</v>
      </c>
      <c r="E28" s="3">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24">
        <v>31</v>
      </c>
      <c r="B33" s="3" t="s">
        <v>4</v>
      </c>
      <c r="C33" s="8" t="s">
        <v>18</v>
      </c>
      <c r="D33" s="3" t="s">
        <v>10</v>
      </c>
      <c r="E33" s="3">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24">
        <v>33</v>
      </c>
      <c r="B35" s="3" t="s">
        <v>4</v>
      </c>
      <c r="C35" s="8" t="s">
        <v>20</v>
      </c>
      <c r="D35" s="3" t="s">
        <v>10</v>
      </c>
      <c r="E35" s="3">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24">
        <v>35</v>
      </c>
      <c r="B37" s="3" t="s">
        <v>21</v>
      </c>
      <c r="C37" s="8" t="s">
        <v>23</v>
      </c>
      <c r="D37" s="3" t="s">
        <v>10</v>
      </c>
      <c r="E37" s="3">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row>
    <row r="38" spans="1:18" ht="15" thickBot="1">
      <c r="A38" s="24">
        <v>36</v>
      </c>
      <c r="B38" s="3" t="s">
        <v>21</v>
      </c>
      <c r="C38" s="8" t="s">
        <v>24</v>
      </c>
      <c r="D38" s="3" t="s">
        <v>6</v>
      </c>
      <c r="E38" s="3">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row>
    <row r="39" spans="1:18" ht="15" thickBot="1">
      <c r="A39" s="24">
        <v>37</v>
      </c>
      <c r="B39" s="3" t="s">
        <v>21</v>
      </c>
      <c r="C39" s="8" t="s">
        <v>25</v>
      </c>
      <c r="D39" s="3" t="s">
        <v>6</v>
      </c>
      <c r="E39" s="3">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row>
    <row r="40" spans="1:18" ht="15" thickBot="1">
      <c r="A40" s="24">
        <v>38</v>
      </c>
      <c r="B40" s="3" t="s">
        <v>21</v>
      </c>
      <c r="C40" s="8" t="s">
        <v>26</v>
      </c>
      <c r="D40" s="3" t="s">
        <v>10</v>
      </c>
      <c r="E40" s="3">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24">
        <v>48</v>
      </c>
      <c r="B50" s="3" t="s">
        <v>31</v>
      </c>
      <c r="C50" s="8" t="s">
        <v>37</v>
      </c>
      <c r="D50" s="3" t="s">
        <v>6</v>
      </c>
      <c r="E50" s="3">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24">
        <v>50</v>
      </c>
      <c r="B52" s="3" t="s">
        <v>31</v>
      </c>
      <c r="C52" s="8" t="s">
        <v>39</v>
      </c>
      <c r="D52" s="3" t="s">
        <v>6</v>
      </c>
      <c r="E52" s="3">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16">
        <f t="shared" si="0"/>
        <v>288400</v>
      </c>
      <c r="P52" s="16">
        <f t="shared" si="1"/>
        <v>288400</v>
      </c>
      <c r="Q52" s="43">
        <f t="shared" si="12"/>
        <v>54796</v>
      </c>
      <c r="R52" s="43">
        <f t="shared" si="13"/>
        <v>343196</v>
      </c>
    </row>
    <row r="53" spans="1:18" ht="15" thickBot="1">
      <c r="A53" s="24">
        <v>51</v>
      </c>
      <c r="B53" s="3" t="s">
        <v>31</v>
      </c>
      <c r="C53" s="8" t="s">
        <v>40</v>
      </c>
      <c r="D53" s="3" t="s">
        <v>6</v>
      </c>
      <c r="E53" s="3">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16">
        <f t="shared" si="0"/>
        <v>916700</v>
      </c>
      <c r="P53" s="16">
        <f t="shared" si="1"/>
        <v>916700</v>
      </c>
      <c r="Q53" s="43">
        <f t="shared" si="12"/>
        <v>174173</v>
      </c>
      <c r="R53" s="43">
        <f t="shared" si="13"/>
        <v>1090873</v>
      </c>
    </row>
    <row r="54" spans="1:18" ht="15" thickBot="1">
      <c r="A54" s="24">
        <v>52</v>
      </c>
      <c r="B54" s="3" t="s">
        <v>31</v>
      </c>
      <c r="C54" s="8" t="s">
        <v>41</v>
      </c>
      <c r="D54" s="3" t="s">
        <v>10</v>
      </c>
      <c r="E54" s="3">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16">
        <f t="shared" si="0"/>
        <v>484100</v>
      </c>
      <c r="P54" s="16">
        <f t="shared" si="1"/>
        <v>484100</v>
      </c>
      <c r="Q54" s="43">
        <f t="shared" si="12"/>
        <v>91979</v>
      </c>
      <c r="R54" s="43">
        <f t="shared" si="13"/>
        <v>576079</v>
      </c>
    </row>
    <row r="55" spans="1:18" ht="15" thickBot="1">
      <c r="A55" s="24">
        <v>53</v>
      </c>
      <c r="B55" s="3" t="s">
        <v>42</v>
      </c>
      <c r="C55" s="8" t="s">
        <v>43</v>
      </c>
      <c r="D55" s="3" t="s">
        <v>6</v>
      </c>
      <c r="E55" s="3">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16">
        <f t="shared" si="0"/>
        <v>1648000</v>
      </c>
      <c r="P55" s="16">
        <f t="shared" si="1"/>
        <v>1648000</v>
      </c>
      <c r="Q55" s="43">
        <f t="shared" si="12"/>
        <v>313120</v>
      </c>
      <c r="R55" s="43">
        <f t="shared" si="13"/>
        <v>1961120</v>
      </c>
    </row>
    <row r="56" spans="1:18" ht="15" thickBot="1">
      <c r="A56" s="24">
        <v>54</v>
      </c>
      <c r="B56" s="3" t="s">
        <v>42</v>
      </c>
      <c r="C56" s="8" t="s">
        <v>44</v>
      </c>
      <c r="D56" s="3" t="s">
        <v>6</v>
      </c>
      <c r="E56" s="3">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16">
        <f t="shared" si="0"/>
        <v>2266000</v>
      </c>
      <c r="P56" s="16">
        <f t="shared" si="1"/>
        <v>2266000</v>
      </c>
      <c r="Q56" s="43">
        <f t="shared" si="12"/>
        <v>430540</v>
      </c>
      <c r="R56" s="43">
        <f t="shared" si="13"/>
        <v>2696540</v>
      </c>
    </row>
    <row r="57" spans="1:18" ht="15" thickBot="1">
      <c r="A57" s="24">
        <v>55</v>
      </c>
      <c r="B57" s="3" t="s">
        <v>42</v>
      </c>
      <c r="C57" s="8" t="s">
        <v>45</v>
      </c>
      <c r="D57" s="3" t="s">
        <v>6</v>
      </c>
      <c r="E57" s="3">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16">
        <f t="shared" si="0"/>
        <v>1133000</v>
      </c>
      <c r="P57" s="16">
        <f t="shared" si="1"/>
        <v>1133000</v>
      </c>
      <c r="Q57" s="43">
        <f t="shared" si="12"/>
        <v>215270</v>
      </c>
      <c r="R57" s="43">
        <f t="shared" si="13"/>
        <v>1348270</v>
      </c>
    </row>
    <row r="58" spans="1:18" ht="15" thickBot="1">
      <c r="A58" s="24">
        <v>56</v>
      </c>
      <c r="B58" s="3" t="s">
        <v>42</v>
      </c>
      <c r="C58" s="8" t="s">
        <v>46</v>
      </c>
      <c r="D58" s="3" t="s">
        <v>6</v>
      </c>
      <c r="E58" s="3">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16">
        <f t="shared" si="0"/>
        <v>442900</v>
      </c>
      <c r="P58" s="16">
        <f t="shared" si="1"/>
        <v>442900</v>
      </c>
      <c r="Q58" s="43">
        <f t="shared" si="12"/>
        <v>84151</v>
      </c>
      <c r="R58" s="43">
        <f t="shared" si="13"/>
        <v>527051</v>
      </c>
    </row>
    <row r="59" spans="1:18" ht="15" thickBot="1">
      <c r="A59" s="24">
        <v>57</v>
      </c>
      <c r="B59" s="3" t="s">
        <v>42</v>
      </c>
      <c r="C59" s="8" t="s">
        <v>47</v>
      </c>
      <c r="D59" s="3" t="s">
        <v>6</v>
      </c>
      <c r="E59" s="3">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16">
        <f t="shared" si="0"/>
        <v>257500</v>
      </c>
      <c r="P59" s="16">
        <f t="shared" si="1"/>
        <v>257500</v>
      </c>
      <c r="Q59" s="43">
        <f t="shared" si="12"/>
        <v>48925</v>
      </c>
      <c r="R59" s="43">
        <f t="shared" si="13"/>
        <v>306425</v>
      </c>
    </row>
    <row r="60" spans="1:18" ht="15" thickBot="1">
      <c r="A60" s="24">
        <v>58</v>
      </c>
      <c r="B60" s="3" t="s">
        <v>48</v>
      </c>
      <c r="C60" s="8" t="s">
        <v>49</v>
      </c>
      <c r="D60" s="3" t="s">
        <v>6</v>
      </c>
      <c r="E60" s="3">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16">
        <f t="shared" si="0"/>
        <v>298700</v>
      </c>
      <c r="P60" s="16">
        <f t="shared" si="1"/>
        <v>298700</v>
      </c>
      <c r="Q60" s="43">
        <f t="shared" si="12"/>
        <v>56753</v>
      </c>
      <c r="R60" s="43">
        <f t="shared" si="13"/>
        <v>355453</v>
      </c>
    </row>
    <row r="61" spans="1:18" ht="15" thickBot="1">
      <c r="A61" s="24">
        <v>59</v>
      </c>
      <c r="B61" s="3" t="s">
        <v>48</v>
      </c>
      <c r="C61" s="8" t="s">
        <v>50</v>
      </c>
      <c r="D61" s="3" t="s">
        <v>6</v>
      </c>
      <c r="E61" s="3">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16">
        <f t="shared" si="0"/>
        <v>288400</v>
      </c>
      <c r="P61" s="16">
        <f t="shared" si="1"/>
        <v>288400</v>
      </c>
      <c r="Q61" s="43">
        <f t="shared" si="12"/>
        <v>54796</v>
      </c>
      <c r="R61" s="43">
        <f t="shared" si="13"/>
        <v>343196</v>
      </c>
    </row>
    <row r="62" spans="1:18" ht="15" thickBot="1">
      <c r="A62" s="24">
        <v>60</v>
      </c>
      <c r="B62" s="3" t="s">
        <v>48</v>
      </c>
      <c r="C62" s="8" t="s">
        <v>51</v>
      </c>
      <c r="D62" s="3" t="s">
        <v>10</v>
      </c>
      <c r="E62" s="3">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24">
        <v>64</v>
      </c>
      <c r="B66" s="3" t="s">
        <v>48</v>
      </c>
      <c r="C66" s="8" t="s">
        <v>55</v>
      </c>
      <c r="D66" s="3" t="s">
        <v>56</v>
      </c>
      <c r="E66" s="3">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24">
        <v>68</v>
      </c>
      <c r="B70" s="3" t="s">
        <v>48</v>
      </c>
      <c r="C70" s="8" t="s">
        <v>60</v>
      </c>
      <c r="D70" s="3" t="s">
        <v>10</v>
      </c>
      <c r="E70" s="3">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24">
        <v>69</v>
      </c>
      <c r="B71" s="3" t="s">
        <v>61</v>
      </c>
      <c r="C71" s="8" t="s">
        <v>62</v>
      </c>
      <c r="D71" s="3" t="s">
        <v>10</v>
      </c>
      <c r="E71" s="3">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24">
        <v>70</v>
      </c>
      <c r="B72" s="3" t="s">
        <v>61</v>
      </c>
      <c r="C72" s="8" t="s">
        <v>63</v>
      </c>
      <c r="D72" s="3" t="s">
        <v>10</v>
      </c>
      <c r="E72" s="3">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24">
        <v>71</v>
      </c>
      <c r="B73" s="3" t="s">
        <v>61</v>
      </c>
      <c r="C73" s="8" t="s">
        <v>64</v>
      </c>
      <c r="D73" s="3" t="s">
        <v>10</v>
      </c>
      <c r="E73" s="3">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24">
        <v>72</v>
      </c>
      <c r="B74" s="3" t="s">
        <v>61</v>
      </c>
      <c r="C74" s="8" t="s">
        <v>65</v>
      </c>
      <c r="D74" s="3" t="s">
        <v>10</v>
      </c>
      <c r="E74" s="3">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24">
        <v>73</v>
      </c>
      <c r="B75" s="3" t="s">
        <v>61</v>
      </c>
      <c r="C75" s="8" t="s">
        <v>66</v>
      </c>
      <c r="D75" s="3" t="s">
        <v>10</v>
      </c>
      <c r="E75" s="3">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24">
        <v>74</v>
      </c>
      <c r="B76" s="3" t="s">
        <v>61</v>
      </c>
      <c r="C76" s="8" t="s">
        <v>67</v>
      </c>
      <c r="D76" s="3" t="s">
        <v>68</v>
      </c>
      <c r="E76" s="3">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24">
        <v>75</v>
      </c>
      <c r="B77" s="3" t="s">
        <v>69</v>
      </c>
      <c r="C77" s="8" t="s">
        <v>70</v>
      </c>
      <c r="D77" s="3" t="s">
        <v>10</v>
      </c>
      <c r="E77" s="3">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24">
        <v>76</v>
      </c>
      <c r="B78" s="3" t="s">
        <v>69</v>
      </c>
      <c r="C78" s="8" t="s">
        <v>71</v>
      </c>
      <c r="D78" s="3" t="s">
        <v>10</v>
      </c>
      <c r="E78" s="3">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24">
        <v>77</v>
      </c>
      <c r="B79" s="3" t="s">
        <v>69</v>
      </c>
      <c r="C79" s="8" t="s">
        <v>72</v>
      </c>
      <c r="D79" s="3" t="s">
        <v>10</v>
      </c>
      <c r="E79" s="3">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24">
        <v>78</v>
      </c>
      <c r="B80" s="3" t="s">
        <v>69</v>
      </c>
      <c r="C80" s="17" t="s">
        <v>125</v>
      </c>
      <c r="D80" s="3" t="s">
        <v>6</v>
      </c>
      <c r="E80" s="3">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24">
        <v>79</v>
      </c>
      <c r="B81" s="3" t="s">
        <v>69</v>
      </c>
      <c r="C81" s="8" t="s">
        <v>73</v>
      </c>
      <c r="D81" s="3" t="s">
        <v>6</v>
      </c>
      <c r="E81" s="3">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24">
        <v>80</v>
      </c>
      <c r="B82" s="3" t="s">
        <v>69</v>
      </c>
      <c r="C82" s="8" t="s">
        <v>74</v>
      </c>
      <c r="D82" s="3" t="s">
        <v>6</v>
      </c>
      <c r="E82" s="3">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24">
        <v>81</v>
      </c>
      <c r="B83" s="3" t="s">
        <v>69</v>
      </c>
      <c r="C83" s="8" t="s">
        <v>75</v>
      </c>
      <c r="D83" s="3" t="s">
        <v>6</v>
      </c>
      <c r="E83" s="3">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24">
        <v>82</v>
      </c>
      <c r="B84" s="3" t="s">
        <v>69</v>
      </c>
      <c r="C84" s="8" t="s">
        <v>76</v>
      </c>
      <c r="D84" s="3" t="s">
        <v>6</v>
      </c>
      <c r="E84" s="3">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12">
        <f>SUM(R3:R84)</f>
        <v>64101195.100000009</v>
      </c>
    </row>
  </sheetData>
  <mergeCells count="5">
    <mergeCell ref="F1:H1"/>
    <mergeCell ref="I1:K1"/>
    <mergeCell ref="L1:N1"/>
    <mergeCell ref="P1:R1"/>
    <mergeCell ref="A2:E2"/>
  </mergeCells>
  <conditionalFormatting sqref="F2:N2">
    <cfRule type="uniqueValues" dxfId="23" priority="3"/>
  </conditionalFormatting>
  <conditionalFormatting sqref="O2">
    <cfRule type="uniqueValues" dxfId="22" priority="2"/>
  </conditionalFormatting>
  <conditionalFormatting sqref="P2:R2">
    <cfRule type="uniqueValues" dxfId="21" priority="1"/>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6502B-751F-45EB-B006-3258C0D08C8A}">
  <sheetPr>
    <tabColor rgb="FFFF0000"/>
  </sheetPr>
  <dimension ref="A1:R85"/>
  <sheetViews>
    <sheetView topLeftCell="F74" workbookViewId="0">
      <selection activeCell="R37" sqref="R37:R39"/>
    </sheetView>
  </sheetViews>
  <sheetFormatPr baseColWidth="10" defaultRowHeight="14.4"/>
  <cols>
    <col min="15" max="15" width="14.5546875" customWidth="1"/>
    <col min="16" max="16" width="14.21875" customWidth="1"/>
    <col min="18" max="18" width="13.4414062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121</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24">
        <v>5</v>
      </c>
      <c r="B7" s="3" t="s">
        <v>82</v>
      </c>
      <c r="C7" s="4" t="s">
        <v>81</v>
      </c>
      <c r="D7" s="3" t="s">
        <v>103</v>
      </c>
      <c r="E7" s="3">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24">
        <v>6</v>
      </c>
      <c r="B8" s="3" t="s">
        <v>63</v>
      </c>
      <c r="C8" s="4" t="s">
        <v>83</v>
      </c>
      <c r="D8" s="3" t="s">
        <v>10</v>
      </c>
      <c r="E8" s="3">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24">
        <v>7</v>
      </c>
      <c r="B9" s="3" t="s">
        <v>63</v>
      </c>
      <c r="C9" s="4" t="s">
        <v>84</v>
      </c>
      <c r="D9" s="3" t="s">
        <v>10</v>
      </c>
      <c r="E9" s="3">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24">
        <v>8</v>
      </c>
      <c r="B10" s="3" t="s">
        <v>63</v>
      </c>
      <c r="C10" s="4" t="s">
        <v>85</v>
      </c>
      <c r="D10" s="3" t="s">
        <v>10</v>
      </c>
      <c r="E10" s="3">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24">
        <v>9</v>
      </c>
      <c r="B11" s="3" t="s">
        <v>63</v>
      </c>
      <c r="C11" s="4" t="s">
        <v>86</v>
      </c>
      <c r="D11" s="3" t="s">
        <v>10</v>
      </c>
      <c r="E11" s="3">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31.2" thickBot="1">
      <c r="A12" s="24">
        <v>10</v>
      </c>
      <c r="B12" s="5" t="s">
        <v>88</v>
      </c>
      <c r="C12" s="4" t="s">
        <v>89</v>
      </c>
      <c r="D12" s="3" t="s">
        <v>10</v>
      </c>
      <c r="E12" s="3">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row>
    <row r="13" spans="1:18" ht="31.2" thickBot="1">
      <c r="A13" s="24">
        <v>11</v>
      </c>
      <c r="B13" s="5" t="s">
        <v>88</v>
      </c>
      <c r="C13" s="4" t="s">
        <v>90</v>
      </c>
      <c r="D13" s="3" t="s">
        <v>10</v>
      </c>
      <c r="E13" s="3">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24">
        <v>14</v>
      </c>
      <c r="B16" s="5" t="s">
        <v>95</v>
      </c>
      <c r="C16" s="6" t="s">
        <v>92</v>
      </c>
      <c r="D16" s="3" t="s">
        <v>106</v>
      </c>
      <c r="E16" s="3">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24">
        <v>15</v>
      </c>
      <c r="B17" s="5" t="s">
        <v>95</v>
      </c>
      <c r="C17" s="6" t="s">
        <v>93</v>
      </c>
      <c r="D17" s="3" t="s">
        <v>10</v>
      </c>
      <c r="E17" s="3">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24">
        <v>16</v>
      </c>
      <c r="B18" s="5" t="s">
        <v>95</v>
      </c>
      <c r="C18" s="6" t="s">
        <v>94</v>
      </c>
      <c r="D18" s="3" t="s">
        <v>107</v>
      </c>
      <c r="E18" s="3">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72" thickBot="1">
      <c r="A19" s="24">
        <v>17</v>
      </c>
      <c r="B19" s="5" t="s">
        <v>95</v>
      </c>
      <c r="C19" s="7" t="s">
        <v>102</v>
      </c>
      <c r="D19" s="3" t="s">
        <v>108</v>
      </c>
      <c r="E19" s="3">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21" thickBot="1">
      <c r="A20" s="24">
        <v>18</v>
      </c>
      <c r="B20" s="5" t="s">
        <v>99</v>
      </c>
      <c r="C20" s="7" t="s">
        <v>96</v>
      </c>
      <c r="D20" s="3" t="s">
        <v>10</v>
      </c>
      <c r="E20" s="3">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61.8" thickBot="1">
      <c r="A21" s="24">
        <v>19</v>
      </c>
      <c r="B21" s="5" t="s">
        <v>99</v>
      </c>
      <c r="C21" s="7" t="s">
        <v>97</v>
      </c>
      <c r="D21" s="3" t="s">
        <v>6</v>
      </c>
      <c r="E21" s="3">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41.4" thickBot="1">
      <c r="A22" s="24">
        <v>20</v>
      </c>
      <c r="B22" s="5" t="s">
        <v>99</v>
      </c>
      <c r="C22" s="7" t="s">
        <v>98</v>
      </c>
      <c r="D22" s="3" t="s">
        <v>109</v>
      </c>
      <c r="E22" s="3">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24">
        <v>22</v>
      </c>
      <c r="B24" s="3" t="s">
        <v>4</v>
      </c>
      <c r="C24" s="8" t="s">
        <v>7</v>
      </c>
      <c r="D24" s="3" t="s">
        <v>8</v>
      </c>
      <c r="E24" s="3">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24">
        <v>24</v>
      </c>
      <c r="B26" s="3" t="s">
        <v>4</v>
      </c>
      <c r="C26" s="8" t="s">
        <v>11</v>
      </c>
      <c r="D26" s="3" t="s">
        <v>10</v>
      </c>
      <c r="E26" s="3">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24">
        <v>25</v>
      </c>
      <c r="B27" s="3" t="s">
        <v>4</v>
      </c>
      <c r="C27" s="8" t="s">
        <v>12</v>
      </c>
      <c r="D27" s="3" t="s">
        <v>10</v>
      </c>
      <c r="E27" s="3">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24">
        <v>26</v>
      </c>
      <c r="B28" s="3" t="s">
        <v>4</v>
      </c>
      <c r="C28" s="8" t="s">
        <v>13</v>
      </c>
      <c r="D28" s="3" t="s">
        <v>8</v>
      </c>
      <c r="E28" s="3">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24">
        <v>31</v>
      </c>
      <c r="B33" s="3" t="s">
        <v>4</v>
      </c>
      <c r="C33" s="8" t="s">
        <v>18</v>
      </c>
      <c r="D33" s="3" t="s">
        <v>10</v>
      </c>
      <c r="E33" s="3">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24">
        <v>33</v>
      </c>
      <c r="B35" s="3" t="s">
        <v>4</v>
      </c>
      <c r="C35" s="8" t="s">
        <v>20</v>
      </c>
      <c r="D35" s="3" t="s">
        <v>10</v>
      </c>
      <c r="E35" s="3">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24">
        <v>35</v>
      </c>
      <c r="B37" s="3" t="s">
        <v>21</v>
      </c>
      <c r="C37" s="8" t="s">
        <v>23</v>
      </c>
      <c r="D37" s="3" t="s">
        <v>10</v>
      </c>
      <c r="E37" s="3">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row>
    <row r="38" spans="1:18" ht="15" thickBot="1">
      <c r="A38" s="24">
        <v>36</v>
      </c>
      <c r="B38" s="3" t="s">
        <v>21</v>
      </c>
      <c r="C38" s="8" t="s">
        <v>24</v>
      </c>
      <c r="D38" s="3" t="s">
        <v>6</v>
      </c>
      <c r="E38" s="3">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row>
    <row r="39" spans="1:18" ht="15" thickBot="1">
      <c r="A39" s="24">
        <v>37</v>
      </c>
      <c r="B39" s="3" t="s">
        <v>21</v>
      </c>
      <c r="C39" s="8" t="s">
        <v>25</v>
      </c>
      <c r="D39" s="3" t="s">
        <v>6</v>
      </c>
      <c r="E39" s="3">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row>
    <row r="40" spans="1:18" ht="15" thickBot="1">
      <c r="A40" s="24">
        <v>38</v>
      </c>
      <c r="B40" s="3" t="s">
        <v>21</v>
      </c>
      <c r="C40" s="8" t="s">
        <v>26</v>
      </c>
      <c r="D40" s="3" t="s">
        <v>10</v>
      </c>
      <c r="E40" s="3">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24">
        <v>48</v>
      </c>
      <c r="B50" s="3" t="s">
        <v>31</v>
      </c>
      <c r="C50" s="8" t="s">
        <v>37</v>
      </c>
      <c r="D50" s="3" t="s">
        <v>6</v>
      </c>
      <c r="E50" s="3">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24">
        <v>50</v>
      </c>
      <c r="B52" s="3" t="s">
        <v>31</v>
      </c>
      <c r="C52" s="8" t="s">
        <v>39</v>
      </c>
      <c r="D52" s="3" t="s">
        <v>6</v>
      </c>
      <c r="E52" s="3">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16">
        <f t="shared" si="0"/>
        <v>288400</v>
      </c>
      <c r="P52" s="16">
        <f t="shared" si="1"/>
        <v>288400</v>
      </c>
      <c r="Q52" s="43">
        <f t="shared" si="12"/>
        <v>54796</v>
      </c>
      <c r="R52" s="43">
        <f t="shared" si="13"/>
        <v>343196</v>
      </c>
    </row>
    <row r="53" spans="1:18" ht="15" thickBot="1">
      <c r="A53" s="24">
        <v>51</v>
      </c>
      <c r="B53" s="3" t="s">
        <v>31</v>
      </c>
      <c r="C53" s="8" t="s">
        <v>40</v>
      </c>
      <c r="D53" s="3" t="s">
        <v>6</v>
      </c>
      <c r="E53" s="3">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16">
        <f t="shared" si="0"/>
        <v>916700</v>
      </c>
      <c r="P53" s="16">
        <f t="shared" si="1"/>
        <v>916700</v>
      </c>
      <c r="Q53" s="43">
        <f t="shared" si="12"/>
        <v>174173</v>
      </c>
      <c r="R53" s="43">
        <f t="shared" si="13"/>
        <v>1090873</v>
      </c>
    </row>
    <row r="54" spans="1:18" ht="15" thickBot="1">
      <c r="A54" s="24">
        <v>52</v>
      </c>
      <c r="B54" s="3" t="s">
        <v>31</v>
      </c>
      <c r="C54" s="8" t="s">
        <v>41</v>
      </c>
      <c r="D54" s="3" t="s">
        <v>10</v>
      </c>
      <c r="E54" s="3">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16">
        <f t="shared" si="0"/>
        <v>484100</v>
      </c>
      <c r="P54" s="16">
        <f t="shared" si="1"/>
        <v>484100</v>
      </c>
      <c r="Q54" s="43">
        <f t="shared" si="12"/>
        <v>91979</v>
      </c>
      <c r="R54" s="43">
        <f t="shared" si="13"/>
        <v>576079</v>
      </c>
    </row>
    <row r="55" spans="1:18" ht="15" thickBot="1">
      <c r="A55" s="24">
        <v>53</v>
      </c>
      <c r="B55" s="3" t="s">
        <v>42</v>
      </c>
      <c r="C55" s="8" t="s">
        <v>43</v>
      </c>
      <c r="D55" s="3" t="s">
        <v>6</v>
      </c>
      <c r="E55" s="3">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16">
        <f t="shared" si="0"/>
        <v>1648000</v>
      </c>
      <c r="P55" s="16">
        <f t="shared" si="1"/>
        <v>1648000</v>
      </c>
      <c r="Q55" s="43">
        <f t="shared" si="12"/>
        <v>313120</v>
      </c>
      <c r="R55" s="43">
        <f t="shared" si="13"/>
        <v>1961120</v>
      </c>
    </row>
    <row r="56" spans="1:18" ht="15" thickBot="1">
      <c r="A56" s="24">
        <v>54</v>
      </c>
      <c r="B56" s="3" t="s">
        <v>42</v>
      </c>
      <c r="C56" s="8" t="s">
        <v>44</v>
      </c>
      <c r="D56" s="3" t="s">
        <v>6</v>
      </c>
      <c r="E56" s="3">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16">
        <f t="shared" si="0"/>
        <v>2266000</v>
      </c>
      <c r="P56" s="16">
        <f t="shared" si="1"/>
        <v>2266000</v>
      </c>
      <c r="Q56" s="43">
        <f t="shared" si="12"/>
        <v>430540</v>
      </c>
      <c r="R56" s="43">
        <f t="shared" si="13"/>
        <v>2696540</v>
      </c>
    </row>
    <row r="57" spans="1:18" ht="15" thickBot="1">
      <c r="A57" s="24">
        <v>55</v>
      </c>
      <c r="B57" s="3" t="s">
        <v>42</v>
      </c>
      <c r="C57" s="8" t="s">
        <v>45</v>
      </c>
      <c r="D57" s="3" t="s">
        <v>6</v>
      </c>
      <c r="E57" s="3">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16">
        <f t="shared" si="0"/>
        <v>1133000</v>
      </c>
      <c r="P57" s="16">
        <f t="shared" si="1"/>
        <v>1133000</v>
      </c>
      <c r="Q57" s="43">
        <f t="shared" si="12"/>
        <v>215270</v>
      </c>
      <c r="R57" s="43">
        <f t="shared" si="13"/>
        <v>1348270</v>
      </c>
    </row>
    <row r="58" spans="1:18" ht="15" thickBot="1">
      <c r="A58" s="24">
        <v>56</v>
      </c>
      <c r="B58" s="3" t="s">
        <v>42</v>
      </c>
      <c r="C58" s="8" t="s">
        <v>46</v>
      </c>
      <c r="D58" s="3" t="s">
        <v>6</v>
      </c>
      <c r="E58" s="3">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16">
        <f t="shared" si="0"/>
        <v>442900</v>
      </c>
      <c r="P58" s="16">
        <f t="shared" si="1"/>
        <v>442900</v>
      </c>
      <c r="Q58" s="43">
        <f t="shared" si="12"/>
        <v>84151</v>
      </c>
      <c r="R58" s="43">
        <f t="shared" si="13"/>
        <v>527051</v>
      </c>
    </row>
    <row r="59" spans="1:18" ht="15" thickBot="1">
      <c r="A59" s="24">
        <v>57</v>
      </c>
      <c r="B59" s="3" t="s">
        <v>42</v>
      </c>
      <c r="C59" s="8" t="s">
        <v>47</v>
      </c>
      <c r="D59" s="3" t="s">
        <v>6</v>
      </c>
      <c r="E59" s="3">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16">
        <f t="shared" si="0"/>
        <v>257500</v>
      </c>
      <c r="P59" s="16">
        <f t="shared" si="1"/>
        <v>257500</v>
      </c>
      <c r="Q59" s="43">
        <f t="shared" si="12"/>
        <v>48925</v>
      </c>
      <c r="R59" s="43">
        <f t="shared" si="13"/>
        <v>306425</v>
      </c>
    </row>
    <row r="60" spans="1:18" ht="15" thickBot="1">
      <c r="A60" s="24">
        <v>58</v>
      </c>
      <c r="B60" s="3" t="s">
        <v>48</v>
      </c>
      <c r="C60" s="8" t="s">
        <v>49</v>
      </c>
      <c r="D60" s="3" t="s">
        <v>6</v>
      </c>
      <c r="E60" s="3">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16">
        <f t="shared" si="0"/>
        <v>298700</v>
      </c>
      <c r="P60" s="16">
        <f t="shared" si="1"/>
        <v>298700</v>
      </c>
      <c r="Q60" s="43">
        <f t="shared" si="12"/>
        <v>56753</v>
      </c>
      <c r="R60" s="43">
        <f t="shared" si="13"/>
        <v>355453</v>
      </c>
    </row>
    <row r="61" spans="1:18" ht="15" thickBot="1">
      <c r="A61" s="24">
        <v>59</v>
      </c>
      <c r="B61" s="3" t="s">
        <v>48</v>
      </c>
      <c r="C61" s="8" t="s">
        <v>50</v>
      </c>
      <c r="D61" s="3" t="s">
        <v>6</v>
      </c>
      <c r="E61" s="3">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16">
        <f t="shared" si="0"/>
        <v>288400</v>
      </c>
      <c r="P61" s="16">
        <f t="shared" si="1"/>
        <v>288400</v>
      </c>
      <c r="Q61" s="43">
        <f t="shared" si="12"/>
        <v>54796</v>
      </c>
      <c r="R61" s="43">
        <f t="shared" si="13"/>
        <v>343196</v>
      </c>
    </row>
    <row r="62" spans="1:18" ht="15" thickBot="1">
      <c r="A62" s="24">
        <v>60</v>
      </c>
      <c r="B62" s="3" t="s">
        <v>48</v>
      </c>
      <c r="C62" s="8" t="s">
        <v>51</v>
      </c>
      <c r="D62" s="3" t="s">
        <v>10</v>
      </c>
      <c r="E62" s="3">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24">
        <v>64</v>
      </c>
      <c r="B66" s="3" t="s">
        <v>48</v>
      </c>
      <c r="C66" s="8" t="s">
        <v>55</v>
      </c>
      <c r="D66" s="3" t="s">
        <v>56</v>
      </c>
      <c r="E66" s="3">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24">
        <v>68</v>
      </c>
      <c r="B70" s="3" t="s">
        <v>48</v>
      </c>
      <c r="C70" s="8" t="s">
        <v>60</v>
      </c>
      <c r="D70" s="3" t="s">
        <v>10</v>
      </c>
      <c r="E70" s="3">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24">
        <v>69</v>
      </c>
      <c r="B71" s="3" t="s">
        <v>61</v>
      </c>
      <c r="C71" s="8" t="s">
        <v>62</v>
      </c>
      <c r="D71" s="3" t="s">
        <v>10</v>
      </c>
      <c r="E71" s="3">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24">
        <v>70</v>
      </c>
      <c r="B72" s="3" t="s">
        <v>61</v>
      </c>
      <c r="C72" s="8" t="s">
        <v>63</v>
      </c>
      <c r="D72" s="3" t="s">
        <v>10</v>
      </c>
      <c r="E72" s="3">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24">
        <v>71</v>
      </c>
      <c r="B73" s="3" t="s">
        <v>61</v>
      </c>
      <c r="C73" s="8" t="s">
        <v>64</v>
      </c>
      <c r="D73" s="3" t="s">
        <v>10</v>
      </c>
      <c r="E73" s="3">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24">
        <v>72</v>
      </c>
      <c r="B74" s="3" t="s">
        <v>61</v>
      </c>
      <c r="C74" s="8" t="s">
        <v>65</v>
      </c>
      <c r="D74" s="3" t="s">
        <v>10</v>
      </c>
      <c r="E74" s="3">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24">
        <v>73</v>
      </c>
      <c r="B75" s="3" t="s">
        <v>61</v>
      </c>
      <c r="C75" s="8" t="s">
        <v>66</v>
      </c>
      <c r="D75" s="3" t="s">
        <v>10</v>
      </c>
      <c r="E75" s="3">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24">
        <v>74</v>
      </c>
      <c r="B76" s="3" t="s">
        <v>61</v>
      </c>
      <c r="C76" s="8" t="s">
        <v>67</v>
      </c>
      <c r="D76" s="3" t="s">
        <v>68</v>
      </c>
      <c r="E76" s="3">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24">
        <v>75</v>
      </c>
      <c r="B77" s="3" t="s">
        <v>69</v>
      </c>
      <c r="C77" s="8" t="s">
        <v>70</v>
      </c>
      <c r="D77" s="3" t="s">
        <v>10</v>
      </c>
      <c r="E77" s="3">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24">
        <v>76</v>
      </c>
      <c r="B78" s="3" t="s">
        <v>69</v>
      </c>
      <c r="C78" s="8" t="s">
        <v>71</v>
      </c>
      <c r="D78" s="3" t="s">
        <v>10</v>
      </c>
      <c r="E78" s="3">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24">
        <v>77</v>
      </c>
      <c r="B79" s="3" t="s">
        <v>69</v>
      </c>
      <c r="C79" s="8" t="s">
        <v>72</v>
      </c>
      <c r="D79" s="3" t="s">
        <v>10</v>
      </c>
      <c r="E79" s="3">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24">
        <v>78</v>
      </c>
      <c r="B80" s="3" t="s">
        <v>69</v>
      </c>
      <c r="C80" s="17" t="s">
        <v>125</v>
      </c>
      <c r="D80" s="3" t="s">
        <v>6</v>
      </c>
      <c r="E80" s="3">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24">
        <v>79</v>
      </c>
      <c r="B81" s="3" t="s">
        <v>69</v>
      </c>
      <c r="C81" s="8" t="s">
        <v>73</v>
      </c>
      <c r="D81" s="3" t="s">
        <v>6</v>
      </c>
      <c r="E81" s="3">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24">
        <v>80</v>
      </c>
      <c r="B82" s="3" t="s">
        <v>69</v>
      </c>
      <c r="C82" s="8" t="s">
        <v>74</v>
      </c>
      <c r="D82" s="3" t="s">
        <v>6</v>
      </c>
      <c r="E82" s="3">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24">
        <v>81</v>
      </c>
      <c r="B83" s="3" t="s">
        <v>69</v>
      </c>
      <c r="C83" s="8" t="s">
        <v>75</v>
      </c>
      <c r="D83" s="3" t="s">
        <v>6</v>
      </c>
      <c r="E83" s="3">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24">
        <v>82</v>
      </c>
      <c r="B84" s="3" t="s">
        <v>69</v>
      </c>
      <c r="C84" s="8" t="s">
        <v>76</v>
      </c>
      <c r="D84" s="3" t="s">
        <v>6</v>
      </c>
      <c r="E84" s="3">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12">
        <f>SUM(R3:R84)</f>
        <v>64101195.100000009</v>
      </c>
    </row>
  </sheetData>
  <mergeCells count="5">
    <mergeCell ref="F1:H1"/>
    <mergeCell ref="I1:K1"/>
    <mergeCell ref="L1:N1"/>
    <mergeCell ref="P1:R1"/>
    <mergeCell ref="A2:E2"/>
  </mergeCells>
  <conditionalFormatting sqref="F2:N2">
    <cfRule type="uniqueValues" dxfId="20" priority="3"/>
  </conditionalFormatting>
  <conditionalFormatting sqref="O2">
    <cfRule type="uniqueValues" dxfId="19" priority="2"/>
  </conditionalFormatting>
  <conditionalFormatting sqref="P2:R2">
    <cfRule type="uniqueValues" dxfId="18" priority="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AB7DA-6A7F-46B6-BE41-34095BFE7A5B}">
  <sheetPr>
    <tabColor rgb="FFFF0000"/>
  </sheetPr>
  <dimension ref="A1:R85"/>
  <sheetViews>
    <sheetView topLeftCell="C1" zoomScale="85" zoomScaleNormal="85" workbookViewId="0">
      <selection activeCell="P4" sqref="P4"/>
    </sheetView>
  </sheetViews>
  <sheetFormatPr baseColWidth="10" defaultRowHeight="14.4"/>
  <cols>
    <col min="3" max="3" width="17.44140625" customWidth="1"/>
    <col min="4" max="4" width="16.44140625" customWidth="1"/>
    <col min="15" max="15" width="13.5546875" customWidth="1"/>
    <col min="18" max="18" width="13"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122</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24">
        <v>1</v>
      </c>
      <c r="B3" s="3" t="s">
        <v>82</v>
      </c>
      <c r="C3" s="4" t="s">
        <v>79</v>
      </c>
      <c r="D3" s="3" t="s">
        <v>103</v>
      </c>
      <c r="E3" s="3">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24">
        <v>2</v>
      </c>
      <c r="B4" s="3" t="s">
        <v>82</v>
      </c>
      <c r="C4" s="4" t="s">
        <v>100</v>
      </c>
      <c r="D4" s="3" t="s">
        <v>68</v>
      </c>
      <c r="E4" s="3">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24">
        <v>3</v>
      </c>
      <c r="B5" s="3" t="s">
        <v>82</v>
      </c>
      <c r="C5" s="4" t="s">
        <v>80</v>
      </c>
      <c r="D5" s="3" t="s">
        <v>104</v>
      </c>
      <c r="E5" s="3">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24">
        <v>4</v>
      </c>
      <c r="B6" s="3" t="s">
        <v>82</v>
      </c>
      <c r="C6" s="4" t="s">
        <v>101</v>
      </c>
      <c r="D6" s="3" t="s">
        <v>68</v>
      </c>
      <c r="E6" s="3">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24">
        <v>5</v>
      </c>
      <c r="B7" s="3" t="s">
        <v>82</v>
      </c>
      <c r="C7" s="4" t="s">
        <v>81</v>
      </c>
      <c r="D7" s="3" t="s">
        <v>103</v>
      </c>
      <c r="E7" s="3">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24">
        <v>6</v>
      </c>
      <c r="B8" s="3" t="s">
        <v>63</v>
      </c>
      <c r="C8" s="4" t="s">
        <v>83</v>
      </c>
      <c r="D8" s="3" t="s">
        <v>10</v>
      </c>
      <c r="E8" s="3">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24">
        <v>7</v>
      </c>
      <c r="B9" s="3" t="s">
        <v>63</v>
      </c>
      <c r="C9" s="4" t="s">
        <v>84</v>
      </c>
      <c r="D9" s="3" t="s">
        <v>10</v>
      </c>
      <c r="E9" s="3">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24">
        <v>8</v>
      </c>
      <c r="B10" s="3" t="s">
        <v>63</v>
      </c>
      <c r="C10" s="4" t="s">
        <v>85</v>
      </c>
      <c r="D10" s="3" t="s">
        <v>10</v>
      </c>
      <c r="E10" s="3">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24">
        <v>9</v>
      </c>
      <c r="B11" s="3" t="s">
        <v>63</v>
      </c>
      <c r="C11" s="4" t="s">
        <v>86</v>
      </c>
      <c r="D11" s="3" t="s">
        <v>10</v>
      </c>
      <c r="E11" s="3">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31.2" thickBot="1">
      <c r="A12" s="24">
        <v>10</v>
      </c>
      <c r="B12" s="5" t="s">
        <v>88</v>
      </c>
      <c r="C12" s="4" t="s">
        <v>89</v>
      </c>
      <c r="D12" s="3" t="s">
        <v>10</v>
      </c>
      <c r="E12" s="3">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row>
    <row r="13" spans="1:18" ht="31.2" thickBot="1">
      <c r="A13" s="24">
        <v>11</v>
      </c>
      <c r="B13" s="5" t="s">
        <v>88</v>
      </c>
      <c r="C13" s="4" t="s">
        <v>90</v>
      </c>
      <c r="D13" s="3" t="s">
        <v>10</v>
      </c>
      <c r="E13" s="3">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31.2" thickBot="1">
      <c r="A14" s="24">
        <v>12</v>
      </c>
      <c r="B14" s="5" t="s">
        <v>88</v>
      </c>
      <c r="C14" s="4" t="s">
        <v>87</v>
      </c>
      <c r="D14" s="3" t="s">
        <v>105</v>
      </c>
      <c r="E14" s="3">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24">
        <v>13</v>
      </c>
      <c r="B15" s="5" t="s">
        <v>95</v>
      </c>
      <c r="C15" s="6" t="s">
        <v>91</v>
      </c>
      <c r="D15" s="3" t="s">
        <v>68</v>
      </c>
      <c r="E15" s="3">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24">
        <v>14</v>
      </c>
      <c r="B16" s="5" t="s">
        <v>95</v>
      </c>
      <c r="C16" s="6" t="s">
        <v>92</v>
      </c>
      <c r="D16" s="3" t="s">
        <v>106</v>
      </c>
      <c r="E16" s="3">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24">
        <v>15</v>
      </c>
      <c r="B17" s="5" t="s">
        <v>95</v>
      </c>
      <c r="C17" s="6" t="s">
        <v>93</v>
      </c>
      <c r="D17" s="3" t="s">
        <v>10</v>
      </c>
      <c r="E17" s="3">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24">
        <v>16</v>
      </c>
      <c r="B18" s="5" t="s">
        <v>95</v>
      </c>
      <c r="C18" s="6" t="s">
        <v>94</v>
      </c>
      <c r="D18" s="3" t="s">
        <v>107</v>
      </c>
      <c r="E18" s="3">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41.4" thickBot="1">
      <c r="A19" s="24">
        <v>17</v>
      </c>
      <c r="B19" s="5" t="s">
        <v>95</v>
      </c>
      <c r="C19" s="7" t="s">
        <v>102</v>
      </c>
      <c r="D19" s="3" t="s">
        <v>108</v>
      </c>
      <c r="E19" s="3">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21" thickBot="1">
      <c r="A20" s="24">
        <v>18</v>
      </c>
      <c r="B20" s="5" t="s">
        <v>99</v>
      </c>
      <c r="C20" s="7" t="s">
        <v>96</v>
      </c>
      <c r="D20" s="3" t="s">
        <v>10</v>
      </c>
      <c r="E20" s="3">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31.2" thickBot="1">
      <c r="A21" s="24">
        <v>19</v>
      </c>
      <c r="B21" s="5" t="s">
        <v>99</v>
      </c>
      <c r="C21" s="7" t="s">
        <v>97</v>
      </c>
      <c r="D21" s="3" t="s">
        <v>6</v>
      </c>
      <c r="E21" s="3">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31.2" thickBot="1">
      <c r="A22" s="24">
        <v>20</v>
      </c>
      <c r="B22" s="5" t="s">
        <v>99</v>
      </c>
      <c r="C22" s="7" t="s">
        <v>98</v>
      </c>
      <c r="D22" s="3" t="s">
        <v>109</v>
      </c>
      <c r="E22" s="3">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24">
        <v>21</v>
      </c>
      <c r="B23" s="3" t="s">
        <v>4</v>
      </c>
      <c r="C23" s="8" t="s">
        <v>5</v>
      </c>
      <c r="D23" s="3" t="s">
        <v>6</v>
      </c>
      <c r="E23" s="3">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24">
        <v>22</v>
      </c>
      <c r="B24" s="3" t="s">
        <v>4</v>
      </c>
      <c r="C24" s="8" t="s">
        <v>7</v>
      </c>
      <c r="D24" s="3" t="s">
        <v>8</v>
      </c>
      <c r="E24" s="3">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24">
        <v>23</v>
      </c>
      <c r="B25" s="3" t="s">
        <v>4</v>
      </c>
      <c r="C25" s="8" t="s">
        <v>9</v>
      </c>
      <c r="D25" s="3" t="s">
        <v>10</v>
      </c>
      <c r="E25" s="3"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24">
        <v>24</v>
      </c>
      <c r="B26" s="3" t="s">
        <v>4</v>
      </c>
      <c r="C26" s="8" t="s">
        <v>11</v>
      </c>
      <c r="D26" s="3" t="s">
        <v>10</v>
      </c>
      <c r="E26" s="3">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24">
        <v>25</v>
      </c>
      <c r="B27" s="3" t="s">
        <v>4</v>
      </c>
      <c r="C27" s="8" t="s">
        <v>12</v>
      </c>
      <c r="D27" s="3" t="s">
        <v>10</v>
      </c>
      <c r="E27" s="3">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24">
        <v>26</v>
      </c>
      <c r="B28" s="3" t="s">
        <v>4</v>
      </c>
      <c r="C28" s="8" t="s">
        <v>13</v>
      </c>
      <c r="D28" s="3" t="s">
        <v>8</v>
      </c>
      <c r="E28" s="3">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24">
        <v>27</v>
      </c>
      <c r="B29" s="3" t="s">
        <v>4</v>
      </c>
      <c r="C29" s="8" t="s">
        <v>14</v>
      </c>
      <c r="D29" s="3" t="s">
        <v>10</v>
      </c>
      <c r="E29" s="3"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24">
        <v>28</v>
      </c>
      <c r="B30" s="3" t="s">
        <v>4</v>
      </c>
      <c r="C30" s="8" t="s">
        <v>15</v>
      </c>
      <c r="D30" s="3" t="s">
        <v>10</v>
      </c>
      <c r="E30" s="3"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24">
        <v>29</v>
      </c>
      <c r="B31" s="3" t="s">
        <v>4</v>
      </c>
      <c r="C31" s="8" t="s">
        <v>16</v>
      </c>
      <c r="D31" s="3" t="s">
        <v>10</v>
      </c>
      <c r="E31" s="3">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24">
        <v>30</v>
      </c>
      <c r="B32" s="3" t="s">
        <v>4</v>
      </c>
      <c r="C32" s="8" t="s">
        <v>17</v>
      </c>
      <c r="D32" s="3" t="s">
        <v>10</v>
      </c>
      <c r="E32" s="3">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24">
        <v>31</v>
      </c>
      <c r="B33" s="3" t="s">
        <v>4</v>
      </c>
      <c r="C33" s="8" t="s">
        <v>18</v>
      </c>
      <c r="D33" s="3" t="s">
        <v>10</v>
      </c>
      <c r="E33" s="3">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24">
        <v>32</v>
      </c>
      <c r="B34" s="3" t="s">
        <v>4</v>
      </c>
      <c r="C34" s="8" t="s">
        <v>19</v>
      </c>
      <c r="D34" s="3" t="s">
        <v>10</v>
      </c>
      <c r="E34" s="3">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24">
        <v>33</v>
      </c>
      <c r="B35" s="3" t="s">
        <v>4</v>
      </c>
      <c r="C35" s="8" t="s">
        <v>20</v>
      </c>
      <c r="D35" s="3" t="s">
        <v>10</v>
      </c>
      <c r="E35" s="3">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24">
        <v>34</v>
      </c>
      <c r="B36" s="3" t="s">
        <v>21</v>
      </c>
      <c r="C36" s="8" t="s">
        <v>22</v>
      </c>
      <c r="D36" s="3" t="s">
        <v>10</v>
      </c>
      <c r="E36" s="3">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24">
        <v>35</v>
      </c>
      <c r="B37" s="3" t="s">
        <v>21</v>
      </c>
      <c r="C37" s="8" t="s">
        <v>23</v>
      </c>
      <c r="D37" s="3" t="s">
        <v>10</v>
      </c>
      <c r="E37" s="3">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row>
    <row r="38" spans="1:18" ht="15" thickBot="1">
      <c r="A38" s="24">
        <v>36</v>
      </c>
      <c r="B38" s="3" t="s">
        <v>21</v>
      </c>
      <c r="C38" s="8" t="s">
        <v>24</v>
      </c>
      <c r="D38" s="3" t="s">
        <v>6</v>
      </c>
      <c r="E38" s="3">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row>
    <row r="39" spans="1:18" ht="15" thickBot="1">
      <c r="A39" s="24">
        <v>37</v>
      </c>
      <c r="B39" s="3" t="s">
        <v>21</v>
      </c>
      <c r="C39" s="8" t="s">
        <v>25</v>
      </c>
      <c r="D39" s="3" t="s">
        <v>6</v>
      </c>
      <c r="E39" s="3">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row>
    <row r="40" spans="1:18" ht="15" thickBot="1">
      <c r="A40" s="24">
        <v>38</v>
      </c>
      <c r="B40" s="3" t="s">
        <v>21</v>
      </c>
      <c r="C40" s="8" t="s">
        <v>26</v>
      </c>
      <c r="D40" s="3" t="s">
        <v>10</v>
      </c>
      <c r="E40" s="3">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24">
        <v>39</v>
      </c>
      <c r="B41" s="3" t="s">
        <v>21</v>
      </c>
      <c r="C41" s="8" t="s">
        <v>27</v>
      </c>
      <c r="D41" s="3" t="s">
        <v>10</v>
      </c>
      <c r="E41" s="3">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24">
        <v>40</v>
      </c>
      <c r="B42" s="3" t="s">
        <v>21</v>
      </c>
      <c r="C42" s="8" t="s">
        <v>28</v>
      </c>
      <c r="D42" s="3" t="s">
        <v>10</v>
      </c>
      <c r="E42" s="3">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24">
        <v>41</v>
      </c>
      <c r="B43" s="3" t="s">
        <v>21</v>
      </c>
      <c r="C43" s="8" t="s">
        <v>29</v>
      </c>
      <c r="D43" s="3" t="s">
        <v>10</v>
      </c>
      <c r="E43" s="3">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24">
        <v>42</v>
      </c>
      <c r="B44" s="3" t="s">
        <v>21</v>
      </c>
      <c r="C44" s="8" t="s">
        <v>30</v>
      </c>
      <c r="D44" s="3" t="s">
        <v>10</v>
      </c>
      <c r="E44" s="3">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24">
        <v>43</v>
      </c>
      <c r="B45" s="3" t="s">
        <v>31</v>
      </c>
      <c r="C45" s="8" t="s">
        <v>32</v>
      </c>
      <c r="D45" s="3" t="s">
        <v>6</v>
      </c>
      <c r="E45" s="3">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24">
        <v>44</v>
      </c>
      <c r="B46" s="3" t="s">
        <v>31</v>
      </c>
      <c r="C46" s="8" t="s">
        <v>33</v>
      </c>
      <c r="D46" s="9" t="s">
        <v>6</v>
      </c>
      <c r="E46" s="9">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24">
        <v>45</v>
      </c>
      <c r="B47" s="3" t="s">
        <v>31</v>
      </c>
      <c r="C47" s="8" t="s">
        <v>34</v>
      </c>
      <c r="D47" s="3" t="s">
        <v>10</v>
      </c>
      <c r="E47" s="3">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24">
        <v>46</v>
      </c>
      <c r="B48" s="3" t="s">
        <v>31</v>
      </c>
      <c r="C48" s="8" t="s">
        <v>35</v>
      </c>
      <c r="D48" s="3" t="s">
        <v>10</v>
      </c>
      <c r="E48" s="3">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24">
        <v>47</v>
      </c>
      <c r="B49" s="3" t="s">
        <v>31</v>
      </c>
      <c r="C49" s="8" t="s">
        <v>36</v>
      </c>
      <c r="D49" s="3" t="s">
        <v>10</v>
      </c>
      <c r="E49" s="3">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24">
        <v>48</v>
      </c>
      <c r="B50" s="3" t="s">
        <v>31</v>
      </c>
      <c r="C50" s="8" t="s">
        <v>37</v>
      </c>
      <c r="D50" s="3" t="s">
        <v>6</v>
      </c>
      <c r="E50" s="3">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24">
        <v>49</v>
      </c>
      <c r="B51" s="3" t="s">
        <v>31</v>
      </c>
      <c r="C51" s="8" t="s">
        <v>38</v>
      </c>
      <c r="D51" s="3" t="s">
        <v>6</v>
      </c>
      <c r="E51" s="3">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24">
        <v>50</v>
      </c>
      <c r="B52" s="3" t="s">
        <v>31</v>
      </c>
      <c r="C52" s="8" t="s">
        <v>39</v>
      </c>
      <c r="D52" s="3" t="s">
        <v>6</v>
      </c>
      <c r="E52" s="3">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16">
        <f t="shared" si="0"/>
        <v>288400</v>
      </c>
      <c r="P52" s="16">
        <f t="shared" si="1"/>
        <v>288400</v>
      </c>
      <c r="Q52" s="43">
        <f t="shared" si="12"/>
        <v>54796</v>
      </c>
      <c r="R52" s="43">
        <f t="shared" si="13"/>
        <v>343196</v>
      </c>
    </row>
    <row r="53" spans="1:18" ht="15" thickBot="1">
      <c r="A53" s="24">
        <v>51</v>
      </c>
      <c r="B53" s="3" t="s">
        <v>31</v>
      </c>
      <c r="C53" s="8" t="s">
        <v>40</v>
      </c>
      <c r="D53" s="3" t="s">
        <v>6</v>
      </c>
      <c r="E53" s="3">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16">
        <f t="shared" si="0"/>
        <v>916700</v>
      </c>
      <c r="P53" s="16">
        <f t="shared" si="1"/>
        <v>916700</v>
      </c>
      <c r="Q53" s="43">
        <f t="shared" si="12"/>
        <v>174173</v>
      </c>
      <c r="R53" s="43">
        <f t="shared" si="13"/>
        <v>1090873</v>
      </c>
    </row>
    <row r="54" spans="1:18" ht="15" thickBot="1">
      <c r="A54" s="24">
        <v>52</v>
      </c>
      <c r="B54" s="3" t="s">
        <v>31</v>
      </c>
      <c r="C54" s="8" t="s">
        <v>41</v>
      </c>
      <c r="D54" s="3" t="s">
        <v>10</v>
      </c>
      <c r="E54" s="3">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16">
        <f t="shared" si="0"/>
        <v>484100</v>
      </c>
      <c r="P54" s="16">
        <f t="shared" si="1"/>
        <v>484100</v>
      </c>
      <c r="Q54" s="43">
        <f t="shared" si="12"/>
        <v>91979</v>
      </c>
      <c r="R54" s="43">
        <f t="shared" si="13"/>
        <v>576079</v>
      </c>
    </row>
    <row r="55" spans="1:18" ht="15" thickBot="1">
      <c r="A55" s="24">
        <v>53</v>
      </c>
      <c r="B55" s="3" t="s">
        <v>42</v>
      </c>
      <c r="C55" s="8" t="s">
        <v>43</v>
      </c>
      <c r="D55" s="3" t="s">
        <v>6</v>
      </c>
      <c r="E55" s="3">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16">
        <f t="shared" si="0"/>
        <v>1648000</v>
      </c>
      <c r="P55" s="16">
        <f t="shared" si="1"/>
        <v>1648000</v>
      </c>
      <c r="Q55" s="43">
        <f t="shared" si="12"/>
        <v>313120</v>
      </c>
      <c r="R55" s="43">
        <f t="shared" si="13"/>
        <v>1961120</v>
      </c>
    </row>
    <row r="56" spans="1:18" ht="15" thickBot="1">
      <c r="A56" s="24">
        <v>54</v>
      </c>
      <c r="B56" s="3" t="s">
        <v>42</v>
      </c>
      <c r="C56" s="8" t="s">
        <v>44</v>
      </c>
      <c r="D56" s="3" t="s">
        <v>6</v>
      </c>
      <c r="E56" s="3">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16">
        <f t="shared" si="0"/>
        <v>2266000</v>
      </c>
      <c r="P56" s="16">
        <f t="shared" si="1"/>
        <v>2266000</v>
      </c>
      <c r="Q56" s="43">
        <f t="shared" si="12"/>
        <v>430540</v>
      </c>
      <c r="R56" s="43">
        <f t="shared" si="13"/>
        <v>2696540</v>
      </c>
    </row>
    <row r="57" spans="1:18" ht="15" thickBot="1">
      <c r="A57" s="24">
        <v>55</v>
      </c>
      <c r="B57" s="3" t="s">
        <v>42</v>
      </c>
      <c r="C57" s="8" t="s">
        <v>45</v>
      </c>
      <c r="D57" s="3" t="s">
        <v>6</v>
      </c>
      <c r="E57" s="3">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16">
        <f t="shared" si="0"/>
        <v>1133000</v>
      </c>
      <c r="P57" s="16">
        <f t="shared" si="1"/>
        <v>1133000</v>
      </c>
      <c r="Q57" s="43">
        <f t="shared" si="12"/>
        <v>215270</v>
      </c>
      <c r="R57" s="43">
        <f t="shared" si="13"/>
        <v>1348270</v>
      </c>
    </row>
    <row r="58" spans="1:18" ht="15" thickBot="1">
      <c r="A58" s="24">
        <v>56</v>
      </c>
      <c r="B58" s="3" t="s">
        <v>42</v>
      </c>
      <c r="C58" s="8" t="s">
        <v>46</v>
      </c>
      <c r="D58" s="3" t="s">
        <v>6</v>
      </c>
      <c r="E58" s="3">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16">
        <f t="shared" si="0"/>
        <v>442900</v>
      </c>
      <c r="P58" s="16">
        <f t="shared" si="1"/>
        <v>442900</v>
      </c>
      <c r="Q58" s="43">
        <f t="shared" si="12"/>
        <v>84151</v>
      </c>
      <c r="R58" s="43">
        <f t="shared" si="13"/>
        <v>527051</v>
      </c>
    </row>
    <row r="59" spans="1:18" ht="15" thickBot="1">
      <c r="A59" s="24">
        <v>57</v>
      </c>
      <c r="B59" s="3" t="s">
        <v>42</v>
      </c>
      <c r="C59" s="8" t="s">
        <v>47</v>
      </c>
      <c r="D59" s="3" t="s">
        <v>6</v>
      </c>
      <c r="E59" s="3">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16">
        <f t="shared" si="0"/>
        <v>257500</v>
      </c>
      <c r="P59" s="16">
        <f t="shared" si="1"/>
        <v>257500</v>
      </c>
      <c r="Q59" s="43">
        <f t="shared" si="12"/>
        <v>48925</v>
      </c>
      <c r="R59" s="43">
        <f t="shared" si="13"/>
        <v>306425</v>
      </c>
    </row>
    <row r="60" spans="1:18" ht="15" thickBot="1">
      <c r="A60" s="24">
        <v>58</v>
      </c>
      <c r="B60" s="3" t="s">
        <v>48</v>
      </c>
      <c r="C60" s="8" t="s">
        <v>49</v>
      </c>
      <c r="D60" s="3" t="s">
        <v>6</v>
      </c>
      <c r="E60" s="3">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16">
        <f t="shared" si="0"/>
        <v>298700</v>
      </c>
      <c r="P60" s="16">
        <f t="shared" si="1"/>
        <v>298700</v>
      </c>
      <c r="Q60" s="43">
        <f t="shared" si="12"/>
        <v>56753</v>
      </c>
      <c r="R60" s="43">
        <f t="shared" si="13"/>
        <v>355453</v>
      </c>
    </row>
    <row r="61" spans="1:18" ht="15" thickBot="1">
      <c r="A61" s="24">
        <v>59</v>
      </c>
      <c r="B61" s="3" t="s">
        <v>48</v>
      </c>
      <c r="C61" s="8" t="s">
        <v>50</v>
      </c>
      <c r="D61" s="3" t="s">
        <v>6</v>
      </c>
      <c r="E61" s="3">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16">
        <f t="shared" si="0"/>
        <v>288400</v>
      </c>
      <c r="P61" s="16">
        <f t="shared" si="1"/>
        <v>288400</v>
      </c>
      <c r="Q61" s="43">
        <f t="shared" si="12"/>
        <v>54796</v>
      </c>
      <c r="R61" s="43">
        <f t="shared" si="13"/>
        <v>343196</v>
      </c>
    </row>
    <row r="62" spans="1:18" ht="15" thickBot="1">
      <c r="A62" s="24">
        <v>60</v>
      </c>
      <c r="B62" s="3" t="s">
        <v>48</v>
      </c>
      <c r="C62" s="8" t="s">
        <v>51</v>
      </c>
      <c r="D62" s="3" t="s">
        <v>10</v>
      </c>
      <c r="E62" s="3">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24">
        <v>61</v>
      </c>
      <c r="B63" s="3" t="s">
        <v>48</v>
      </c>
      <c r="C63" s="8" t="s">
        <v>52</v>
      </c>
      <c r="D63" s="3" t="s">
        <v>10</v>
      </c>
      <c r="E63" s="3">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24">
        <v>62</v>
      </c>
      <c r="B64" s="3" t="s">
        <v>48</v>
      </c>
      <c r="C64" s="8" t="s">
        <v>53</v>
      </c>
      <c r="D64" s="3" t="s">
        <v>10</v>
      </c>
      <c r="E64" s="3">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24">
        <v>63</v>
      </c>
      <c r="B65" s="3" t="s">
        <v>48</v>
      </c>
      <c r="C65" s="8" t="s">
        <v>54</v>
      </c>
      <c r="D65" s="3" t="s">
        <v>6</v>
      </c>
      <c r="E65" s="3">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24">
        <v>64</v>
      </c>
      <c r="B66" s="3" t="s">
        <v>48</v>
      </c>
      <c r="C66" s="8" t="s">
        <v>55</v>
      </c>
      <c r="D66" s="3" t="s">
        <v>56</v>
      </c>
      <c r="E66" s="3">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24">
        <v>65</v>
      </c>
      <c r="B67" s="3" t="s">
        <v>48</v>
      </c>
      <c r="C67" s="8" t="s">
        <v>57</v>
      </c>
      <c r="D67" s="3" t="s">
        <v>6</v>
      </c>
      <c r="E67" s="3">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24">
        <v>66</v>
      </c>
      <c r="B68" s="3" t="s">
        <v>48</v>
      </c>
      <c r="C68" s="8" t="s">
        <v>58</v>
      </c>
      <c r="D68" s="3" t="s">
        <v>6</v>
      </c>
      <c r="E68" s="3">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24">
        <v>67</v>
      </c>
      <c r="B69" s="3" t="s">
        <v>48</v>
      </c>
      <c r="C69" s="8" t="s">
        <v>59</v>
      </c>
      <c r="D69" s="3" t="s">
        <v>10</v>
      </c>
      <c r="E69" s="3">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24">
        <v>68</v>
      </c>
      <c r="B70" s="3" t="s">
        <v>48</v>
      </c>
      <c r="C70" s="8" t="s">
        <v>60</v>
      </c>
      <c r="D70" s="3" t="s">
        <v>10</v>
      </c>
      <c r="E70" s="3">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24">
        <v>69</v>
      </c>
      <c r="B71" s="3" t="s">
        <v>61</v>
      </c>
      <c r="C71" s="8" t="s">
        <v>62</v>
      </c>
      <c r="D71" s="3" t="s">
        <v>10</v>
      </c>
      <c r="E71" s="3">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24">
        <v>70</v>
      </c>
      <c r="B72" s="3" t="s">
        <v>61</v>
      </c>
      <c r="C72" s="8" t="s">
        <v>63</v>
      </c>
      <c r="D72" s="3" t="s">
        <v>10</v>
      </c>
      <c r="E72" s="3">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24">
        <v>71</v>
      </c>
      <c r="B73" s="3" t="s">
        <v>61</v>
      </c>
      <c r="C73" s="8" t="s">
        <v>64</v>
      </c>
      <c r="D73" s="3" t="s">
        <v>10</v>
      </c>
      <c r="E73" s="3">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24">
        <v>72</v>
      </c>
      <c r="B74" s="3" t="s">
        <v>61</v>
      </c>
      <c r="C74" s="8" t="s">
        <v>65</v>
      </c>
      <c r="D74" s="3" t="s">
        <v>10</v>
      </c>
      <c r="E74" s="3">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24">
        <v>73</v>
      </c>
      <c r="B75" s="3" t="s">
        <v>61</v>
      </c>
      <c r="C75" s="8" t="s">
        <v>66</v>
      </c>
      <c r="D75" s="3" t="s">
        <v>10</v>
      </c>
      <c r="E75" s="3">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24">
        <v>74</v>
      </c>
      <c r="B76" s="3" t="s">
        <v>61</v>
      </c>
      <c r="C76" s="8" t="s">
        <v>67</v>
      </c>
      <c r="D76" s="3" t="s">
        <v>68</v>
      </c>
      <c r="E76" s="3">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24">
        <v>75</v>
      </c>
      <c r="B77" s="3" t="s">
        <v>69</v>
      </c>
      <c r="C77" s="8" t="s">
        <v>70</v>
      </c>
      <c r="D77" s="3" t="s">
        <v>10</v>
      </c>
      <c r="E77" s="3">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24">
        <v>76</v>
      </c>
      <c r="B78" s="3" t="s">
        <v>69</v>
      </c>
      <c r="C78" s="8" t="s">
        <v>71</v>
      </c>
      <c r="D78" s="3" t="s">
        <v>10</v>
      </c>
      <c r="E78" s="3">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24">
        <v>77</v>
      </c>
      <c r="B79" s="3" t="s">
        <v>69</v>
      </c>
      <c r="C79" s="8" t="s">
        <v>72</v>
      </c>
      <c r="D79" s="3" t="s">
        <v>10</v>
      </c>
      <c r="E79" s="3">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24">
        <v>78</v>
      </c>
      <c r="B80" s="3" t="s">
        <v>69</v>
      </c>
      <c r="C80" s="17" t="s">
        <v>125</v>
      </c>
      <c r="D80" s="3" t="s">
        <v>6</v>
      </c>
      <c r="E80" s="3">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24">
        <v>79</v>
      </c>
      <c r="B81" s="3" t="s">
        <v>69</v>
      </c>
      <c r="C81" s="8" t="s">
        <v>73</v>
      </c>
      <c r="D81" s="3" t="s">
        <v>6</v>
      </c>
      <c r="E81" s="3">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24">
        <v>80</v>
      </c>
      <c r="B82" s="3" t="s">
        <v>69</v>
      </c>
      <c r="C82" s="8" t="s">
        <v>74</v>
      </c>
      <c r="D82" s="3" t="s">
        <v>6</v>
      </c>
      <c r="E82" s="3">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24">
        <v>81</v>
      </c>
      <c r="B83" s="3" t="s">
        <v>69</v>
      </c>
      <c r="C83" s="8" t="s">
        <v>75</v>
      </c>
      <c r="D83" s="3" t="s">
        <v>6</v>
      </c>
      <c r="E83" s="3">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24">
        <v>82</v>
      </c>
      <c r="B84" s="3" t="s">
        <v>69</v>
      </c>
      <c r="C84" s="8" t="s">
        <v>76</v>
      </c>
      <c r="D84" s="3" t="s">
        <v>6</v>
      </c>
      <c r="E84" s="3">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12">
        <f>SUM(R3:R84)</f>
        <v>64101195.100000009</v>
      </c>
    </row>
  </sheetData>
  <mergeCells count="5">
    <mergeCell ref="F1:H1"/>
    <mergeCell ref="I1:K1"/>
    <mergeCell ref="L1:N1"/>
    <mergeCell ref="P1:R1"/>
    <mergeCell ref="A2:E2"/>
  </mergeCells>
  <conditionalFormatting sqref="F2:N2">
    <cfRule type="uniqueValues" dxfId="17" priority="3"/>
  </conditionalFormatting>
  <conditionalFormatting sqref="O2">
    <cfRule type="uniqueValues" dxfId="16" priority="2"/>
  </conditionalFormatting>
  <conditionalFormatting sqref="P2:R2">
    <cfRule type="uniqueValues" dxfId="15" priority="1"/>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1F88D-9DDB-40C2-9E49-15AF73A13107}">
  <dimension ref="A1:R85"/>
  <sheetViews>
    <sheetView topLeftCell="F1" workbookViewId="0">
      <selection activeCell="P3" sqref="P3"/>
    </sheetView>
  </sheetViews>
  <sheetFormatPr baseColWidth="10" defaultRowHeight="14.4"/>
  <cols>
    <col min="2" max="2" width="15.21875" customWidth="1"/>
    <col min="3" max="3" width="28.21875" customWidth="1"/>
    <col min="15" max="15" width="14.21875" customWidth="1"/>
    <col min="16" max="16" width="11.77734375" bestFit="1" customWidth="1"/>
    <col min="18" max="18" width="14.33203125" customWidth="1"/>
  </cols>
  <sheetData>
    <row r="1" spans="1:18" ht="57.6" customHeight="1">
      <c r="A1" s="24" t="s">
        <v>127</v>
      </c>
      <c r="B1" s="1" t="s">
        <v>0</v>
      </c>
      <c r="C1" s="1" t="s">
        <v>1</v>
      </c>
      <c r="D1" s="2" t="s">
        <v>2</v>
      </c>
      <c r="E1" s="2" t="s">
        <v>3</v>
      </c>
      <c r="F1" s="38" t="s">
        <v>126</v>
      </c>
      <c r="G1" s="38"/>
      <c r="H1" s="38"/>
      <c r="I1" s="38" t="s">
        <v>178</v>
      </c>
      <c r="J1" s="38"/>
      <c r="K1" s="38"/>
      <c r="L1" s="64" t="s">
        <v>156</v>
      </c>
      <c r="M1" s="65"/>
      <c r="N1" s="66"/>
      <c r="O1" s="25" t="s">
        <v>157</v>
      </c>
      <c r="P1" s="39" t="s">
        <v>158</v>
      </c>
      <c r="Q1" s="39"/>
      <c r="R1" s="39"/>
    </row>
    <row r="2" spans="1:18" ht="78">
      <c r="A2" s="40" t="s">
        <v>160</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50">
        <v>1</v>
      </c>
      <c r="B3" s="49" t="s">
        <v>82</v>
      </c>
      <c r="C3" s="46" t="s">
        <v>79</v>
      </c>
      <c r="D3" s="47" t="s">
        <v>103</v>
      </c>
      <c r="E3" s="47">
        <v>1</v>
      </c>
      <c r="F3" s="43">
        <v>52000</v>
      </c>
      <c r="G3" s="43">
        <v>0</v>
      </c>
      <c r="H3" s="43">
        <f>+F3+G3</f>
        <v>52000</v>
      </c>
      <c r="I3" s="43">
        <v>55120</v>
      </c>
      <c r="J3" s="43">
        <v>0</v>
      </c>
      <c r="K3" s="43">
        <f>+I3+J3</f>
        <v>55120</v>
      </c>
      <c r="L3" s="43">
        <v>53560</v>
      </c>
      <c r="M3" s="43">
        <v>0</v>
      </c>
      <c r="N3" s="43">
        <f>+L3+M3</f>
        <v>53560</v>
      </c>
      <c r="O3" s="16">
        <f>AVERAGE(F3,I3,L3)</f>
        <v>53560</v>
      </c>
      <c r="P3" s="16">
        <f>ROUND(O3,0)</f>
        <v>53560</v>
      </c>
      <c r="Q3" s="43">
        <v>0</v>
      </c>
      <c r="R3" s="43">
        <f>+P3+Q3</f>
        <v>53560</v>
      </c>
    </row>
    <row r="4" spans="1:18" ht="15" thickBot="1">
      <c r="A4" s="50">
        <v>2</v>
      </c>
      <c r="B4" s="49" t="s">
        <v>82</v>
      </c>
      <c r="C4" s="46" t="s">
        <v>161</v>
      </c>
      <c r="D4" s="47" t="s">
        <v>68</v>
      </c>
      <c r="E4" s="47">
        <v>1</v>
      </c>
      <c r="F4" s="43">
        <v>290000</v>
      </c>
      <c r="G4" s="43">
        <v>0</v>
      </c>
      <c r="H4" s="43">
        <f>+F4+G4</f>
        <v>290000</v>
      </c>
      <c r="I4" s="43">
        <v>307400</v>
      </c>
      <c r="J4" s="43">
        <v>0</v>
      </c>
      <c r="K4" s="43">
        <f>+I4+J4</f>
        <v>307400</v>
      </c>
      <c r="L4" s="43">
        <v>298700</v>
      </c>
      <c r="M4" s="43">
        <v>0</v>
      </c>
      <c r="N4" s="43">
        <f>+L4+M4</f>
        <v>298700</v>
      </c>
      <c r="O4" s="16">
        <f t="shared" ref="O4:O67" si="0">AVERAGE(F4,I4,L4)</f>
        <v>298700</v>
      </c>
      <c r="P4" s="16">
        <f t="shared" ref="P4:P67" si="1">ROUND(O4,0)</f>
        <v>298700</v>
      </c>
      <c r="Q4" s="43">
        <v>0</v>
      </c>
      <c r="R4" s="43">
        <f>+P4+Q4</f>
        <v>298700</v>
      </c>
    </row>
    <row r="5" spans="1:18" ht="15" thickBot="1">
      <c r="A5" s="50">
        <v>3</v>
      </c>
      <c r="B5" s="49" t="s">
        <v>82</v>
      </c>
      <c r="C5" s="46" t="s">
        <v>80</v>
      </c>
      <c r="D5" s="47" t="s">
        <v>104</v>
      </c>
      <c r="E5" s="47">
        <v>1</v>
      </c>
      <c r="F5" s="43">
        <v>80000</v>
      </c>
      <c r="G5" s="43">
        <v>0</v>
      </c>
      <c r="H5" s="43">
        <f>+F5+G5</f>
        <v>80000</v>
      </c>
      <c r="I5" s="43">
        <v>84800</v>
      </c>
      <c r="J5" s="43">
        <v>0</v>
      </c>
      <c r="K5" s="43">
        <f>+I5+J5</f>
        <v>84800</v>
      </c>
      <c r="L5" s="43">
        <v>82400</v>
      </c>
      <c r="M5" s="43">
        <v>0</v>
      </c>
      <c r="N5" s="43">
        <f>+L5+M5</f>
        <v>82400</v>
      </c>
      <c r="O5" s="16">
        <f t="shared" si="0"/>
        <v>82400</v>
      </c>
      <c r="P5" s="16">
        <f t="shared" si="1"/>
        <v>82400</v>
      </c>
      <c r="Q5" s="43">
        <v>0</v>
      </c>
      <c r="R5" s="43">
        <f>+P5+Q5</f>
        <v>82400</v>
      </c>
    </row>
    <row r="6" spans="1:18" ht="15" thickBot="1">
      <c r="A6" s="50">
        <v>4</v>
      </c>
      <c r="B6" s="49" t="s">
        <v>82</v>
      </c>
      <c r="C6" s="46" t="s">
        <v>162</v>
      </c>
      <c r="D6" s="47" t="s">
        <v>68</v>
      </c>
      <c r="E6" s="47">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16">
        <f t="shared" si="0"/>
        <v>303850</v>
      </c>
      <c r="P6" s="16">
        <f t="shared" si="1"/>
        <v>303850</v>
      </c>
      <c r="Q6" s="43">
        <f t="shared" ref="Q6:Q69" si="8">+P6*19%</f>
        <v>57731.5</v>
      </c>
      <c r="R6" s="43">
        <f t="shared" ref="R6:R69" si="9">+P6+Q6</f>
        <v>361581.5</v>
      </c>
    </row>
    <row r="7" spans="1:18" ht="15" thickBot="1">
      <c r="A7" s="50">
        <v>5</v>
      </c>
      <c r="B7" s="49" t="s">
        <v>82</v>
      </c>
      <c r="C7" s="46" t="s">
        <v>81</v>
      </c>
      <c r="D7" s="47" t="s">
        <v>103</v>
      </c>
      <c r="E7" s="47">
        <v>1</v>
      </c>
      <c r="F7" s="43">
        <v>60000</v>
      </c>
      <c r="G7" s="43">
        <f t="shared" si="2"/>
        <v>11400</v>
      </c>
      <c r="H7" s="43">
        <f t="shared" si="3"/>
        <v>71400</v>
      </c>
      <c r="I7" s="43">
        <v>63600</v>
      </c>
      <c r="J7" s="43">
        <f t="shared" si="4"/>
        <v>12084</v>
      </c>
      <c r="K7" s="43">
        <f t="shared" si="5"/>
        <v>75684</v>
      </c>
      <c r="L7" s="43">
        <v>61800</v>
      </c>
      <c r="M7" s="43">
        <f t="shared" si="6"/>
        <v>11742</v>
      </c>
      <c r="N7" s="43">
        <f t="shared" si="7"/>
        <v>73542</v>
      </c>
      <c r="O7" s="16">
        <f t="shared" si="0"/>
        <v>61800</v>
      </c>
      <c r="P7" s="16">
        <f t="shared" si="1"/>
        <v>61800</v>
      </c>
      <c r="Q7" s="43">
        <f t="shared" si="8"/>
        <v>11742</v>
      </c>
      <c r="R7" s="43">
        <f t="shared" si="9"/>
        <v>73542</v>
      </c>
    </row>
    <row r="8" spans="1:18" ht="15" thickBot="1">
      <c r="A8" s="50">
        <v>6</v>
      </c>
      <c r="B8" s="49" t="s">
        <v>63</v>
      </c>
      <c r="C8" s="46" t="s">
        <v>83</v>
      </c>
      <c r="D8" s="47" t="s">
        <v>10</v>
      </c>
      <c r="E8" s="47">
        <v>1</v>
      </c>
      <c r="F8" s="43">
        <v>70000</v>
      </c>
      <c r="G8" s="43">
        <f t="shared" si="2"/>
        <v>13300</v>
      </c>
      <c r="H8" s="43">
        <f t="shared" si="3"/>
        <v>83300</v>
      </c>
      <c r="I8" s="43">
        <v>74200</v>
      </c>
      <c r="J8" s="43">
        <f t="shared" si="4"/>
        <v>14098</v>
      </c>
      <c r="K8" s="43">
        <f t="shared" si="5"/>
        <v>88298</v>
      </c>
      <c r="L8" s="43">
        <v>72100</v>
      </c>
      <c r="M8" s="43">
        <f t="shared" si="6"/>
        <v>13699</v>
      </c>
      <c r="N8" s="43">
        <f t="shared" si="7"/>
        <v>85799</v>
      </c>
      <c r="O8" s="16">
        <f t="shared" si="0"/>
        <v>72100</v>
      </c>
      <c r="P8" s="16">
        <f t="shared" si="1"/>
        <v>72100</v>
      </c>
      <c r="Q8" s="43">
        <f t="shared" si="8"/>
        <v>13699</v>
      </c>
      <c r="R8" s="43">
        <f t="shared" si="9"/>
        <v>85799</v>
      </c>
    </row>
    <row r="9" spans="1:18" ht="15" thickBot="1">
      <c r="A9" s="50">
        <v>7</v>
      </c>
      <c r="B9" s="49" t="s">
        <v>63</v>
      </c>
      <c r="C9" s="46" t="s">
        <v>84</v>
      </c>
      <c r="D9" s="47" t="s">
        <v>10</v>
      </c>
      <c r="E9" s="47">
        <v>1</v>
      </c>
      <c r="F9" s="43">
        <v>80000</v>
      </c>
      <c r="G9" s="43">
        <f t="shared" si="2"/>
        <v>15200</v>
      </c>
      <c r="H9" s="43">
        <f t="shared" si="3"/>
        <v>95200</v>
      </c>
      <c r="I9" s="43">
        <v>84800</v>
      </c>
      <c r="J9" s="43">
        <f t="shared" si="4"/>
        <v>16112</v>
      </c>
      <c r="K9" s="43">
        <f t="shared" si="5"/>
        <v>100912</v>
      </c>
      <c r="L9" s="43">
        <v>82400</v>
      </c>
      <c r="M9" s="43">
        <f t="shared" si="6"/>
        <v>15656</v>
      </c>
      <c r="N9" s="43">
        <f t="shared" si="7"/>
        <v>98056</v>
      </c>
      <c r="O9" s="16">
        <f t="shared" si="0"/>
        <v>82400</v>
      </c>
      <c r="P9" s="16">
        <f t="shared" si="1"/>
        <v>82400</v>
      </c>
      <c r="Q9" s="43">
        <f t="shared" si="8"/>
        <v>15656</v>
      </c>
      <c r="R9" s="43">
        <f t="shared" si="9"/>
        <v>98056</v>
      </c>
    </row>
    <row r="10" spans="1:18" ht="15" thickBot="1">
      <c r="A10" s="50">
        <v>8</v>
      </c>
      <c r="B10" s="49" t="s">
        <v>63</v>
      </c>
      <c r="C10" s="46" t="s">
        <v>85</v>
      </c>
      <c r="D10" s="47" t="s">
        <v>10</v>
      </c>
      <c r="E10" s="47">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16">
        <f t="shared" si="0"/>
        <v>216300</v>
      </c>
      <c r="P10" s="16">
        <f t="shared" si="1"/>
        <v>216300</v>
      </c>
      <c r="Q10" s="43">
        <f t="shared" si="8"/>
        <v>41097</v>
      </c>
      <c r="R10" s="43">
        <f t="shared" si="9"/>
        <v>257397</v>
      </c>
    </row>
    <row r="11" spans="1:18" ht="15" thickBot="1">
      <c r="A11" s="50">
        <v>9</v>
      </c>
      <c r="B11" s="49" t="s">
        <v>63</v>
      </c>
      <c r="C11" s="46" t="s">
        <v>86</v>
      </c>
      <c r="D11" s="47" t="s">
        <v>10</v>
      </c>
      <c r="E11" s="47">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16">
        <f t="shared" si="0"/>
        <v>92700</v>
      </c>
      <c r="P11" s="16">
        <f t="shared" si="1"/>
        <v>92700</v>
      </c>
      <c r="Q11" s="43">
        <f t="shared" si="8"/>
        <v>17613</v>
      </c>
      <c r="R11" s="43">
        <f t="shared" si="9"/>
        <v>110313</v>
      </c>
    </row>
    <row r="12" spans="1:18" ht="21" thickBot="1">
      <c r="A12" s="50">
        <v>10</v>
      </c>
      <c r="B12" s="49" t="s">
        <v>88</v>
      </c>
      <c r="C12" s="46" t="s">
        <v>89</v>
      </c>
      <c r="D12" s="47" t="s">
        <v>10</v>
      </c>
      <c r="E12" s="47">
        <v>1</v>
      </c>
      <c r="F12" s="43" t="s">
        <v>123</v>
      </c>
      <c r="G12" s="43" t="s">
        <v>123</v>
      </c>
      <c r="H12" s="43" t="s">
        <v>123</v>
      </c>
      <c r="I12" s="43" t="s">
        <v>123</v>
      </c>
      <c r="J12" s="43" t="s">
        <v>123</v>
      </c>
      <c r="K12" s="43" t="s">
        <v>123</v>
      </c>
      <c r="L12" s="43" t="s">
        <v>123</v>
      </c>
      <c r="M12" s="43" t="s">
        <v>123</v>
      </c>
      <c r="N12" s="43" t="s">
        <v>123</v>
      </c>
      <c r="O12" s="16" t="e">
        <f t="shared" si="0"/>
        <v>#DIV/0!</v>
      </c>
      <c r="P12" s="16" t="e">
        <f t="shared" si="1"/>
        <v>#DIV/0!</v>
      </c>
      <c r="Q12" s="43" t="s">
        <v>123</v>
      </c>
      <c r="R12" s="43"/>
    </row>
    <row r="13" spans="1:18" ht="21" thickBot="1">
      <c r="A13" s="50">
        <v>11</v>
      </c>
      <c r="B13" s="49" t="s">
        <v>88</v>
      </c>
      <c r="C13" s="46" t="s">
        <v>90</v>
      </c>
      <c r="D13" s="47" t="s">
        <v>10</v>
      </c>
      <c r="E13" s="47">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16">
        <f t="shared" si="0"/>
        <v>267800</v>
      </c>
      <c r="P13" s="16">
        <f t="shared" si="1"/>
        <v>267800</v>
      </c>
      <c r="Q13" s="43">
        <f t="shared" ref="Q13:Q76" si="10">+P13*19%</f>
        <v>50882</v>
      </c>
      <c r="R13" s="43">
        <f t="shared" ref="R13:R76" si="11">+P13+Q13</f>
        <v>318682</v>
      </c>
    </row>
    <row r="14" spans="1:18" ht="21" thickBot="1">
      <c r="A14" s="50">
        <v>12</v>
      </c>
      <c r="B14" s="49" t="s">
        <v>88</v>
      </c>
      <c r="C14" s="46" t="s">
        <v>87</v>
      </c>
      <c r="D14" s="47" t="s">
        <v>105</v>
      </c>
      <c r="E14" s="47">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16">
        <f t="shared" si="0"/>
        <v>216300</v>
      </c>
      <c r="P14" s="16">
        <f t="shared" si="1"/>
        <v>216300</v>
      </c>
      <c r="Q14" s="43">
        <f t="shared" si="10"/>
        <v>41097</v>
      </c>
      <c r="R14" s="43">
        <f t="shared" si="11"/>
        <v>257397</v>
      </c>
    </row>
    <row r="15" spans="1:18" ht="41.4" thickBot="1">
      <c r="A15" s="50">
        <v>13</v>
      </c>
      <c r="B15" s="49" t="s">
        <v>95</v>
      </c>
      <c r="C15" s="46" t="s">
        <v>91</v>
      </c>
      <c r="D15" s="47" t="s">
        <v>68</v>
      </c>
      <c r="E15" s="47">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16">
        <f t="shared" si="0"/>
        <v>123600</v>
      </c>
      <c r="P15" s="16">
        <f t="shared" si="1"/>
        <v>123600</v>
      </c>
      <c r="Q15" s="43">
        <f t="shared" si="10"/>
        <v>23484</v>
      </c>
      <c r="R15" s="43">
        <f t="shared" si="11"/>
        <v>147084</v>
      </c>
    </row>
    <row r="16" spans="1:18" ht="41.4" thickBot="1">
      <c r="A16" s="50">
        <v>14</v>
      </c>
      <c r="B16" s="49" t="s">
        <v>95</v>
      </c>
      <c r="C16" s="46" t="s">
        <v>92</v>
      </c>
      <c r="D16" s="47" t="s">
        <v>106</v>
      </c>
      <c r="E16" s="47">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16">
        <f t="shared" si="0"/>
        <v>77250</v>
      </c>
      <c r="P16" s="16">
        <f t="shared" si="1"/>
        <v>77250</v>
      </c>
      <c r="Q16" s="43">
        <f t="shared" si="10"/>
        <v>14677.5</v>
      </c>
      <c r="R16" s="43">
        <f t="shared" si="11"/>
        <v>91927.5</v>
      </c>
    </row>
    <row r="17" spans="1:18" ht="41.4" thickBot="1">
      <c r="A17" s="50">
        <v>15</v>
      </c>
      <c r="B17" s="49" t="s">
        <v>95</v>
      </c>
      <c r="C17" s="46" t="s">
        <v>93</v>
      </c>
      <c r="D17" s="47" t="s">
        <v>10</v>
      </c>
      <c r="E17" s="47">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16">
        <f t="shared" si="0"/>
        <v>25750</v>
      </c>
      <c r="P17" s="16">
        <f t="shared" si="1"/>
        <v>25750</v>
      </c>
      <c r="Q17" s="43">
        <f t="shared" si="10"/>
        <v>4892.5</v>
      </c>
      <c r="R17" s="43">
        <f t="shared" si="11"/>
        <v>30642.5</v>
      </c>
    </row>
    <row r="18" spans="1:18" ht="41.4" thickBot="1">
      <c r="A18" s="50">
        <v>16</v>
      </c>
      <c r="B18" s="49" t="s">
        <v>95</v>
      </c>
      <c r="C18" s="46" t="s">
        <v>94</v>
      </c>
      <c r="D18" s="47" t="s">
        <v>107</v>
      </c>
      <c r="E18" s="47">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16">
        <f t="shared" si="0"/>
        <v>20600</v>
      </c>
      <c r="P18" s="16">
        <f t="shared" si="1"/>
        <v>20600</v>
      </c>
      <c r="Q18" s="43">
        <f t="shared" si="10"/>
        <v>3914</v>
      </c>
      <c r="R18" s="43">
        <f t="shared" si="11"/>
        <v>24514</v>
      </c>
    </row>
    <row r="19" spans="1:18" ht="41.4" thickBot="1">
      <c r="A19" s="50">
        <v>17</v>
      </c>
      <c r="B19" s="49" t="s">
        <v>95</v>
      </c>
      <c r="C19" s="48" t="s">
        <v>163</v>
      </c>
      <c r="D19" s="47" t="s">
        <v>108</v>
      </c>
      <c r="E19" s="47">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16">
        <f t="shared" si="0"/>
        <v>46350</v>
      </c>
      <c r="P19" s="16">
        <f t="shared" si="1"/>
        <v>46350</v>
      </c>
      <c r="Q19" s="43">
        <f t="shared" si="10"/>
        <v>8806.5</v>
      </c>
      <c r="R19" s="43">
        <f t="shared" si="11"/>
        <v>55156.5</v>
      </c>
    </row>
    <row r="20" spans="1:18" ht="15" thickBot="1">
      <c r="A20" s="50">
        <v>18</v>
      </c>
      <c r="B20" s="49" t="s">
        <v>99</v>
      </c>
      <c r="C20" s="48" t="s">
        <v>96</v>
      </c>
      <c r="D20" s="47" t="s">
        <v>10</v>
      </c>
      <c r="E20" s="47">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16">
        <f t="shared" si="0"/>
        <v>18540</v>
      </c>
      <c r="P20" s="16">
        <f t="shared" si="1"/>
        <v>18540</v>
      </c>
      <c r="Q20" s="43">
        <f t="shared" si="10"/>
        <v>3522.6</v>
      </c>
      <c r="R20" s="43">
        <f t="shared" si="11"/>
        <v>22062.6</v>
      </c>
    </row>
    <row r="21" spans="1:18" ht="21" thickBot="1">
      <c r="A21" s="50">
        <v>19</v>
      </c>
      <c r="B21" s="49" t="s">
        <v>99</v>
      </c>
      <c r="C21" s="48" t="s">
        <v>97</v>
      </c>
      <c r="D21" s="47" t="s">
        <v>6</v>
      </c>
      <c r="E21" s="47">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16">
        <f t="shared" si="0"/>
        <v>762200</v>
      </c>
      <c r="P21" s="16">
        <f t="shared" si="1"/>
        <v>762200</v>
      </c>
      <c r="Q21" s="43">
        <f t="shared" si="10"/>
        <v>144818</v>
      </c>
      <c r="R21" s="43">
        <f t="shared" si="11"/>
        <v>907018</v>
      </c>
    </row>
    <row r="22" spans="1:18" ht="21" thickBot="1">
      <c r="A22" s="50">
        <v>20</v>
      </c>
      <c r="B22" s="49" t="s">
        <v>99</v>
      </c>
      <c r="C22" s="48" t="s">
        <v>98</v>
      </c>
      <c r="D22" s="47" t="s">
        <v>109</v>
      </c>
      <c r="E22" s="47">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16">
        <f t="shared" si="0"/>
        <v>77250</v>
      </c>
      <c r="P22" s="16">
        <f t="shared" si="1"/>
        <v>77250</v>
      </c>
      <c r="Q22" s="43">
        <f t="shared" si="10"/>
        <v>14677.5</v>
      </c>
      <c r="R22" s="43">
        <f t="shared" si="11"/>
        <v>91927.5</v>
      </c>
    </row>
    <row r="23" spans="1:18" ht="15" thickBot="1">
      <c r="A23" s="50">
        <v>21</v>
      </c>
      <c r="B23" s="49" t="s">
        <v>4</v>
      </c>
      <c r="C23" s="46" t="s">
        <v>5</v>
      </c>
      <c r="D23" s="47" t="s">
        <v>6</v>
      </c>
      <c r="E23" s="47">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16">
        <f t="shared" si="0"/>
        <v>2884000</v>
      </c>
      <c r="P23" s="16">
        <f t="shared" si="1"/>
        <v>2884000</v>
      </c>
      <c r="Q23" s="43">
        <f t="shared" si="10"/>
        <v>547960</v>
      </c>
      <c r="R23" s="43">
        <f t="shared" si="11"/>
        <v>3431960</v>
      </c>
    </row>
    <row r="24" spans="1:18" ht="15" thickBot="1">
      <c r="A24" s="50">
        <v>22</v>
      </c>
      <c r="B24" s="49" t="s">
        <v>4</v>
      </c>
      <c r="C24" s="46" t="s">
        <v>7</v>
      </c>
      <c r="D24" s="47" t="s">
        <v>8</v>
      </c>
      <c r="E24" s="47">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16">
        <f t="shared" si="0"/>
        <v>751900</v>
      </c>
      <c r="P24" s="16">
        <f t="shared" si="1"/>
        <v>751900</v>
      </c>
      <c r="Q24" s="43">
        <f t="shared" si="10"/>
        <v>142861</v>
      </c>
      <c r="R24" s="43">
        <f t="shared" si="11"/>
        <v>894761</v>
      </c>
    </row>
    <row r="25" spans="1:18" ht="15" thickBot="1">
      <c r="A25" s="50">
        <v>23</v>
      </c>
      <c r="B25" s="49" t="s">
        <v>4</v>
      </c>
      <c r="C25" s="46" t="s">
        <v>9</v>
      </c>
      <c r="D25" s="47" t="s">
        <v>10</v>
      </c>
      <c r="E25" s="47"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16">
        <f t="shared" si="0"/>
        <v>824000</v>
      </c>
      <c r="P25" s="16">
        <f t="shared" si="1"/>
        <v>824000</v>
      </c>
      <c r="Q25" s="43">
        <f t="shared" si="10"/>
        <v>156560</v>
      </c>
      <c r="R25" s="43">
        <f t="shared" si="11"/>
        <v>980560</v>
      </c>
    </row>
    <row r="26" spans="1:18" ht="15" thickBot="1">
      <c r="A26" s="50">
        <v>24</v>
      </c>
      <c r="B26" s="49" t="s">
        <v>4</v>
      </c>
      <c r="C26" s="46" t="s">
        <v>11</v>
      </c>
      <c r="D26" s="47" t="s">
        <v>10</v>
      </c>
      <c r="E26" s="47">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16">
        <f t="shared" si="0"/>
        <v>92700</v>
      </c>
      <c r="P26" s="16">
        <f t="shared" si="1"/>
        <v>92700</v>
      </c>
      <c r="Q26" s="43">
        <f t="shared" si="10"/>
        <v>17613</v>
      </c>
      <c r="R26" s="43">
        <f t="shared" si="11"/>
        <v>110313</v>
      </c>
    </row>
    <row r="27" spans="1:18" ht="15" thickBot="1">
      <c r="A27" s="50">
        <v>25</v>
      </c>
      <c r="B27" s="49" t="s">
        <v>4</v>
      </c>
      <c r="C27" s="46" t="s">
        <v>12</v>
      </c>
      <c r="D27" s="47" t="s">
        <v>10</v>
      </c>
      <c r="E27" s="47">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16">
        <f t="shared" si="0"/>
        <v>381100</v>
      </c>
      <c r="P27" s="16">
        <f t="shared" si="1"/>
        <v>381100</v>
      </c>
      <c r="Q27" s="43">
        <f t="shared" si="10"/>
        <v>72409</v>
      </c>
      <c r="R27" s="43">
        <f t="shared" si="11"/>
        <v>453509</v>
      </c>
    </row>
    <row r="28" spans="1:18" ht="15" thickBot="1">
      <c r="A28" s="50">
        <v>26</v>
      </c>
      <c r="B28" s="49" t="s">
        <v>4</v>
      </c>
      <c r="C28" s="46" t="s">
        <v>13</v>
      </c>
      <c r="D28" s="47" t="s">
        <v>8</v>
      </c>
      <c r="E28" s="47">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16">
        <f t="shared" si="0"/>
        <v>607700</v>
      </c>
      <c r="P28" s="16">
        <f t="shared" si="1"/>
        <v>607700</v>
      </c>
      <c r="Q28" s="43">
        <f t="shared" si="10"/>
        <v>115463</v>
      </c>
      <c r="R28" s="43">
        <f t="shared" si="11"/>
        <v>723163</v>
      </c>
    </row>
    <row r="29" spans="1:18" ht="15" thickBot="1">
      <c r="A29" s="50">
        <v>27</v>
      </c>
      <c r="B29" s="49" t="s">
        <v>4</v>
      </c>
      <c r="C29" s="46" t="s">
        <v>14</v>
      </c>
      <c r="D29" s="47" t="s">
        <v>10</v>
      </c>
      <c r="E29" s="47"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16">
        <f t="shared" si="0"/>
        <v>1236000</v>
      </c>
      <c r="P29" s="16">
        <f t="shared" si="1"/>
        <v>1236000</v>
      </c>
      <c r="Q29" s="43">
        <f t="shared" si="10"/>
        <v>234840</v>
      </c>
      <c r="R29" s="43">
        <f t="shared" si="11"/>
        <v>1470840</v>
      </c>
    </row>
    <row r="30" spans="1:18" ht="15" thickBot="1">
      <c r="A30" s="50">
        <v>28</v>
      </c>
      <c r="B30" s="49" t="s">
        <v>4</v>
      </c>
      <c r="C30" s="46" t="s">
        <v>15</v>
      </c>
      <c r="D30" s="47" t="s">
        <v>10</v>
      </c>
      <c r="E30" s="47"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16">
        <f t="shared" si="0"/>
        <v>453200</v>
      </c>
      <c r="P30" s="16">
        <f t="shared" si="1"/>
        <v>453200</v>
      </c>
      <c r="Q30" s="43">
        <f t="shared" si="10"/>
        <v>86108</v>
      </c>
      <c r="R30" s="43">
        <f t="shared" si="11"/>
        <v>539308</v>
      </c>
    </row>
    <row r="31" spans="1:18" ht="15" thickBot="1">
      <c r="A31" s="50">
        <v>29</v>
      </c>
      <c r="B31" s="49" t="s">
        <v>4</v>
      </c>
      <c r="C31" s="46" t="s">
        <v>16</v>
      </c>
      <c r="D31" s="47" t="s">
        <v>10</v>
      </c>
      <c r="E31" s="47">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16">
        <f t="shared" si="0"/>
        <v>2266000</v>
      </c>
      <c r="P31" s="16">
        <f t="shared" si="1"/>
        <v>2266000</v>
      </c>
      <c r="Q31" s="43">
        <f t="shared" si="10"/>
        <v>430540</v>
      </c>
      <c r="R31" s="43">
        <f t="shared" si="11"/>
        <v>2696540</v>
      </c>
    </row>
    <row r="32" spans="1:18" ht="15" thickBot="1">
      <c r="A32" s="50">
        <v>30</v>
      </c>
      <c r="B32" s="49" t="s">
        <v>4</v>
      </c>
      <c r="C32" s="46" t="s">
        <v>17</v>
      </c>
      <c r="D32" s="47" t="s">
        <v>10</v>
      </c>
      <c r="E32" s="47">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16">
        <f t="shared" si="0"/>
        <v>381100</v>
      </c>
      <c r="P32" s="16">
        <f t="shared" si="1"/>
        <v>381100</v>
      </c>
      <c r="Q32" s="43">
        <f t="shared" si="10"/>
        <v>72409</v>
      </c>
      <c r="R32" s="43">
        <f t="shared" si="11"/>
        <v>453509</v>
      </c>
    </row>
    <row r="33" spans="1:18" ht="15" thickBot="1">
      <c r="A33" s="50">
        <v>31</v>
      </c>
      <c r="B33" s="49" t="s">
        <v>4</v>
      </c>
      <c r="C33" s="46" t="s">
        <v>18</v>
      </c>
      <c r="D33" s="47" t="s">
        <v>10</v>
      </c>
      <c r="E33" s="47">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16">
        <f t="shared" si="0"/>
        <v>319300</v>
      </c>
      <c r="P33" s="16">
        <f t="shared" si="1"/>
        <v>319300</v>
      </c>
      <c r="Q33" s="43">
        <f t="shared" si="10"/>
        <v>60667</v>
      </c>
      <c r="R33" s="43">
        <f t="shared" si="11"/>
        <v>379967</v>
      </c>
    </row>
    <row r="34" spans="1:18" ht="15" thickBot="1">
      <c r="A34" s="50">
        <v>32</v>
      </c>
      <c r="B34" s="49" t="s">
        <v>4</v>
      </c>
      <c r="C34" s="46" t="s">
        <v>19</v>
      </c>
      <c r="D34" s="47" t="s">
        <v>10</v>
      </c>
      <c r="E34" s="47">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16">
        <f t="shared" si="0"/>
        <v>2832500</v>
      </c>
      <c r="P34" s="16">
        <f t="shared" si="1"/>
        <v>2832500</v>
      </c>
      <c r="Q34" s="43">
        <f t="shared" si="10"/>
        <v>538175</v>
      </c>
      <c r="R34" s="43">
        <f t="shared" si="11"/>
        <v>3370675</v>
      </c>
    </row>
    <row r="35" spans="1:18" ht="15" thickBot="1">
      <c r="A35" s="50">
        <v>33</v>
      </c>
      <c r="B35" s="49" t="s">
        <v>4</v>
      </c>
      <c r="C35" s="46" t="s">
        <v>20</v>
      </c>
      <c r="D35" s="47" t="s">
        <v>10</v>
      </c>
      <c r="E35" s="47">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16">
        <f t="shared" si="0"/>
        <v>61800</v>
      </c>
      <c r="P35" s="16">
        <f t="shared" si="1"/>
        <v>61800</v>
      </c>
      <c r="Q35" s="43">
        <f t="shared" si="10"/>
        <v>11742</v>
      </c>
      <c r="R35" s="43">
        <f t="shared" si="11"/>
        <v>73542</v>
      </c>
    </row>
    <row r="36" spans="1:18" ht="15" thickBot="1">
      <c r="A36" s="50">
        <v>34</v>
      </c>
      <c r="B36" s="49" t="s">
        <v>21</v>
      </c>
      <c r="C36" s="46" t="s">
        <v>22</v>
      </c>
      <c r="D36" s="47" t="s">
        <v>10</v>
      </c>
      <c r="E36" s="47">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16">
        <f t="shared" si="0"/>
        <v>978500</v>
      </c>
      <c r="P36" s="16">
        <f t="shared" si="1"/>
        <v>978500</v>
      </c>
      <c r="Q36" s="43">
        <f t="shared" si="10"/>
        <v>185915</v>
      </c>
      <c r="R36" s="43">
        <f t="shared" si="11"/>
        <v>1164415</v>
      </c>
    </row>
    <row r="37" spans="1:18" ht="15" thickBot="1">
      <c r="A37" s="50">
        <v>35</v>
      </c>
      <c r="B37" s="49" t="s">
        <v>21</v>
      </c>
      <c r="C37" s="46" t="s">
        <v>23</v>
      </c>
      <c r="D37" s="47" t="s">
        <v>10</v>
      </c>
      <c r="E37" s="47">
        <v>1</v>
      </c>
      <c r="F37" s="43" t="s">
        <v>123</v>
      </c>
      <c r="G37" s="43" t="s">
        <v>123</v>
      </c>
      <c r="H37" s="43" t="s">
        <v>123</v>
      </c>
      <c r="I37" s="43" t="s">
        <v>123</v>
      </c>
      <c r="J37" s="43" t="s">
        <v>123</v>
      </c>
      <c r="K37" s="43" t="s">
        <v>123</v>
      </c>
      <c r="L37" s="43" t="s">
        <v>123</v>
      </c>
      <c r="M37" s="43" t="s">
        <v>123</v>
      </c>
      <c r="N37" s="43" t="s">
        <v>123</v>
      </c>
      <c r="O37" s="16" t="e">
        <f t="shared" si="0"/>
        <v>#DIV/0!</v>
      </c>
      <c r="P37" s="16" t="e">
        <f t="shared" si="1"/>
        <v>#DIV/0!</v>
      </c>
      <c r="Q37" s="43" t="s">
        <v>123</v>
      </c>
      <c r="R37" s="43"/>
    </row>
    <row r="38" spans="1:18" ht="15" thickBot="1">
      <c r="A38" s="50">
        <v>36</v>
      </c>
      <c r="B38" s="49" t="s">
        <v>21</v>
      </c>
      <c r="C38" s="46" t="s">
        <v>24</v>
      </c>
      <c r="D38" s="47" t="s">
        <v>6</v>
      </c>
      <c r="E38" s="47">
        <v>1</v>
      </c>
      <c r="F38" s="43" t="s">
        <v>123</v>
      </c>
      <c r="G38" s="43" t="s">
        <v>123</v>
      </c>
      <c r="H38" s="43" t="s">
        <v>123</v>
      </c>
      <c r="I38" s="43" t="s">
        <v>123</v>
      </c>
      <c r="J38" s="43" t="s">
        <v>123</v>
      </c>
      <c r="K38" s="43" t="s">
        <v>123</v>
      </c>
      <c r="L38" s="43" t="s">
        <v>123</v>
      </c>
      <c r="M38" s="43" t="s">
        <v>123</v>
      </c>
      <c r="N38" s="43" t="s">
        <v>123</v>
      </c>
      <c r="O38" s="16" t="e">
        <f t="shared" si="0"/>
        <v>#DIV/0!</v>
      </c>
      <c r="P38" s="16" t="e">
        <f t="shared" si="1"/>
        <v>#DIV/0!</v>
      </c>
      <c r="Q38" s="43" t="s">
        <v>123</v>
      </c>
      <c r="R38" s="43"/>
    </row>
    <row r="39" spans="1:18" ht="15" thickBot="1">
      <c r="A39" s="50">
        <v>37</v>
      </c>
      <c r="B39" s="49" t="s">
        <v>21</v>
      </c>
      <c r="C39" s="46" t="s">
        <v>25</v>
      </c>
      <c r="D39" s="47" t="s">
        <v>6</v>
      </c>
      <c r="E39" s="47">
        <v>1</v>
      </c>
      <c r="F39" s="43" t="s">
        <v>123</v>
      </c>
      <c r="G39" s="43" t="s">
        <v>123</v>
      </c>
      <c r="H39" s="43" t="s">
        <v>123</v>
      </c>
      <c r="I39" s="43" t="s">
        <v>123</v>
      </c>
      <c r="J39" s="43" t="s">
        <v>123</v>
      </c>
      <c r="K39" s="43" t="s">
        <v>123</v>
      </c>
      <c r="L39" s="43" t="s">
        <v>123</v>
      </c>
      <c r="M39" s="43" t="s">
        <v>123</v>
      </c>
      <c r="N39" s="43" t="s">
        <v>123</v>
      </c>
      <c r="O39" s="16" t="e">
        <f t="shared" si="0"/>
        <v>#DIV/0!</v>
      </c>
      <c r="P39" s="16" t="e">
        <f t="shared" si="1"/>
        <v>#DIV/0!</v>
      </c>
      <c r="Q39" s="43" t="s">
        <v>123</v>
      </c>
      <c r="R39" s="43"/>
    </row>
    <row r="40" spans="1:18" ht="15" thickBot="1">
      <c r="A40" s="50">
        <v>38</v>
      </c>
      <c r="B40" s="49" t="s">
        <v>21</v>
      </c>
      <c r="C40" s="46" t="s">
        <v>26</v>
      </c>
      <c r="D40" s="47" t="s">
        <v>10</v>
      </c>
      <c r="E40" s="47">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16">
        <f t="shared" si="0"/>
        <v>418180</v>
      </c>
      <c r="P40" s="16">
        <f t="shared" si="1"/>
        <v>418180</v>
      </c>
      <c r="Q40" s="43">
        <f t="shared" ref="Q40:Q84" si="12">+P40*19%</f>
        <v>79454.2</v>
      </c>
      <c r="R40" s="43">
        <f t="shared" ref="R40:R84" si="13">+P40+Q40</f>
        <v>497634.2</v>
      </c>
    </row>
    <row r="41" spans="1:18" ht="15" thickBot="1">
      <c r="A41" s="50">
        <v>39</v>
      </c>
      <c r="B41" s="49" t="s">
        <v>21</v>
      </c>
      <c r="C41" s="46" t="s">
        <v>27</v>
      </c>
      <c r="D41" s="47" t="s">
        <v>10</v>
      </c>
      <c r="E41" s="47">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16">
        <f t="shared" si="0"/>
        <v>1905500</v>
      </c>
      <c r="P41" s="16">
        <f t="shared" si="1"/>
        <v>1905500</v>
      </c>
      <c r="Q41" s="43">
        <f t="shared" si="12"/>
        <v>362045</v>
      </c>
      <c r="R41" s="43">
        <f t="shared" si="13"/>
        <v>2267545</v>
      </c>
    </row>
    <row r="42" spans="1:18" ht="15" thickBot="1">
      <c r="A42" s="50">
        <v>40</v>
      </c>
      <c r="B42" s="49" t="s">
        <v>21</v>
      </c>
      <c r="C42" s="46" t="s">
        <v>28</v>
      </c>
      <c r="D42" s="47" t="s">
        <v>10</v>
      </c>
      <c r="E42" s="47">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16">
        <f t="shared" si="0"/>
        <v>321360</v>
      </c>
      <c r="P42" s="16">
        <f t="shared" si="1"/>
        <v>321360</v>
      </c>
      <c r="Q42" s="43">
        <f t="shared" si="12"/>
        <v>61058.400000000001</v>
      </c>
      <c r="R42" s="43">
        <f t="shared" si="13"/>
        <v>382418.4</v>
      </c>
    </row>
    <row r="43" spans="1:18" ht="15" thickBot="1">
      <c r="A43" s="50">
        <v>41</v>
      </c>
      <c r="B43" s="49" t="s">
        <v>21</v>
      </c>
      <c r="C43" s="46" t="s">
        <v>29</v>
      </c>
      <c r="D43" s="47" t="s">
        <v>10</v>
      </c>
      <c r="E43" s="47">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16">
        <f t="shared" si="0"/>
        <v>133900</v>
      </c>
      <c r="P43" s="16">
        <f t="shared" si="1"/>
        <v>133900</v>
      </c>
      <c r="Q43" s="43">
        <f t="shared" si="12"/>
        <v>25441</v>
      </c>
      <c r="R43" s="43">
        <f t="shared" si="13"/>
        <v>159341</v>
      </c>
    </row>
    <row r="44" spans="1:18" ht="15" thickBot="1">
      <c r="A44" s="50">
        <v>42</v>
      </c>
      <c r="B44" s="49" t="s">
        <v>21</v>
      </c>
      <c r="C44" s="46" t="s">
        <v>30</v>
      </c>
      <c r="D44" s="47" t="s">
        <v>10</v>
      </c>
      <c r="E44" s="47">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16">
        <f t="shared" si="0"/>
        <v>463500</v>
      </c>
      <c r="P44" s="16">
        <f t="shared" si="1"/>
        <v>463500</v>
      </c>
      <c r="Q44" s="43">
        <f t="shared" si="12"/>
        <v>88065</v>
      </c>
      <c r="R44" s="43">
        <f t="shared" si="13"/>
        <v>551565</v>
      </c>
    </row>
    <row r="45" spans="1:18" ht="15" thickBot="1">
      <c r="A45" s="50">
        <v>43</v>
      </c>
      <c r="B45" s="49" t="s">
        <v>31</v>
      </c>
      <c r="C45" s="46" t="s">
        <v>32</v>
      </c>
      <c r="D45" s="47" t="s">
        <v>6</v>
      </c>
      <c r="E45" s="47">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16">
        <f t="shared" si="0"/>
        <v>782800</v>
      </c>
      <c r="P45" s="16">
        <f t="shared" si="1"/>
        <v>782800</v>
      </c>
      <c r="Q45" s="43">
        <f t="shared" si="12"/>
        <v>148732</v>
      </c>
      <c r="R45" s="43">
        <f t="shared" si="13"/>
        <v>931532</v>
      </c>
    </row>
    <row r="46" spans="1:18" ht="15" thickBot="1">
      <c r="A46" s="50">
        <v>44</v>
      </c>
      <c r="B46" s="49" t="s">
        <v>31</v>
      </c>
      <c r="C46" s="46" t="s">
        <v>33</v>
      </c>
      <c r="D46" s="47" t="s">
        <v>6</v>
      </c>
      <c r="E46" s="47">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16">
        <f t="shared" si="0"/>
        <v>1236000</v>
      </c>
      <c r="P46" s="16">
        <f t="shared" si="1"/>
        <v>1236000</v>
      </c>
      <c r="Q46" s="43">
        <f t="shared" si="12"/>
        <v>234840</v>
      </c>
      <c r="R46" s="43">
        <f t="shared" si="13"/>
        <v>1470840</v>
      </c>
    </row>
    <row r="47" spans="1:18" ht="15" thickBot="1">
      <c r="A47" s="50">
        <v>45</v>
      </c>
      <c r="B47" s="49" t="s">
        <v>31</v>
      </c>
      <c r="C47" s="46" t="s">
        <v>34</v>
      </c>
      <c r="D47" s="47" t="s">
        <v>10</v>
      </c>
      <c r="E47" s="47">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16">
        <f t="shared" si="0"/>
        <v>185400</v>
      </c>
      <c r="P47" s="16">
        <f t="shared" si="1"/>
        <v>185400</v>
      </c>
      <c r="Q47" s="43">
        <f t="shared" si="12"/>
        <v>35226</v>
      </c>
      <c r="R47" s="43">
        <f t="shared" si="13"/>
        <v>220626</v>
      </c>
    </row>
    <row r="48" spans="1:18" ht="15" thickBot="1">
      <c r="A48" s="50">
        <v>46</v>
      </c>
      <c r="B48" s="49" t="s">
        <v>31</v>
      </c>
      <c r="C48" s="46" t="s">
        <v>35</v>
      </c>
      <c r="D48" s="47" t="s">
        <v>10</v>
      </c>
      <c r="E48" s="47">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16">
        <f t="shared" si="0"/>
        <v>319300</v>
      </c>
      <c r="P48" s="16">
        <f t="shared" si="1"/>
        <v>319300</v>
      </c>
      <c r="Q48" s="43">
        <f t="shared" si="12"/>
        <v>60667</v>
      </c>
      <c r="R48" s="43">
        <f t="shared" si="13"/>
        <v>379967</v>
      </c>
    </row>
    <row r="49" spans="1:18" ht="15" thickBot="1">
      <c r="A49" s="50">
        <v>47</v>
      </c>
      <c r="B49" s="49" t="s">
        <v>31</v>
      </c>
      <c r="C49" s="46" t="s">
        <v>36</v>
      </c>
      <c r="D49" s="47" t="s">
        <v>10</v>
      </c>
      <c r="E49" s="47">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16">
        <f t="shared" si="0"/>
        <v>484100</v>
      </c>
      <c r="P49" s="16">
        <f t="shared" si="1"/>
        <v>484100</v>
      </c>
      <c r="Q49" s="43">
        <f t="shared" si="12"/>
        <v>91979</v>
      </c>
      <c r="R49" s="43">
        <f t="shared" si="13"/>
        <v>576079</v>
      </c>
    </row>
    <row r="50" spans="1:18" ht="15" thickBot="1">
      <c r="A50" s="50">
        <v>48</v>
      </c>
      <c r="B50" s="49" t="s">
        <v>31</v>
      </c>
      <c r="C50" s="46" t="s">
        <v>37</v>
      </c>
      <c r="D50" s="47" t="s">
        <v>6</v>
      </c>
      <c r="E50" s="47">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16">
        <f t="shared" si="0"/>
        <v>401700</v>
      </c>
      <c r="P50" s="16">
        <f t="shared" si="1"/>
        <v>401700</v>
      </c>
      <c r="Q50" s="43">
        <f t="shared" si="12"/>
        <v>76323</v>
      </c>
      <c r="R50" s="43">
        <f t="shared" si="13"/>
        <v>478023</v>
      </c>
    </row>
    <row r="51" spans="1:18" ht="15" thickBot="1">
      <c r="A51" s="50">
        <v>49</v>
      </c>
      <c r="B51" s="49" t="s">
        <v>31</v>
      </c>
      <c r="C51" s="46" t="s">
        <v>38</v>
      </c>
      <c r="D51" s="47" t="s">
        <v>6</v>
      </c>
      <c r="E51" s="47">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16">
        <f t="shared" si="0"/>
        <v>1236000</v>
      </c>
      <c r="P51" s="16">
        <f t="shared" si="1"/>
        <v>1236000</v>
      </c>
      <c r="Q51" s="43">
        <f t="shared" si="12"/>
        <v>234840</v>
      </c>
      <c r="R51" s="43">
        <f t="shared" si="13"/>
        <v>1470840</v>
      </c>
    </row>
    <row r="52" spans="1:18" ht="15" thickBot="1">
      <c r="A52" s="50">
        <v>50</v>
      </c>
      <c r="B52" s="49" t="s">
        <v>31</v>
      </c>
      <c r="C52" s="46" t="s">
        <v>39</v>
      </c>
      <c r="D52" s="47" t="s">
        <v>6</v>
      </c>
      <c r="E52" s="47">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16">
        <f t="shared" si="0"/>
        <v>288400</v>
      </c>
      <c r="P52" s="16">
        <f t="shared" si="1"/>
        <v>288400</v>
      </c>
      <c r="Q52" s="43">
        <f t="shared" si="12"/>
        <v>54796</v>
      </c>
      <c r="R52" s="43">
        <f t="shared" si="13"/>
        <v>343196</v>
      </c>
    </row>
    <row r="53" spans="1:18" ht="15" thickBot="1">
      <c r="A53" s="50">
        <v>51</v>
      </c>
      <c r="B53" s="49" t="s">
        <v>31</v>
      </c>
      <c r="C53" s="46" t="s">
        <v>40</v>
      </c>
      <c r="D53" s="47" t="s">
        <v>6</v>
      </c>
      <c r="E53" s="47">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16">
        <f t="shared" si="0"/>
        <v>916700</v>
      </c>
      <c r="P53" s="16">
        <f t="shared" si="1"/>
        <v>916700</v>
      </c>
      <c r="Q53" s="43">
        <f t="shared" si="12"/>
        <v>174173</v>
      </c>
      <c r="R53" s="43">
        <f t="shared" si="13"/>
        <v>1090873</v>
      </c>
    </row>
    <row r="54" spans="1:18" ht="15" thickBot="1">
      <c r="A54" s="50">
        <v>52</v>
      </c>
      <c r="B54" s="49" t="s">
        <v>31</v>
      </c>
      <c r="C54" s="46" t="s">
        <v>41</v>
      </c>
      <c r="D54" s="47" t="s">
        <v>10</v>
      </c>
      <c r="E54" s="47">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16">
        <f t="shared" si="0"/>
        <v>484100</v>
      </c>
      <c r="P54" s="16">
        <f t="shared" si="1"/>
        <v>484100</v>
      </c>
      <c r="Q54" s="43">
        <f t="shared" si="12"/>
        <v>91979</v>
      </c>
      <c r="R54" s="43">
        <f t="shared" si="13"/>
        <v>576079</v>
      </c>
    </row>
    <row r="55" spans="1:18" ht="15" thickBot="1">
      <c r="A55" s="50">
        <v>53</v>
      </c>
      <c r="B55" s="49" t="s">
        <v>42</v>
      </c>
      <c r="C55" s="46" t="s">
        <v>43</v>
      </c>
      <c r="D55" s="47" t="s">
        <v>6</v>
      </c>
      <c r="E55" s="47">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16">
        <f t="shared" si="0"/>
        <v>1648000</v>
      </c>
      <c r="P55" s="16">
        <f t="shared" si="1"/>
        <v>1648000</v>
      </c>
      <c r="Q55" s="43">
        <f t="shared" si="12"/>
        <v>313120</v>
      </c>
      <c r="R55" s="43">
        <f t="shared" si="13"/>
        <v>1961120</v>
      </c>
    </row>
    <row r="56" spans="1:18" ht="15" thickBot="1">
      <c r="A56" s="50">
        <v>54</v>
      </c>
      <c r="B56" s="49" t="s">
        <v>42</v>
      </c>
      <c r="C56" s="46" t="s">
        <v>44</v>
      </c>
      <c r="D56" s="47" t="s">
        <v>6</v>
      </c>
      <c r="E56" s="47">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16">
        <f t="shared" si="0"/>
        <v>2266000</v>
      </c>
      <c r="P56" s="16">
        <f t="shared" si="1"/>
        <v>2266000</v>
      </c>
      <c r="Q56" s="43">
        <f t="shared" si="12"/>
        <v>430540</v>
      </c>
      <c r="R56" s="43">
        <f t="shared" si="13"/>
        <v>2696540</v>
      </c>
    </row>
    <row r="57" spans="1:18" ht="15" thickBot="1">
      <c r="A57" s="50">
        <v>55</v>
      </c>
      <c r="B57" s="49" t="s">
        <v>42</v>
      </c>
      <c r="C57" s="46" t="s">
        <v>45</v>
      </c>
      <c r="D57" s="47" t="s">
        <v>6</v>
      </c>
      <c r="E57" s="47">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16">
        <f t="shared" si="0"/>
        <v>1133000</v>
      </c>
      <c r="P57" s="16">
        <f t="shared" si="1"/>
        <v>1133000</v>
      </c>
      <c r="Q57" s="43">
        <f t="shared" si="12"/>
        <v>215270</v>
      </c>
      <c r="R57" s="43">
        <f t="shared" si="13"/>
        <v>1348270</v>
      </c>
    </row>
    <row r="58" spans="1:18" ht="15" thickBot="1">
      <c r="A58" s="50">
        <v>56</v>
      </c>
      <c r="B58" s="49" t="s">
        <v>42</v>
      </c>
      <c r="C58" s="46" t="s">
        <v>46</v>
      </c>
      <c r="D58" s="47" t="s">
        <v>6</v>
      </c>
      <c r="E58" s="47">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16">
        <f t="shared" si="0"/>
        <v>442900</v>
      </c>
      <c r="P58" s="16">
        <f t="shared" si="1"/>
        <v>442900</v>
      </c>
      <c r="Q58" s="43">
        <f t="shared" si="12"/>
        <v>84151</v>
      </c>
      <c r="R58" s="43">
        <f t="shared" si="13"/>
        <v>527051</v>
      </c>
    </row>
    <row r="59" spans="1:18" ht="15" thickBot="1">
      <c r="A59" s="50">
        <v>57</v>
      </c>
      <c r="B59" s="49" t="s">
        <v>42</v>
      </c>
      <c r="C59" s="46" t="s">
        <v>47</v>
      </c>
      <c r="D59" s="47" t="s">
        <v>6</v>
      </c>
      <c r="E59" s="47">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16">
        <f t="shared" si="0"/>
        <v>257500</v>
      </c>
      <c r="P59" s="16">
        <f t="shared" si="1"/>
        <v>257500</v>
      </c>
      <c r="Q59" s="43">
        <f t="shared" si="12"/>
        <v>48925</v>
      </c>
      <c r="R59" s="43">
        <f t="shared" si="13"/>
        <v>306425</v>
      </c>
    </row>
    <row r="60" spans="1:18" ht="15" thickBot="1">
      <c r="A60" s="50">
        <v>58</v>
      </c>
      <c r="B60" s="49" t="s">
        <v>48</v>
      </c>
      <c r="C60" s="46" t="s">
        <v>49</v>
      </c>
      <c r="D60" s="47" t="s">
        <v>6</v>
      </c>
      <c r="E60" s="47">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16">
        <f t="shared" si="0"/>
        <v>298700</v>
      </c>
      <c r="P60" s="16">
        <f t="shared" si="1"/>
        <v>298700</v>
      </c>
      <c r="Q60" s="43">
        <f t="shared" si="12"/>
        <v>56753</v>
      </c>
      <c r="R60" s="43">
        <f t="shared" si="13"/>
        <v>355453</v>
      </c>
    </row>
    <row r="61" spans="1:18" ht="15" thickBot="1">
      <c r="A61" s="50">
        <v>59</v>
      </c>
      <c r="B61" s="49" t="s">
        <v>48</v>
      </c>
      <c r="C61" s="46" t="s">
        <v>50</v>
      </c>
      <c r="D61" s="47" t="s">
        <v>6</v>
      </c>
      <c r="E61" s="47">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16">
        <f t="shared" si="0"/>
        <v>288400</v>
      </c>
      <c r="P61" s="16">
        <f t="shared" si="1"/>
        <v>288400</v>
      </c>
      <c r="Q61" s="43">
        <f t="shared" si="12"/>
        <v>54796</v>
      </c>
      <c r="R61" s="43">
        <f t="shared" si="13"/>
        <v>343196</v>
      </c>
    </row>
    <row r="62" spans="1:18" ht="15" thickBot="1">
      <c r="A62" s="50">
        <v>60</v>
      </c>
      <c r="B62" s="49" t="s">
        <v>48</v>
      </c>
      <c r="C62" s="46" t="s">
        <v>51</v>
      </c>
      <c r="D62" s="47" t="s">
        <v>10</v>
      </c>
      <c r="E62" s="47">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16">
        <f t="shared" si="0"/>
        <v>7210000</v>
      </c>
      <c r="P62" s="16">
        <f t="shared" si="1"/>
        <v>7210000</v>
      </c>
      <c r="Q62" s="43">
        <f t="shared" si="12"/>
        <v>1369900</v>
      </c>
      <c r="R62" s="43">
        <f t="shared" si="13"/>
        <v>8579900</v>
      </c>
    </row>
    <row r="63" spans="1:18" ht="15" thickBot="1">
      <c r="A63" s="50">
        <v>61</v>
      </c>
      <c r="B63" s="49" t="s">
        <v>48</v>
      </c>
      <c r="C63" s="46" t="s">
        <v>52</v>
      </c>
      <c r="D63" s="47" t="s">
        <v>10</v>
      </c>
      <c r="E63" s="47">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16">
        <f t="shared" si="0"/>
        <v>387280</v>
      </c>
      <c r="P63" s="16">
        <f t="shared" si="1"/>
        <v>387280</v>
      </c>
      <c r="Q63" s="43">
        <f t="shared" si="12"/>
        <v>73583.199999999997</v>
      </c>
      <c r="R63" s="43">
        <f t="shared" si="13"/>
        <v>460863.2</v>
      </c>
    </row>
    <row r="64" spans="1:18" ht="15" thickBot="1">
      <c r="A64" s="50">
        <v>62</v>
      </c>
      <c r="B64" s="49" t="s">
        <v>48</v>
      </c>
      <c r="C64" s="46" t="s">
        <v>53</v>
      </c>
      <c r="D64" s="47" t="s">
        <v>10</v>
      </c>
      <c r="E64" s="47">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16">
        <f t="shared" si="0"/>
        <v>1133000</v>
      </c>
      <c r="P64" s="16">
        <f t="shared" si="1"/>
        <v>1133000</v>
      </c>
      <c r="Q64" s="43">
        <f t="shared" si="12"/>
        <v>215270</v>
      </c>
      <c r="R64" s="43">
        <f t="shared" si="13"/>
        <v>1348270</v>
      </c>
    </row>
    <row r="65" spans="1:18" ht="15" thickBot="1">
      <c r="A65" s="50">
        <v>63</v>
      </c>
      <c r="B65" s="49" t="s">
        <v>48</v>
      </c>
      <c r="C65" s="46" t="s">
        <v>54</v>
      </c>
      <c r="D65" s="47" t="s">
        <v>6</v>
      </c>
      <c r="E65" s="47">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16">
        <f t="shared" si="0"/>
        <v>216300</v>
      </c>
      <c r="P65" s="16">
        <f t="shared" si="1"/>
        <v>216300</v>
      </c>
      <c r="Q65" s="43">
        <f t="shared" si="12"/>
        <v>41097</v>
      </c>
      <c r="R65" s="43">
        <f t="shared" si="13"/>
        <v>257397</v>
      </c>
    </row>
    <row r="66" spans="1:18" ht="15" thickBot="1">
      <c r="A66" s="50">
        <v>64</v>
      </c>
      <c r="B66" s="49" t="s">
        <v>48</v>
      </c>
      <c r="C66" s="46" t="s">
        <v>55</v>
      </c>
      <c r="D66" s="47" t="s">
        <v>56</v>
      </c>
      <c r="E66" s="47">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16">
        <f t="shared" si="0"/>
        <v>36050</v>
      </c>
      <c r="P66" s="16">
        <f t="shared" si="1"/>
        <v>36050</v>
      </c>
      <c r="Q66" s="43">
        <f t="shared" si="12"/>
        <v>6849.5</v>
      </c>
      <c r="R66" s="43">
        <f t="shared" si="13"/>
        <v>42899.5</v>
      </c>
    </row>
    <row r="67" spans="1:18" ht="15" thickBot="1">
      <c r="A67" s="50">
        <v>65</v>
      </c>
      <c r="B67" s="49" t="s">
        <v>48</v>
      </c>
      <c r="C67" s="46" t="s">
        <v>57</v>
      </c>
      <c r="D67" s="47" t="s">
        <v>6</v>
      </c>
      <c r="E67" s="47">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16">
        <f t="shared" si="0"/>
        <v>700400</v>
      </c>
      <c r="P67" s="16">
        <f t="shared" si="1"/>
        <v>700400</v>
      </c>
      <c r="Q67" s="43">
        <f t="shared" si="12"/>
        <v>133076</v>
      </c>
      <c r="R67" s="43">
        <f t="shared" si="13"/>
        <v>833476</v>
      </c>
    </row>
    <row r="68" spans="1:18" ht="15" thickBot="1">
      <c r="A68" s="50">
        <v>66</v>
      </c>
      <c r="B68" s="49" t="s">
        <v>48</v>
      </c>
      <c r="C68" s="46" t="s">
        <v>58</v>
      </c>
      <c r="D68" s="47" t="s">
        <v>6</v>
      </c>
      <c r="E68" s="47">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16">
        <f t="shared" ref="O68:O84" si="14">AVERAGE(F68,I68,L68)</f>
        <v>1030000</v>
      </c>
      <c r="P68" s="16">
        <f t="shared" ref="P68:P84" si="15">ROUND(O68,0)</f>
        <v>1030000</v>
      </c>
      <c r="Q68" s="43">
        <f t="shared" si="12"/>
        <v>195700</v>
      </c>
      <c r="R68" s="43">
        <f t="shared" si="13"/>
        <v>1225700</v>
      </c>
    </row>
    <row r="69" spans="1:18" ht="15" thickBot="1">
      <c r="A69" s="50">
        <v>67</v>
      </c>
      <c r="B69" s="49" t="s">
        <v>48</v>
      </c>
      <c r="C69" s="46" t="s">
        <v>59</v>
      </c>
      <c r="D69" s="47" t="s">
        <v>10</v>
      </c>
      <c r="E69" s="47">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16">
        <f t="shared" si="14"/>
        <v>401700</v>
      </c>
      <c r="P69" s="16">
        <f t="shared" si="15"/>
        <v>401700</v>
      </c>
      <c r="Q69" s="43">
        <f t="shared" si="12"/>
        <v>76323</v>
      </c>
      <c r="R69" s="43">
        <f t="shared" si="13"/>
        <v>478023</v>
      </c>
    </row>
    <row r="70" spans="1:18" ht="15" thickBot="1">
      <c r="A70" s="50">
        <v>68</v>
      </c>
      <c r="B70" s="49" t="s">
        <v>48</v>
      </c>
      <c r="C70" s="46" t="s">
        <v>60</v>
      </c>
      <c r="D70" s="47" t="s">
        <v>10</v>
      </c>
      <c r="E70" s="47">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16">
        <f t="shared" si="14"/>
        <v>484100</v>
      </c>
      <c r="P70" s="16">
        <f t="shared" si="15"/>
        <v>484100</v>
      </c>
      <c r="Q70" s="43">
        <f t="shared" si="12"/>
        <v>91979</v>
      </c>
      <c r="R70" s="43">
        <f t="shared" si="13"/>
        <v>576079</v>
      </c>
    </row>
    <row r="71" spans="1:18" ht="15" thickBot="1">
      <c r="A71" s="50">
        <v>69</v>
      </c>
      <c r="B71" s="49" t="s">
        <v>61</v>
      </c>
      <c r="C71" s="46" t="s">
        <v>62</v>
      </c>
      <c r="D71" s="47" t="s">
        <v>10</v>
      </c>
      <c r="E71" s="47">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16">
        <f t="shared" si="14"/>
        <v>3811000</v>
      </c>
      <c r="P71" s="16">
        <f t="shared" si="15"/>
        <v>3811000</v>
      </c>
      <c r="Q71" s="43">
        <f t="shared" si="12"/>
        <v>724090</v>
      </c>
      <c r="R71" s="43">
        <f t="shared" si="13"/>
        <v>4535090</v>
      </c>
    </row>
    <row r="72" spans="1:18" ht="15" thickBot="1">
      <c r="A72" s="50">
        <v>70</v>
      </c>
      <c r="B72" s="49" t="s">
        <v>61</v>
      </c>
      <c r="C72" s="46" t="s">
        <v>63</v>
      </c>
      <c r="D72" s="47" t="s">
        <v>10</v>
      </c>
      <c r="E72" s="47">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16">
        <f t="shared" si="14"/>
        <v>92700</v>
      </c>
      <c r="P72" s="16">
        <f t="shared" si="15"/>
        <v>92700</v>
      </c>
      <c r="Q72" s="43">
        <f t="shared" si="12"/>
        <v>17613</v>
      </c>
      <c r="R72" s="43">
        <f t="shared" si="13"/>
        <v>110313</v>
      </c>
    </row>
    <row r="73" spans="1:18" ht="15" thickBot="1">
      <c r="A73" s="50">
        <v>71</v>
      </c>
      <c r="B73" s="49" t="s">
        <v>61</v>
      </c>
      <c r="C73" s="46" t="s">
        <v>64</v>
      </c>
      <c r="D73" s="47" t="s">
        <v>10</v>
      </c>
      <c r="E73" s="47">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16">
        <f t="shared" si="14"/>
        <v>1411100</v>
      </c>
      <c r="P73" s="16">
        <f t="shared" si="15"/>
        <v>1411100</v>
      </c>
      <c r="Q73" s="43">
        <f t="shared" si="12"/>
        <v>268109</v>
      </c>
      <c r="R73" s="43">
        <f t="shared" si="13"/>
        <v>1679209</v>
      </c>
    </row>
    <row r="74" spans="1:18" ht="15" thickBot="1">
      <c r="A74" s="50">
        <v>72</v>
      </c>
      <c r="B74" s="49" t="s">
        <v>61</v>
      </c>
      <c r="C74" s="46" t="s">
        <v>65</v>
      </c>
      <c r="D74" s="47" t="s">
        <v>10</v>
      </c>
      <c r="E74" s="47">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16">
        <f t="shared" si="14"/>
        <v>630360</v>
      </c>
      <c r="P74" s="16">
        <f t="shared" si="15"/>
        <v>630360</v>
      </c>
      <c r="Q74" s="43">
        <f t="shared" si="12"/>
        <v>119768.4</v>
      </c>
      <c r="R74" s="43">
        <f t="shared" si="13"/>
        <v>750128.4</v>
      </c>
    </row>
    <row r="75" spans="1:18" ht="15" thickBot="1">
      <c r="A75" s="50">
        <v>73</v>
      </c>
      <c r="B75" s="49" t="s">
        <v>61</v>
      </c>
      <c r="C75" s="46" t="s">
        <v>164</v>
      </c>
      <c r="D75" s="47" t="s">
        <v>10</v>
      </c>
      <c r="E75" s="47">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16">
        <f t="shared" si="14"/>
        <v>607700</v>
      </c>
      <c r="P75" s="16">
        <f t="shared" si="15"/>
        <v>607700</v>
      </c>
      <c r="Q75" s="43">
        <f t="shared" si="12"/>
        <v>115463</v>
      </c>
      <c r="R75" s="43">
        <f t="shared" si="13"/>
        <v>723163</v>
      </c>
    </row>
    <row r="76" spans="1:18" ht="15" thickBot="1">
      <c r="A76" s="50">
        <v>74</v>
      </c>
      <c r="B76" s="49" t="s">
        <v>61</v>
      </c>
      <c r="C76" s="46" t="s">
        <v>67</v>
      </c>
      <c r="D76" s="47" t="s">
        <v>68</v>
      </c>
      <c r="E76" s="47">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16">
        <f t="shared" si="14"/>
        <v>123600</v>
      </c>
      <c r="P76" s="16">
        <f t="shared" si="15"/>
        <v>123600</v>
      </c>
      <c r="Q76" s="43">
        <f t="shared" si="12"/>
        <v>23484</v>
      </c>
      <c r="R76" s="43">
        <f t="shared" si="13"/>
        <v>147084</v>
      </c>
    </row>
    <row r="77" spans="1:18" ht="15" thickBot="1">
      <c r="A77" s="50">
        <v>75</v>
      </c>
      <c r="B77" s="49" t="s">
        <v>69</v>
      </c>
      <c r="C77" s="46" t="s">
        <v>70</v>
      </c>
      <c r="D77" s="47" t="s">
        <v>10</v>
      </c>
      <c r="E77" s="47">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16">
        <f t="shared" si="14"/>
        <v>1133000</v>
      </c>
      <c r="P77" s="16">
        <f t="shared" si="15"/>
        <v>1133000</v>
      </c>
      <c r="Q77" s="43">
        <f t="shared" si="12"/>
        <v>215270</v>
      </c>
      <c r="R77" s="43">
        <f t="shared" si="13"/>
        <v>1348270</v>
      </c>
    </row>
    <row r="78" spans="1:18" ht="15" thickBot="1">
      <c r="A78" s="50">
        <v>76</v>
      </c>
      <c r="B78" s="49" t="s">
        <v>69</v>
      </c>
      <c r="C78" s="46" t="s">
        <v>71</v>
      </c>
      <c r="D78" s="47" t="s">
        <v>10</v>
      </c>
      <c r="E78" s="47">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16">
        <f t="shared" si="14"/>
        <v>500580</v>
      </c>
      <c r="P78" s="16">
        <f t="shared" si="15"/>
        <v>500580</v>
      </c>
      <c r="Q78" s="43">
        <f t="shared" si="12"/>
        <v>95110.2</v>
      </c>
      <c r="R78" s="43">
        <f t="shared" si="13"/>
        <v>595690.19999999995</v>
      </c>
    </row>
    <row r="79" spans="1:18" ht="15" thickBot="1">
      <c r="A79" s="50">
        <v>77</v>
      </c>
      <c r="B79" s="49" t="s">
        <v>69</v>
      </c>
      <c r="C79" s="46" t="s">
        <v>72</v>
      </c>
      <c r="D79" s="47" t="s">
        <v>10</v>
      </c>
      <c r="E79" s="47">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16">
        <f t="shared" si="14"/>
        <v>512940</v>
      </c>
      <c r="P79" s="16">
        <f t="shared" si="15"/>
        <v>512940</v>
      </c>
      <c r="Q79" s="43">
        <f t="shared" si="12"/>
        <v>97458.6</v>
      </c>
      <c r="R79" s="43">
        <f t="shared" si="13"/>
        <v>610398.6</v>
      </c>
    </row>
    <row r="80" spans="1:18" ht="15" thickBot="1">
      <c r="A80" s="50">
        <v>78</v>
      </c>
      <c r="B80" s="49" t="s">
        <v>69</v>
      </c>
      <c r="C80" s="46" t="s">
        <v>125</v>
      </c>
      <c r="D80" s="47" t="s">
        <v>6</v>
      </c>
      <c r="E80" s="47">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16">
        <f t="shared" si="14"/>
        <v>278100</v>
      </c>
      <c r="P80" s="16">
        <f t="shared" si="15"/>
        <v>278100</v>
      </c>
      <c r="Q80" s="43">
        <f t="shared" si="12"/>
        <v>52839</v>
      </c>
      <c r="R80" s="43">
        <f t="shared" si="13"/>
        <v>330939</v>
      </c>
    </row>
    <row r="81" spans="1:18" ht="15" thickBot="1">
      <c r="A81" s="50">
        <v>79</v>
      </c>
      <c r="B81" s="49" t="s">
        <v>69</v>
      </c>
      <c r="C81" s="46" t="s">
        <v>73</v>
      </c>
      <c r="D81" s="47" t="s">
        <v>6</v>
      </c>
      <c r="E81" s="47">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16">
        <f t="shared" si="14"/>
        <v>61800</v>
      </c>
      <c r="P81" s="16">
        <f t="shared" si="15"/>
        <v>61800</v>
      </c>
      <c r="Q81" s="43">
        <f t="shared" si="12"/>
        <v>11742</v>
      </c>
      <c r="R81" s="43">
        <f t="shared" si="13"/>
        <v>73542</v>
      </c>
    </row>
    <row r="82" spans="1:18" ht="15" thickBot="1">
      <c r="A82" s="50">
        <v>80</v>
      </c>
      <c r="B82" s="49" t="s">
        <v>69</v>
      </c>
      <c r="C82" s="46" t="s">
        <v>74</v>
      </c>
      <c r="D82" s="47" t="s">
        <v>6</v>
      </c>
      <c r="E82" s="47">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16">
        <f t="shared" si="14"/>
        <v>61800</v>
      </c>
      <c r="P82" s="16">
        <f t="shared" si="15"/>
        <v>61800</v>
      </c>
      <c r="Q82" s="43">
        <f t="shared" si="12"/>
        <v>11742</v>
      </c>
      <c r="R82" s="43">
        <f t="shared" si="13"/>
        <v>73542</v>
      </c>
    </row>
    <row r="83" spans="1:18" ht="15" thickBot="1">
      <c r="A83" s="50">
        <v>81</v>
      </c>
      <c r="B83" s="49" t="s">
        <v>69</v>
      </c>
      <c r="C83" s="46" t="s">
        <v>75</v>
      </c>
      <c r="D83" s="47" t="s">
        <v>6</v>
      </c>
      <c r="E83" s="47">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16">
        <f t="shared" si="14"/>
        <v>46350</v>
      </c>
      <c r="P83" s="16">
        <f t="shared" si="15"/>
        <v>46350</v>
      </c>
      <c r="Q83" s="43">
        <f t="shared" si="12"/>
        <v>8806.5</v>
      </c>
      <c r="R83" s="43">
        <f t="shared" si="13"/>
        <v>55156.5</v>
      </c>
    </row>
    <row r="84" spans="1:18" ht="15" thickBot="1">
      <c r="A84" s="50">
        <v>82</v>
      </c>
      <c r="B84" s="49" t="s">
        <v>69</v>
      </c>
      <c r="C84" s="46" t="s">
        <v>76</v>
      </c>
      <c r="D84" s="47" t="s">
        <v>6</v>
      </c>
      <c r="E84" s="47">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16">
        <f t="shared" si="14"/>
        <v>185400</v>
      </c>
      <c r="P84" s="16">
        <f t="shared" si="15"/>
        <v>185400</v>
      </c>
      <c r="Q84" s="43">
        <f t="shared" si="12"/>
        <v>35226</v>
      </c>
      <c r="R84" s="43">
        <f t="shared" si="13"/>
        <v>220626</v>
      </c>
    </row>
    <row r="85" spans="1:18">
      <c r="R85" s="54">
        <f>SUM(R3:R84)</f>
        <v>64101195.100000009</v>
      </c>
    </row>
  </sheetData>
  <mergeCells count="5">
    <mergeCell ref="F1:H1"/>
    <mergeCell ref="I1:K1"/>
    <mergeCell ref="L1:N1"/>
    <mergeCell ref="P1:R1"/>
    <mergeCell ref="A2:E2"/>
  </mergeCells>
  <conditionalFormatting sqref="F2:N2">
    <cfRule type="uniqueValues" dxfId="14" priority="3"/>
  </conditionalFormatting>
  <conditionalFormatting sqref="O2">
    <cfRule type="uniqueValues" dxfId="13" priority="2"/>
  </conditionalFormatting>
  <conditionalFormatting sqref="P2:R2">
    <cfRule type="uniqueValues" dxfId="12" priority="1"/>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B4145-7787-4D6C-894D-72A7C2976996}">
  <dimension ref="A1:R85"/>
  <sheetViews>
    <sheetView topLeftCell="E1" workbookViewId="0">
      <selection activeCell="P3" sqref="P3"/>
    </sheetView>
  </sheetViews>
  <sheetFormatPr baseColWidth="10" defaultRowHeight="14.4"/>
  <cols>
    <col min="2" max="2" width="14.109375" customWidth="1"/>
    <col min="3" max="3" width="19.77734375" customWidth="1"/>
    <col min="18" max="18" width="16.33203125" customWidth="1"/>
  </cols>
  <sheetData>
    <row r="1" spans="1:18" ht="57.6" customHeight="1">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165</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50">
        <v>1</v>
      </c>
      <c r="B3" s="47" t="s">
        <v>82</v>
      </c>
      <c r="C3" s="46" t="s">
        <v>79</v>
      </c>
      <c r="D3" s="47" t="s">
        <v>103</v>
      </c>
      <c r="E3" s="47">
        <v>1</v>
      </c>
      <c r="F3" s="43">
        <v>52000</v>
      </c>
      <c r="G3" s="43">
        <v>0</v>
      </c>
      <c r="H3" s="43">
        <f>+F3+G3</f>
        <v>52000</v>
      </c>
      <c r="I3" s="43">
        <v>55120</v>
      </c>
      <c r="J3" s="43">
        <v>0</v>
      </c>
      <c r="K3" s="43">
        <f>+I3+J3</f>
        <v>55120</v>
      </c>
      <c r="L3" s="43">
        <v>53560</v>
      </c>
      <c r="M3" s="43">
        <v>0</v>
      </c>
      <c r="N3" s="43">
        <f>+L3+M3</f>
        <v>53560</v>
      </c>
      <c r="O3" s="51">
        <f>AVERAGE(F3,I3,L3)</f>
        <v>53560</v>
      </c>
      <c r="P3" s="16">
        <f>ROUND(O3,0)</f>
        <v>53560</v>
      </c>
      <c r="Q3" s="43">
        <v>0</v>
      </c>
      <c r="R3" s="43">
        <f>+P3+Q3</f>
        <v>53560</v>
      </c>
    </row>
    <row r="4" spans="1:18" ht="15" thickBot="1">
      <c r="A4" s="50">
        <v>2</v>
      </c>
      <c r="B4" s="47" t="s">
        <v>82</v>
      </c>
      <c r="C4" s="46" t="s">
        <v>161</v>
      </c>
      <c r="D4" s="47" t="s">
        <v>68</v>
      </c>
      <c r="E4" s="47">
        <v>1</v>
      </c>
      <c r="F4" s="43">
        <v>290000</v>
      </c>
      <c r="G4" s="43">
        <v>0</v>
      </c>
      <c r="H4" s="43">
        <f>+F4+G4</f>
        <v>290000</v>
      </c>
      <c r="I4" s="43">
        <v>307400</v>
      </c>
      <c r="J4" s="43">
        <v>0</v>
      </c>
      <c r="K4" s="43">
        <f>+I4+J4</f>
        <v>307400</v>
      </c>
      <c r="L4" s="43">
        <v>298700</v>
      </c>
      <c r="M4" s="43">
        <v>0</v>
      </c>
      <c r="N4" s="43">
        <f>+L4+M4</f>
        <v>298700</v>
      </c>
      <c r="O4" s="51">
        <f t="shared" ref="O4:O67" si="0">AVERAGE(F4,I4,L4)</f>
        <v>298700</v>
      </c>
      <c r="P4" s="16">
        <f t="shared" ref="P4:P67" si="1">ROUND(O4,0)</f>
        <v>298700</v>
      </c>
      <c r="Q4" s="43">
        <v>0</v>
      </c>
      <c r="R4" s="43">
        <f>+P4+Q4</f>
        <v>298700</v>
      </c>
    </row>
    <row r="5" spans="1:18" ht="15" thickBot="1">
      <c r="A5" s="50">
        <v>3</v>
      </c>
      <c r="B5" s="47" t="s">
        <v>82</v>
      </c>
      <c r="C5" s="46" t="s">
        <v>80</v>
      </c>
      <c r="D5" s="47" t="s">
        <v>104</v>
      </c>
      <c r="E5" s="47">
        <v>1</v>
      </c>
      <c r="F5" s="43">
        <v>80000</v>
      </c>
      <c r="G5" s="43">
        <v>0</v>
      </c>
      <c r="H5" s="43">
        <f>+F5+G5</f>
        <v>80000</v>
      </c>
      <c r="I5" s="43">
        <v>84800</v>
      </c>
      <c r="J5" s="43">
        <v>0</v>
      </c>
      <c r="K5" s="43">
        <f>+I5+J5</f>
        <v>84800</v>
      </c>
      <c r="L5" s="43">
        <v>82400</v>
      </c>
      <c r="M5" s="43">
        <v>0</v>
      </c>
      <c r="N5" s="43">
        <f>+L5+M5</f>
        <v>82400</v>
      </c>
      <c r="O5" s="51">
        <f t="shared" si="0"/>
        <v>82400</v>
      </c>
      <c r="P5" s="16">
        <f t="shared" si="1"/>
        <v>82400</v>
      </c>
      <c r="Q5" s="43">
        <v>0</v>
      </c>
      <c r="R5" s="43">
        <f>+P5+Q5</f>
        <v>82400</v>
      </c>
    </row>
    <row r="6" spans="1:18" ht="15" thickBot="1">
      <c r="A6" s="50">
        <v>4</v>
      </c>
      <c r="B6" s="47" t="s">
        <v>82</v>
      </c>
      <c r="C6" s="46" t="s">
        <v>162</v>
      </c>
      <c r="D6" s="47" t="s">
        <v>68</v>
      </c>
      <c r="E6" s="47">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51">
        <f t="shared" si="0"/>
        <v>303850</v>
      </c>
      <c r="P6" s="16">
        <f t="shared" si="1"/>
        <v>303850</v>
      </c>
      <c r="Q6" s="43">
        <f t="shared" ref="Q6:Q69" si="8">+P6*19%</f>
        <v>57731.5</v>
      </c>
      <c r="R6" s="43">
        <f t="shared" ref="R6:R69" si="9">+P6+Q6</f>
        <v>361581.5</v>
      </c>
    </row>
    <row r="7" spans="1:18" ht="15" thickBot="1">
      <c r="A7" s="50">
        <v>5</v>
      </c>
      <c r="B7" s="47" t="s">
        <v>82</v>
      </c>
      <c r="C7" s="46" t="s">
        <v>81</v>
      </c>
      <c r="D7" s="47" t="s">
        <v>103</v>
      </c>
      <c r="E7" s="47">
        <v>1</v>
      </c>
      <c r="F7" s="43">
        <v>60000</v>
      </c>
      <c r="G7" s="43">
        <f t="shared" si="2"/>
        <v>11400</v>
      </c>
      <c r="H7" s="43">
        <f t="shared" si="3"/>
        <v>71400</v>
      </c>
      <c r="I7" s="43">
        <v>63600</v>
      </c>
      <c r="J7" s="43">
        <f t="shared" si="4"/>
        <v>12084</v>
      </c>
      <c r="K7" s="43">
        <f t="shared" si="5"/>
        <v>75684</v>
      </c>
      <c r="L7" s="43">
        <v>61800</v>
      </c>
      <c r="M7" s="43">
        <f t="shared" si="6"/>
        <v>11742</v>
      </c>
      <c r="N7" s="43">
        <f t="shared" si="7"/>
        <v>73542</v>
      </c>
      <c r="O7" s="51">
        <f t="shared" si="0"/>
        <v>61800</v>
      </c>
      <c r="P7" s="16">
        <f t="shared" si="1"/>
        <v>61800</v>
      </c>
      <c r="Q7" s="43">
        <f t="shared" si="8"/>
        <v>11742</v>
      </c>
      <c r="R7" s="43">
        <f t="shared" si="9"/>
        <v>73542</v>
      </c>
    </row>
    <row r="8" spans="1:18" ht="15" thickBot="1">
      <c r="A8" s="50">
        <v>6</v>
      </c>
      <c r="B8" s="47" t="s">
        <v>63</v>
      </c>
      <c r="C8" s="46" t="s">
        <v>83</v>
      </c>
      <c r="D8" s="47" t="s">
        <v>10</v>
      </c>
      <c r="E8" s="47">
        <v>1</v>
      </c>
      <c r="F8" s="43">
        <v>70000</v>
      </c>
      <c r="G8" s="43">
        <f t="shared" si="2"/>
        <v>13300</v>
      </c>
      <c r="H8" s="43">
        <f t="shared" si="3"/>
        <v>83300</v>
      </c>
      <c r="I8" s="43">
        <v>74200</v>
      </c>
      <c r="J8" s="43">
        <f t="shared" si="4"/>
        <v>14098</v>
      </c>
      <c r="K8" s="43">
        <f t="shared" si="5"/>
        <v>88298</v>
      </c>
      <c r="L8" s="43">
        <v>72100</v>
      </c>
      <c r="M8" s="43">
        <f t="shared" si="6"/>
        <v>13699</v>
      </c>
      <c r="N8" s="43">
        <f t="shared" si="7"/>
        <v>85799</v>
      </c>
      <c r="O8" s="51">
        <f t="shared" si="0"/>
        <v>72100</v>
      </c>
      <c r="P8" s="16">
        <f t="shared" si="1"/>
        <v>72100</v>
      </c>
      <c r="Q8" s="43">
        <f t="shared" si="8"/>
        <v>13699</v>
      </c>
      <c r="R8" s="43">
        <f t="shared" si="9"/>
        <v>85799</v>
      </c>
    </row>
    <row r="9" spans="1:18" ht="15" thickBot="1">
      <c r="A9" s="50">
        <v>7</v>
      </c>
      <c r="B9" s="47" t="s">
        <v>63</v>
      </c>
      <c r="C9" s="46" t="s">
        <v>84</v>
      </c>
      <c r="D9" s="47" t="s">
        <v>10</v>
      </c>
      <c r="E9" s="47">
        <v>1</v>
      </c>
      <c r="F9" s="43">
        <v>80000</v>
      </c>
      <c r="G9" s="43">
        <f t="shared" si="2"/>
        <v>15200</v>
      </c>
      <c r="H9" s="43">
        <f t="shared" si="3"/>
        <v>95200</v>
      </c>
      <c r="I9" s="43">
        <v>84800</v>
      </c>
      <c r="J9" s="43">
        <f t="shared" si="4"/>
        <v>16112</v>
      </c>
      <c r="K9" s="43">
        <f t="shared" si="5"/>
        <v>100912</v>
      </c>
      <c r="L9" s="43">
        <v>82400</v>
      </c>
      <c r="M9" s="43">
        <f t="shared" si="6"/>
        <v>15656</v>
      </c>
      <c r="N9" s="43">
        <f t="shared" si="7"/>
        <v>98056</v>
      </c>
      <c r="O9" s="51">
        <f t="shared" si="0"/>
        <v>82400</v>
      </c>
      <c r="P9" s="16">
        <f t="shared" si="1"/>
        <v>82400</v>
      </c>
      <c r="Q9" s="43">
        <f t="shared" si="8"/>
        <v>15656</v>
      </c>
      <c r="R9" s="43">
        <f t="shared" si="9"/>
        <v>98056</v>
      </c>
    </row>
    <row r="10" spans="1:18" ht="15" thickBot="1">
      <c r="A10" s="50">
        <v>8</v>
      </c>
      <c r="B10" s="47" t="s">
        <v>63</v>
      </c>
      <c r="C10" s="46" t="s">
        <v>85</v>
      </c>
      <c r="D10" s="47" t="s">
        <v>10</v>
      </c>
      <c r="E10" s="47">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51">
        <f t="shared" si="0"/>
        <v>216300</v>
      </c>
      <c r="P10" s="16">
        <f t="shared" si="1"/>
        <v>216300</v>
      </c>
      <c r="Q10" s="43">
        <f t="shared" si="8"/>
        <v>41097</v>
      </c>
      <c r="R10" s="43">
        <f t="shared" si="9"/>
        <v>257397</v>
      </c>
    </row>
    <row r="11" spans="1:18" ht="15" thickBot="1">
      <c r="A11" s="50">
        <v>9</v>
      </c>
      <c r="B11" s="47" t="s">
        <v>63</v>
      </c>
      <c r="C11" s="46" t="s">
        <v>86</v>
      </c>
      <c r="D11" s="47" t="s">
        <v>10</v>
      </c>
      <c r="E11" s="47">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51">
        <f t="shared" si="0"/>
        <v>92700</v>
      </c>
      <c r="P11" s="16">
        <f t="shared" si="1"/>
        <v>92700</v>
      </c>
      <c r="Q11" s="43">
        <f t="shared" si="8"/>
        <v>17613</v>
      </c>
      <c r="R11" s="43">
        <f t="shared" si="9"/>
        <v>110313</v>
      </c>
    </row>
    <row r="12" spans="1:18" ht="21" thickBot="1">
      <c r="A12" s="50">
        <v>10</v>
      </c>
      <c r="B12" s="49" t="s">
        <v>88</v>
      </c>
      <c r="C12" s="46" t="s">
        <v>89</v>
      </c>
      <c r="D12" s="47" t="s">
        <v>10</v>
      </c>
      <c r="E12" s="47">
        <v>1</v>
      </c>
      <c r="F12" s="43" t="s">
        <v>123</v>
      </c>
      <c r="G12" s="43" t="s">
        <v>123</v>
      </c>
      <c r="H12" s="43" t="s">
        <v>123</v>
      </c>
      <c r="I12" s="43" t="s">
        <v>123</v>
      </c>
      <c r="J12" s="43" t="s">
        <v>123</v>
      </c>
      <c r="K12" s="43" t="s">
        <v>123</v>
      </c>
      <c r="L12" s="43" t="s">
        <v>123</v>
      </c>
      <c r="M12" s="43" t="s">
        <v>123</v>
      </c>
      <c r="N12" s="43" t="s">
        <v>123</v>
      </c>
      <c r="O12" s="51" t="e">
        <f t="shared" si="0"/>
        <v>#DIV/0!</v>
      </c>
      <c r="P12" s="16" t="e">
        <f t="shared" si="1"/>
        <v>#DIV/0!</v>
      </c>
      <c r="Q12" s="43" t="s">
        <v>123</v>
      </c>
      <c r="R12" s="43"/>
    </row>
    <row r="13" spans="1:18" ht="21" thickBot="1">
      <c r="A13" s="50">
        <v>11</v>
      </c>
      <c r="B13" s="49" t="s">
        <v>88</v>
      </c>
      <c r="C13" s="46" t="s">
        <v>90</v>
      </c>
      <c r="D13" s="47" t="s">
        <v>10</v>
      </c>
      <c r="E13" s="47">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51">
        <f t="shared" si="0"/>
        <v>267800</v>
      </c>
      <c r="P13" s="16">
        <f t="shared" si="1"/>
        <v>267800</v>
      </c>
      <c r="Q13" s="43">
        <f t="shared" ref="Q13:Q76" si="10">+P13*19%</f>
        <v>50882</v>
      </c>
      <c r="R13" s="43">
        <f t="shared" ref="R13:R76" si="11">+P13+Q13</f>
        <v>318682</v>
      </c>
    </row>
    <row r="14" spans="1:18" ht="21" thickBot="1">
      <c r="A14" s="50">
        <v>12</v>
      </c>
      <c r="B14" s="49" t="s">
        <v>88</v>
      </c>
      <c r="C14" s="46" t="s">
        <v>87</v>
      </c>
      <c r="D14" s="47" t="s">
        <v>105</v>
      </c>
      <c r="E14" s="47">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51">
        <f t="shared" si="0"/>
        <v>216300</v>
      </c>
      <c r="P14" s="16">
        <f t="shared" si="1"/>
        <v>216300</v>
      </c>
      <c r="Q14" s="43">
        <f t="shared" si="10"/>
        <v>41097</v>
      </c>
      <c r="R14" s="43">
        <f t="shared" si="11"/>
        <v>257397</v>
      </c>
    </row>
    <row r="15" spans="1:18" ht="41.4" thickBot="1">
      <c r="A15" s="50">
        <v>13</v>
      </c>
      <c r="B15" s="49" t="s">
        <v>95</v>
      </c>
      <c r="C15" s="46" t="s">
        <v>91</v>
      </c>
      <c r="D15" s="47" t="s">
        <v>68</v>
      </c>
      <c r="E15" s="47">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51">
        <f t="shared" si="0"/>
        <v>123600</v>
      </c>
      <c r="P15" s="16">
        <f t="shared" si="1"/>
        <v>123600</v>
      </c>
      <c r="Q15" s="43">
        <f t="shared" si="10"/>
        <v>23484</v>
      </c>
      <c r="R15" s="43">
        <f t="shared" si="11"/>
        <v>147084</v>
      </c>
    </row>
    <row r="16" spans="1:18" ht="41.4" thickBot="1">
      <c r="A16" s="50">
        <v>14</v>
      </c>
      <c r="B16" s="49" t="s">
        <v>95</v>
      </c>
      <c r="C16" s="46" t="s">
        <v>92</v>
      </c>
      <c r="D16" s="47" t="s">
        <v>106</v>
      </c>
      <c r="E16" s="47">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51">
        <f t="shared" si="0"/>
        <v>77250</v>
      </c>
      <c r="P16" s="16">
        <f t="shared" si="1"/>
        <v>77250</v>
      </c>
      <c r="Q16" s="43">
        <f t="shared" si="10"/>
        <v>14677.5</v>
      </c>
      <c r="R16" s="43">
        <f t="shared" si="11"/>
        <v>91927.5</v>
      </c>
    </row>
    <row r="17" spans="1:18" ht="41.4" thickBot="1">
      <c r="A17" s="50">
        <v>15</v>
      </c>
      <c r="B17" s="49" t="s">
        <v>95</v>
      </c>
      <c r="C17" s="46" t="s">
        <v>93</v>
      </c>
      <c r="D17" s="47" t="s">
        <v>10</v>
      </c>
      <c r="E17" s="47">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51">
        <f t="shared" si="0"/>
        <v>25750</v>
      </c>
      <c r="P17" s="16">
        <f t="shared" si="1"/>
        <v>25750</v>
      </c>
      <c r="Q17" s="43">
        <f t="shared" si="10"/>
        <v>4892.5</v>
      </c>
      <c r="R17" s="43">
        <f t="shared" si="11"/>
        <v>30642.5</v>
      </c>
    </row>
    <row r="18" spans="1:18" ht="41.4" thickBot="1">
      <c r="A18" s="50">
        <v>16</v>
      </c>
      <c r="B18" s="49" t="s">
        <v>95</v>
      </c>
      <c r="C18" s="46" t="s">
        <v>94</v>
      </c>
      <c r="D18" s="47" t="s">
        <v>107</v>
      </c>
      <c r="E18" s="47">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51">
        <f t="shared" si="0"/>
        <v>20600</v>
      </c>
      <c r="P18" s="16">
        <f t="shared" si="1"/>
        <v>20600</v>
      </c>
      <c r="Q18" s="43">
        <f t="shared" si="10"/>
        <v>3914</v>
      </c>
      <c r="R18" s="43">
        <f t="shared" si="11"/>
        <v>24514</v>
      </c>
    </row>
    <row r="19" spans="1:18" ht="41.4" thickBot="1">
      <c r="A19" s="50">
        <v>17</v>
      </c>
      <c r="B19" s="49" t="s">
        <v>95</v>
      </c>
      <c r="C19" s="48" t="s">
        <v>163</v>
      </c>
      <c r="D19" s="47" t="s">
        <v>108</v>
      </c>
      <c r="E19" s="47">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51">
        <f t="shared" si="0"/>
        <v>46350</v>
      </c>
      <c r="P19" s="16">
        <f t="shared" si="1"/>
        <v>46350</v>
      </c>
      <c r="Q19" s="43">
        <f t="shared" si="10"/>
        <v>8806.5</v>
      </c>
      <c r="R19" s="43">
        <f t="shared" si="11"/>
        <v>55156.5</v>
      </c>
    </row>
    <row r="20" spans="1:18" ht="15" thickBot="1">
      <c r="A20" s="50">
        <v>18</v>
      </c>
      <c r="B20" s="49" t="s">
        <v>99</v>
      </c>
      <c r="C20" s="48" t="s">
        <v>96</v>
      </c>
      <c r="D20" s="47" t="s">
        <v>10</v>
      </c>
      <c r="E20" s="47">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51">
        <f t="shared" si="0"/>
        <v>18540</v>
      </c>
      <c r="P20" s="16">
        <f t="shared" si="1"/>
        <v>18540</v>
      </c>
      <c r="Q20" s="43">
        <f t="shared" si="10"/>
        <v>3522.6</v>
      </c>
      <c r="R20" s="43">
        <f t="shared" si="11"/>
        <v>22062.6</v>
      </c>
    </row>
    <row r="21" spans="1:18" ht="31.2" thickBot="1">
      <c r="A21" s="50">
        <v>19</v>
      </c>
      <c r="B21" s="49" t="s">
        <v>99</v>
      </c>
      <c r="C21" s="48" t="s">
        <v>97</v>
      </c>
      <c r="D21" s="47" t="s">
        <v>6</v>
      </c>
      <c r="E21" s="47">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51">
        <f t="shared" si="0"/>
        <v>762200</v>
      </c>
      <c r="P21" s="16">
        <f t="shared" si="1"/>
        <v>762200</v>
      </c>
      <c r="Q21" s="43">
        <f t="shared" si="10"/>
        <v>144818</v>
      </c>
      <c r="R21" s="43">
        <f t="shared" si="11"/>
        <v>907018</v>
      </c>
    </row>
    <row r="22" spans="1:18" ht="31.2" thickBot="1">
      <c r="A22" s="50">
        <v>20</v>
      </c>
      <c r="B22" s="49" t="s">
        <v>99</v>
      </c>
      <c r="C22" s="48" t="s">
        <v>98</v>
      </c>
      <c r="D22" s="47" t="s">
        <v>109</v>
      </c>
      <c r="E22" s="47">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51">
        <f t="shared" si="0"/>
        <v>77250</v>
      </c>
      <c r="P22" s="16">
        <f t="shared" si="1"/>
        <v>77250</v>
      </c>
      <c r="Q22" s="43">
        <f t="shared" si="10"/>
        <v>14677.5</v>
      </c>
      <c r="R22" s="43">
        <f t="shared" si="11"/>
        <v>91927.5</v>
      </c>
    </row>
    <row r="23" spans="1:18" ht="15" thickBot="1">
      <c r="A23" s="50">
        <v>21</v>
      </c>
      <c r="B23" s="47" t="s">
        <v>4</v>
      </c>
      <c r="C23" s="46" t="s">
        <v>5</v>
      </c>
      <c r="D23" s="47" t="s">
        <v>6</v>
      </c>
      <c r="E23" s="47">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51">
        <f t="shared" si="0"/>
        <v>2884000</v>
      </c>
      <c r="P23" s="16">
        <f t="shared" si="1"/>
        <v>2884000</v>
      </c>
      <c r="Q23" s="43">
        <f t="shared" si="10"/>
        <v>547960</v>
      </c>
      <c r="R23" s="43">
        <f t="shared" si="11"/>
        <v>3431960</v>
      </c>
    </row>
    <row r="24" spans="1:18" ht="15" thickBot="1">
      <c r="A24" s="50">
        <v>22</v>
      </c>
      <c r="B24" s="47" t="s">
        <v>4</v>
      </c>
      <c r="C24" s="46" t="s">
        <v>7</v>
      </c>
      <c r="D24" s="47" t="s">
        <v>8</v>
      </c>
      <c r="E24" s="47">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51">
        <f t="shared" si="0"/>
        <v>751900</v>
      </c>
      <c r="P24" s="16">
        <f t="shared" si="1"/>
        <v>751900</v>
      </c>
      <c r="Q24" s="43">
        <f t="shared" si="10"/>
        <v>142861</v>
      </c>
      <c r="R24" s="43">
        <f t="shared" si="11"/>
        <v>894761</v>
      </c>
    </row>
    <row r="25" spans="1:18" ht="15" thickBot="1">
      <c r="A25" s="50">
        <v>23</v>
      </c>
      <c r="B25" s="47" t="s">
        <v>4</v>
      </c>
      <c r="C25" s="46" t="s">
        <v>9</v>
      </c>
      <c r="D25" s="47" t="s">
        <v>10</v>
      </c>
      <c r="E25" s="47"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51">
        <f t="shared" si="0"/>
        <v>824000</v>
      </c>
      <c r="P25" s="16">
        <f t="shared" si="1"/>
        <v>824000</v>
      </c>
      <c r="Q25" s="43">
        <f t="shared" si="10"/>
        <v>156560</v>
      </c>
      <c r="R25" s="43">
        <f t="shared" si="11"/>
        <v>980560</v>
      </c>
    </row>
    <row r="26" spans="1:18" ht="15" thickBot="1">
      <c r="A26" s="50">
        <v>24</v>
      </c>
      <c r="B26" s="47" t="s">
        <v>4</v>
      </c>
      <c r="C26" s="46" t="s">
        <v>11</v>
      </c>
      <c r="D26" s="47" t="s">
        <v>10</v>
      </c>
      <c r="E26" s="47">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51">
        <f t="shared" si="0"/>
        <v>92700</v>
      </c>
      <c r="P26" s="16">
        <f t="shared" si="1"/>
        <v>92700</v>
      </c>
      <c r="Q26" s="43">
        <f t="shared" si="10"/>
        <v>17613</v>
      </c>
      <c r="R26" s="43">
        <f t="shared" si="11"/>
        <v>110313</v>
      </c>
    </row>
    <row r="27" spans="1:18" ht="15" thickBot="1">
      <c r="A27" s="50">
        <v>25</v>
      </c>
      <c r="B27" s="47" t="s">
        <v>4</v>
      </c>
      <c r="C27" s="46" t="s">
        <v>12</v>
      </c>
      <c r="D27" s="47" t="s">
        <v>10</v>
      </c>
      <c r="E27" s="47">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51">
        <f t="shared" si="0"/>
        <v>381100</v>
      </c>
      <c r="P27" s="16">
        <f t="shared" si="1"/>
        <v>381100</v>
      </c>
      <c r="Q27" s="43">
        <f t="shared" si="10"/>
        <v>72409</v>
      </c>
      <c r="R27" s="43">
        <f t="shared" si="11"/>
        <v>453509</v>
      </c>
    </row>
    <row r="28" spans="1:18" ht="15" thickBot="1">
      <c r="A28" s="50">
        <v>26</v>
      </c>
      <c r="B28" s="47" t="s">
        <v>4</v>
      </c>
      <c r="C28" s="46" t="s">
        <v>13</v>
      </c>
      <c r="D28" s="47" t="s">
        <v>8</v>
      </c>
      <c r="E28" s="47">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51">
        <f t="shared" si="0"/>
        <v>607700</v>
      </c>
      <c r="P28" s="16">
        <f t="shared" si="1"/>
        <v>607700</v>
      </c>
      <c r="Q28" s="43">
        <f t="shared" si="10"/>
        <v>115463</v>
      </c>
      <c r="R28" s="43">
        <f t="shared" si="11"/>
        <v>723163</v>
      </c>
    </row>
    <row r="29" spans="1:18" ht="15" thickBot="1">
      <c r="A29" s="50">
        <v>27</v>
      </c>
      <c r="B29" s="47" t="s">
        <v>4</v>
      </c>
      <c r="C29" s="46" t="s">
        <v>14</v>
      </c>
      <c r="D29" s="47" t="s">
        <v>10</v>
      </c>
      <c r="E29" s="47"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51">
        <f t="shared" si="0"/>
        <v>1236000</v>
      </c>
      <c r="P29" s="16">
        <f t="shared" si="1"/>
        <v>1236000</v>
      </c>
      <c r="Q29" s="43">
        <f t="shared" si="10"/>
        <v>234840</v>
      </c>
      <c r="R29" s="43">
        <f t="shared" si="11"/>
        <v>1470840</v>
      </c>
    </row>
    <row r="30" spans="1:18" ht="15" thickBot="1">
      <c r="A30" s="50">
        <v>28</v>
      </c>
      <c r="B30" s="47" t="s">
        <v>4</v>
      </c>
      <c r="C30" s="46" t="s">
        <v>15</v>
      </c>
      <c r="D30" s="47" t="s">
        <v>10</v>
      </c>
      <c r="E30" s="47"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51">
        <f t="shared" si="0"/>
        <v>453200</v>
      </c>
      <c r="P30" s="16">
        <f t="shared" si="1"/>
        <v>453200</v>
      </c>
      <c r="Q30" s="43">
        <f t="shared" si="10"/>
        <v>86108</v>
      </c>
      <c r="R30" s="43">
        <f t="shared" si="11"/>
        <v>539308</v>
      </c>
    </row>
    <row r="31" spans="1:18" ht="15" thickBot="1">
      <c r="A31" s="50">
        <v>29</v>
      </c>
      <c r="B31" s="47" t="s">
        <v>4</v>
      </c>
      <c r="C31" s="46" t="s">
        <v>16</v>
      </c>
      <c r="D31" s="47" t="s">
        <v>10</v>
      </c>
      <c r="E31" s="47">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51">
        <f t="shared" si="0"/>
        <v>2266000</v>
      </c>
      <c r="P31" s="16">
        <f t="shared" si="1"/>
        <v>2266000</v>
      </c>
      <c r="Q31" s="43">
        <f t="shared" si="10"/>
        <v>430540</v>
      </c>
      <c r="R31" s="43">
        <f t="shared" si="11"/>
        <v>2696540</v>
      </c>
    </row>
    <row r="32" spans="1:18" ht="15" thickBot="1">
      <c r="A32" s="50">
        <v>30</v>
      </c>
      <c r="B32" s="47" t="s">
        <v>4</v>
      </c>
      <c r="C32" s="46" t="s">
        <v>17</v>
      </c>
      <c r="D32" s="47" t="s">
        <v>10</v>
      </c>
      <c r="E32" s="47">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51">
        <f t="shared" si="0"/>
        <v>381100</v>
      </c>
      <c r="P32" s="16">
        <f t="shared" si="1"/>
        <v>381100</v>
      </c>
      <c r="Q32" s="43">
        <f t="shared" si="10"/>
        <v>72409</v>
      </c>
      <c r="R32" s="43">
        <f t="shared" si="11"/>
        <v>453509</v>
      </c>
    </row>
    <row r="33" spans="1:18" ht="15" thickBot="1">
      <c r="A33" s="50">
        <v>31</v>
      </c>
      <c r="B33" s="47" t="s">
        <v>4</v>
      </c>
      <c r="C33" s="46" t="s">
        <v>18</v>
      </c>
      <c r="D33" s="47" t="s">
        <v>10</v>
      </c>
      <c r="E33" s="47">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51">
        <f t="shared" si="0"/>
        <v>319300</v>
      </c>
      <c r="P33" s="16">
        <f t="shared" si="1"/>
        <v>319300</v>
      </c>
      <c r="Q33" s="43">
        <f t="shared" si="10"/>
        <v>60667</v>
      </c>
      <c r="R33" s="43">
        <f t="shared" si="11"/>
        <v>379967</v>
      </c>
    </row>
    <row r="34" spans="1:18" ht="15" thickBot="1">
      <c r="A34" s="50">
        <v>32</v>
      </c>
      <c r="B34" s="47" t="s">
        <v>4</v>
      </c>
      <c r="C34" s="46" t="s">
        <v>19</v>
      </c>
      <c r="D34" s="47" t="s">
        <v>10</v>
      </c>
      <c r="E34" s="47">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51">
        <f t="shared" si="0"/>
        <v>2832500</v>
      </c>
      <c r="P34" s="16">
        <f t="shared" si="1"/>
        <v>2832500</v>
      </c>
      <c r="Q34" s="43">
        <f t="shared" si="10"/>
        <v>538175</v>
      </c>
      <c r="R34" s="43">
        <f t="shared" si="11"/>
        <v>3370675</v>
      </c>
    </row>
    <row r="35" spans="1:18" ht="15" thickBot="1">
      <c r="A35" s="50">
        <v>33</v>
      </c>
      <c r="B35" s="47" t="s">
        <v>4</v>
      </c>
      <c r="C35" s="46" t="s">
        <v>20</v>
      </c>
      <c r="D35" s="47" t="s">
        <v>10</v>
      </c>
      <c r="E35" s="47">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51">
        <f t="shared" si="0"/>
        <v>61800</v>
      </c>
      <c r="P35" s="16">
        <f t="shared" si="1"/>
        <v>61800</v>
      </c>
      <c r="Q35" s="43">
        <f t="shared" si="10"/>
        <v>11742</v>
      </c>
      <c r="R35" s="43">
        <f t="shared" si="11"/>
        <v>73542</v>
      </c>
    </row>
    <row r="36" spans="1:18" ht="15" thickBot="1">
      <c r="A36" s="50">
        <v>34</v>
      </c>
      <c r="B36" s="47" t="s">
        <v>21</v>
      </c>
      <c r="C36" s="46" t="s">
        <v>22</v>
      </c>
      <c r="D36" s="47" t="s">
        <v>10</v>
      </c>
      <c r="E36" s="47">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51">
        <f t="shared" si="0"/>
        <v>978500</v>
      </c>
      <c r="P36" s="16">
        <f t="shared" si="1"/>
        <v>978500</v>
      </c>
      <c r="Q36" s="43">
        <f t="shared" si="10"/>
        <v>185915</v>
      </c>
      <c r="R36" s="43">
        <f t="shared" si="11"/>
        <v>1164415</v>
      </c>
    </row>
    <row r="37" spans="1:18" ht="15" thickBot="1">
      <c r="A37" s="50">
        <v>35</v>
      </c>
      <c r="B37" s="47" t="s">
        <v>21</v>
      </c>
      <c r="C37" s="46" t="s">
        <v>23</v>
      </c>
      <c r="D37" s="47" t="s">
        <v>10</v>
      </c>
      <c r="E37" s="47">
        <v>1</v>
      </c>
      <c r="F37" s="43" t="s">
        <v>123</v>
      </c>
      <c r="G37" s="43" t="s">
        <v>123</v>
      </c>
      <c r="H37" s="43" t="s">
        <v>123</v>
      </c>
      <c r="I37" s="43" t="s">
        <v>123</v>
      </c>
      <c r="J37" s="43" t="s">
        <v>123</v>
      </c>
      <c r="K37" s="43" t="s">
        <v>123</v>
      </c>
      <c r="L37" s="43" t="s">
        <v>123</v>
      </c>
      <c r="M37" s="43" t="s">
        <v>123</v>
      </c>
      <c r="N37" s="43" t="s">
        <v>123</v>
      </c>
      <c r="O37" s="51" t="e">
        <f t="shared" si="0"/>
        <v>#DIV/0!</v>
      </c>
      <c r="P37" s="16" t="e">
        <f t="shared" si="1"/>
        <v>#DIV/0!</v>
      </c>
      <c r="Q37" s="43" t="s">
        <v>123</v>
      </c>
      <c r="R37" s="43"/>
    </row>
    <row r="38" spans="1:18" ht="15" thickBot="1">
      <c r="A38" s="50">
        <v>36</v>
      </c>
      <c r="B38" s="47" t="s">
        <v>21</v>
      </c>
      <c r="C38" s="46" t="s">
        <v>24</v>
      </c>
      <c r="D38" s="47" t="s">
        <v>6</v>
      </c>
      <c r="E38" s="47">
        <v>1</v>
      </c>
      <c r="F38" s="43" t="s">
        <v>123</v>
      </c>
      <c r="G38" s="43" t="s">
        <v>123</v>
      </c>
      <c r="H38" s="43" t="s">
        <v>123</v>
      </c>
      <c r="I38" s="43" t="s">
        <v>123</v>
      </c>
      <c r="J38" s="43" t="s">
        <v>123</v>
      </c>
      <c r="K38" s="43" t="s">
        <v>123</v>
      </c>
      <c r="L38" s="43" t="s">
        <v>123</v>
      </c>
      <c r="M38" s="43" t="s">
        <v>123</v>
      </c>
      <c r="N38" s="43" t="s">
        <v>123</v>
      </c>
      <c r="O38" s="51" t="e">
        <f t="shared" si="0"/>
        <v>#DIV/0!</v>
      </c>
      <c r="P38" s="16" t="e">
        <f t="shared" si="1"/>
        <v>#DIV/0!</v>
      </c>
      <c r="Q38" s="43" t="s">
        <v>123</v>
      </c>
      <c r="R38" s="43"/>
    </row>
    <row r="39" spans="1:18" ht="15" thickBot="1">
      <c r="A39" s="50">
        <v>37</v>
      </c>
      <c r="B39" s="47" t="s">
        <v>21</v>
      </c>
      <c r="C39" s="46" t="s">
        <v>25</v>
      </c>
      <c r="D39" s="47" t="s">
        <v>6</v>
      </c>
      <c r="E39" s="47">
        <v>1</v>
      </c>
      <c r="F39" s="43" t="s">
        <v>123</v>
      </c>
      <c r="G39" s="43" t="s">
        <v>123</v>
      </c>
      <c r="H39" s="43" t="s">
        <v>123</v>
      </c>
      <c r="I39" s="43" t="s">
        <v>123</v>
      </c>
      <c r="J39" s="43" t="s">
        <v>123</v>
      </c>
      <c r="K39" s="43" t="s">
        <v>123</v>
      </c>
      <c r="L39" s="43" t="s">
        <v>123</v>
      </c>
      <c r="M39" s="43" t="s">
        <v>123</v>
      </c>
      <c r="N39" s="43" t="s">
        <v>123</v>
      </c>
      <c r="O39" s="51" t="e">
        <f t="shared" si="0"/>
        <v>#DIV/0!</v>
      </c>
      <c r="P39" s="16" t="e">
        <f t="shared" si="1"/>
        <v>#DIV/0!</v>
      </c>
      <c r="Q39" s="43" t="s">
        <v>123</v>
      </c>
      <c r="R39" s="43"/>
    </row>
    <row r="40" spans="1:18" ht="15" thickBot="1">
      <c r="A40" s="50">
        <v>38</v>
      </c>
      <c r="B40" s="47" t="s">
        <v>21</v>
      </c>
      <c r="C40" s="46" t="s">
        <v>26</v>
      </c>
      <c r="D40" s="47" t="s">
        <v>10</v>
      </c>
      <c r="E40" s="47">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51">
        <f t="shared" si="0"/>
        <v>418180</v>
      </c>
      <c r="P40" s="16">
        <f t="shared" si="1"/>
        <v>418180</v>
      </c>
      <c r="Q40" s="43">
        <f t="shared" ref="Q40:Q84" si="12">+P40*19%</f>
        <v>79454.2</v>
      </c>
      <c r="R40" s="43">
        <f t="shared" ref="R40:R84" si="13">+P40+Q40</f>
        <v>497634.2</v>
      </c>
    </row>
    <row r="41" spans="1:18" ht="15" thickBot="1">
      <c r="A41" s="50">
        <v>39</v>
      </c>
      <c r="B41" s="47" t="s">
        <v>21</v>
      </c>
      <c r="C41" s="46" t="s">
        <v>27</v>
      </c>
      <c r="D41" s="47" t="s">
        <v>10</v>
      </c>
      <c r="E41" s="47">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51">
        <f t="shared" si="0"/>
        <v>1905500</v>
      </c>
      <c r="P41" s="16">
        <f t="shared" si="1"/>
        <v>1905500</v>
      </c>
      <c r="Q41" s="43">
        <f t="shared" si="12"/>
        <v>362045</v>
      </c>
      <c r="R41" s="43">
        <f t="shared" si="13"/>
        <v>2267545</v>
      </c>
    </row>
    <row r="42" spans="1:18" ht="15" thickBot="1">
      <c r="A42" s="50">
        <v>40</v>
      </c>
      <c r="B42" s="47" t="s">
        <v>21</v>
      </c>
      <c r="C42" s="46" t="s">
        <v>28</v>
      </c>
      <c r="D42" s="47" t="s">
        <v>10</v>
      </c>
      <c r="E42" s="47">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51">
        <f t="shared" si="0"/>
        <v>321360</v>
      </c>
      <c r="P42" s="16">
        <f t="shared" si="1"/>
        <v>321360</v>
      </c>
      <c r="Q42" s="43">
        <f t="shared" si="12"/>
        <v>61058.400000000001</v>
      </c>
      <c r="R42" s="43">
        <f t="shared" si="13"/>
        <v>382418.4</v>
      </c>
    </row>
    <row r="43" spans="1:18" ht="15" thickBot="1">
      <c r="A43" s="50">
        <v>41</v>
      </c>
      <c r="B43" s="47" t="s">
        <v>21</v>
      </c>
      <c r="C43" s="46" t="s">
        <v>29</v>
      </c>
      <c r="D43" s="47" t="s">
        <v>10</v>
      </c>
      <c r="E43" s="47">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51">
        <f t="shared" si="0"/>
        <v>133900</v>
      </c>
      <c r="P43" s="16">
        <f t="shared" si="1"/>
        <v>133900</v>
      </c>
      <c r="Q43" s="43">
        <f t="shared" si="12"/>
        <v>25441</v>
      </c>
      <c r="R43" s="43">
        <f t="shared" si="13"/>
        <v>159341</v>
      </c>
    </row>
    <row r="44" spans="1:18" ht="15" thickBot="1">
      <c r="A44" s="50">
        <v>42</v>
      </c>
      <c r="B44" s="47" t="s">
        <v>21</v>
      </c>
      <c r="C44" s="46" t="s">
        <v>30</v>
      </c>
      <c r="D44" s="47" t="s">
        <v>10</v>
      </c>
      <c r="E44" s="47">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51">
        <f t="shared" si="0"/>
        <v>463500</v>
      </c>
      <c r="P44" s="16">
        <f t="shared" si="1"/>
        <v>463500</v>
      </c>
      <c r="Q44" s="43">
        <f t="shared" si="12"/>
        <v>88065</v>
      </c>
      <c r="R44" s="43">
        <f t="shared" si="13"/>
        <v>551565</v>
      </c>
    </row>
    <row r="45" spans="1:18" ht="15" thickBot="1">
      <c r="A45" s="50">
        <v>43</v>
      </c>
      <c r="B45" s="47" t="s">
        <v>31</v>
      </c>
      <c r="C45" s="46" t="s">
        <v>32</v>
      </c>
      <c r="D45" s="47" t="s">
        <v>6</v>
      </c>
      <c r="E45" s="47">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51">
        <f t="shared" si="0"/>
        <v>782800</v>
      </c>
      <c r="P45" s="16">
        <f t="shared" si="1"/>
        <v>782800</v>
      </c>
      <c r="Q45" s="43">
        <f t="shared" si="12"/>
        <v>148732</v>
      </c>
      <c r="R45" s="43">
        <f t="shared" si="13"/>
        <v>931532</v>
      </c>
    </row>
    <row r="46" spans="1:18" ht="15" thickBot="1">
      <c r="A46" s="50">
        <v>44</v>
      </c>
      <c r="B46" s="47" t="s">
        <v>31</v>
      </c>
      <c r="C46" s="46" t="s">
        <v>33</v>
      </c>
      <c r="D46" s="47" t="s">
        <v>6</v>
      </c>
      <c r="E46" s="47">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51">
        <f t="shared" si="0"/>
        <v>1236000</v>
      </c>
      <c r="P46" s="16">
        <f t="shared" si="1"/>
        <v>1236000</v>
      </c>
      <c r="Q46" s="43">
        <f t="shared" si="12"/>
        <v>234840</v>
      </c>
      <c r="R46" s="43">
        <f t="shared" si="13"/>
        <v>1470840</v>
      </c>
    </row>
    <row r="47" spans="1:18" ht="15" thickBot="1">
      <c r="A47" s="50">
        <v>45</v>
      </c>
      <c r="B47" s="47" t="s">
        <v>31</v>
      </c>
      <c r="C47" s="46" t="s">
        <v>34</v>
      </c>
      <c r="D47" s="47" t="s">
        <v>10</v>
      </c>
      <c r="E47" s="47">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51">
        <f t="shared" si="0"/>
        <v>185400</v>
      </c>
      <c r="P47" s="16">
        <f t="shared" si="1"/>
        <v>185400</v>
      </c>
      <c r="Q47" s="43">
        <f t="shared" si="12"/>
        <v>35226</v>
      </c>
      <c r="R47" s="43">
        <f t="shared" si="13"/>
        <v>220626</v>
      </c>
    </row>
    <row r="48" spans="1:18" ht="15" thickBot="1">
      <c r="A48" s="50">
        <v>46</v>
      </c>
      <c r="B48" s="47" t="s">
        <v>31</v>
      </c>
      <c r="C48" s="46" t="s">
        <v>35</v>
      </c>
      <c r="D48" s="47" t="s">
        <v>10</v>
      </c>
      <c r="E48" s="47">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51">
        <f t="shared" si="0"/>
        <v>319300</v>
      </c>
      <c r="P48" s="16">
        <f t="shared" si="1"/>
        <v>319300</v>
      </c>
      <c r="Q48" s="43">
        <f t="shared" si="12"/>
        <v>60667</v>
      </c>
      <c r="R48" s="43">
        <f t="shared" si="13"/>
        <v>379967</v>
      </c>
    </row>
    <row r="49" spans="1:18" ht="15" thickBot="1">
      <c r="A49" s="50">
        <v>47</v>
      </c>
      <c r="B49" s="47" t="s">
        <v>31</v>
      </c>
      <c r="C49" s="46" t="s">
        <v>36</v>
      </c>
      <c r="D49" s="47" t="s">
        <v>10</v>
      </c>
      <c r="E49" s="47">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51">
        <f t="shared" si="0"/>
        <v>484100</v>
      </c>
      <c r="P49" s="16">
        <f t="shared" si="1"/>
        <v>484100</v>
      </c>
      <c r="Q49" s="43">
        <f t="shared" si="12"/>
        <v>91979</v>
      </c>
      <c r="R49" s="43">
        <f t="shared" si="13"/>
        <v>576079</v>
      </c>
    </row>
    <row r="50" spans="1:18" ht="15" thickBot="1">
      <c r="A50" s="50">
        <v>48</v>
      </c>
      <c r="B50" s="47" t="s">
        <v>31</v>
      </c>
      <c r="C50" s="46" t="s">
        <v>37</v>
      </c>
      <c r="D50" s="47" t="s">
        <v>6</v>
      </c>
      <c r="E50" s="47">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51">
        <f t="shared" si="0"/>
        <v>401700</v>
      </c>
      <c r="P50" s="16">
        <f t="shared" si="1"/>
        <v>401700</v>
      </c>
      <c r="Q50" s="43">
        <f t="shared" si="12"/>
        <v>76323</v>
      </c>
      <c r="R50" s="43">
        <f t="shared" si="13"/>
        <v>478023</v>
      </c>
    </row>
    <row r="51" spans="1:18" ht="15" thickBot="1">
      <c r="A51" s="50">
        <v>49</v>
      </c>
      <c r="B51" s="47" t="s">
        <v>31</v>
      </c>
      <c r="C51" s="46" t="s">
        <v>38</v>
      </c>
      <c r="D51" s="47" t="s">
        <v>6</v>
      </c>
      <c r="E51" s="47">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51">
        <f t="shared" si="0"/>
        <v>1236000</v>
      </c>
      <c r="P51" s="16">
        <f t="shared" si="1"/>
        <v>1236000</v>
      </c>
      <c r="Q51" s="43">
        <f t="shared" si="12"/>
        <v>234840</v>
      </c>
      <c r="R51" s="43">
        <f t="shared" si="13"/>
        <v>1470840</v>
      </c>
    </row>
    <row r="52" spans="1:18" ht="15" thickBot="1">
      <c r="A52" s="50">
        <v>50</v>
      </c>
      <c r="B52" s="47" t="s">
        <v>31</v>
      </c>
      <c r="C52" s="46" t="s">
        <v>39</v>
      </c>
      <c r="D52" s="47" t="s">
        <v>6</v>
      </c>
      <c r="E52" s="47">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51">
        <f t="shared" si="0"/>
        <v>288400</v>
      </c>
      <c r="P52" s="16">
        <f t="shared" si="1"/>
        <v>288400</v>
      </c>
      <c r="Q52" s="43">
        <f t="shared" si="12"/>
        <v>54796</v>
      </c>
      <c r="R52" s="43">
        <f t="shared" si="13"/>
        <v>343196</v>
      </c>
    </row>
    <row r="53" spans="1:18" ht="15" thickBot="1">
      <c r="A53" s="50">
        <v>51</v>
      </c>
      <c r="B53" s="47" t="s">
        <v>31</v>
      </c>
      <c r="C53" s="46" t="s">
        <v>40</v>
      </c>
      <c r="D53" s="47" t="s">
        <v>6</v>
      </c>
      <c r="E53" s="47">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51">
        <f t="shared" si="0"/>
        <v>916700</v>
      </c>
      <c r="P53" s="16">
        <f t="shared" si="1"/>
        <v>916700</v>
      </c>
      <c r="Q53" s="43">
        <f t="shared" si="12"/>
        <v>174173</v>
      </c>
      <c r="R53" s="43">
        <f t="shared" si="13"/>
        <v>1090873</v>
      </c>
    </row>
    <row r="54" spans="1:18" ht="15" thickBot="1">
      <c r="A54" s="50">
        <v>52</v>
      </c>
      <c r="B54" s="47" t="s">
        <v>31</v>
      </c>
      <c r="C54" s="46" t="s">
        <v>41</v>
      </c>
      <c r="D54" s="47" t="s">
        <v>10</v>
      </c>
      <c r="E54" s="47">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51">
        <f t="shared" si="0"/>
        <v>484100</v>
      </c>
      <c r="P54" s="16">
        <f t="shared" si="1"/>
        <v>484100</v>
      </c>
      <c r="Q54" s="43">
        <f t="shared" si="12"/>
        <v>91979</v>
      </c>
      <c r="R54" s="43">
        <f t="shared" si="13"/>
        <v>576079</v>
      </c>
    </row>
    <row r="55" spans="1:18" ht="15" thickBot="1">
      <c r="A55" s="50">
        <v>53</v>
      </c>
      <c r="B55" s="47" t="s">
        <v>42</v>
      </c>
      <c r="C55" s="46" t="s">
        <v>43</v>
      </c>
      <c r="D55" s="47" t="s">
        <v>6</v>
      </c>
      <c r="E55" s="47">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51">
        <f t="shared" si="0"/>
        <v>1648000</v>
      </c>
      <c r="P55" s="16">
        <f t="shared" si="1"/>
        <v>1648000</v>
      </c>
      <c r="Q55" s="43">
        <f t="shared" si="12"/>
        <v>313120</v>
      </c>
      <c r="R55" s="43">
        <f t="shared" si="13"/>
        <v>1961120</v>
      </c>
    </row>
    <row r="56" spans="1:18" ht="15" thickBot="1">
      <c r="A56" s="50">
        <v>54</v>
      </c>
      <c r="B56" s="47" t="s">
        <v>42</v>
      </c>
      <c r="C56" s="46" t="s">
        <v>44</v>
      </c>
      <c r="D56" s="47" t="s">
        <v>6</v>
      </c>
      <c r="E56" s="47">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51">
        <f t="shared" si="0"/>
        <v>2266000</v>
      </c>
      <c r="P56" s="16">
        <f t="shared" si="1"/>
        <v>2266000</v>
      </c>
      <c r="Q56" s="43">
        <f t="shared" si="12"/>
        <v>430540</v>
      </c>
      <c r="R56" s="43">
        <f t="shared" si="13"/>
        <v>2696540</v>
      </c>
    </row>
    <row r="57" spans="1:18" ht="15" thickBot="1">
      <c r="A57" s="50">
        <v>55</v>
      </c>
      <c r="B57" s="47" t="s">
        <v>42</v>
      </c>
      <c r="C57" s="46" t="s">
        <v>45</v>
      </c>
      <c r="D57" s="47" t="s">
        <v>6</v>
      </c>
      <c r="E57" s="47">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51">
        <f t="shared" si="0"/>
        <v>1133000</v>
      </c>
      <c r="P57" s="16">
        <f t="shared" si="1"/>
        <v>1133000</v>
      </c>
      <c r="Q57" s="43">
        <f t="shared" si="12"/>
        <v>215270</v>
      </c>
      <c r="R57" s="43">
        <f t="shared" si="13"/>
        <v>1348270</v>
      </c>
    </row>
    <row r="58" spans="1:18" ht="15" thickBot="1">
      <c r="A58" s="50">
        <v>56</v>
      </c>
      <c r="B58" s="47" t="s">
        <v>42</v>
      </c>
      <c r="C58" s="46" t="s">
        <v>46</v>
      </c>
      <c r="D58" s="47" t="s">
        <v>6</v>
      </c>
      <c r="E58" s="47">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51">
        <f t="shared" si="0"/>
        <v>442900</v>
      </c>
      <c r="P58" s="16">
        <f t="shared" si="1"/>
        <v>442900</v>
      </c>
      <c r="Q58" s="43">
        <f t="shared" si="12"/>
        <v>84151</v>
      </c>
      <c r="R58" s="43">
        <f t="shared" si="13"/>
        <v>527051</v>
      </c>
    </row>
    <row r="59" spans="1:18" ht="15" thickBot="1">
      <c r="A59" s="50">
        <v>57</v>
      </c>
      <c r="B59" s="47" t="s">
        <v>42</v>
      </c>
      <c r="C59" s="46" t="s">
        <v>47</v>
      </c>
      <c r="D59" s="47" t="s">
        <v>6</v>
      </c>
      <c r="E59" s="47">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51">
        <f t="shared" si="0"/>
        <v>257500</v>
      </c>
      <c r="P59" s="16">
        <f t="shared" si="1"/>
        <v>257500</v>
      </c>
      <c r="Q59" s="43">
        <f t="shared" si="12"/>
        <v>48925</v>
      </c>
      <c r="R59" s="43">
        <f t="shared" si="13"/>
        <v>306425</v>
      </c>
    </row>
    <row r="60" spans="1:18" ht="15" thickBot="1">
      <c r="A60" s="50">
        <v>58</v>
      </c>
      <c r="B60" s="47" t="s">
        <v>48</v>
      </c>
      <c r="C60" s="46" t="s">
        <v>49</v>
      </c>
      <c r="D60" s="47" t="s">
        <v>6</v>
      </c>
      <c r="E60" s="47">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51">
        <f t="shared" si="0"/>
        <v>298700</v>
      </c>
      <c r="P60" s="16">
        <f t="shared" si="1"/>
        <v>298700</v>
      </c>
      <c r="Q60" s="43">
        <f t="shared" si="12"/>
        <v>56753</v>
      </c>
      <c r="R60" s="43">
        <f t="shared" si="13"/>
        <v>355453</v>
      </c>
    </row>
    <row r="61" spans="1:18" ht="15" thickBot="1">
      <c r="A61" s="50">
        <v>59</v>
      </c>
      <c r="B61" s="47" t="s">
        <v>48</v>
      </c>
      <c r="C61" s="46" t="s">
        <v>50</v>
      </c>
      <c r="D61" s="47" t="s">
        <v>6</v>
      </c>
      <c r="E61" s="47">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51">
        <f t="shared" si="0"/>
        <v>288400</v>
      </c>
      <c r="P61" s="16">
        <f t="shared" si="1"/>
        <v>288400</v>
      </c>
      <c r="Q61" s="43">
        <f t="shared" si="12"/>
        <v>54796</v>
      </c>
      <c r="R61" s="43">
        <f t="shared" si="13"/>
        <v>343196</v>
      </c>
    </row>
    <row r="62" spans="1:18" ht="15" thickBot="1">
      <c r="A62" s="50">
        <v>60</v>
      </c>
      <c r="B62" s="47" t="s">
        <v>48</v>
      </c>
      <c r="C62" s="46" t="s">
        <v>51</v>
      </c>
      <c r="D62" s="47" t="s">
        <v>10</v>
      </c>
      <c r="E62" s="47">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51">
        <f t="shared" si="0"/>
        <v>7210000</v>
      </c>
      <c r="P62" s="16">
        <f t="shared" si="1"/>
        <v>7210000</v>
      </c>
      <c r="Q62" s="43">
        <f t="shared" si="12"/>
        <v>1369900</v>
      </c>
      <c r="R62" s="43">
        <f t="shared" si="13"/>
        <v>8579900</v>
      </c>
    </row>
    <row r="63" spans="1:18" ht="15" thickBot="1">
      <c r="A63" s="50">
        <v>61</v>
      </c>
      <c r="B63" s="47" t="s">
        <v>48</v>
      </c>
      <c r="C63" s="46" t="s">
        <v>52</v>
      </c>
      <c r="D63" s="47" t="s">
        <v>10</v>
      </c>
      <c r="E63" s="47">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51">
        <f t="shared" si="0"/>
        <v>387280</v>
      </c>
      <c r="P63" s="16">
        <f t="shared" si="1"/>
        <v>387280</v>
      </c>
      <c r="Q63" s="43">
        <f t="shared" si="12"/>
        <v>73583.199999999997</v>
      </c>
      <c r="R63" s="43">
        <f t="shared" si="13"/>
        <v>460863.2</v>
      </c>
    </row>
    <row r="64" spans="1:18" ht="15" thickBot="1">
      <c r="A64" s="50">
        <v>62</v>
      </c>
      <c r="B64" s="47" t="s">
        <v>48</v>
      </c>
      <c r="C64" s="46" t="s">
        <v>53</v>
      </c>
      <c r="D64" s="47" t="s">
        <v>10</v>
      </c>
      <c r="E64" s="47">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51">
        <f t="shared" si="0"/>
        <v>1133000</v>
      </c>
      <c r="P64" s="16">
        <f t="shared" si="1"/>
        <v>1133000</v>
      </c>
      <c r="Q64" s="43">
        <f t="shared" si="12"/>
        <v>215270</v>
      </c>
      <c r="R64" s="43">
        <f t="shared" si="13"/>
        <v>1348270</v>
      </c>
    </row>
    <row r="65" spans="1:18" ht="15" thickBot="1">
      <c r="A65" s="50">
        <v>63</v>
      </c>
      <c r="B65" s="47" t="s">
        <v>48</v>
      </c>
      <c r="C65" s="46" t="s">
        <v>54</v>
      </c>
      <c r="D65" s="47" t="s">
        <v>6</v>
      </c>
      <c r="E65" s="47">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51">
        <f t="shared" si="0"/>
        <v>216300</v>
      </c>
      <c r="P65" s="16">
        <f t="shared" si="1"/>
        <v>216300</v>
      </c>
      <c r="Q65" s="43">
        <f t="shared" si="12"/>
        <v>41097</v>
      </c>
      <c r="R65" s="43">
        <f t="shared" si="13"/>
        <v>257397</v>
      </c>
    </row>
    <row r="66" spans="1:18" ht="15" thickBot="1">
      <c r="A66" s="50">
        <v>64</v>
      </c>
      <c r="B66" s="47" t="s">
        <v>48</v>
      </c>
      <c r="C66" s="46" t="s">
        <v>55</v>
      </c>
      <c r="D66" s="47" t="s">
        <v>56</v>
      </c>
      <c r="E66" s="47">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51">
        <f t="shared" si="0"/>
        <v>36050</v>
      </c>
      <c r="P66" s="16">
        <f t="shared" si="1"/>
        <v>36050</v>
      </c>
      <c r="Q66" s="43">
        <f t="shared" si="12"/>
        <v>6849.5</v>
      </c>
      <c r="R66" s="43">
        <f t="shared" si="13"/>
        <v>42899.5</v>
      </c>
    </row>
    <row r="67" spans="1:18" ht="15" thickBot="1">
      <c r="A67" s="50">
        <v>65</v>
      </c>
      <c r="B67" s="47" t="s">
        <v>48</v>
      </c>
      <c r="C67" s="46" t="s">
        <v>57</v>
      </c>
      <c r="D67" s="47" t="s">
        <v>6</v>
      </c>
      <c r="E67" s="47">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51">
        <f t="shared" si="0"/>
        <v>700400</v>
      </c>
      <c r="P67" s="16">
        <f t="shared" si="1"/>
        <v>700400</v>
      </c>
      <c r="Q67" s="43">
        <f t="shared" si="12"/>
        <v>133076</v>
      </c>
      <c r="R67" s="43">
        <f t="shared" si="13"/>
        <v>833476</v>
      </c>
    </row>
    <row r="68" spans="1:18" ht="15" thickBot="1">
      <c r="A68" s="50">
        <v>66</v>
      </c>
      <c r="B68" s="47" t="s">
        <v>48</v>
      </c>
      <c r="C68" s="46" t="s">
        <v>58</v>
      </c>
      <c r="D68" s="47" t="s">
        <v>6</v>
      </c>
      <c r="E68" s="47">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51">
        <f t="shared" ref="O68:O84" si="14">AVERAGE(F68,I68,L68)</f>
        <v>1030000</v>
      </c>
      <c r="P68" s="16">
        <f t="shared" ref="P68:P84" si="15">ROUND(O68,0)</f>
        <v>1030000</v>
      </c>
      <c r="Q68" s="43">
        <f t="shared" si="12"/>
        <v>195700</v>
      </c>
      <c r="R68" s="43">
        <f t="shared" si="13"/>
        <v>1225700</v>
      </c>
    </row>
    <row r="69" spans="1:18" ht="15" thickBot="1">
      <c r="A69" s="50">
        <v>67</v>
      </c>
      <c r="B69" s="47" t="s">
        <v>48</v>
      </c>
      <c r="C69" s="46" t="s">
        <v>59</v>
      </c>
      <c r="D69" s="47" t="s">
        <v>10</v>
      </c>
      <c r="E69" s="47">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51">
        <f t="shared" si="14"/>
        <v>401700</v>
      </c>
      <c r="P69" s="16">
        <f t="shared" si="15"/>
        <v>401700</v>
      </c>
      <c r="Q69" s="43">
        <f t="shared" si="12"/>
        <v>76323</v>
      </c>
      <c r="R69" s="43">
        <f t="shared" si="13"/>
        <v>478023</v>
      </c>
    </row>
    <row r="70" spans="1:18" ht="15" thickBot="1">
      <c r="A70" s="50">
        <v>68</v>
      </c>
      <c r="B70" s="47" t="s">
        <v>48</v>
      </c>
      <c r="C70" s="46" t="s">
        <v>60</v>
      </c>
      <c r="D70" s="47" t="s">
        <v>10</v>
      </c>
      <c r="E70" s="47">
        <v>1</v>
      </c>
      <c r="F70" s="43">
        <v>470000</v>
      </c>
      <c r="G70" s="43">
        <f t="shared" ref="G70:G84" si="16">+F70*19%</f>
        <v>89300</v>
      </c>
      <c r="H70" s="43">
        <f t="shared" ref="H70:H84" si="17">+F70+G70</f>
        <v>559300</v>
      </c>
      <c r="I70" s="43">
        <v>498200</v>
      </c>
      <c r="J70" s="43">
        <f t="shared" ref="J70:J84" si="18">+I70*19%</f>
        <v>94658</v>
      </c>
      <c r="K70" s="43">
        <f t="shared" ref="K70:K84" si="19">+I70+J70</f>
        <v>592858</v>
      </c>
      <c r="L70" s="43">
        <v>484100</v>
      </c>
      <c r="M70" s="43">
        <f t="shared" ref="M70:M84" si="20">+L70*19%</f>
        <v>91979</v>
      </c>
      <c r="N70" s="43">
        <f t="shared" ref="N70:N84" si="21">+L70+M70</f>
        <v>576079</v>
      </c>
      <c r="O70" s="51">
        <f t="shared" si="14"/>
        <v>484100</v>
      </c>
      <c r="P70" s="16">
        <f t="shared" si="15"/>
        <v>484100</v>
      </c>
      <c r="Q70" s="43">
        <f t="shared" si="12"/>
        <v>91979</v>
      </c>
      <c r="R70" s="43">
        <f t="shared" si="13"/>
        <v>576079</v>
      </c>
    </row>
    <row r="71" spans="1:18" ht="15" thickBot="1">
      <c r="A71" s="50">
        <v>69</v>
      </c>
      <c r="B71" s="47" t="s">
        <v>61</v>
      </c>
      <c r="C71" s="46" t="s">
        <v>62</v>
      </c>
      <c r="D71" s="47" t="s">
        <v>10</v>
      </c>
      <c r="E71" s="47">
        <v>1</v>
      </c>
      <c r="F71" s="43">
        <v>3700000</v>
      </c>
      <c r="G71" s="43">
        <f t="shared" si="16"/>
        <v>703000</v>
      </c>
      <c r="H71" s="43">
        <f t="shared" si="17"/>
        <v>4403000</v>
      </c>
      <c r="I71" s="43">
        <v>3922000</v>
      </c>
      <c r="J71" s="43">
        <f t="shared" si="18"/>
        <v>745180</v>
      </c>
      <c r="K71" s="43">
        <f t="shared" si="19"/>
        <v>4667180</v>
      </c>
      <c r="L71" s="43">
        <v>3811000</v>
      </c>
      <c r="M71" s="43">
        <f t="shared" si="20"/>
        <v>724090</v>
      </c>
      <c r="N71" s="43">
        <f t="shared" si="21"/>
        <v>4535090</v>
      </c>
      <c r="O71" s="51">
        <f t="shared" si="14"/>
        <v>3811000</v>
      </c>
      <c r="P71" s="16">
        <f t="shared" si="15"/>
        <v>3811000</v>
      </c>
      <c r="Q71" s="43">
        <f t="shared" si="12"/>
        <v>724090</v>
      </c>
      <c r="R71" s="43">
        <f t="shared" si="13"/>
        <v>4535090</v>
      </c>
    </row>
    <row r="72" spans="1:18" ht="15" thickBot="1">
      <c r="A72" s="50">
        <v>70</v>
      </c>
      <c r="B72" s="47" t="s">
        <v>61</v>
      </c>
      <c r="C72" s="46" t="s">
        <v>63</v>
      </c>
      <c r="D72" s="47" t="s">
        <v>10</v>
      </c>
      <c r="E72" s="47">
        <v>1</v>
      </c>
      <c r="F72" s="43">
        <f>+F11</f>
        <v>90000</v>
      </c>
      <c r="G72" s="43">
        <f t="shared" si="16"/>
        <v>17100</v>
      </c>
      <c r="H72" s="43">
        <f t="shared" si="17"/>
        <v>107100</v>
      </c>
      <c r="I72" s="43">
        <v>95400</v>
      </c>
      <c r="J72" s="43">
        <f t="shared" si="18"/>
        <v>18126</v>
      </c>
      <c r="K72" s="43">
        <f t="shared" si="19"/>
        <v>113526</v>
      </c>
      <c r="L72" s="43">
        <v>92700</v>
      </c>
      <c r="M72" s="43">
        <f t="shared" si="20"/>
        <v>17613</v>
      </c>
      <c r="N72" s="43">
        <f t="shared" si="21"/>
        <v>110313</v>
      </c>
      <c r="O72" s="51">
        <f t="shared" si="14"/>
        <v>92700</v>
      </c>
      <c r="P72" s="16">
        <f t="shared" si="15"/>
        <v>92700</v>
      </c>
      <c r="Q72" s="43">
        <f t="shared" si="12"/>
        <v>17613</v>
      </c>
      <c r="R72" s="43">
        <f t="shared" si="13"/>
        <v>110313</v>
      </c>
    </row>
    <row r="73" spans="1:18" ht="15" thickBot="1">
      <c r="A73" s="50">
        <v>71</v>
      </c>
      <c r="B73" s="47" t="s">
        <v>61</v>
      </c>
      <c r="C73" s="46" t="s">
        <v>64</v>
      </c>
      <c r="D73" s="47" t="s">
        <v>10</v>
      </c>
      <c r="E73" s="47">
        <v>1</v>
      </c>
      <c r="F73" s="43">
        <v>1370000</v>
      </c>
      <c r="G73" s="43">
        <f t="shared" si="16"/>
        <v>260300</v>
      </c>
      <c r="H73" s="43">
        <f t="shared" si="17"/>
        <v>1630300</v>
      </c>
      <c r="I73" s="43">
        <v>1452200</v>
      </c>
      <c r="J73" s="43">
        <f t="shared" si="18"/>
        <v>275918</v>
      </c>
      <c r="K73" s="43">
        <f t="shared" si="19"/>
        <v>1728118</v>
      </c>
      <c r="L73" s="43">
        <v>1411100</v>
      </c>
      <c r="M73" s="43">
        <f t="shared" si="20"/>
        <v>268109</v>
      </c>
      <c r="N73" s="43">
        <f t="shared" si="21"/>
        <v>1679209</v>
      </c>
      <c r="O73" s="51">
        <f t="shared" si="14"/>
        <v>1411100</v>
      </c>
      <c r="P73" s="16">
        <f t="shared" si="15"/>
        <v>1411100</v>
      </c>
      <c r="Q73" s="43">
        <f t="shared" si="12"/>
        <v>268109</v>
      </c>
      <c r="R73" s="43">
        <f t="shared" si="13"/>
        <v>1679209</v>
      </c>
    </row>
    <row r="74" spans="1:18" ht="15" thickBot="1">
      <c r="A74" s="50">
        <v>72</v>
      </c>
      <c r="B74" s="47" t="s">
        <v>61</v>
      </c>
      <c r="C74" s="46" t="s">
        <v>65</v>
      </c>
      <c r="D74" s="47" t="s">
        <v>10</v>
      </c>
      <c r="E74" s="47">
        <v>1</v>
      </c>
      <c r="F74" s="43">
        <v>612000</v>
      </c>
      <c r="G74" s="43">
        <f t="shared" si="16"/>
        <v>116280</v>
      </c>
      <c r="H74" s="43">
        <f t="shared" si="17"/>
        <v>728280</v>
      </c>
      <c r="I74" s="43">
        <v>648720</v>
      </c>
      <c r="J74" s="43">
        <f t="shared" si="18"/>
        <v>123256.8</v>
      </c>
      <c r="K74" s="43">
        <f t="shared" si="19"/>
        <v>771976.8</v>
      </c>
      <c r="L74" s="43">
        <v>630360</v>
      </c>
      <c r="M74" s="43">
        <f t="shared" si="20"/>
        <v>119768.4</v>
      </c>
      <c r="N74" s="43">
        <f t="shared" si="21"/>
        <v>750128.4</v>
      </c>
      <c r="O74" s="51">
        <f t="shared" si="14"/>
        <v>630360</v>
      </c>
      <c r="P74" s="16">
        <f t="shared" si="15"/>
        <v>630360</v>
      </c>
      <c r="Q74" s="43">
        <f t="shared" si="12"/>
        <v>119768.4</v>
      </c>
      <c r="R74" s="43">
        <f t="shared" si="13"/>
        <v>750128.4</v>
      </c>
    </row>
    <row r="75" spans="1:18" ht="15" thickBot="1">
      <c r="A75" s="50">
        <v>73</v>
      </c>
      <c r="B75" s="47" t="s">
        <v>61</v>
      </c>
      <c r="C75" s="46" t="s">
        <v>164</v>
      </c>
      <c r="D75" s="47" t="s">
        <v>10</v>
      </c>
      <c r="E75" s="47">
        <v>1</v>
      </c>
      <c r="F75" s="43">
        <v>590000</v>
      </c>
      <c r="G75" s="43">
        <f t="shared" si="16"/>
        <v>112100</v>
      </c>
      <c r="H75" s="43">
        <f t="shared" si="17"/>
        <v>702100</v>
      </c>
      <c r="I75" s="43">
        <v>625400</v>
      </c>
      <c r="J75" s="43">
        <f t="shared" si="18"/>
        <v>118826</v>
      </c>
      <c r="K75" s="43">
        <f t="shared" si="19"/>
        <v>744226</v>
      </c>
      <c r="L75" s="43">
        <v>607700</v>
      </c>
      <c r="M75" s="43">
        <f t="shared" si="20"/>
        <v>115463</v>
      </c>
      <c r="N75" s="43">
        <f t="shared" si="21"/>
        <v>723163</v>
      </c>
      <c r="O75" s="51">
        <f t="shared" si="14"/>
        <v>607700</v>
      </c>
      <c r="P75" s="16">
        <f t="shared" si="15"/>
        <v>607700</v>
      </c>
      <c r="Q75" s="43">
        <f t="shared" si="12"/>
        <v>115463</v>
      </c>
      <c r="R75" s="43">
        <f t="shared" si="13"/>
        <v>723163</v>
      </c>
    </row>
    <row r="76" spans="1:18" ht="15" thickBot="1">
      <c r="A76" s="50">
        <v>74</v>
      </c>
      <c r="B76" s="47" t="s">
        <v>61</v>
      </c>
      <c r="C76" s="46" t="s">
        <v>67</v>
      </c>
      <c r="D76" s="47" t="s">
        <v>68</v>
      </c>
      <c r="E76" s="47">
        <v>1</v>
      </c>
      <c r="F76" s="43">
        <v>120000</v>
      </c>
      <c r="G76" s="43">
        <f t="shared" si="16"/>
        <v>22800</v>
      </c>
      <c r="H76" s="43">
        <f t="shared" si="17"/>
        <v>142800</v>
      </c>
      <c r="I76" s="43">
        <v>127200</v>
      </c>
      <c r="J76" s="43">
        <f t="shared" si="18"/>
        <v>24168</v>
      </c>
      <c r="K76" s="43">
        <f t="shared" si="19"/>
        <v>151368</v>
      </c>
      <c r="L76" s="43">
        <v>123600</v>
      </c>
      <c r="M76" s="43">
        <f t="shared" si="20"/>
        <v>23484</v>
      </c>
      <c r="N76" s="43">
        <f t="shared" si="21"/>
        <v>147084</v>
      </c>
      <c r="O76" s="51">
        <f t="shared" si="14"/>
        <v>123600</v>
      </c>
      <c r="P76" s="16">
        <f t="shared" si="15"/>
        <v>123600</v>
      </c>
      <c r="Q76" s="43">
        <f t="shared" si="12"/>
        <v>23484</v>
      </c>
      <c r="R76" s="43">
        <f t="shared" si="13"/>
        <v>147084</v>
      </c>
    </row>
    <row r="77" spans="1:18" ht="15" thickBot="1">
      <c r="A77" s="50">
        <v>75</v>
      </c>
      <c r="B77" s="47" t="s">
        <v>69</v>
      </c>
      <c r="C77" s="46" t="s">
        <v>70</v>
      </c>
      <c r="D77" s="47" t="s">
        <v>10</v>
      </c>
      <c r="E77" s="47">
        <v>1</v>
      </c>
      <c r="F77" s="43">
        <v>1100000</v>
      </c>
      <c r="G77" s="43">
        <f t="shared" si="16"/>
        <v>209000</v>
      </c>
      <c r="H77" s="43">
        <f t="shared" si="17"/>
        <v>1309000</v>
      </c>
      <c r="I77" s="43">
        <v>1166000</v>
      </c>
      <c r="J77" s="43">
        <f t="shared" si="18"/>
        <v>221540</v>
      </c>
      <c r="K77" s="43">
        <f t="shared" si="19"/>
        <v>1387540</v>
      </c>
      <c r="L77" s="43">
        <v>1133000</v>
      </c>
      <c r="M77" s="43">
        <f t="shared" si="20"/>
        <v>215270</v>
      </c>
      <c r="N77" s="43">
        <f t="shared" si="21"/>
        <v>1348270</v>
      </c>
      <c r="O77" s="51">
        <f t="shared" si="14"/>
        <v>1133000</v>
      </c>
      <c r="P77" s="16">
        <f t="shared" si="15"/>
        <v>1133000</v>
      </c>
      <c r="Q77" s="43">
        <f t="shared" si="12"/>
        <v>215270</v>
      </c>
      <c r="R77" s="43">
        <f t="shared" si="13"/>
        <v>1348270</v>
      </c>
    </row>
    <row r="78" spans="1:18" ht="15" thickBot="1">
      <c r="A78" s="50">
        <v>76</v>
      </c>
      <c r="B78" s="47" t="s">
        <v>69</v>
      </c>
      <c r="C78" s="46" t="s">
        <v>71</v>
      </c>
      <c r="D78" s="47" t="s">
        <v>10</v>
      </c>
      <c r="E78" s="47">
        <v>1</v>
      </c>
      <c r="F78" s="43">
        <v>486000</v>
      </c>
      <c r="G78" s="43">
        <f t="shared" si="16"/>
        <v>92340</v>
      </c>
      <c r="H78" s="43">
        <f t="shared" si="17"/>
        <v>578340</v>
      </c>
      <c r="I78" s="43">
        <v>515160</v>
      </c>
      <c r="J78" s="43">
        <f t="shared" si="18"/>
        <v>97880.4</v>
      </c>
      <c r="K78" s="43">
        <f t="shared" si="19"/>
        <v>613040.4</v>
      </c>
      <c r="L78" s="43">
        <v>500580</v>
      </c>
      <c r="M78" s="43">
        <f t="shared" si="20"/>
        <v>95110.2</v>
      </c>
      <c r="N78" s="43">
        <f t="shared" si="21"/>
        <v>595690.19999999995</v>
      </c>
      <c r="O78" s="51">
        <f t="shared" si="14"/>
        <v>500580</v>
      </c>
      <c r="P78" s="16">
        <f t="shared" si="15"/>
        <v>500580</v>
      </c>
      <c r="Q78" s="43">
        <f t="shared" si="12"/>
        <v>95110.2</v>
      </c>
      <c r="R78" s="43">
        <f t="shared" si="13"/>
        <v>595690.19999999995</v>
      </c>
    </row>
    <row r="79" spans="1:18" ht="15" thickBot="1">
      <c r="A79" s="50">
        <v>77</v>
      </c>
      <c r="B79" s="47" t="s">
        <v>69</v>
      </c>
      <c r="C79" s="46" t="s">
        <v>72</v>
      </c>
      <c r="D79" s="47" t="s">
        <v>10</v>
      </c>
      <c r="E79" s="47">
        <v>1</v>
      </c>
      <c r="F79" s="43">
        <v>498000</v>
      </c>
      <c r="G79" s="43">
        <f t="shared" si="16"/>
        <v>94620</v>
      </c>
      <c r="H79" s="43">
        <f t="shared" si="17"/>
        <v>592620</v>
      </c>
      <c r="I79" s="43">
        <v>527880</v>
      </c>
      <c r="J79" s="43">
        <f t="shared" si="18"/>
        <v>100297.2</v>
      </c>
      <c r="K79" s="43">
        <f t="shared" si="19"/>
        <v>628177.19999999995</v>
      </c>
      <c r="L79" s="43">
        <v>512940</v>
      </c>
      <c r="M79" s="43">
        <f t="shared" si="20"/>
        <v>97458.6</v>
      </c>
      <c r="N79" s="43">
        <f t="shared" si="21"/>
        <v>610398.6</v>
      </c>
      <c r="O79" s="51">
        <f t="shared" si="14"/>
        <v>512940</v>
      </c>
      <c r="P79" s="16">
        <f t="shared" si="15"/>
        <v>512940</v>
      </c>
      <c r="Q79" s="43">
        <f t="shared" si="12"/>
        <v>97458.6</v>
      </c>
      <c r="R79" s="43">
        <f t="shared" si="13"/>
        <v>610398.6</v>
      </c>
    </row>
    <row r="80" spans="1:18" ht="15" thickBot="1">
      <c r="A80" s="50">
        <v>78</v>
      </c>
      <c r="B80" s="47" t="s">
        <v>69</v>
      </c>
      <c r="C80" s="46" t="s">
        <v>125</v>
      </c>
      <c r="D80" s="47" t="s">
        <v>6</v>
      </c>
      <c r="E80" s="47">
        <v>1</v>
      </c>
      <c r="F80" s="43">
        <v>270000</v>
      </c>
      <c r="G80" s="43">
        <f t="shared" si="16"/>
        <v>51300</v>
      </c>
      <c r="H80" s="43">
        <f t="shared" si="17"/>
        <v>321300</v>
      </c>
      <c r="I80" s="43">
        <v>286200</v>
      </c>
      <c r="J80" s="43">
        <f t="shared" si="18"/>
        <v>54378</v>
      </c>
      <c r="K80" s="43">
        <f t="shared" si="19"/>
        <v>340578</v>
      </c>
      <c r="L80" s="43">
        <v>278100</v>
      </c>
      <c r="M80" s="43">
        <f t="shared" si="20"/>
        <v>52839</v>
      </c>
      <c r="N80" s="43">
        <f t="shared" si="21"/>
        <v>330939</v>
      </c>
      <c r="O80" s="51">
        <f t="shared" si="14"/>
        <v>278100</v>
      </c>
      <c r="P80" s="16">
        <f t="shared" si="15"/>
        <v>278100</v>
      </c>
      <c r="Q80" s="43">
        <f t="shared" si="12"/>
        <v>52839</v>
      </c>
      <c r="R80" s="43">
        <f t="shared" si="13"/>
        <v>330939</v>
      </c>
    </row>
    <row r="81" spans="1:18" ht="15" thickBot="1">
      <c r="A81" s="50">
        <v>79</v>
      </c>
      <c r="B81" s="47" t="s">
        <v>69</v>
      </c>
      <c r="C81" s="46" t="s">
        <v>73</v>
      </c>
      <c r="D81" s="47" t="s">
        <v>6</v>
      </c>
      <c r="E81" s="47">
        <v>1</v>
      </c>
      <c r="F81" s="43">
        <v>60000</v>
      </c>
      <c r="G81" s="43">
        <f t="shared" si="16"/>
        <v>11400</v>
      </c>
      <c r="H81" s="43">
        <f t="shared" si="17"/>
        <v>71400</v>
      </c>
      <c r="I81" s="43">
        <v>63600</v>
      </c>
      <c r="J81" s="43">
        <f t="shared" si="18"/>
        <v>12084</v>
      </c>
      <c r="K81" s="43">
        <f t="shared" si="19"/>
        <v>75684</v>
      </c>
      <c r="L81" s="43">
        <v>61800</v>
      </c>
      <c r="M81" s="43">
        <f t="shared" si="20"/>
        <v>11742</v>
      </c>
      <c r="N81" s="43">
        <f t="shared" si="21"/>
        <v>73542</v>
      </c>
      <c r="O81" s="51">
        <f t="shared" si="14"/>
        <v>61800</v>
      </c>
      <c r="P81" s="16">
        <f t="shared" si="15"/>
        <v>61800</v>
      </c>
      <c r="Q81" s="43">
        <f t="shared" si="12"/>
        <v>11742</v>
      </c>
      <c r="R81" s="43">
        <f t="shared" si="13"/>
        <v>73542</v>
      </c>
    </row>
    <row r="82" spans="1:18" ht="15" thickBot="1">
      <c r="A82" s="50">
        <v>80</v>
      </c>
      <c r="B82" s="47" t="s">
        <v>69</v>
      </c>
      <c r="C82" s="46" t="s">
        <v>74</v>
      </c>
      <c r="D82" s="47" t="s">
        <v>6</v>
      </c>
      <c r="E82" s="47">
        <v>1</v>
      </c>
      <c r="F82" s="43">
        <v>60000</v>
      </c>
      <c r="G82" s="43">
        <f t="shared" si="16"/>
        <v>11400</v>
      </c>
      <c r="H82" s="43">
        <f t="shared" si="17"/>
        <v>71400</v>
      </c>
      <c r="I82" s="43">
        <v>63600</v>
      </c>
      <c r="J82" s="43">
        <f t="shared" si="18"/>
        <v>12084</v>
      </c>
      <c r="K82" s="43">
        <f t="shared" si="19"/>
        <v>75684</v>
      </c>
      <c r="L82" s="43">
        <v>61800</v>
      </c>
      <c r="M82" s="43">
        <f t="shared" si="20"/>
        <v>11742</v>
      </c>
      <c r="N82" s="43">
        <f t="shared" si="21"/>
        <v>73542</v>
      </c>
      <c r="O82" s="51">
        <f t="shared" si="14"/>
        <v>61800</v>
      </c>
      <c r="P82" s="16">
        <f t="shared" si="15"/>
        <v>61800</v>
      </c>
      <c r="Q82" s="43">
        <f t="shared" si="12"/>
        <v>11742</v>
      </c>
      <c r="R82" s="43">
        <f t="shared" si="13"/>
        <v>73542</v>
      </c>
    </row>
    <row r="83" spans="1:18" ht="15" thickBot="1">
      <c r="A83" s="50">
        <v>81</v>
      </c>
      <c r="B83" s="47" t="s">
        <v>69</v>
      </c>
      <c r="C83" s="46" t="s">
        <v>75</v>
      </c>
      <c r="D83" s="47" t="s">
        <v>6</v>
      </c>
      <c r="E83" s="47">
        <v>1</v>
      </c>
      <c r="F83" s="43">
        <v>45000</v>
      </c>
      <c r="G83" s="43">
        <f t="shared" si="16"/>
        <v>8550</v>
      </c>
      <c r="H83" s="43">
        <f t="shared" si="17"/>
        <v>53550</v>
      </c>
      <c r="I83" s="43">
        <v>47700</v>
      </c>
      <c r="J83" s="43">
        <f t="shared" si="18"/>
        <v>9063</v>
      </c>
      <c r="K83" s="43">
        <f t="shared" si="19"/>
        <v>56763</v>
      </c>
      <c r="L83" s="43">
        <v>46350</v>
      </c>
      <c r="M83" s="43">
        <f t="shared" si="20"/>
        <v>8806.5</v>
      </c>
      <c r="N83" s="43">
        <f t="shared" si="21"/>
        <v>55156.5</v>
      </c>
      <c r="O83" s="51">
        <f t="shared" si="14"/>
        <v>46350</v>
      </c>
      <c r="P83" s="16">
        <f t="shared" si="15"/>
        <v>46350</v>
      </c>
      <c r="Q83" s="43">
        <f t="shared" si="12"/>
        <v>8806.5</v>
      </c>
      <c r="R83" s="43">
        <f t="shared" si="13"/>
        <v>55156.5</v>
      </c>
    </row>
    <row r="84" spans="1:18" ht="15" thickBot="1">
      <c r="A84" s="50">
        <v>82</v>
      </c>
      <c r="B84" s="47" t="s">
        <v>69</v>
      </c>
      <c r="C84" s="46" t="s">
        <v>76</v>
      </c>
      <c r="D84" s="47" t="s">
        <v>6</v>
      </c>
      <c r="E84" s="47">
        <v>1</v>
      </c>
      <c r="F84" s="43">
        <v>180000</v>
      </c>
      <c r="G84" s="43">
        <f t="shared" si="16"/>
        <v>34200</v>
      </c>
      <c r="H84" s="43">
        <f t="shared" si="17"/>
        <v>214200</v>
      </c>
      <c r="I84" s="43">
        <v>190800</v>
      </c>
      <c r="J84" s="43">
        <f t="shared" si="18"/>
        <v>36252</v>
      </c>
      <c r="K84" s="43">
        <f t="shared" si="19"/>
        <v>227052</v>
      </c>
      <c r="L84" s="43">
        <v>185400</v>
      </c>
      <c r="M84" s="43">
        <f t="shared" si="20"/>
        <v>35226</v>
      </c>
      <c r="N84" s="43">
        <f t="shared" si="21"/>
        <v>220626</v>
      </c>
      <c r="O84" s="51">
        <f t="shared" si="14"/>
        <v>185400</v>
      </c>
      <c r="P84" s="16">
        <f t="shared" si="15"/>
        <v>185400</v>
      </c>
      <c r="Q84" s="43">
        <f t="shared" si="12"/>
        <v>35226</v>
      </c>
      <c r="R84" s="43">
        <f t="shared" si="13"/>
        <v>220626</v>
      </c>
    </row>
    <row r="85" spans="1:18">
      <c r="R85" s="26">
        <f>SUM(R3:R84)</f>
        <v>64101195.100000009</v>
      </c>
    </row>
  </sheetData>
  <mergeCells count="5">
    <mergeCell ref="F1:H1"/>
    <mergeCell ref="I1:K1"/>
    <mergeCell ref="L1:N1"/>
    <mergeCell ref="P1:R1"/>
    <mergeCell ref="A2:E2"/>
  </mergeCells>
  <conditionalFormatting sqref="F2:N2">
    <cfRule type="uniqueValues" dxfId="11" priority="3"/>
  </conditionalFormatting>
  <conditionalFormatting sqref="O2">
    <cfRule type="uniqueValues" dxfId="10" priority="2"/>
  </conditionalFormatting>
  <conditionalFormatting sqref="P2:R2">
    <cfRule type="uniqueValues" dxfId="9" priority="1"/>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0995D-7240-407C-BEFD-E573248C0CAB}">
  <dimension ref="A1:R85"/>
  <sheetViews>
    <sheetView topLeftCell="E1" workbookViewId="0">
      <selection activeCell="P3" sqref="P3"/>
    </sheetView>
  </sheetViews>
  <sheetFormatPr baseColWidth="10" defaultRowHeight="14.4"/>
  <cols>
    <col min="2" max="2" width="15.6640625" customWidth="1"/>
    <col min="3" max="3" width="17.44140625" customWidth="1"/>
    <col min="18" max="18" width="16.109375" customWidth="1"/>
  </cols>
  <sheetData>
    <row r="1" spans="1:18" ht="67.2" customHeight="1">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40" t="s">
        <v>166</v>
      </c>
      <c r="B2" s="41"/>
      <c r="C2" s="41"/>
      <c r="D2" s="41"/>
      <c r="E2" s="42"/>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50">
        <v>1</v>
      </c>
      <c r="B3" s="47" t="s">
        <v>82</v>
      </c>
      <c r="C3" s="46" t="s">
        <v>79</v>
      </c>
      <c r="D3" s="47" t="s">
        <v>103</v>
      </c>
      <c r="E3" s="52">
        <v>1</v>
      </c>
      <c r="F3" s="53">
        <v>52000</v>
      </c>
      <c r="G3" s="53">
        <v>0</v>
      </c>
      <c r="H3" s="53">
        <f>+F3+G3</f>
        <v>52000</v>
      </c>
      <c r="I3" s="53">
        <v>55120</v>
      </c>
      <c r="J3" s="53">
        <v>0</v>
      </c>
      <c r="K3" s="53">
        <f>+I3+J3</f>
        <v>55120</v>
      </c>
      <c r="L3" s="43">
        <v>53560</v>
      </c>
      <c r="M3" s="43">
        <v>0</v>
      </c>
      <c r="N3" s="43">
        <f>+L3+M3</f>
        <v>53560</v>
      </c>
      <c r="O3" s="51">
        <f>AVERAGE(F3,I3,L3)</f>
        <v>53560</v>
      </c>
      <c r="P3" s="16">
        <f>ROUND(O3,0)</f>
        <v>53560</v>
      </c>
      <c r="Q3" s="43">
        <v>0</v>
      </c>
      <c r="R3" s="43">
        <f>+P3+Q3</f>
        <v>53560</v>
      </c>
    </row>
    <row r="4" spans="1:18" ht="15" thickBot="1">
      <c r="A4" s="50">
        <v>2</v>
      </c>
      <c r="B4" s="47" t="s">
        <v>82</v>
      </c>
      <c r="C4" s="46" t="s">
        <v>161</v>
      </c>
      <c r="D4" s="47" t="s">
        <v>68</v>
      </c>
      <c r="E4" s="52">
        <v>1</v>
      </c>
      <c r="F4" s="53">
        <v>290000</v>
      </c>
      <c r="G4" s="53">
        <v>0</v>
      </c>
      <c r="H4" s="53">
        <f>+F4+G4</f>
        <v>290000</v>
      </c>
      <c r="I4" s="53">
        <v>307400</v>
      </c>
      <c r="J4" s="53">
        <v>0</v>
      </c>
      <c r="K4" s="53">
        <f>+I4+J4</f>
        <v>307400</v>
      </c>
      <c r="L4" s="43">
        <v>298700</v>
      </c>
      <c r="M4" s="43">
        <v>0</v>
      </c>
      <c r="N4" s="43">
        <f>+L4+M4</f>
        <v>298700</v>
      </c>
      <c r="O4" s="51">
        <f t="shared" ref="O4:O67" si="0">AVERAGE(F4,I4,L4)</f>
        <v>298700</v>
      </c>
      <c r="P4" s="16">
        <f t="shared" ref="P4:P67" si="1">ROUND(O4,0)</f>
        <v>298700</v>
      </c>
      <c r="Q4" s="43">
        <v>0</v>
      </c>
      <c r="R4" s="43">
        <f>+P4+Q4</f>
        <v>298700</v>
      </c>
    </row>
    <row r="5" spans="1:18" ht="15" thickBot="1">
      <c r="A5" s="50">
        <v>3</v>
      </c>
      <c r="B5" s="47" t="s">
        <v>82</v>
      </c>
      <c r="C5" s="46" t="s">
        <v>80</v>
      </c>
      <c r="D5" s="47" t="s">
        <v>104</v>
      </c>
      <c r="E5" s="52">
        <v>1</v>
      </c>
      <c r="F5" s="53">
        <v>80000</v>
      </c>
      <c r="G5" s="53">
        <v>0</v>
      </c>
      <c r="H5" s="53">
        <f>+F5+G5</f>
        <v>80000</v>
      </c>
      <c r="I5" s="53">
        <v>84800</v>
      </c>
      <c r="J5" s="53">
        <v>0</v>
      </c>
      <c r="K5" s="53">
        <f>+I5+J5</f>
        <v>84800</v>
      </c>
      <c r="L5" s="43">
        <v>82400</v>
      </c>
      <c r="M5" s="43">
        <v>0</v>
      </c>
      <c r="N5" s="43">
        <f>+L5+M5</f>
        <v>82400</v>
      </c>
      <c r="O5" s="51">
        <f t="shared" si="0"/>
        <v>82400</v>
      </c>
      <c r="P5" s="16">
        <f t="shared" si="1"/>
        <v>82400</v>
      </c>
      <c r="Q5" s="43">
        <v>0</v>
      </c>
      <c r="R5" s="43">
        <f>+P5+Q5</f>
        <v>82400</v>
      </c>
    </row>
    <row r="6" spans="1:18" ht="15" thickBot="1">
      <c r="A6" s="50">
        <v>4</v>
      </c>
      <c r="B6" s="47" t="s">
        <v>82</v>
      </c>
      <c r="C6" s="46" t="s">
        <v>162</v>
      </c>
      <c r="D6" s="47" t="s">
        <v>68</v>
      </c>
      <c r="E6" s="52">
        <v>1</v>
      </c>
      <c r="F6" s="53">
        <v>295000</v>
      </c>
      <c r="G6" s="53">
        <f t="shared" ref="G6:G69" si="2">+F6*19%</f>
        <v>56050</v>
      </c>
      <c r="H6" s="53">
        <f t="shared" ref="H6:H69" si="3">+F6+G6</f>
        <v>351050</v>
      </c>
      <c r="I6" s="53">
        <v>312700</v>
      </c>
      <c r="J6" s="53">
        <f t="shared" ref="J6:J69" si="4">+I6*19%</f>
        <v>59413</v>
      </c>
      <c r="K6" s="53">
        <f t="shared" ref="K6:K69" si="5">+I6+J6</f>
        <v>372113</v>
      </c>
      <c r="L6" s="43">
        <v>303850</v>
      </c>
      <c r="M6" s="43">
        <f t="shared" ref="M6:M69" si="6">+L6*19%</f>
        <v>57731.5</v>
      </c>
      <c r="N6" s="43">
        <f t="shared" ref="N6:N69" si="7">+L6+M6</f>
        <v>361581.5</v>
      </c>
      <c r="O6" s="51">
        <f t="shared" si="0"/>
        <v>303850</v>
      </c>
      <c r="P6" s="16">
        <f t="shared" si="1"/>
        <v>303850</v>
      </c>
      <c r="Q6" s="43">
        <f t="shared" ref="Q6:Q69" si="8">+P6*19%</f>
        <v>57731.5</v>
      </c>
      <c r="R6" s="43">
        <f t="shared" ref="R6:R69" si="9">+P6+Q6</f>
        <v>361581.5</v>
      </c>
    </row>
    <row r="7" spans="1:18" ht="15" thickBot="1">
      <c r="A7" s="50">
        <v>5</v>
      </c>
      <c r="B7" s="47" t="s">
        <v>82</v>
      </c>
      <c r="C7" s="46" t="s">
        <v>81</v>
      </c>
      <c r="D7" s="47" t="s">
        <v>103</v>
      </c>
      <c r="E7" s="52">
        <v>1</v>
      </c>
      <c r="F7" s="53">
        <v>60000</v>
      </c>
      <c r="G7" s="53">
        <f t="shared" si="2"/>
        <v>11400</v>
      </c>
      <c r="H7" s="53">
        <f t="shared" si="3"/>
        <v>71400</v>
      </c>
      <c r="I7" s="53">
        <v>63600</v>
      </c>
      <c r="J7" s="53">
        <f t="shared" si="4"/>
        <v>12084</v>
      </c>
      <c r="K7" s="53">
        <f t="shared" si="5"/>
        <v>75684</v>
      </c>
      <c r="L7" s="43">
        <v>61800</v>
      </c>
      <c r="M7" s="43">
        <f t="shared" si="6"/>
        <v>11742</v>
      </c>
      <c r="N7" s="43">
        <f t="shared" si="7"/>
        <v>73542</v>
      </c>
      <c r="O7" s="51">
        <f t="shared" si="0"/>
        <v>61800</v>
      </c>
      <c r="P7" s="16">
        <f t="shared" si="1"/>
        <v>61800</v>
      </c>
      <c r="Q7" s="43">
        <f t="shared" si="8"/>
        <v>11742</v>
      </c>
      <c r="R7" s="43">
        <f t="shared" si="9"/>
        <v>73542</v>
      </c>
    </row>
    <row r="8" spans="1:18" ht="15" thickBot="1">
      <c r="A8" s="50">
        <v>6</v>
      </c>
      <c r="B8" s="47" t="s">
        <v>63</v>
      </c>
      <c r="C8" s="46" t="s">
        <v>83</v>
      </c>
      <c r="D8" s="47" t="s">
        <v>10</v>
      </c>
      <c r="E8" s="52">
        <v>1</v>
      </c>
      <c r="F8" s="53">
        <v>70000</v>
      </c>
      <c r="G8" s="53">
        <f t="shared" si="2"/>
        <v>13300</v>
      </c>
      <c r="H8" s="53">
        <f t="shared" si="3"/>
        <v>83300</v>
      </c>
      <c r="I8" s="53">
        <v>74200</v>
      </c>
      <c r="J8" s="53">
        <f t="shared" si="4"/>
        <v>14098</v>
      </c>
      <c r="K8" s="53">
        <f t="shared" si="5"/>
        <v>88298</v>
      </c>
      <c r="L8" s="43">
        <v>72100</v>
      </c>
      <c r="M8" s="43">
        <f t="shared" si="6"/>
        <v>13699</v>
      </c>
      <c r="N8" s="43">
        <f t="shared" si="7"/>
        <v>85799</v>
      </c>
      <c r="O8" s="51">
        <f t="shared" si="0"/>
        <v>72100</v>
      </c>
      <c r="P8" s="16">
        <f t="shared" si="1"/>
        <v>72100</v>
      </c>
      <c r="Q8" s="43">
        <f t="shared" si="8"/>
        <v>13699</v>
      </c>
      <c r="R8" s="43">
        <f t="shared" si="9"/>
        <v>85799</v>
      </c>
    </row>
    <row r="9" spans="1:18" ht="15" thickBot="1">
      <c r="A9" s="50">
        <v>7</v>
      </c>
      <c r="B9" s="47" t="s">
        <v>63</v>
      </c>
      <c r="C9" s="46" t="s">
        <v>84</v>
      </c>
      <c r="D9" s="47" t="s">
        <v>10</v>
      </c>
      <c r="E9" s="52">
        <v>1</v>
      </c>
      <c r="F9" s="53">
        <v>80000</v>
      </c>
      <c r="G9" s="53">
        <f t="shared" si="2"/>
        <v>15200</v>
      </c>
      <c r="H9" s="53">
        <f t="shared" si="3"/>
        <v>95200</v>
      </c>
      <c r="I9" s="53">
        <v>84800</v>
      </c>
      <c r="J9" s="53">
        <f t="shared" si="4"/>
        <v>16112</v>
      </c>
      <c r="K9" s="53">
        <f t="shared" si="5"/>
        <v>100912</v>
      </c>
      <c r="L9" s="43">
        <v>82400</v>
      </c>
      <c r="M9" s="43">
        <f t="shared" si="6"/>
        <v>15656</v>
      </c>
      <c r="N9" s="43">
        <f t="shared" si="7"/>
        <v>98056</v>
      </c>
      <c r="O9" s="51">
        <f t="shared" si="0"/>
        <v>82400</v>
      </c>
      <c r="P9" s="16">
        <f t="shared" si="1"/>
        <v>82400</v>
      </c>
      <c r="Q9" s="43">
        <f t="shared" si="8"/>
        <v>15656</v>
      </c>
      <c r="R9" s="43">
        <f t="shared" si="9"/>
        <v>98056</v>
      </c>
    </row>
    <row r="10" spans="1:18" ht="15" thickBot="1">
      <c r="A10" s="50">
        <v>8</v>
      </c>
      <c r="B10" s="47" t="s">
        <v>63</v>
      </c>
      <c r="C10" s="46" t="s">
        <v>85</v>
      </c>
      <c r="D10" s="47" t="s">
        <v>10</v>
      </c>
      <c r="E10" s="52">
        <v>1</v>
      </c>
      <c r="F10" s="53">
        <v>210000</v>
      </c>
      <c r="G10" s="53">
        <f t="shared" si="2"/>
        <v>39900</v>
      </c>
      <c r="H10" s="53">
        <f t="shared" si="3"/>
        <v>249900</v>
      </c>
      <c r="I10" s="53">
        <v>222600</v>
      </c>
      <c r="J10" s="53">
        <f t="shared" si="4"/>
        <v>42294</v>
      </c>
      <c r="K10" s="53">
        <f t="shared" si="5"/>
        <v>264894</v>
      </c>
      <c r="L10" s="43">
        <v>216300</v>
      </c>
      <c r="M10" s="43">
        <f t="shared" si="6"/>
        <v>41097</v>
      </c>
      <c r="N10" s="43">
        <f t="shared" si="7"/>
        <v>257397</v>
      </c>
      <c r="O10" s="51">
        <f t="shared" si="0"/>
        <v>216300</v>
      </c>
      <c r="P10" s="16">
        <f t="shared" si="1"/>
        <v>216300</v>
      </c>
      <c r="Q10" s="43">
        <f t="shared" si="8"/>
        <v>41097</v>
      </c>
      <c r="R10" s="43">
        <f t="shared" si="9"/>
        <v>257397</v>
      </c>
    </row>
    <row r="11" spans="1:18" ht="15" thickBot="1">
      <c r="A11" s="50">
        <v>9</v>
      </c>
      <c r="B11" s="47" t="s">
        <v>63</v>
      </c>
      <c r="C11" s="46" t="s">
        <v>86</v>
      </c>
      <c r="D11" s="47" t="s">
        <v>10</v>
      </c>
      <c r="E11" s="52">
        <v>1</v>
      </c>
      <c r="F11" s="53">
        <v>90000</v>
      </c>
      <c r="G11" s="53">
        <f t="shared" si="2"/>
        <v>17100</v>
      </c>
      <c r="H11" s="53">
        <f t="shared" si="3"/>
        <v>107100</v>
      </c>
      <c r="I11" s="53">
        <v>95400</v>
      </c>
      <c r="J11" s="53">
        <f t="shared" si="4"/>
        <v>18126</v>
      </c>
      <c r="K11" s="53">
        <f t="shared" si="5"/>
        <v>113526</v>
      </c>
      <c r="L11" s="43">
        <v>92700</v>
      </c>
      <c r="M11" s="43">
        <f t="shared" si="6"/>
        <v>17613</v>
      </c>
      <c r="N11" s="43">
        <f t="shared" si="7"/>
        <v>110313</v>
      </c>
      <c r="O11" s="51">
        <f t="shared" si="0"/>
        <v>92700</v>
      </c>
      <c r="P11" s="16">
        <f t="shared" si="1"/>
        <v>92700</v>
      </c>
      <c r="Q11" s="43">
        <f t="shared" si="8"/>
        <v>17613</v>
      </c>
      <c r="R11" s="43">
        <f t="shared" si="9"/>
        <v>110313</v>
      </c>
    </row>
    <row r="12" spans="1:18" ht="21" thickBot="1">
      <c r="A12" s="50">
        <v>10</v>
      </c>
      <c r="B12" s="49" t="s">
        <v>88</v>
      </c>
      <c r="C12" s="46" t="s">
        <v>89</v>
      </c>
      <c r="D12" s="47" t="s">
        <v>10</v>
      </c>
      <c r="E12" s="52">
        <v>1</v>
      </c>
      <c r="F12" s="53" t="s">
        <v>123</v>
      </c>
      <c r="G12" s="53" t="s">
        <v>123</v>
      </c>
      <c r="H12" s="53" t="s">
        <v>123</v>
      </c>
      <c r="I12" s="53" t="s">
        <v>123</v>
      </c>
      <c r="J12" s="53" t="s">
        <v>123</v>
      </c>
      <c r="K12" s="53" t="s">
        <v>123</v>
      </c>
      <c r="L12" s="43" t="s">
        <v>123</v>
      </c>
      <c r="M12" s="43" t="s">
        <v>123</v>
      </c>
      <c r="N12" s="43" t="s">
        <v>123</v>
      </c>
      <c r="O12" s="51" t="e">
        <f t="shared" si="0"/>
        <v>#DIV/0!</v>
      </c>
      <c r="P12" s="16" t="e">
        <f t="shared" si="1"/>
        <v>#DIV/0!</v>
      </c>
      <c r="Q12" s="43" t="s">
        <v>123</v>
      </c>
      <c r="R12" s="43" t="s">
        <v>123</v>
      </c>
    </row>
    <row r="13" spans="1:18" ht="21" thickBot="1">
      <c r="A13" s="50">
        <v>11</v>
      </c>
      <c r="B13" s="49" t="s">
        <v>88</v>
      </c>
      <c r="C13" s="46" t="s">
        <v>90</v>
      </c>
      <c r="D13" s="47" t="s">
        <v>10</v>
      </c>
      <c r="E13" s="52">
        <v>1</v>
      </c>
      <c r="F13" s="53">
        <v>260000</v>
      </c>
      <c r="G13" s="53">
        <f t="shared" si="2"/>
        <v>49400</v>
      </c>
      <c r="H13" s="53">
        <f t="shared" si="3"/>
        <v>309400</v>
      </c>
      <c r="I13" s="53">
        <v>275600</v>
      </c>
      <c r="J13" s="53">
        <f t="shared" si="4"/>
        <v>52364</v>
      </c>
      <c r="K13" s="53">
        <f t="shared" si="5"/>
        <v>327964</v>
      </c>
      <c r="L13" s="43">
        <v>267800</v>
      </c>
      <c r="M13" s="43">
        <f t="shared" si="6"/>
        <v>50882</v>
      </c>
      <c r="N13" s="43">
        <f t="shared" si="7"/>
        <v>318682</v>
      </c>
      <c r="O13" s="51">
        <f t="shared" si="0"/>
        <v>267800</v>
      </c>
      <c r="P13" s="16">
        <f t="shared" si="1"/>
        <v>267800</v>
      </c>
      <c r="Q13" s="43">
        <f t="shared" ref="Q13:Q76" si="10">+P13*19%</f>
        <v>50882</v>
      </c>
      <c r="R13" s="43">
        <f t="shared" ref="R13:R76" si="11">+P13+Q13</f>
        <v>318682</v>
      </c>
    </row>
    <row r="14" spans="1:18" ht="21" thickBot="1">
      <c r="A14" s="50">
        <v>12</v>
      </c>
      <c r="B14" s="49" t="s">
        <v>88</v>
      </c>
      <c r="C14" s="46" t="s">
        <v>87</v>
      </c>
      <c r="D14" s="47" t="s">
        <v>105</v>
      </c>
      <c r="E14" s="52">
        <v>1</v>
      </c>
      <c r="F14" s="53">
        <v>210000</v>
      </c>
      <c r="G14" s="53">
        <f t="shared" si="2"/>
        <v>39900</v>
      </c>
      <c r="H14" s="53">
        <f t="shared" si="3"/>
        <v>249900</v>
      </c>
      <c r="I14" s="53">
        <v>222600</v>
      </c>
      <c r="J14" s="53">
        <f t="shared" si="4"/>
        <v>42294</v>
      </c>
      <c r="K14" s="53">
        <f t="shared" si="5"/>
        <v>264894</v>
      </c>
      <c r="L14" s="43">
        <v>216300</v>
      </c>
      <c r="M14" s="43">
        <f t="shared" si="6"/>
        <v>41097</v>
      </c>
      <c r="N14" s="43">
        <f t="shared" si="7"/>
        <v>257397</v>
      </c>
      <c r="O14" s="51">
        <f t="shared" si="0"/>
        <v>216300</v>
      </c>
      <c r="P14" s="16">
        <f t="shared" si="1"/>
        <v>216300</v>
      </c>
      <c r="Q14" s="43">
        <f t="shared" si="10"/>
        <v>41097</v>
      </c>
      <c r="R14" s="43">
        <f t="shared" si="11"/>
        <v>257397</v>
      </c>
    </row>
    <row r="15" spans="1:18" ht="41.4" thickBot="1">
      <c r="A15" s="50">
        <v>13</v>
      </c>
      <c r="B15" s="49" t="s">
        <v>95</v>
      </c>
      <c r="C15" s="46" t="s">
        <v>91</v>
      </c>
      <c r="D15" s="47" t="s">
        <v>68</v>
      </c>
      <c r="E15" s="52">
        <v>1</v>
      </c>
      <c r="F15" s="53">
        <v>120000</v>
      </c>
      <c r="G15" s="53">
        <f t="shared" si="2"/>
        <v>22800</v>
      </c>
      <c r="H15" s="53">
        <f t="shared" si="3"/>
        <v>142800</v>
      </c>
      <c r="I15" s="53">
        <v>127200</v>
      </c>
      <c r="J15" s="53">
        <f t="shared" si="4"/>
        <v>24168</v>
      </c>
      <c r="K15" s="53">
        <f t="shared" si="5"/>
        <v>151368</v>
      </c>
      <c r="L15" s="43">
        <v>123600</v>
      </c>
      <c r="M15" s="43">
        <f t="shared" si="6"/>
        <v>23484</v>
      </c>
      <c r="N15" s="43">
        <f t="shared" si="7"/>
        <v>147084</v>
      </c>
      <c r="O15" s="51">
        <f t="shared" si="0"/>
        <v>123600</v>
      </c>
      <c r="P15" s="16">
        <f t="shared" si="1"/>
        <v>123600</v>
      </c>
      <c r="Q15" s="43">
        <f t="shared" si="10"/>
        <v>23484</v>
      </c>
      <c r="R15" s="43">
        <f t="shared" si="11"/>
        <v>147084</v>
      </c>
    </row>
    <row r="16" spans="1:18" ht="41.4" thickBot="1">
      <c r="A16" s="50">
        <v>14</v>
      </c>
      <c r="B16" s="49" t="s">
        <v>95</v>
      </c>
      <c r="C16" s="46" t="s">
        <v>92</v>
      </c>
      <c r="D16" s="47" t="s">
        <v>106</v>
      </c>
      <c r="E16" s="52">
        <v>1</v>
      </c>
      <c r="F16" s="53">
        <v>75000</v>
      </c>
      <c r="G16" s="53">
        <f t="shared" si="2"/>
        <v>14250</v>
      </c>
      <c r="H16" s="53">
        <f t="shared" si="3"/>
        <v>89250</v>
      </c>
      <c r="I16" s="53">
        <v>79500</v>
      </c>
      <c r="J16" s="53">
        <f t="shared" si="4"/>
        <v>15105</v>
      </c>
      <c r="K16" s="53">
        <f t="shared" si="5"/>
        <v>94605</v>
      </c>
      <c r="L16" s="43">
        <v>77250</v>
      </c>
      <c r="M16" s="43">
        <f t="shared" si="6"/>
        <v>14677.5</v>
      </c>
      <c r="N16" s="43">
        <f t="shared" si="7"/>
        <v>91927.5</v>
      </c>
      <c r="O16" s="51">
        <f t="shared" si="0"/>
        <v>77250</v>
      </c>
      <c r="P16" s="16">
        <f t="shared" si="1"/>
        <v>77250</v>
      </c>
      <c r="Q16" s="43">
        <f t="shared" si="10"/>
        <v>14677.5</v>
      </c>
      <c r="R16" s="43">
        <f t="shared" si="11"/>
        <v>91927.5</v>
      </c>
    </row>
    <row r="17" spans="1:18" ht="41.4" thickBot="1">
      <c r="A17" s="50">
        <v>15</v>
      </c>
      <c r="B17" s="49" t="s">
        <v>95</v>
      </c>
      <c r="C17" s="46" t="s">
        <v>93</v>
      </c>
      <c r="D17" s="47" t="s">
        <v>10</v>
      </c>
      <c r="E17" s="52">
        <v>1</v>
      </c>
      <c r="F17" s="53">
        <v>25000</v>
      </c>
      <c r="G17" s="53">
        <f t="shared" si="2"/>
        <v>4750</v>
      </c>
      <c r="H17" s="53">
        <f t="shared" si="3"/>
        <v>29750</v>
      </c>
      <c r="I17" s="53">
        <v>26500</v>
      </c>
      <c r="J17" s="53">
        <f t="shared" si="4"/>
        <v>5035</v>
      </c>
      <c r="K17" s="53">
        <f t="shared" si="5"/>
        <v>31535</v>
      </c>
      <c r="L17" s="43">
        <v>25750</v>
      </c>
      <c r="M17" s="43">
        <f t="shared" si="6"/>
        <v>4892.5</v>
      </c>
      <c r="N17" s="43">
        <f t="shared" si="7"/>
        <v>30642.5</v>
      </c>
      <c r="O17" s="51">
        <f t="shared" si="0"/>
        <v>25750</v>
      </c>
      <c r="P17" s="16">
        <f t="shared" si="1"/>
        <v>25750</v>
      </c>
      <c r="Q17" s="43">
        <f t="shared" si="10"/>
        <v>4892.5</v>
      </c>
      <c r="R17" s="43">
        <f t="shared" si="11"/>
        <v>30642.5</v>
      </c>
    </row>
    <row r="18" spans="1:18" ht="41.4" thickBot="1">
      <c r="A18" s="50">
        <v>16</v>
      </c>
      <c r="B18" s="49" t="s">
        <v>95</v>
      </c>
      <c r="C18" s="46" t="s">
        <v>94</v>
      </c>
      <c r="D18" s="47" t="s">
        <v>107</v>
      </c>
      <c r="E18" s="52">
        <v>1</v>
      </c>
      <c r="F18" s="53">
        <v>20000</v>
      </c>
      <c r="G18" s="53">
        <f t="shared" si="2"/>
        <v>3800</v>
      </c>
      <c r="H18" s="53">
        <f t="shared" si="3"/>
        <v>23800</v>
      </c>
      <c r="I18" s="53">
        <v>21200</v>
      </c>
      <c r="J18" s="53">
        <f t="shared" si="4"/>
        <v>4028</v>
      </c>
      <c r="K18" s="53">
        <f t="shared" si="5"/>
        <v>25228</v>
      </c>
      <c r="L18" s="43">
        <v>20600</v>
      </c>
      <c r="M18" s="43">
        <f t="shared" si="6"/>
        <v>3914</v>
      </c>
      <c r="N18" s="43">
        <f t="shared" si="7"/>
        <v>24514</v>
      </c>
      <c r="O18" s="51">
        <f t="shared" si="0"/>
        <v>20600</v>
      </c>
      <c r="P18" s="16">
        <f t="shared" si="1"/>
        <v>20600</v>
      </c>
      <c r="Q18" s="43">
        <f t="shared" si="10"/>
        <v>3914</v>
      </c>
      <c r="R18" s="43">
        <f t="shared" si="11"/>
        <v>24514</v>
      </c>
    </row>
    <row r="19" spans="1:18" ht="41.4" thickBot="1">
      <c r="A19" s="50">
        <v>17</v>
      </c>
      <c r="B19" s="49" t="s">
        <v>95</v>
      </c>
      <c r="C19" s="48" t="s">
        <v>163</v>
      </c>
      <c r="D19" s="47" t="s">
        <v>108</v>
      </c>
      <c r="E19" s="52">
        <v>1</v>
      </c>
      <c r="F19" s="53">
        <v>45000</v>
      </c>
      <c r="G19" s="53">
        <f t="shared" si="2"/>
        <v>8550</v>
      </c>
      <c r="H19" s="53">
        <f t="shared" si="3"/>
        <v>53550</v>
      </c>
      <c r="I19" s="53">
        <v>47700</v>
      </c>
      <c r="J19" s="53">
        <f t="shared" si="4"/>
        <v>9063</v>
      </c>
      <c r="K19" s="53">
        <f t="shared" si="5"/>
        <v>56763</v>
      </c>
      <c r="L19" s="43">
        <v>46350</v>
      </c>
      <c r="M19" s="43">
        <f t="shared" si="6"/>
        <v>8806.5</v>
      </c>
      <c r="N19" s="43">
        <f t="shared" si="7"/>
        <v>55156.5</v>
      </c>
      <c r="O19" s="51">
        <f t="shared" si="0"/>
        <v>46350</v>
      </c>
      <c r="P19" s="16">
        <f t="shared" si="1"/>
        <v>46350</v>
      </c>
      <c r="Q19" s="43">
        <f t="shared" si="10"/>
        <v>8806.5</v>
      </c>
      <c r="R19" s="43">
        <f t="shared" si="11"/>
        <v>55156.5</v>
      </c>
    </row>
    <row r="20" spans="1:18" ht="15" thickBot="1">
      <c r="A20" s="50">
        <v>18</v>
      </c>
      <c r="B20" s="49" t="s">
        <v>99</v>
      </c>
      <c r="C20" s="48" t="s">
        <v>96</v>
      </c>
      <c r="D20" s="47" t="s">
        <v>10</v>
      </c>
      <c r="E20" s="52">
        <v>1</v>
      </c>
      <c r="F20" s="53">
        <v>18000</v>
      </c>
      <c r="G20" s="53">
        <f t="shared" si="2"/>
        <v>3420</v>
      </c>
      <c r="H20" s="53">
        <f t="shared" si="3"/>
        <v>21420</v>
      </c>
      <c r="I20" s="53">
        <v>19080</v>
      </c>
      <c r="J20" s="53">
        <f t="shared" si="4"/>
        <v>3625.2</v>
      </c>
      <c r="K20" s="53">
        <f t="shared" si="5"/>
        <v>22705.200000000001</v>
      </c>
      <c r="L20" s="43">
        <v>18540</v>
      </c>
      <c r="M20" s="43">
        <f t="shared" si="6"/>
        <v>3522.6</v>
      </c>
      <c r="N20" s="43">
        <f t="shared" si="7"/>
        <v>22062.6</v>
      </c>
      <c r="O20" s="51">
        <f t="shared" si="0"/>
        <v>18540</v>
      </c>
      <c r="P20" s="16">
        <f t="shared" si="1"/>
        <v>18540</v>
      </c>
      <c r="Q20" s="43">
        <f t="shared" si="10"/>
        <v>3522.6</v>
      </c>
      <c r="R20" s="43">
        <f t="shared" si="11"/>
        <v>22062.6</v>
      </c>
    </row>
    <row r="21" spans="1:18" ht="31.2" thickBot="1">
      <c r="A21" s="50">
        <v>19</v>
      </c>
      <c r="B21" s="49" t="s">
        <v>99</v>
      </c>
      <c r="C21" s="48" t="s">
        <v>97</v>
      </c>
      <c r="D21" s="47" t="s">
        <v>6</v>
      </c>
      <c r="E21" s="52">
        <v>1</v>
      </c>
      <c r="F21" s="53">
        <v>740000</v>
      </c>
      <c r="G21" s="53">
        <f t="shared" si="2"/>
        <v>140600</v>
      </c>
      <c r="H21" s="53">
        <f t="shared" si="3"/>
        <v>880600</v>
      </c>
      <c r="I21" s="53">
        <v>784400</v>
      </c>
      <c r="J21" s="53">
        <f t="shared" si="4"/>
        <v>149036</v>
      </c>
      <c r="K21" s="53">
        <f t="shared" si="5"/>
        <v>933436</v>
      </c>
      <c r="L21" s="43">
        <v>762200</v>
      </c>
      <c r="M21" s="43">
        <f t="shared" si="6"/>
        <v>144818</v>
      </c>
      <c r="N21" s="43">
        <f t="shared" si="7"/>
        <v>907018</v>
      </c>
      <c r="O21" s="51">
        <f t="shared" si="0"/>
        <v>762200</v>
      </c>
      <c r="P21" s="16">
        <f t="shared" si="1"/>
        <v>762200</v>
      </c>
      <c r="Q21" s="43">
        <f t="shared" si="10"/>
        <v>144818</v>
      </c>
      <c r="R21" s="43">
        <f t="shared" si="11"/>
        <v>907018</v>
      </c>
    </row>
    <row r="22" spans="1:18" ht="31.2" thickBot="1">
      <c r="A22" s="50">
        <v>20</v>
      </c>
      <c r="B22" s="49" t="s">
        <v>99</v>
      </c>
      <c r="C22" s="48" t="s">
        <v>98</v>
      </c>
      <c r="D22" s="47" t="s">
        <v>109</v>
      </c>
      <c r="E22" s="52">
        <v>1</v>
      </c>
      <c r="F22" s="53">
        <v>75000</v>
      </c>
      <c r="G22" s="53">
        <f t="shared" si="2"/>
        <v>14250</v>
      </c>
      <c r="H22" s="53">
        <f t="shared" si="3"/>
        <v>89250</v>
      </c>
      <c r="I22" s="53">
        <v>79500</v>
      </c>
      <c r="J22" s="53">
        <f t="shared" si="4"/>
        <v>15105</v>
      </c>
      <c r="K22" s="53">
        <f t="shared" si="5"/>
        <v>94605</v>
      </c>
      <c r="L22" s="43">
        <v>77250</v>
      </c>
      <c r="M22" s="43">
        <f t="shared" si="6"/>
        <v>14677.5</v>
      </c>
      <c r="N22" s="43">
        <f t="shared" si="7"/>
        <v>91927.5</v>
      </c>
      <c r="O22" s="51">
        <f t="shared" si="0"/>
        <v>77250</v>
      </c>
      <c r="P22" s="16">
        <f t="shared" si="1"/>
        <v>77250</v>
      </c>
      <c r="Q22" s="43">
        <f t="shared" si="10"/>
        <v>14677.5</v>
      </c>
      <c r="R22" s="43">
        <f t="shared" si="11"/>
        <v>91927.5</v>
      </c>
    </row>
    <row r="23" spans="1:18" ht="15" thickBot="1">
      <c r="A23" s="50">
        <v>21</v>
      </c>
      <c r="B23" s="47" t="s">
        <v>4</v>
      </c>
      <c r="C23" s="46" t="s">
        <v>5</v>
      </c>
      <c r="D23" s="47" t="s">
        <v>6</v>
      </c>
      <c r="E23" s="52">
        <v>1</v>
      </c>
      <c r="F23" s="53">
        <v>2800000</v>
      </c>
      <c r="G23" s="53">
        <f t="shared" si="2"/>
        <v>532000</v>
      </c>
      <c r="H23" s="53">
        <f t="shared" si="3"/>
        <v>3332000</v>
      </c>
      <c r="I23" s="53">
        <v>2968000</v>
      </c>
      <c r="J23" s="53">
        <f t="shared" si="4"/>
        <v>563920</v>
      </c>
      <c r="K23" s="53">
        <f t="shared" si="5"/>
        <v>3531920</v>
      </c>
      <c r="L23" s="43">
        <v>2884000</v>
      </c>
      <c r="M23" s="43">
        <f t="shared" si="6"/>
        <v>547960</v>
      </c>
      <c r="N23" s="43">
        <f t="shared" si="7"/>
        <v>3431960</v>
      </c>
      <c r="O23" s="51">
        <f t="shared" si="0"/>
        <v>2884000</v>
      </c>
      <c r="P23" s="16">
        <f t="shared" si="1"/>
        <v>2884000</v>
      </c>
      <c r="Q23" s="43">
        <f t="shared" si="10"/>
        <v>547960</v>
      </c>
      <c r="R23" s="43">
        <f t="shared" si="11"/>
        <v>3431960</v>
      </c>
    </row>
    <row r="24" spans="1:18" ht="15" thickBot="1">
      <c r="A24" s="50">
        <v>22</v>
      </c>
      <c r="B24" s="47" t="s">
        <v>4</v>
      </c>
      <c r="C24" s="46" t="s">
        <v>7</v>
      </c>
      <c r="D24" s="47" t="s">
        <v>8</v>
      </c>
      <c r="E24" s="52">
        <v>1</v>
      </c>
      <c r="F24" s="53">
        <v>730000</v>
      </c>
      <c r="G24" s="53">
        <f t="shared" si="2"/>
        <v>138700</v>
      </c>
      <c r="H24" s="53">
        <f t="shared" si="3"/>
        <v>868700</v>
      </c>
      <c r="I24" s="53">
        <v>773800</v>
      </c>
      <c r="J24" s="53">
        <f t="shared" si="4"/>
        <v>147022</v>
      </c>
      <c r="K24" s="53">
        <f t="shared" si="5"/>
        <v>920822</v>
      </c>
      <c r="L24" s="43">
        <v>751900</v>
      </c>
      <c r="M24" s="43">
        <f t="shared" si="6"/>
        <v>142861</v>
      </c>
      <c r="N24" s="43">
        <f t="shared" si="7"/>
        <v>894761</v>
      </c>
      <c r="O24" s="51">
        <f t="shared" si="0"/>
        <v>751900</v>
      </c>
      <c r="P24" s="16">
        <f t="shared" si="1"/>
        <v>751900</v>
      </c>
      <c r="Q24" s="43">
        <f t="shared" si="10"/>
        <v>142861</v>
      </c>
      <c r="R24" s="43">
        <f t="shared" si="11"/>
        <v>894761</v>
      </c>
    </row>
    <row r="25" spans="1:18" ht="15" thickBot="1">
      <c r="A25" s="50">
        <v>23</v>
      </c>
      <c r="B25" s="47" t="s">
        <v>4</v>
      </c>
      <c r="C25" s="46" t="s">
        <v>9</v>
      </c>
      <c r="D25" s="47" t="s">
        <v>10</v>
      </c>
      <c r="E25" s="52" t="s">
        <v>124</v>
      </c>
      <c r="F25" s="53">
        <v>800000</v>
      </c>
      <c r="G25" s="53">
        <f t="shared" si="2"/>
        <v>152000</v>
      </c>
      <c r="H25" s="53">
        <f t="shared" si="3"/>
        <v>952000</v>
      </c>
      <c r="I25" s="53">
        <v>848000</v>
      </c>
      <c r="J25" s="53">
        <f t="shared" si="4"/>
        <v>161120</v>
      </c>
      <c r="K25" s="53">
        <f t="shared" si="5"/>
        <v>1009120</v>
      </c>
      <c r="L25" s="43">
        <v>824000</v>
      </c>
      <c r="M25" s="43">
        <f t="shared" si="6"/>
        <v>156560</v>
      </c>
      <c r="N25" s="43">
        <f t="shared" si="7"/>
        <v>980560</v>
      </c>
      <c r="O25" s="51">
        <f t="shared" si="0"/>
        <v>824000</v>
      </c>
      <c r="P25" s="16">
        <f t="shared" si="1"/>
        <v>824000</v>
      </c>
      <c r="Q25" s="43">
        <f t="shared" si="10"/>
        <v>156560</v>
      </c>
      <c r="R25" s="43">
        <f t="shared" si="11"/>
        <v>980560</v>
      </c>
    </row>
    <row r="26" spans="1:18" ht="15" thickBot="1">
      <c r="A26" s="50">
        <v>24</v>
      </c>
      <c r="B26" s="47" t="s">
        <v>4</v>
      </c>
      <c r="C26" s="46" t="s">
        <v>11</v>
      </c>
      <c r="D26" s="47" t="s">
        <v>10</v>
      </c>
      <c r="E26" s="52">
        <v>1</v>
      </c>
      <c r="F26" s="53">
        <v>90000</v>
      </c>
      <c r="G26" s="53">
        <f t="shared" si="2"/>
        <v>17100</v>
      </c>
      <c r="H26" s="53">
        <f t="shared" si="3"/>
        <v>107100</v>
      </c>
      <c r="I26" s="53">
        <v>95400</v>
      </c>
      <c r="J26" s="53">
        <f t="shared" si="4"/>
        <v>18126</v>
      </c>
      <c r="K26" s="53">
        <f t="shared" si="5"/>
        <v>113526</v>
      </c>
      <c r="L26" s="43">
        <v>92700</v>
      </c>
      <c r="M26" s="43">
        <f t="shared" si="6"/>
        <v>17613</v>
      </c>
      <c r="N26" s="43">
        <f t="shared" si="7"/>
        <v>110313</v>
      </c>
      <c r="O26" s="51">
        <f t="shared" si="0"/>
        <v>92700</v>
      </c>
      <c r="P26" s="16">
        <f t="shared" si="1"/>
        <v>92700</v>
      </c>
      <c r="Q26" s="43">
        <f t="shared" si="10"/>
        <v>17613</v>
      </c>
      <c r="R26" s="43">
        <f t="shared" si="11"/>
        <v>110313</v>
      </c>
    </row>
    <row r="27" spans="1:18" ht="15" thickBot="1">
      <c r="A27" s="50">
        <v>25</v>
      </c>
      <c r="B27" s="47" t="s">
        <v>4</v>
      </c>
      <c r="C27" s="46" t="s">
        <v>12</v>
      </c>
      <c r="D27" s="47" t="s">
        <v>10</v>
      </c>
      <c r="E27" s="52">
        <v>1</v>
      </c>
      <c r="F27" s="53">
        <v>370000</v>
      </c>
      <c r="G27" s="53">
        <f t="shared" si="2"/>
        <v>70300</v>
      </c>
      <c r="H27" s="53">
        <f t="shared" si="3"/>
        <v>440300</v>
      </c>
      <c r="I27" s="53">
        <v>392200</v>
      </c>
      <c r="J27" s="53">
        <f t="shared" si="4"/>
        <v>74518</v>
      </c>
      <c r="K27" s="53">
        <f t="shared" si="5"/>
        <v>466718</v>
      </c>
      <c r="L27" s="43">
        <v>381100</v>
      </c>
      <c r="M27" s="43">
        <f t="shared" si="6"/>
        <v>72409</v>
      </c>
      <c r="N27" s="43">
        <f t="shared" si="7"/>
        <v>453509</v>
      </c>
      <c r="O27" s="51">
        <f t="shared" si="0"/>
        <v>381100</v>
      </c>
      <c r="P27" s="16">
        <f t="shared" si="1"/>
        <v>381100</v>
      </c>
      <c r="Q27" s="43">
        <f t="shared" si="10"/>
        <v>72409</v>
      </c>
      <c r="R27" s="43">
        <f t="shared" si="11"/>
        <v>453509</v>
      </c>
    </row>
    <row r="28" spans="1:18" ht="15" thickBot="1">
      <c r="A28" s="50">
        <v>26</v>
      </c>
      <c r="B28" s="47" t="s">
        <v>4</v>
      </c>
      <c r="C28" s="46" t="s">
        <v>13</v>
      </c>
      <c r="D28" s="47" t="s">
        <v>8</v>
      </c>
      <c r="E28" s="52">
        <v>1</v>
      </c>
      <c r="F28" s="53">
        <v>590000</v>
      </c>
      <c r="G28" s="53">
        <f t="shared" si="2"/>
        <v>112100</v>
      </c>
      <c r="H28" s="53">
        <f t="shared" si="3"/>
        <v>702100</v>
      </c>
      <c r="I28" s="53">
        <v>625400</v>
      </c>
      <c r="J28" s="53">
        <f t="shared" si="4"/>
        <v>118826</v>
      </c>
      <c r="K28" s="53">
        <f t="shared" si="5"/>
        <v>744226</v>
      </c>
      <c r="L28" s="43">
        <v>607700</v>
      </c>
      <c r="M28" s="43">
        <f t="shared" si="6"/>
        <v>115463</v>
      </c>
      <c r="N28" s="43">
        <f t="shared" si="7"/>
        <v>723163</v>
      </c>
      <c r="O28" s="51">
        <f t="shared" si="0"/>
        <v>607700</v>
      </c>
      <c r="P28" s="16">
        <f t="shared" si="1"/>
        <v>607700</v>
      </c>
      <c r="Q28" s="43">
        <f t="shared" si="10"/>
        <v>115463</v>
      </c>
      <c r="R28" s="43">
        <f t="shared" si="11"/>
        <v>723163</v>
      </c>
    </row>
    <row r="29" spans="1:18" ht="15" thickBot="1">
      <c r="A29" s="50">
        <v>27</v>
      </c>
      <c r="B29" s="47" t="s">
        <v>4</v>
      </c>
      <c r="C29" s="46" t="s">
        <v>14</v>
      </c>
      <c r="D29" s="47" t="s">
        <v>10</v>
      </c>
      <c r="E29" s="52" t="s">
        <v>124</v>
      </c>
      <c r="F29" s="53">
        <v>1200000</v>
      </c>
      <c r="G29" s="53">
        <f t="shared" si="2"/>
        <v>228000</v>
      </c>
      <c r="H29" s="53">
        <f t="shared" si="3"/>
        <v>1428000</v>
      </c>
      <c r="I29" s="53">
        <v>1272000</v>
      </c>
      <c r="J29" s="53">
        <f t="shared" si="4"/>
        <v>241680</v>
      </c>
      <c r="K29" s="53">
        <f t="shared" si="5"/>
        <v>1513680</v>
      </c>
      <c r="L29" s="43">
        <v>1236000</v>
      </c>
      <c r="M29" s="43">
        <f t="shared" si="6"/>
        <v>234840</v>
      </c>
      <c r="N29" s="43">
        <f t="shared" si="7"/>
        <v>1470840</v>
      </c>
      <c r="O29" s="51">
        <f t="shared" si="0"/>
        <v>1236000</v>
      </c>
      <c r="P29" s="16">
        <f t="shared" si="1"/>
        <v>1236000</v>
      </c>
      <c r="Q29" s="43">
        <f t="shared" si="10"/>
        <v>234840</v>
      </c>
      <c r="R29" s="43">
        <f t="shared" si="11"/>
        <v>1470840</v>
      </c>
    </row>
    <row r="30" spans="1:18" ht="15" thickBot="1">
      <c r="A30" s="50">
        <v>28</v>
      </c>
      <c r="B30" s="47" t="s">
        <v>4</v>
      </c>
      <c r="C30" s="46" t="s">
        <v>15</v>
      </c>
      <c r="D30" s="47" t="s">
        <v>10</v>
      </c>
      <c r="E30" s="52" t="s">
        <v>124</v>
      </c>
      <c r="F30" s="53">
        <v>440000</v>
      </c>
      <c r="G30" s="53">
        <f t="shared" si="2"/>
        <v>83600</v>
      </c>
      <c r="H30" s="53">
        <f t="shared" si="3"/>
        <v>523600</v>
      </c>
      <c r="I30" s="53">
        <v>466400</v>
      </c>
      <c r="J30" s="53">
        <f t="shared" si="4"/>
        <v>88616</v>
      </c>
      <c r="K30" s="53">
        <f t="shared" si="5"/>
        <v>555016</v>
      </c>
      <c r="L30" s="43">
        <v>453200</v>
      </c>
      <c r="M30" s="43">
        <f t="shared" si="6"/>
        <v>86108</v>
      </c>
      <c r="N30" s="43">
        <f t="shared" si="7"/>
        <v>539308</v>
      </c>
      <c r="O30" s="51">
        <f t="shared" si="0"/>
        <v>453200</v>
      </c>
      <c r="P30" s="16">
        <f t="shared" si="1"/>
        <v>453200</v>
      </c>
      <c r="Q30" s="43">
        <f t="shared" si="10"/>
        <v>86108</v>
      </c>
      <c r="R30" s="43">
        <f t="shared" si="11"/>
        <v>539308</v>
      </c>
    </row>
    <row r="31" spans="1:18" ht="15" thickBot="1">
      <c r="A31" s="50">
        <v>29</v>
      </c>
      <c r="B31" s="47" t="s">
        <v>4</v>
      </c>
      <c r="C31" s="46" t="s">
        <v>16</v>
      </c>
      <c r="D31" s="47" t="s">
        <v>10</v>
      </c>
      <c r="E31" s="52">
        <v>1</v>
      </c>
      <c r="F31" s="53">
        <v>2200000</v>
      </c>
      <c r="G31" s="53">
        <f t="shared" si="2"/>
        <v>418000</v>
      </c>
      <c r="H31" s="53">
        <f t="shared" si="3"/>
        <v>2618000</v>
      </c>
      <c r="I31" s="53">
        <v>2332000</v>
      </c>
      <c r="J31" s="53">
        <f t="shared" si="4"/>
        <v>443080</v>
      </c>
      <c r="K31" s="53">
        <f t="shared" si="5"/>
        <v>2775080</v>
      </c>
      <c r="L31" s="43">
        <v>2266000</v>
      </c>
      <c r="M31" s="43">
        <f t="shared" si="6"/>
        <v>430540</v>
      </c>
      <c r="N31" s="43">
        <f t="shared" si="7"/>
        <v>2696540</v>
      </c>
      <c r="O31" s="51">
        <f t="shared" si="0"/>
        <v>2266000</v>
      </c>
      <c r="P31" s="16">
        <f t="shared" si="1"/>
        <v>2266000</v>
      </c>
      <c r="Q31" s="43">
        <f t="shared" si="10"/>
        <v>430540</v>
      </c>
      <c r="R31" s="43">
        <f t="shared" si="11"/>
        <v>2696540</v>
      </c>
    </row>
    <row r="32" spans="1:18" ht="15" thickBot="1">
      <c r="A32" s="50">
        <v>30</v>
      </c>
      <c r="B32" s="47" t="s">
        <v>4</v>
      </c>
      <c r="C32" s="46" t="s">
        <v>17</v>
      </c>
      <c r="D32" s="47" t="s">
        <v>10</v>
      </c>
      <c r="E32" s="52">
        <v>1</v>
      </c>
      <c r="F32" s="53">
        <v>370000</v>
      </c>
      <c r="G32" s="53">
        <f t="shared" si="2"/>
        <v>70300</v>
      </c>
      <c r="H32" s="53">
        <f t="shared" si="3"/>
        <v>440300</v>
      </c>
      <c r="I32" s="53">
        <v>392200</v>
      </c>
      <c r="J32" s="53">
        <f t="shared" si="4"/>
        <v>74518</v>
      </c>
      <c r="K32" s="53">
        <f t="shared" si="5"/>
        <v>466718</v>
      </c>
      <c r="L32" s="43">
        <v>381100</v>
      </c>
      <c r="M32" s="43">
        <f t="shared" si="6"/>
        <v>72409</v>
      </c>
      <c r="N32" s="43">
        <f t="shared" si="7"/>
        <v>453509</v>
      </c>
      <c r="O32" s="51">
        <f t="shared" si="0"/>
        <v>381100</v>
      </c>
      <c r="P32" s="16">
        <f t="shared" si="1"/>
        <v>381100</v>
      </c>
      <c r="Q32" s="43">
        <f t="shared" si="10"/>
        <v>72409</v>
      </c>
      <c r="R32" s="43">
        <f t="shared" si="11"/>
        <v>453509</v>
      </c>
    </row>
    <row r="33" spans="1:18" ht="15" thickBot="1">
      <c r="A33" s="50">
        <v>31</v>
      </c>
      <c r="B33" s="47" t="s">
        <v>4</v>
      </c>
      <c r="C33" s="46" t="s">
        <v>18</v>
      </c>
      <c r="D33" s="47" t="s">
        <v>10</v>
      </c>
      <c r="E33" s="52">
        <v>1</v>
      </c>
      <c r="F33" s="53">
        <v>310000</v>
      </c>
      <c r="G33" s="53">
        <f t="shared" si="2"/>
        <v>58900</v>
      </c>
      <c r="H33" s="53">
        <f t="shared" si="3"/>
        <v>368900</v>
      </c>
      <c r="I33" s="53">
        <v>328600</v>
      </c>
      <c r="J33" s="53">
        <f t="shared" si="4"/>
        <v>62434</v>
      </c>
      <c r="K33" s="53">
        <f t="shared" si="5"/>
        <v>391034</v>
      </c>
      <c r="L33" s="43">
        <v>319300</v>
      </c>
      <c r="M33" s="43">
        <f t="shared" si="6"/>
        <v>60667</v>
      </c>
      <c r="N33" s="43">
        <f t="shared" si="7"/>
        <v>379967</v>
      </c>
      <c r="O33" s="51">
        <f t="shared" si="0"/>
        <v>319300</v>
      </c>
      <c r="P33" s="16">
        <f t="shared" si="1"/>
        <v>319300</v>
      </c>
      <c r="Q33" s="43">
        <f t="shared" si="10"/>
        <v>60667</v>
      </c>
      <c r="R33" s="43">
        <f t="shared" si="11"/>
        <v>379967</v>
      </c>
    </row>
    <row r="34" spans="1:18" ht="15" thickBot="1">
      <c r="A34" s="50">
        <v>32</v>
      </c>
      <c r="B34" s="47" t="s">
        <v>4</v>
      </c>
      <c r="C34" s="46" t="s">
        <v>19</v>
      </c>
      <c r="D34" s="47" t="s">
        <v>10</v>
      </c>
      <c r="E34" s="52">
        <v>1</v>
      </c>
      <c r="F34" s="53">
        <v>2750000</v>
      </c>
      <c r="G34" s="53">
        <f t="shared" si="2"/>
        <v>522500</v>
      </c>
      <c r="H34" s="53">
        <f t="shared" si="3"/>
        <v>3272500</v>
      </c>
      <c r="I34" s="53">
        <v>2915000</v>
      </c>
      <c r="J34" s="53">
        <f t="shared" si="4"/>
        <v>553850</v>
      </c>
      <c r="K34" s="53">
        <f t="shared" si="5"/>
        <v>3468850</v>
      </c>
      <c r="L34" s="43">
        <v>2832500</v>
      </c>
      <c r="M34" s="43">
        <f t="shared" si="6"/>
        <v>538175</v>
      </c>
      <c r="N34" s="43">
        <f t="shared" si="7"/>
        <v>3370675</v>
      </c>
      <c r="O34" s="51">
        <f t="shared" si="0"/>
        <v>2832500</v>
      </c>
      <c r="P34" s="16">
        <f t="shared" si="1"/>
        <v>2832500</v>
      </c>
      <c r="Q34" s="43">
        <f t="shared" si="10"/>
        <v>538175</v>
      </c>
      <c r="R34" s="43">
        <f t="shared" si="11"/>
        <v>3370675</v>
      </c>
    </row>
    <row r="35" spans="1:18" ht="15" thickBot="1">
      <c r="A35" s="50">
        <v>33</v>
      </c>
      <c r="B35" s="47" t="s">
        <v>4</v>
      </c>
      <c r="C35" s="46" t="s">
        <v>20</v>
      </c>
      <c r="D35" s="47" t="s">
        <v>10</v>
      </c>
      <c r="E35" s="52">
        <v>1</v>
      </c>
      <c r="F35" s="53">
        <v>60000</v>
      </c>
      <c r="G35" s="53">
        <f t="shared" si="2"/>
        <v>11400</v>
      </c>
      <c r="H35" s="53">
        <f t="shared" si="3"/>
        <v>71400</v>
      </c>
      <c r="I35" s="53">
        <v>63600</v>
      </c>
      <c r="J35" s="53">
        <f t="shared" si="4"/>
        <v>12084</v>
      </c>
      <c r="K35" s="53">
        <f t="shared" si="5"/>
        <v>75684</v>
      </c>
      <c r="L35" s="43">
        <v>61800</v>
      </c>
      <c r="M35" s="43">
        <f t="shared" si="6"/>
        <v>11742</v>
      </c>
      <c r="N35" s="43">
        <f t="shared" si="7"/>
        <v>73542</v>
      </c>
      <c r="O35" s="51">
        <f t="shared" si="0"/>
        <v>61800</v>
      </c>
      <c r="P35" s="16">
        <f t="shared" si="1"/>
        <v>61800</v>
      </c>
      <c r="Q35" s="43">
        <f t="shared" si="10"/>
        <v>11742</v>
      </c>
      <c r="R35" s="43">
        <f t="shared" si="11"/>
        <v>73542</v>
      </c>
    </row>
    <row r="36" spans="1:18" ht="15" thickBot="1">
      <c r="A36" s="50">
        <v>34</v>
      </c>
      <c r="B36" s="47" t="s">
        <v>21</v>
      </c>
      <c r="C36" s="46" t="s">
        <v>22</v>
      </c>
      <c r="D36" s="47" t="s">
        <v>10</v>
      </c>
      <c r="E36" s="52">
        <v>1</v>
      </c>
      <c r="F36" s="53">
        <v>950000</v>
      </c>
      <c r="G36" s="53">
        <f t="shared" si="2"/>
        <v>180500</v>
      </c>
      <c r="H36" s="53">
        <f t="shared" si="3"/>
        <v>1130500</v>
      </c>
      <c r="I36" s="53">
        <v>1007000</v>
      </c>
      <c r="J36" s="53">
        <f t="shared" si="4"/>
        <v>191330</v>
      </c>
      <c r="K36" s="53">
        <f t="shared" si="5"/>
        <v>1198330</v>
      </c>
      <c r="L36" s="43">
        <v>978500</v>
      </c>
      <c r="M36" s="43">
        <f t="shared" si="6"/>
        <v>185915</v>
      </c>
      <c r="N36" s="43">
        <f t="shared" si="7"/>
        <v>1164415</v>
      </c>
      <c r="O36" s="51">
        <f t="shared" si="0"/>
        <v>978500</v>
      </c>
      <c r="P36" s="16">
        <f t="shared" si="1"/>
        <v>978500</v>
      </c>
      <c r="Q36" s="43">
        <f t="shared" si="10"/>
        <v>185915</v>
      </c>
      <c r="R36" s="43">
        <f t="shared" si="11"/>
        <v>1164415</v>
      </c>
    </row>
    <row r="37" spans="1:18" ht="15" thickBot="1">
      <c r="A37" s="50">
        <v>35</v>
      </c>
      <c r="B37" s="47" t="s">
        <v>21</v>
      </c>
      <c r="C37" s="46" t="s">
        <v>23</v>
      </c>
      <c r="D37" s="47" t="s">
        <v>10</v>
      </c>
      <c r="E37" s="52">
        <v>1</v>
      </c>
      <c r="F37" s="53" t="s">
        <v>123</v>
      </c>
      <c r="G37" s="53" t="s">
        <v>123</v>
      </c>
      <c r="H37" s="53" t="s">
        <v>123</v>
      </c>
      <c r="I37" s="53" t="s">
        <v>123</v>
      </c>
      <c r="J37" s="53" t="s">
        <v>123</v>
      </c>
      <c r="K37" s="53" t="s">
        <v>123</v>
      </c>
      <c r="L37" s="43" t="s">
        <v>123</v>
      </c>
      <c r="M37" s="43" t="s">
        <v>123</v>
      </c>
      <c r="N37" s="43" t="s">
        <v>123</v>
      </c>
      <c r="O37" s="51" t="e">
        <f t="shared" si="0"/>
        <v>#DIV/0!</v>
      </c>
      <c r="P37" s="16" t="e">
        <f t="shared" si="1"/>
        <v>#DIV/0!</v>
      </c>
      <c r="Q37" s="43" t="s">
        <v>123</v>
      </c>
      <c r="R37" s="43" t="s">
        <v>123</v>
      </c>
    </row>
    <row r="38" spans="1:18" ht="15" thickBot="1">
      <c r="A38" s="50">
        <v>36</v>
      </c>
      <c r="B38" s="47" t="s">
        <v>21</v>
      </c>
      <c r="C38" s="46" t="s">
        <v>24</v>
      </c>
      <c r="D38" s="47" t="s">
        <v>6</v>
      </c>
      <c r="E38" s="52">
        <v>1</v>
      </c>
      <c r="F38" s="53" t="s">
        <v>123</v>
      </c>
      <c r="G38" s="53" t="s">
        <v>123</v>
      </c>
      <c r="H38" s="53" t="s">
        <v>123</v>
      </c>
      <c r="I38" s="53" t="s">
        <v>123</v>
      </c>
      <c r="J38" s="53" t="s">
        <v>123</v>
      </c>
      <c r="K38" s="53" t="s">
        <v>123</v>
      </c>
      <c r="L38" s="43" t="s">
        <v>123</v>
      </c>
      <c r="M38" s="43" t="s">
        <v>123</v>
      </c>
      <c r="N38" s="43" t="s">
        <v>123</v>
      </c>
      <c r="O38" s="51" t="e">
        <f t="shared" si="0"/>
        <v>#DIV/0!</v>
      </c>
      <c r="P38" s="16" t="e">
        <f t="shared" si="1"/>
        <v>#DIV/0!</v>
      </c>
      <c r="Q38" s="43" t="s">
        <v>123</v>
      </c>
      <c r="R38" s="43" t="s">
        <v>123</v>
      </c>
    </row>
    <row r="39" spans="1:18" ht="15" thickBot="1">
      <c r="A39" s="50">
        <v>37</v>
      </c>
      <c r="B39" s="47" t="s">
        <v>21</v>
      </c>
      <c r="C39" s="46" t="s">
        <v>25</v>
      </c>
      <c r="D39" s="47" t="s">
        <v>6</v>
      </c>
      <c r="E39" s="52">
        <v>1</v>
      </c>
      <c r="F39" s="53" t="s">
        <v>123</v>
      </c>
      <c r="G39" s="53" t="s">
        <v>123</v>
      </c>
      <c r="H39" s="53" t="s">
        <v>123</v>
      </c>
      <c r="I39" s="53" t="s">
        <v>123</v>
      </c>
      <c r="J39" s="53" t="s">
        <v>123</v>
      </c>
      <c r="K39" s="53" t="s">
        <v>123</v>
      </c>
      <c r="L39" s="43" t="s">
        <v>123</v>
      </c>
      <c r="M39" s="43" t="s">
        <v>123</v>
      </c>
      <c r="N39" s="43" t="s">
        <v>123</v>
      </c>
      <c r="O39" s="51" t="e">
        <f t="shared" si="0"/>
        <v>#DIV/0!</v>
      </c>
      <c r="P39" s="16" t="e">
        <f t="shared" si="1"/>
        <v>#DIV/0!</v>
      </c>
      <c r="Q39" s="43" t="s">
        <v>123</v>
      </c>
      <c r="R39" s="43" t="s">
        <v>123</v>
      </c>
    </row>
    <row r="40" spans="1:18" ht="15" thickBot="1">
      <c r="A40" s="50">
        <v>38</v>
      </c>
      <c r="B40" s="47" t="s">
        <v>21</v>
      </c>
      <c r="C40" s="46" t="s">
        <v>26</v>
      </c>
      <c r="D40" s="47" t="s">
        <v>10</v>
      </c>
      <c r="E40" s="52">
        <v>1</v>
      </c>
      <c r="F40" s="53">
        <v>406000</v>
      </c>
      <c r="G40" s="53">
        <f t="shared" si="2"/>
        <v>77140</v>
      </c>
      <c r="H40" s="53">
        <f t="shared" si="3"/>
        <v>483140</v>
      </c>
      <c r="I40" s="53">
        <v>430360</v>
      </c>
      <c r="J40" s="53">
        <f t="shared" si="4"/>
        <v>81768.399999999994</v>
      </c>
      <c r="K40" s="53">
        <f t="shared" si="5"/>
        <v>512128.4</v>
      </c>
      <c r="L40" s="43">
        <v>418180</v>
      </c>
      <c r="M40" s="43">
        <f t="shared" si="6"/>
        <v>79454.2</v>
      </c>
      <c r="N40" s="43">
        <f t="shared" si="7"/>
        <v>497634.2</v>
      </c>
      <c r="O40" s="51">
        <f t="shared" si="0"/>
        <v>418180</v>
      </c>
      <c r="P40" s="16">
        <f t="shared" si="1"/>
        <v>418180</v>
      </c>
      <c r="Q40" s="43">
        <f t="shared" ref="Q40:Q84" si="12">+P40*19%</f>
        <v>79454.2</v>
      </c>
      <c r="R40" s="43">
        <f t="shared" ref="R40:R84" si="13">+P40+Q40</f>
        <v>497634.2</v>
      </c>
    </row>
    <row r="41" spans="1:18" ht="15" thickBot="1">
      <c r="A41" s="50">
        <v>39</v>
      </c>
      <c r="B41" s="47" t="s">
        <v>21</v>
      </c>
      <c r="C41" s="46" t="s">
        <v>27</v>
      </c>
      <c r="D41" s="47" t="s">
        <v>10</v>
      </c>
      <c r="E41" s="52">
        <v>1</v>
      </c>
      <c r="F41" s="53">
        <v>1850000</v>
      </c>
      <c r="G41" s="53">
        <f t="shared" si="2"/>
        <v>351500</v>
      </c>
      <c r="H41" s="53">
        <f t="shared" si="3"/>
        <v>2201500</v>
      </c>
      <c r="I41" s="53">
        <v>1961000</v>
      </c>
      <c r="J41" s="53">
        <f t="shared" si="4"/>
        <v>372590</v>
      </c>
      <c r="K41" s="53">
        <f t="shared" si="5"/>
        <v>2333590</v>
      </c>
      <c r="L41" s="43">
        <v>1905500</v>
      </c>
      <c r="M41" s="43">
        <f t="shared" si="6"/>
        <v>362045</v>
      </c>
      <c r="N41" s="43">
        <f t="shared" si="7"/>
        <v>2267545</v>
      </c>
      <c r="O41" s="51">
        <f t="shared" si="0"/>
        <v>1905500</v>
      </c>
      <c r="P41" s="16">
        <f t="shared" si="1"/>
        <v>1905500</v>
      </c>
      <c r="Q41" s="43">
        <f t="shared" si="12"/>
        <v>362045</v>
      </c>
      <c r="R41" s="43">
        <f t="shared" si="13"/>
        <v>2267545</v>
      </c>
    </row>
    <row r="42" spans="1:18" ht="15" thickBot="1">
      <c r="A42" s="50">
        <v>40</v>
      </c>
      <c r="B42" s="47" t="s">
        <v>21</v>
      </c>
      <c r="C42" s="46" t="s">
        <v>28</v>
      </c>
      <c r="D42" s="47" t="s">
        <v>10</v>
      </c>
      <c r="E42" s="52">
        <v>1</v>
      </c>
      <c r="F42" s="53">
        <v>312000</v>
      </c>
      <c r="G42" s="53">
        <f t="shared" si="2"/>
        <v>59280</v>
      </c>
      <c r="H42" s="53">
        <f t="shared" si="3"/>
        <v>371280</v>
      </c>
      <c r="I42" s="53">
        <v>330720</v>
      </c>
      <c r="J42" s="53">
        <f t="shared" si="4"/>
        <v>62836.800000000003</v>
      </c>
      <c r="K42" s="53">
        <f t="shared" si="5"/>
        <v>393556.8</v>
      </c>
      <c r="L42" s="43">
        <v>321360</v>
      </c>
      <c r="M42" s="43">
        <f t="shared" si="6"/>
        <v>61058.400000000001</v>
      </c>
      <c r="N42" s="43">
        <f t="shared" si="7"/>
        <v>382418.4</v>
      </c>
      <c r="O42" s="51">
        <f t="shared" si="0"/>
        <v>321360</v>
      </c>
      <c r="P42" s="16">
        <f t="shared" si="1"/>
        <v>321360</v>
      </c>
      <c r="Q42" s="43">
        <f t="shared" si="12"/>
        <v>61058.400000000001</v>
      </c>
      <c r="R42" s="43">
        <f t="shared" si="13"/>
        <v>382418.4</v>
      </c>
    </row>
    <row r="43" spans="1:18" ht="15" thickBot="1">
      <c r="A43" s="50">
        <v>41</v>
      </c>
      <c r="B43" s="47" t="s">
        <v>21</v>
      </c>
      <c r="C43" s="46" t="s">
        <v>29</v>
      </c>
      <c r="D43" s="47" t="s">
        <v>10</v>
      </c>
      <c r="E43" s="52">
        <v>1</v>
      </c>
      <c r="F43" s="53">
        <v>130000</v>
      </c>
      <c r="G43" s="53">
        <f t="shared" si="2"/>
        <v>24700</v>
      </c>
      <c r="H43" s="53">
        <f t="shared" si="3"/>
        <v>154700</v>
      </c>
      <c r="I43" s="53">
        <v>137800</v>
      </c>
      <c r="J43" s="53">
        <f t="shared" si="4"/>
        <v>26182</v>
      </c>
      <c r="K43" s="53">
        <f t="shared" si="5"/>
        <v>163982</v>
      </c>
      <c r="L43" s="43">
        <v>133900</v>
      </c>
      <c r="M43" s="43">
        <f t="shared" si="6"/>
        <v>25441</v>
      </c>
      <c r="N43" s="43">
        <f t="shared" si="7"/>
        <v>159341</v>
      </c>
      <c r="O43" s="51">
        <f t="shared" si="0"/>
        <v>133900</v>
      </c>
      <c r="P43" s="16">
        <f t="shared" si="1"/>
        <v>133900</v>
      </c>
      <c r="Q43" s="43">
        <f t="shared" si="12"/>
        <v>25441</v>
      </c>
      <c r="R43" s="43">
        <f t="shared" si="13"/>
        <v>159341</v>
      </c>
    </row>
    <row r="44" spans="1:18" ht="15" thickBot="1">
      <c r="A44" s="50">
        <v>42</v>
      </c>
      <c r="B44" s="47" t="s">
        <v>21</v>
      </c>
      <c r="C44" s="46" t="s">
        <v>30</v>
      </c>
      <c r="D44" s="47" t="s">
        <v>10</v>
      </c>
      <c r="E44" s="52">
        <v>1</v>
      </c>
      <c r="F44" s="53">
        <v>450000</v>
      </c>
      <c r="G44" s="53">
        <f t="shared" si="2"/>
        <v>85500</v>
      </c>
      <c r="H44" s="53">
        <f t="shared" si="3"/>
        <v>535500</v>
      </c>
      <c r="I44" s="53">
        <v>477000</v>
      </c>
      <c r="J44" s="53">
        <f t="shared" si="4"/>
        <v>90630</v>
      </c>
      <c r="K44" s="53">
        <f t="shared" si="5"/>
        <v>567630</v>
      </c>
      <c r="L44" s="43">
        <v>463500</v>
      </c>
      <c r="M44" s="43">
        <f t="shared" si="6"/>
        <v>88065</v>
      </c>
      <c r="N44" s="43">
        <f t="shared" si="7"/>
        <v>551565</v>
      </c>
      <c r="O44" s="51">
        <f t="shared" si="0"/>
        <v>463500</v>
      </c>
      <c r="P44" s="16">
        <f t="shared" si="1"/>
        <v>463500</v>
      </c>
      <c r="Q44" s="43">
        <f t="shared" si="12"/>
        <v>88065</v>
      </c>
      <c r="R44" s="43">
        <f t="shared" si="13"/>
        <v>551565</v>
      </c>
    </row>
    <row r="45" spans="1:18" ht="15" thickBot="1">
      <c r="A45" s="50">
        <v>43</v>
      </c>
      <c r="B45" s="47" t="s">
        <v>31</v>
      </c>
      <c r="C45" s="46" t="s">
        <v>32</v>
      </c>
      <c r="D45" s="47" t="s">
        <v>6</v>
      </c>
      <c r="E45" s="52">
        <v>1</v>
      </c>
      <c r="F45" s="53">
        <v>760000</v>
      </c>
      <c r="G45" s="53">
        <f t="shared" si="2"/>
        <v>144400</v>
      </c>
      <c r="H45" s="53">
        <f t="shared" si="3"/>
        <v>904400</v>
      </c>
      <c r="I45" s="53">
        <v>805600</v>
      </c>
      <c r="J45" s="53">
        <f t="shared" si="4"/>
        <v>153064</v>
      </c>
      <c r="K45" s="53">
        <f t="shared" si="5"/>
        <v>958664</v>
      </c>
      <c r="L45" s="43">
        <v>782800</v>
      </c>
      <c r="M45" s="43">
        <f t="shared" si="6"/>
        <v>148732</v>
      </c>
      <c r="N45" s="43">
        <f t="shared" si="7"/>
        <v>931532</v>
      </c>
      <c r="O45" s="51">
        <f t="shared" si="0"/>
        <v>782800</v>
      </c>
      <c r="P45" s="16">
        <f t="shared" si="1"/>
        <v>782800</v>
      </c>
      <c r="Q45" s="43">
        <f t="shared" si="12"/>
        <v>148732</v>
      </c>
      <c r="R45" s="43">
        <f t="shared" si="13"/>
        <v>931532</v>
      </c>
    </row>
    <row r="46" spans="1:18" ht="15" thickBot="1">
      <c r="A46" s="50">
        <v>44</v>
      </c>
      <c r="B46" s="47" t="s">
        <v>31</v>
      </c>
      <c r="C46" s="46" t="s">
        <v>33</v>
      </c>
      <c r="D46" s="47" t="s">
        <v>6</v>
      </c>
      <c r="E46" s="52">
        <v>1</v>
      </c>
      <c r="F46" s="53">
        <v>1200000</v>
      </c>
      <c r="G46" s="53">
        <f t="shared" si="2"/>
        <v>228000</v>
      </c>
      <c r="H46" s="53">
        <f t="shared" si="3"/>
        <v>1428000</v>
      </c>
      <c r="I46" s="53">
        <v>1272000</v>
      </c>
      <c r="J46" s="53">
        <f t="shared" si="4"/>
        <v>241680</v>
      </c>
      <c r="K46" s="53">
        <f t="shared" si="5"/>
        <v>1513680</v>
      </c>
      <c r="L46" s="43">
        <v>1236000</v>
      </c>
      <c r="M46" s="43">
        <f t="shared" si="6"/>
        <v>234840</v>
      </c>
      <c r="N46" s="43">
        <f t="shared" si="7"/>
        <v>1470840</v>
      </c>
      <c r="O46" s="51">
        <f t="shared" si="0"/>
        <v>1236000</v>
      </c>
      <c r="P46" s="16">
        <f t="shared" si="1"/>
        <v>1236000</v>
      </c>
      <c r="Q46" s="43">
        <f t="shared" si="12"/>
        <v>234840</v>
      </c>
      <c r="R46" s="43">
        <f t="shared" si="13"/>
        <v>1470840</v>
      </c>
    </row>
    <row r="47" spans="1:18" ht="15" thickBot="1">
      <c r="A47" s="50">
        <v>45</v>
      </c>
      <c r="B47" s="47" t="s">
        <v>31</v>
      </c>
      <c r="C47" s="46" t="s">
        <v>34</v>
      </c>
      <c r="D47" s="47" t="s">
        <v>10</v>
      </c>
      <c r="E47" s="52">
        <v>1</v>
      </c>
      <c r="F47" s="53">
        <v>180000</v>
      </c>
      <c r="G47" s="53">
        <f t="shared" si="2"/>
        <v>34200</v>
      </c>
      <c r="H47" s="53">
        <f t="shared" si="3"/>
        <v>214200</v>
      </c>
      <c r="I47" s="53">
        <v>190800</v>
      </c>
      <c r="J47" s="53">
        <f t="shared" si="4"/>
        <v>36252</v>
      </c>
      <c r="K47" s="53">
        <f t="shared" si="5"/>
        <v>227052</v>
      </c>
      <c r="L47" s="43">
        <v>185400</v>
      </c>
      <c r="M47" s="43">
        <f t="shared" si="6"/>
        <v>35226</v>
      </c>
      <c r="N47" s="43">
        <f t="shared" si="7"/>
        <v>220626</v>
      </c>
      <c r="O47" s="51">
        <f t="shared" si="0"/>
        <v>185400</v>
      </c>
      <c r="P47" s="16">
        <f t="shared" si="1"/>
        <v>185400</v>
      </c>
      <c r="Q47" s="43">
        <f t="shared" si="12"/>
        <v>35226</v>
      </c>
      <c r="R47" s="43">
        <f t="shared" si="13"/>
        <v>220626</v>
      </c>
    </row>
    <row r="48" spans="1:18" ht="15" thickBot="1">
      <c r="A48" s="50">
        <v>46</v>
      </c>
      <c r="B48" s="47" t="s">
        <v>31</v>
      </c>
      <c r="C48" s="46" t="s">
        <v>35</v>
      </c>
      <c r="D48" s="47" t="s">
        <v>10</v>
      </c>
      <c r="E48" s="52">
        <v>1</v>
      </c>
      <c r="F48" s="53">
        <v>310000</v>
      </c>
      <c r="G48" s="53">
        <f t="shared" si="2"/>
        <v>58900</v>
      </c>
      <c r="H48" s="53">
        <f t="shared" si="3"/>
        <v>368900</v>
      </c>
      <c r="I48" s="53">
        <v>328600</v>
      </c>
      <c r="J48" s="53">
        <f t="shared" si="4"/>
        <v>62434</v>
      </c>
      <c r="K48" s="53">
        <f t="shared" si="5"/>
        <v>391034</v>
      </c>
      <c r="L48" s="43">
        <v>319300</v>
      </c>
      <c r="M48" s="43">
        <f t="shared" si="6"/>
        <v>60667</v>
      </c>
      <c r="N48" s="43">
        <f t="shared" si="7"/>
        <v>379967</v>
      </c>
      <c r="O48" s="51">
        <f t="shared" si="0"/>
        <v>319300</v>
      </c>
      <c r="P48" s="16">
        <f t="shared" si="1"/>
        <v>319300</v>
      </c>
      <c r="Q48" s="43">
        <f t="shared" si="12"/>
        <v>60667</v>
      </c>
      <c r="R48" s="43">
        <f t="shared" si="13"/>
        <v>379967</v>
      </c>
    </row>
    <row r="49" spans="1:18" ht="15" thickBot="1">
      <c r="A49" s="50">
        <v>47</v>
      </c>
      <c r="B49" s="47" t="s">
        <v>31</v>
      </c>
      <c r="C49" s="46" t="s">
        <v>36</v>
      </c>
      <c r="D49" s="47" t="s">
        <v>10</v>
      </c>
      <c r="E49" s="52">
        <v>1</v>
      </c>
      <c r="F49" s="53">
        <v>470000</v>
      </c>
      <c r="G49" s="53">
        <f t="shared" si="2"/>
        <v>89300</v>
      </c>
      <c r="H49" s="53">
        <f t="shared" si="3"/>
        <v>559300</v>
      </c>
      <c r="I49" s="53">
        <v>498200</v>
      </c>
      <c r="J49" s="53">
        <f t="shared" si="4"/>
        <v>94658</v>
      </c>
      <c r="K49" s="53">
        <f t="shared" si="5"/>
        <v>592858</v>
      </c>
      <c r="L49" s="43">
        <v>484100</v>
      </c>
      <c r="M49" s="43">
        <f t="shared" si="6"/>
        <v>91979</v>
      </c>
      <c r="N49" s="43">
        <f t="shared" si="7"/>
        <v>576079</v>
      </c>
      <c r="O49" s="51">
        <f t="shared" si="0"/>
        <v>484100</v>
      </c>
      <c r="P49" s="16">
        <f t="shared" si="1"/>
        <v>484100</v>
      </c>
      <c r="Q49" s="43">
        <f t="shared" si="12"/>
        <v>91979</v>
      </c>
      <c r="R49" s="43">
        <f t="shared" si="13"/>
        <v>576079</v>
      </c>
    </row>
    <row r="50" spans="1:18" ht="15" thickBot="1">
      <c r="A50" s="50">
        <v>48</v>
      </c>
      <c r="B50" s="47" t="s">
        <v>31</v>
      </c>
      <c r="C50" s="46" t="s">
        <v>37</v>
      </c>
      <c r="D50" s="47" t="s">
        <v>6</v>
      </c>
      <c r="E50" s="52">
        <v>1</v>
      </c>
      <c r="F50" s="53">
        <v>390000</v>
      </c>
      <c r="G50" s="53">
        <f t="shared" si="2"/>
        <v>74100</v>
      </c>
      <c r="H50" s="53">
        <f t="shared" si="3"/>
        <v>464100</v>
      </c>
      <c r="I50" s="53">
        <v>413400</v>
      </c>
      <c r="J50" s="53">
        <f t="shared" si="4"/>
        <v>78546</v>
      </c>
      <c r="K50" s="53">
        <f t="shared" si="5"/>
        <v>491946</v>
      </c>
      <c r="L50" s="43">
        <v>401700</v>
      </c>
      <c r="M50" s="43">
        <f t="shared" si="6"/>
        <v>76323</v>
      </c>
      <c r="N50" s="43">
        <f t="shared" si="7"/>
        <v>478023</v>
      </c>
      <c r="O50" s="51">
        <f t="shared" si="0"/>
        <v>401700</v>
      </c>
      <c r="P50" s="16">
        <f t="shared" si="1"/>
        <v>401700</v>
      </c>
      <c r="Q50" s="43">
        <f t="shared" si="12"/>
        <v>76323</v>
      </c>
      <c r="R50" s="43">
        <f t="shared" si="13"/>
        <v>478023</v>
      </c>
    </row>
    <row r="51" spans="1:18" ht="15" thickBot="1">
      <c r="A51" s="50">
        <v>49</v>
      </c>
      <c r="B51" s="47" t="s">
        <v>31</v>
      </c>
      <c r="C51" s="46" t="s">
        <v>38</v>
      </c>
      <c r="D51" s="47" t="s">
        <v>6</v>
      </c>
      <c r="E51" s="52">
        <v>1</v>
      </c>
      <c r="F51" s="53">
        <f>+F46</f>
        <v>1200000</v>
      </c>
      <c r="G51" s="53">
        <f t="shared" si="2"/>
        <v>228000</v>
      </c>
      <c r="H51" s="53">
        <f t="shared" si="3"/>
        <v>1428000</v>
      </c>
      <c r="I51" s="53">
        <v>1272000</v>
      </c>
      <c r="J51" s="53">
        <f t="shared" si="4"/>
        <v>241680</v>
      </c>
      <c r="K51" s="53">
        <f t="shared" si="5"/>
        <v>1513680</v>
      </c>
      <c r="L51" s="43">
        <v>1236000</v>
      </c>
      <c r="M51" s="43">
        <f t="shared" si="6"/>
        <v>234840</v>
      </c>
      <c r="N51" s="43">
        <f t="shared" si="7"/>
        <v>1470840</v>
      </c>
      <c r="O51" s="51">
        <f t="shared" si="0"/>
        <v>1236000</v>
      </c>
      <c r="P51" s="16">
        <f t="shared" si="1"/>
        <v>1236000</v>
      </c>
      <c r="Q51" s="43">
        <f t="shared" si="12"/>
        <v>234840</v>
      </c>
      <c r="R51" s="43">
        <f t="shared" si="13"/>
        <v>1470840</v>
      </c>
    </row>
    <row r="52" spans="1:18" ht="15" thickBot="1">
      <c r="A52" s="50">
        <v>50</v>
      </c>
      <c r="B52" s="47" t="s">
        <v>31</v>
      </c>
      <c r="C52" s="46" t="s">
        <v>39</v>
      </c>
      <c r="D52" s="47" t="s">
        <v>6</v>
      </c>
      <c r="E52" s="52">
        <v>1</v>
      </c>
      <c r="F52" s="53">
        <v>280000</v>
      </c>
      <c r="G52" s="53">
        <f t="shared" si="2"/>
        <v>53200</v>
      </c>
      <c r="H52" s="53">
        <f t="shared" si="3"/>
        <v>333200</v>
      </c>
      <c r="I52" s="53">
        <v>296800</v>
      </c>
      <c r="J52" s="53">
        <f t="shared" si="4"/>
        <v>56392</v>
      </c>
      <c r="K52" s="53">
        <f t="shared" si="5"/>
        <v>353192</v>
      </c>
      <c r="L52" s="43">
        <v>288400</v>
      </c>
      <c r="M52" s="43">
        <f t="shared" si="6"/>
        <v>54796</v>
      </c>
      <c r="N52" s="43">
        <f t="shared" si="7"/>
        <v>343196</v>
      </c>
      <c r="O52" s="51">
        <f t="shared" si="0"/>
        <v>288400</v>
      </c>
      <c r="P52" s="16">
        <f t="shared" si="1"/>
        <v>288400</v>
      </c>
      <c r="Q52" s="43">
        <f t="shared" si="12"/>
        <v>54796</v>
      </c>
      <c r="R52" s="43">
        <f t="shared" si="13"/>
        <v>343196</v>
      </c>
    </row>
    <row r="53" spans="1:18" ht="15" thickBot="1">
      <c r="A53" s="50">
        <v>51</v>
      </c>
      <c r="B53" s="47" t="s">
        <v>31</v>
      </c>
      <c r="C53" s="46" t="s">
        <v>40</v>
      </c>
      <c r="D53" s="47" t="s">
        <v>6</v>
      </c>
      <c r="E53" s="52">
        <v>1</v>
      </c>
      <c r="F53" s="53">
        <v>890000</v>
      </c>
      <c r="G53" s="53">
        <f t="shared" si="2"/>
        <v>169100</v>
      </c>
      <c r="H53" s="53">
        <f t="shared" si="3"/>
        <v>1059100</v>
      </c>
      <c r="I53" s="53">
        <v>943400</v>
      </c>
      <c r="J53" s="53">
        <f t="shared" si="4"/>
        <v>179246</v>
      </c>
      <c r="K53" s="53">
        <f t="shared" si="5"/>
        <v>1122646</v>
      </c>
      <c r="L53" s="43">
        <v>916700</v>
      </c>
      <c r="M53" s="43">
        <f t="shared" si="6"/>
        <v>174173</v>
      </c>
      <c r="N53" s="43">
        <f t="shared" si="7"/>
        <v>1090873</v>
      </c>
      <c r="O53" s="51">
        <f t="shared" si="0"/>
        <v>916700</v>
      </c>
      <c r="P53" s="16">
        <f t="shared" si="1"/>
        <v>916700</v>
      </c>
      <c r="Q53" s="43">
        <f t="shared" si="12"/>
        <v>174173</v>
      </c>
      <c r="R53" s="43">
        <f t="shared" si="13"/>
        <v>1090873</v>
      </c>
    </row>
    <row r="54" spans="1:18" ht="15" thickBot="1">
      <c r="A54" s="50">
        <v>52</v>
      </c>
      <c r="B54" s="47" t="s">
        <v>31</v>
      </c>
      <c r="C54" s="46" t="s">
        <v>41</v>
      </c>
      <c r="D54" s="47" t="s">
        <v>10</v>
      </c>
      <c r="E54" s="52">
        <v>1</v>
      </c>
      <c r="F54" s="53">
        <v>470000</v>
      </c>
      <c r="G54" s="53">
        <f t="shared" si="2"/>
        <v>89300</v>
      </c>
      <c r="H54" s="53">
        <f t="shared" si="3"/>
        <v>559300</v>
      </c>
      <c r="I54" s="53">
        <v>498200</v>
      </c>
      <c r="J54" s="53">
        <f t="shared" si="4"/>
        <v>94658</v>
      </c>
      <c r="K54" s="53">
        <f t="shared" si="5"/>
        <v>592858</v>
      </c>
      <c r="L54" s="43">
        <v>484100</v>
      </c>
      <c r="M54" s="43">
        <f t="shared" si="6"/>
        <v>91979</v>
      </c>
      <c r="N54" s="43">
        <f t="shared" si="7"/>
        <v>576079</v>
      </c>
      <c r="O54" s="51">
        <f t="shared" si="0"/>
        <v>484100</v>
      </c>
      <c r="P54" s="16">
        <f t="shared" si="1"/>
        <v>484100</v>
      </c>
      <c r="Q54" s="43">
        <f t="shared" si="12"/>
        <v>91979</v>
      </c>
      <c r="R54" s="43">
        <f t="shared" si="13"/>
        <v>576079</v>
      </c>
    </row>
    <row r="55" spans="1:18" ht="15" thickBot="1">
      <c r="A55" s="50">
        <v>53</v>
      </c>
      <c r="B55" s="47" t="s">
        <v>42</v>
      </c>
      <c r="C55" s="46" t="s">
        <v>43</v>
      </c>
      <c r="D55" s="47" t="s">
        <v>6</v>
      </c>
      <c r="E55" s="52">
        <v>1</v>
      </c>
      <c r="F55" s="53">
        <v>1600000</v>
      </c>
      <c r="G55" s="53">
        <f t="shared" si="2"/>
        <v>304000</v>
      </c>
      <c r="H55" s="53">
        <f t="shared" si="3"/>
        <v>1904000</v>
      </c>
      <c r="I55" s="53">
        <v>1696000</v>
      </c>
      <c r="J55" s="53">
        <f t="shared" si="4"/>
        <v>322240</v>
      </c>
      <c r="K55" s="53">
        <f t="shared" si="5"/>
        <v>2018240</v>
      </c>
      <c r="L55" s="43">
        <v>1648000</v>
      </c>
      <c r="M55" s="43">
        <f t="shared" si="6"/>
        <v>313120</v>
      </c>
      <c r="N55" s="43">
        <f t="shared" si="7"/>
        <v>1961120</v>
      </c>
      <c r="O55" s="51">
        <f t="shared" si="0"/>
        <v>1648000</v>
      </c>
      <c r="P55" s="16">
        <f t="shared" si="1"/>
        <v>1648000</v>
      </c>
      <c r="Q55" s="43">
        <f t="shared" si="12"/>
        <v>313120</v>
      </c>
      <c r="R55" s="43">
        <f t="shared" si="13"/>
        <v>1961120</v>
      </c>
    </row>
    <row r="56" spans="1:18" ht="15" thickBot="1">
      <c r="A56" s="50">
        <v>54</v>
      </c>
      <c r="B56" s="47" t="s">
        <v>42</v>
      </c>
      <c r="C56" s="46" t="s">
        <v>44</v>
      </c>
      <c r="D56" s="47" t="s">
        <v>6</v>
      </c>
      <c r="E56" s="52">
        <v>1</v>
      </c>
      <c r="F56" s="53">
        <v>2200000</v>
      </c>
      <c r="G56" s="53">
        <f t="shared" si="2"/>
        <v>418000</v>
      </c>
      <c r="H56" s="53">
        <f t="shared" si="3"/>
        <v>2618000</v>
      </c>
      <c r="I56" s="53">
        <v>2332000</v>
      </c>
      <c r="J56" s="53">
        <f t="shared" si="4"/>
        <v>443080</v>
      </c>
      <c r="K56" s="53">
        <f t="shared" si="5"/>
        <v>2775080</v>
      </c>
      <c r="L56" s="43">
        <v>2266000</v>
      </c>
      <c r="M56" s="43">
        <f t="shared" si="6"/>
        <v>430540</v>
      </c>
      <c r="N56" s="43">
        <f t="shared" si="7"/>
        <v>2696540</v>
      </c>
      <c r="O56" s="51">
        <f t="shared" si="0"/>
        <v>2266000</v>
      </c>
      <c r="P56" s="16">
        <f t="shared" si="1"/>
        <v>2266000</v>
      </c>
      <c r="Q56" s="43">
        <f t="shared" si="12"/>
        <v>430540</v>
      </c>
      <c r="R56" s="43">
        <f t="shared" si="13"/>
        <v>2696540</v>
      </c>
    </row>
    <row r="57" spans="1:18" ht="15" thickBot="1">
      <c r="A57" s="50">
        <v>55</v>
      </c>
      <c r="B57" s="47" t="s">
        <v>42</v>
      </c>
      <c r="C57" s="46" t="s">
        <v>45</v>
      </c>
      <c r="D57" s="47" t="s">
        <v>6</v>
      </c>
      <c r="E57" s="52">
        <v>1</v>
      </c>
      <c r="F57" s="53">
        <v>1100000</v>
      </c>
      <c r="G57" s="53">
        <f t="shared" si="2"/>
        <v>209000</v>
      </c>
      <c r="H57" s="53">
        <f t="shared" si="3"/>
        <v>1309000</v>
      </c>
      <c r="I57" s="53">
        <v>1166000</v>
      </c>
      <c r="J57" s="53">
        <f t="shared" si="4"/>
        <v>221540</v>
      </c>
      <c r="K57" s="53">
        <f t="shared" si="5"/>
        <v>1387540</v>
      </c>
      <c r="L57" s="43">
        <v>1133000</v>
      </c>
      <c r="M57" s="43">
        <f t="shared" si="6"/>
        <v>215270</v>
      </c>
      <c r="N57" s="43">
        <f t="shared" si="7"/>
        <v>1348270</v>
      </c>
      <c r="O57" s="51">
        <f t="shared" si="0"/>
        <v>1133000</v>
      </c>
      <c r="P57" s="16">
        <f t="shared" si="1"/>
        <v>1133000</v>
      </c>
      <c r="Q57" s="43">
        <f t="shared" si="12"/>
        <v>215270</v>
      </c>
      <c r="R57" s="43">
        <f t="shared" si="13"/>
        <v>1348270</v>
      </c>
    </row>
    <row r="58" spans="1:18" ht="15" thickBot="1">
      <c r="A58" s="50">
        <v>56</v>
      </c>
      <c r="B58" s="47" t="s">
        <v>42</v>
      </c>
      <c r="C58" s="46" t="s">
        <v>46</v>
      </c>
      <c r="D58" s="47" t="s">
        <v>6</v>
      </c>
      <c r="E58" s="52">
        <v>1</v>
      </c>
      <c r="F58" s="53">
        <v>430000</v>
      </c>
      <c r="G58" s="53">
        <f t="shared" si="2"/>
        <v>81700</v>
      </c>
      <c r="H58" s="53">
        <f t="shared" si="3"/>
        <v>511700</v>
      </c>
      <c r="I58" s="53">
        <v>455800</v>
      </c>
      <c r="J58" s="53">
        <f t="shared" si="4"/>
        <v>86602</v>
      </c>
      <c r="K58" s="53">
        <f t="shared" si="5"/>
        <v>542402</v>
      </c>
      <c r="L58" s="43">
        <v>442900</v>
      </c>
      <c r="M58" s="43">
        <f t="shared" si="6"/>
        <v>84151</v>
      </c>
      <c r="N58" s="43">
        <f t="shared" si="7"/>
        <v>527051</v>
      </c>
      <c r="O58" s="51">
        <f t="shared" si="0"/>
        <v>442900</v>
      </c>
      <c r="P58" s="16">
        <f t="shared" si="1"/>
        <v>442900</v>
      </c>
      <c r="Q58" s="43">
        <f t="shared" si="12"/>
        <v>84151</v>
      </c>
      <c r="R58" s="43">
        <f t="shared" si="13"/>
        <v>527051</v>
      </c>
    </row>
    <row r="59" spans="1:18" ht="15" thickBot="1">
      <c r="A59" s="50">
        <v>57</v>
      </c>
      <c r="B59" s="47" t="s">
        <v>42</v>
      </c>
      <c r="C59" s="46" t="s">
        <v>47</v>
      </c>
      <c r="D59" s="47" t="s">
        <v>6</v>
      </c>
      <c r="E59" s="52">
        <v>1</v>
      </c>
      <c r="F59" s="53">
        <v>250000</v>
      </c>
      <c r="G59" s="53">
        <f t="shared" si="2"/>
        <v>47500</v>
      </c>
      <c r="H59" s="53">
        <f t="shared" si="3"/>
        <v>297500</v>
      </c>
      <c r="I59" s="53">
        <v>265000</v>
      </c>
      <c r="J59" s="53">
        <f t="shared" si="4"/>
        <v>50350</v>
      </c>
      <c r="K59" s="53">
        <f t="shared" si="5"/>
        <v>315350</v>
      </c>
      <c r="L59" s="43">
        <v>257500</v>
      </c>
      <c r="M59" s="43">
        <f t="shared" si="6"/>
        <v>48925</v>
      </c>
      <c r="N59" s="43">
        <f t="shared" si="7"/>
        <v>306425</v>
      </c>
      <c r="O59" s="51">
        <f t="shared" si="0"/>
        <v>257500</v>
      </c>
      <c r="P59" s="16">
        <f t="shared" si="1"/>
        <v>257500</v>
      </c>
      <c r="Q59" s="43">
        <f t="shared" si="12"/>
        <v>48925</v>
      </c>
      <c r="R59" s="43">
        <f t="shared" si="13"/>
        <v>306425</v>
      </c>
    </row>
    <row r="60" spans="1:18" ht="15" thickBot="1">
      <c r="A60" s="50">
        <v>58</v>
      </c>
      <c r="B60" s="47" t="s">
        <v>48</v>
      </c>
      <c r="C60" s="46" t="s">
        <v>49</v>
      </c>
      <c r="D60" s="47" t="s">
        <v>6</v>
      </c>
      <c r="E60" s="52">
        <v>1</v>
      </c>
      <c r="F60" s="53">
        <v>290000</v>
      </c>
      <c r="G60" s="53">
        <f t="shared" si="2"/>
        <v>55100</v>
      </c>
      <c r="H60" s="53">
        <f t="shared" si="3"/>
        <v>345100</v>
      </c>
      <c r="I60" s="53">
        <v>307400</v>
      </c>
      <c r="J60" s="53">
        <f t="shared" si="4"/>
        <v>58406</v>
      </c>
      <c r="K60" s="53">
        <f t="shared" si="5"/>
        <v>365806</v>
      </c>
      <c r="L60" s="43">
        <v>298700</v>
      </c>
      <c r="M60" s="43">
        <f t="shared" si="6"/>
        <v>56753</v>
      </c>
      <c r="N60" s="43">
        <f t="shared" si="7"/>
        <v>355453</v>
      </c>
      <c r="O60" s="51">
        <f t="shared" si="0"/>
        <v>298700</v>
      </c>
      <c r="P60" s="16">
        <f t="shared" si="1"/>
        <v>298700</v>
      </c>
      <c r="Q60" s="43">
        <f t="shared" si="12"/>
        <v>56753</v>
      </c>
      <c r="R60" s="43">
        <f t="shared" si="13"/>
        <v>355453</v>
      </c>
    </row>
    <row r="61" spans="1:18" ht="15" thickBot="1">
      <c r="A61" s="50">
        <v>59</v>
      </c>
      <c r="B61" s="47" t="s">
        <v>48</v>
      </c>
      <c r="C61" s="46" t="s">
        <v>50</v>
      </c>
      <c r="D61" s="47" t="s">
        <v>6</v>
      </c>
      <c r="E61" s="52">
        <v>1</v>
      </c>
      <c r="F61" s="53">
        <v>280000</v>
      </c>
      <c r="G61" s="53">
        <f t="shared" si="2"/>
        <v>53200</v>
      </c>
      <c r="H61" s="53">
        <f t="shared" si="3"/>
        <v>333200</v>
      </c>
      <c r="I61" s="53">
        <v>296800</v>
      </c>
      <c r="J61" s="53">
        <f t="shared" si="4"/>
        <v>56392</v>
      </c>
      <c r="K61" s="53">
        <f t="shared" si="5"/>
        <v>353192</v>
      </c>
      <c r="L61" s="43">
        <v>288400</v>
      </c>
      <c r="M61" s="43">
        <f t="shared" si="6"/>
        <v>54796</v>
      </c>
      <c r="N61" s="43">
        <f t="shared" si="7"/>
        <v>343196</v>
      </c>
      <c r="O61" s="51">
        <f t="shared" si="0"/>
        <v>288400</v>
      </c>
      <c r="P61" s="16">
        <f t="shared" si="1"/>
        <v>288400</v>
      </c>
      <c r="Q61" s="43">
        <f t="shared" si="12"/>
        <v>54796</v>
      </c>
      <c r="R61" s="43">
        <f t="shared" si="13"/>
        <v>343196</v>
      </c>
    </row>
    <row r="62" spans="1:18" ht="15" thickBot="1">
      <c r="A62" s="50">
        <v>60</v>
      </c>
      <c r="B62" s="47" t="s">
        <v>48</v>
      </c>
      <c r="C62" s="46" t="s">
        <v>51</v>
      </c>
      <c r="D62" s="47" t="s">
        <v>10</v>
      </c>
      <c r="E62" s="52">
        <v>1</v>
      </c>
      <c r="F62" s="53">
        <v>7000000</v>
      </c>
      <c r="G62" s="53">
        <f t="shared" si="2"/>
        <v>1330000</v>
      </c>
      <c r="H62" s="53">
        <f t="shared" si="3"/>
        <v>8330000</v>
      </c>
      <c r="I62" s="53">
        <v>7420000</v>
      </c>
      <c r="J62" s="53">
        <f t="shared" si="4"/>
        <v>1409800</v>
      </c>
      <c r="K62" s="53">
        <f t="shared" si="5"/>
        <v>8829800</v>
      </c>
      <c r="L62" s="43">
        <v>7210000</v>
      </c>
      <c r="M62" s="43">
        <f t="shared" si="6"/>
        <v>1369900</v>
      </c>
      <c r="N62" s="43">
        <f t="shared" si="7"/>
        <v>8579900</v>
      </c>
      <c r="O62" s="51">
        <f t="shared" si="0"/>
        <v>7210000</v>
      </c>
      <c r="P62" s="16">
        <f t="shared" si="1"/>
        <v>7210000</v>
      </c>
      <c r="Q62" s="43">
        <f t="shared" si="12"/>
        <v>1369900</v>
      </c>
      <c r="R62" s="43">
        <f t="shared" si="13"/>
        <v>8579900</v>
      </c>
    </row>
    <row r="63" spans="1:18" ht="15" thickBot="1">
      <c r="A63" s="50">
        <v>61</v>
      </c>
      <c r="B63" s="47" t="s">
        <v>48</v>
      </c>
      <c r="C63" s="46" t="s">
        <v>52</v>
      </c>
      <c r="D63" s="47" t="s">
        <v>10</v>
      </c>
      <c r="E63" s="52">
        <v>1</v>
      </c>
      <c r="F63" s="53">
        <v>376000</v>
      </c>
      <c r="G63" s="53">
        <f t="shared" si="2"/>
        <v>71440</v>
      </c>
      <c r="H63" s="53">
        <f t="shared" si="3"/>
        <v>447440</v>
      </c>
      <c r="I63" s="53">
        <v>398560</v>
      </c>
      <c r="J63" s="53">
        <f t="shared" si="4"/>
        <v>75726.399999999994</v>
      </c>
      <c r="K63" s="53">
        <f t="shared" si="5"/>
        <v>474286.4</v>
      </c>
      <c r="L63" s="43">
        <v>387280</v>
      </c>
      <c r="M63" s="43">
        <f t="shared" si="6"/>
        <v>73583.199999999997</v>
      </c>
      <c r="N63" s="43">
        <f t="shared" si="7"/>
        <v>460863.2</v>
      </c>
      <c r="O63" s="51">
        <f t="shared" si="0"/>
        <v>387280</v>
      </c>
      <c r="P63" s="16">
        <f t="shared" si="1"/>
        <v>387280</v>
      </c>
      <c r="Q63" s="43">
        <f t="shared" si="12"/>
        <v>73583.199999999997</v>
      </c>
      <c r="R63" s="43">
        <f t="shared" si="13"/>
        <v>460863.2</v>
      </c>
    </row>
    <row r="64" spans="1:18" ht="15" thickBot="1">
      <c r="A64" s="50">
        <v>62</v>
      </c>
      <c r="B64" s="47" t="s">
        <v>48</v>
      </c>
      <c r="C64" s="46" t="s">
        <v>53</v>
      </c>
      <c r="D64" s="47" t="s">
        <v>10</v>
      </c>
      <c r="E64" s="52">
        <v>1</v>
      </c>
      <c r="F64" s="53">
        <v>1100000</v>
      </c>
      <c r="G64" s="53">
        <f t="shared" si="2"/>
        <v>209000</v>
      </c>
      <c r="H64" s="53">
        <f t="shared" si="3"/>
        <v>1309000</v>
      </c>
      <c r="I64" s="53">
        <v>1166000</v>
      </c>
      <c r="J64" s="53">
        <f t="shared" si="4"/>
        <v>221540</v>
      </c>
      <c r="K64" s="53">
        <f t="shared" si="5"/>
        <v>1387540</v>
      </c>
      <c r="L64" s="43">
        <v>1133000</v>
      </c>
      <c r="M64" s="43">
        <f t="shared" si="6"/>
        <v>215270</v>
      </c>
      <c r="N64" s="43">
        <f t="shared" si="7"/>
        <v>1348270</v>
      </c>
      <c r="O64" s="51">
        <f t="shared" si="0"/>
        <v>1133000</v>
      </c>
      <c r="P64" s="16">
        <f t="shared" si="1"/>
        <v>1133000</v>
      </c>
      <c r="Q64" s="43">
        <f t="shared" si="12"/>
        <v>215270</v>
      </c>
      <c r="R64" s="43">
        <f t="shared" si="13"/>
        <v>1348270</v>
      </c>
    </row>
    <row r="65" spans="1:18" ht="15" thickBot="1">
      <c r="A65" s="50">
        <v>63</v>
      </c>
      <c r="B65" s="47" t="s">
        <v>48</v>
      </c>
      <c r="C65" s="46" t="s">
        <v>54</v>
      </c>
      <c r="D65" s="47" t="s">
        <v>6</v>
      </c>
      <c r="E65" s="52">
        <v>1</v>
      </c>
      <c r="F65" s="53">
        <v>210000</v>
      </c>
      <c r="G65" s="53">
        <f t="shared" si="2"/>
        <v>39900</v>
      </c>
      <c r="H65" s="53">
        <f t="shared" si="3"/>
        <v>249900</v>
      </c>
      <c r="I65" s="53">
        <v>222600</v>
      </c>
      <c r="J65" s="53">
        <f t="shared" si="4"/>
        <v>42294</v>
      </c>
      <c r="K65" s="53">
        <f t="shared" si="5"/>
        <v>264894</v>
      </c>
      <c r="L65" s="43">
        <v>216300</v>
      </c>
      <c r="M65" s="43">
        <f t="shared" si="6"/>
        <v>41097</v>
      </c>
      <c r="N65" s="43">
        <f t="shared" si="7"/>
        <v>257397</v>
      </c>
      <c r="O65" s="51">
        <f t="shared" si="0"/>
        <v>216300</v>
      </c>
      <c r="P65" s="16">
        <f t="shared" si="1"/>
        <v>216300</v>
      </c>
      <c r="Q65" s="43">
        <f t="shared" si="12"/>
        <v>41097</v>
      </c>
      <c r="R65" s="43">
        <f t="shared" si="13"/>
        <v>257397</v>
      </c>
    </row>
    <row r="66" spans="1:18" ht="15" thickBot="1">
      <c r="A66" s="50">
        <v>64</v>
      </c>
      <c r="B66" s="47" t="s">
        <v>48</v>
      </c>
      <c r="C66" s="46" t="s">
        <v>55</v>
      </c>
      <c r="D66" s="47" t="s">
        <v>56</v>
      </c>
      <c r="E66" s="52">
        <v>1</v>
      </c>
      <c r="F66" s="53">
        <v>35000</v>
      </c>
      <c r="G66" s="53">
        <f t="shared" si="2"/>
        <v>6650</v>
      </c>
      <c r="H66" s="53">
        <f t="shared" si="3"/>
        <v>41650</v>
      </c>
      <c r="I66" s="53">
        <v>37100</v>
      </c>
      <c r="J66" s="53">
        <f t="shared" si="4"/>
        <v>7049</v>
      </c>
      <c r="K66" s="53">
        <f t="shared" si="5"/>
        <v>44149</v>
      </c>
      <c r="L66" s="43">
        <v>36050</v>
      </c>
      <c r="M66" s="43">
        <f t="shared" si="6"/>
        <v>6849.5</v>
      </c>
      <c r="N66" s="43">
        <f t="shared" si="7"/>
        <v>42899.5</v>
      </c>
      <c r="O66" s="51">
        <f t="shared" si="0"/>
        <v>36050</v>
      </c>
      <c r="P66" s="16">
        <f t="shared" si="1"/>
        <v>36050</v>
      </c>
      <c r="Q66" s="43">
        <f t="shared" si="12"/>
        <v>6849.5</v>
      </c>
      <c r="R66" s="43">
        <f t="shared" si="13"/>
        <v>42899.5</v>
      </c>
    </row>
    <row r="67" spans="1:18" ht="15" thickBot="1">
      <c r="A67" s="50">
        <v>65</v>
      </c>
      <c r="B67" s="47" t="s">
        <v>48</v>
      </c>
      <c r="C67" s="46" t="s">
        <v>57</v>
      </c>
      <c r="D67" s="47" t="s">
        <v>6</v>
      </c>
      <c r="E67" s="52">
        <v>1</v>
      </c>
      <c r="F67" s="53">
        <v>680000</v>
      </c>
      <c r="G67" s="53">
        <f t="shared" si="2"/>
        <v>129200</v>
      </c>
      <c r="H67" s="53">
        <f t="shared" si="3"/>
        <v>809200</v>
      </c>
      <c r="I67" s="53">
        <v>720800</v>
      </c>
      <c r="J67" s="53">
        <f t="shared" si="4"/>
        <v>136952</v>
      </c>
      <c r="K67" s="53">
        <f t="shared" si="5"/>
        <v>857752</v>
      </c>
      <c r="L67" s="43">
        <v>700400</v>
      </c>
      <c r="M67" s="43">
        <f t="shared" si="6"/>
        <v>133076</v>
      </c>
      <c r="N67" s="43">
        <f t="shared" si="7"/>
        <v>833476</v>
      </c>
      <c r="O67" s="51">
        <f t="shared" si="0"/>
        <v>700400</v>
      </c>
      <c r="P67" s="16">
        <f t="shared" si="1"/>
        <v>700400</v>
      </c>
      <c r="Q67" s="43">
        <f t="shared" si="12"/>
        <v>133076</v>
      </c>
      <c r="R67" s="43">
        <f t="shared" si="13"/>
        <v>833476</v>
      </c>
    </row>
    <row r="68" spans="1:18" ht="15" thickBot="1">
      <c r="A68" s="50">
        <v>66</v>
      </c>
      <c r="B68" s="47" t="s">
        <v>48</v>
      </c>
      <c r="C68" s="46" t="s">
        <v>58</v>
      </c>
      <c r="D68" s="47" t="s">
        <v>6</v>
      </c>
      <c r="E68" s="52">
        <v>1</v>
      </c>
      <c r="F68" s="53">
        <v>1000000</v>
      </c>
      <c r="G68" s="53">
        <f t="shared" si="2"/>
        <v>190000</v>
      </c>
      <c r="H68" s="53">
        <f t="shared" si="3"/>
        <v>1190000</v>
      </c>
      <c r="I68" s="53">
        <v>1060000</v>
      </c>
      <c r="J68" s="53">
        <f t="shared" si="4"/>
        <v>201400</v>
      </c>
      <c r="K68" s="53">
        <f t="shared" si="5"/>
        <v>1261400</v>
      </c>
      <c r="L68" s="43">
        <v>1030000</v>
      </c>
      <c r="M68" s="43">
        <f t="shared" si="6"/>
        <v>195700</v>
      </c>
      <c r="N68" s="43">
        <f t="shared" si="7"/>
        <v>1225700</v>
      </c>
      <c r="O68" s="51">
        <f t="shared" ref="O68:O84" si="14">AVERAGE(F68,I68,L68)</f>
        <v>1030000</v>
      </c>
      <c r="P68" s="16">
        <f t="shared" ref="P68:P84" si="15">ROUND(O68,0)</f>
        <v>1030000</v>
      </c>
      <c r="Q68" s="43">
        <f t="shared" si="12"/>
        <v>195700</v>
      </c>
      <c r="R68" s="43">
        <f t="shared" si="13"/>
        <v>1225700</v>
      </c>
    </row>
    <row r="69" spans="1:18" ht="15" thickBot="1">
      <c r="A69" s="50">
        <v>67</v>
      </c>
      <c r="B69" s="47" t="s">
        <v>48</v>
      </c>
      <c r="C69" s="46" t="s">
        <v>59</v>
      </c>
      <c r="D69" s="47" t="s">
        <v>10</v>
      </c>
      <c r="E69" s="52">
        <v>1</v>
      </c>
      <c r="F69" s="53">
        <v>390000</v>
      </c>
      <c r="G69" s="53">
        <f t="shared" si="2"/>
        <v>74100</v>
      </c>
      <c r="H69" s="53">
        <f t="shared" si="3"/>
        <v>464100</v>
      </c>
      <c r="I69" s="53">
        <v>413400</v>
      </c>
      <c r="J69" s="53">
        <f t="shared" si="4"/>
        <v>78546</v>
      </c>
      <c r="K69" s="53">
        <f t="shared" si="5"/>
        <v>491946</v>
      </c>
      <c r="L69" s="43">
        <v>401700</v>
      </c>
      <c r="M69" s="43">
        <f t="shared" si="6"/>
        <v>76323</v>
      </c>
      <c r="N69" s="43">
        <f t="shared" si="7"/>
        <v>478023</v>
      </c>
      <c r="O69" s="51">
        <f t="shared" si="14"/>
        <v>401700</v>
      </c>
      <c r="P69" s="16">
        <f t="shared" si="15"/>
        <v>401700</v>
      </c>
      <c r="Q69" s="43">
        <f t="shared" si="12"/>
        <v>76323</v>
      </c>
      <c r="R69" s="43">
        <f t="shared" si="13"/>
        <v>478023</v>
      </c>
    </row>
    <row r="70" spans="1:18" ht="15" thickBot="1">
      <c r="A70" s="50">
        <v>68</v>
      </c>
      <c r="B70" s="47" t="s">
        <v>48</v>
      </c>
      <c r="C70" s="46" t="s">
        <v>60</v>
      </c>
      <c r="D70" s="47" t="s">
        <v>10</v>
      </c>
      <c r="E70" s="52">
        <v>1</v>
      </c>
      <c r="F70" s="53">
        <v>470000</v>
      </c>
      <c r="G70" s="53">
        <f t="shared" ref="G70:G84" si="16">+F70*19%</f>
        <v>89300</v>
      </c>
      <c r="H70" s="53">
        <f t="shared" ref="H70:H84" si="17">+F70+G70</f>
        <v>559300</v>
      </c>
      <c r="I70" s="53">
        <v>498200</v>
      </c>
      <c r="J70" s="53">
        <f t="shared" ref="J70:J84" si="18">+I70*19%</f>
        <v>94658</v>
      </c>
      <c r="K70" s="53">
        <f t="shared" ref="K70:K84" si="19">+I70+J70</f>
        <v>592858</v>
      </c>
      <c r="L70" s="43">
        <v>484100</v>
      </c>
      <c r="M70" s="43">
        <f t="shared" ref="M70:M84" si="20">+L70*19%</f>
        <v>91979</v>
      </c>
      <c r="N70" s="43">
        <f t="shared" ref="N70:N84" si="21">+L70+M70</f>
        <v>576079</v>
      </c>
      <c r="O70" s="51">
        <f t="shared" si="14"/>
        <v>484100</v>
      </c>
      <c r="P70" s="16">
        <f t="shared" si="15"/>
        <v>484100</v>
      </c>
      <c r="Q70" s="43">
        <f t="shared" si="12"/>
        <v>91979</v>
      </c>
      <c r="R70" s="43">
        <f t="shared" si="13"/>
        <v>576079</v>
      </c>
    </row>
    <row r="71" spans="1:18" ht="15" thickBot="1">
      <c r="A71" s="50">
        <v>69</v>
      </c>
      <c r="B71" s="47" t="s">
        <v>61</v>
      </c>
      <c r="C71" s="46" t="s">
        <v>62</v>
      </c>
      <c r="D71" s="47" t="s">
        <v>10</v>
      </c>
      <c r="E71" s="52">
        <v>1</v>
      </c>
      <c r="F71" s="53">
        <v>3700000</v>
      </c>
      <c r="G71" s="53">
        <f t="shared" si="16"/>
        <v>703000</v>
      </c>
      <c r="H71" s="53">
        <f t="shared" si="17"/>
        <v>4403000</v>
      </c>
      <c r="I71" s="53">
        <v>3922000</v>
      </c>
      <c r="J71" s="53">
        <f t="shared" si="18"/>
        <v>745180</v>
      </c>
      <c r="K71" s="53">
        <f t="shared" si="19"/>
        <v>4667180</v>
      </c>
      <c r="L71" s="43">
        <v>3811000</v>
      </c>
      <c r="M71" s="43">
        <f t="shared" si="20"/>
        <v>724090</v>
      </c>
      <c r="N71" s="43">
        <f t="shared" si="21"/>
        <v>4535090</v>
      </c>
      <c r="O71" s="51">
        <f t="shared" si="14"/>
        <v>3811000</v>
      </c>
      <c r="P71" s="16">
        <f t="shared" si="15"/>
        <v>3811000</v>
      </c>
      <c r="Q71" s="43">
        <f t="shared" si="12"/>
        <v>724090</v>
      </c>
      <c r="R71" s="43">
        <f t="shared" si="13"/>
        <v>4535090</v>
      </c>
    </row>
    <row r="72" spans="1:18" ht="15" thickBot="1">
      <c r="A72" s="50">
        <v>70</v>
      </c>
      <c r="B72" s="47" t="s">
        <v>61</v>
      </c>
      <c r="C72" s="46" t="s">
        <v>63</v>
      </c>
      <c r="D72" s="47" t="s">
        <v>10</v>
      </c>
      <c r="E72" s="52">
        <v>1</v>
      </c>
      <c r="F72" s="53">
        <f>+F11</f>
        <v>90000</v>
      </c>
      <c r="G72" s="53">
        <f t="shared" si="16"/>
        <v>17100</v>
      </c>
      <c r="H72" s="53">
        <f t="shared" si="17"/>
        <v>107100</v>
      </c>
      <c r="I72" s="53">
        <v>95400</v>
      </c>
      <c r="J72" s="53">
        <f t="shared" si="18"/>
        <v>18126</v>
      </c>
      <c r="K72" s="53">
        <f t="shared" si="19"/>
        <v>113526</v>
      </c>
      <c r="L72" s="43">
        <v>92700</v>
      </c>
      <c r="M72" s="43">
        <f t="shared" si="20"/>
        <v>17613</v>
      </c>
      <c r="N72" s="43">
        <f t="shared" si="21"/>
        <v>110313</v>
      </c>
      <c r="O72" s="51">
        <f t="shared" si="14"/>
        <v>92700</v>
      </c>
      <c r="P72" s="16">
        <f t="shared" si="15"/>
        <v>92700</v>
      </c>
      <c r="Q72" s="43">
        <f t="shared" si="12"/>
        <v>17613</v>
      </c>
      <c r="R72" s="43">
        <f t="shared" si="13"/>
        <v>110313</v>
      </c>
    </row>
    <row r="73" spans="1:18" ht="15" thickBot="1">
      <c r="A73" s="50">
        <v>71</v>
      </c>
      <c r="B73" s="47" t="s">
        <v>61</v>
      </c>
      <c r="C73" s="46" t="s">
        <v>64</v>
      </c>
      <c r="D73" s="47" t="s">
        <v>10</v>
      </c>
      <c r="E73" s="52">
        <v>1</v>
      </c>
      <c r="F73" s="53">
        <v>1370000</v>
      </c>
      <c r="G73" s="53">
        <f t="shared" si="16"/>
        <v>260300</v>
      </c>
      <c r="H73" s="53">
        <f t="shared" si="17"/>
        <v>1630300</v>
      </c>
      <c r="I73" s="53">
        <v>1452200</v>
      </c>
      <c r="J73" s="53">
        <f t="shared" si="18"/>
        <v>275918</v>
      </c>
      <c r="K73" s="53">
        <f t="shared" si="19"/>
        <v>1728118</v>
      </c>
      <c r="L73" s="43">
        <v>1411100</v>
      </c>
      <c r="M73" s="43">
        <f t="shared" si="20"/>
        <v>268109</v>
      </c>
      <c r="N73" s="43">
        <f t="shared" si="21"/>
        <v>1679209</v>
      </c>
      <c r="O73" s="51">
        <f t="shared" si="14"/>
        <v>1411100</v>
      </c>
      <c r="P73" s="16">
        <f t="shared" si="15"/>
        <v>1411100</v>
      </c>
      <c r="Q73" s="43">
        <f t="shared" si="12"/>
        <v>268109</v>
      </c>
      <c r="R73" s="43">
        <f t="shared" si="13"/>
        <v>1679209</v>
      </c>
    </row>
    <row r="74" spans="1:18" ht="15" thickBot="1">
      <c r="A74" s="50">
        <v>72</v>
      </c>
      <c r="B74" s="47" t="s">
        <v>61</v>
      </c>
      <c r="C74" s="46" t="s">
        <v>65</v>
      </c>
      <c r="D74" s="47" t="s">
        <v>10</v>
      </c>
      <c r="E74" s="52">
        <v>1</v>
      </c>
      <c r="F74" s="53">
        <v>612000</v>
      </c>
      <c r="G74" s="53">
        <f t="shared" si="16"/>
        <v>116280</v>
      </c>
      <c r="H74" s="53">
        <f t="shared" si="17"/>
        <v>728280</v>
      </c>
      <c r="I74" s="53">
        <v>648720</v>
      </c>
      <c r="J74" s="53">
        <f t="shared" si="18"/>
        <v>123256.8</v>
      </c>
      <c r="K74" s="53">
        <f t="shared" si="19"/>
        <v>771976.8</v>
      </c>
      <c r="L74" s="43">
        <v>630360</v>
      </c>
      <c r="M74" s="43">
        <f t="shared" si="20"/>
        <v>119768.4</v>
      </c>
      <c r="N74" s="43">
        <f t="shared" si="21"/>
        <v>750128.4</v>
      </c>
      <c r="O74" s="51">
        <f t="shared" si="14"/>
        <v>630360</v>
      </c>
      <c r="P74" s="16">
        <f t="shared" si="15"/>
        <v>630360</v>
      </c>
      <c r="Q74" s="43">
        <f t="shared" si="12"/>
        <v>119768.4</v>
      </c>
      <c r="R74" s="43">
        <f t="shared" si="13"/>
        <v>750128.4</v>
      </c>
    </row>
    <row r="75" spans="1:18" ht="15" thickBot="1">
      <c r="A75" s="50">
        <v>73</v>
      </c>
      <c r="B75" s="47" t="s">
        <v>61</v>
      </c>
      <c r="C75" s="46" t="s">
        <v>164</v>
      </c>
      <c r="D75" s="47" t="s">
        <v>10</v>
      </c>
      <c r="E75" s="52">
        <v>1</v>
      </c>
      <c r="F75" s="53">
        <v>590000</v>
      </c>
      <c r="G75" s="53">
        <f t="shared" si="16"/>
        <v>112100</v>
      </c>
      <c r="H75" s="53">
        <f t="shared" si="17"/>
        <v>702100</v>
      </c>
      <c r="I75" s="53">
        <v>625400</v>
      </c>
      <c r="J75" s="53">
        <f t="shared" si="18"/>
        <v>118826</v>
      </c>
      <c r="K75" s="53">
        <f t="shared" si="19"/>
        <v>744226</v>
      </c>
      <c r="L75" s="43">
        <v>607700</v>
      </c>
      <c r="M75" s="43">
        <f t="shared" si="20"/>
        <v>115463</v>
      </c>
      <c r="N75" s="43">
        <f t="shared" si="21"/>
        <v>723163</v>
      </c>
      <c r="O75" s="51">
        <f t="shared" si="14"/>
        <v>607700</v>
      </c>
      <c r="P75" s="16">
        <f t="shared" si="15"/>
        <v>607700</v>
      </c>
      <c r="Q75" s="43">
        <f t="shared" si="12"/>
        <v>115463</v>
      </c>
      <c r="R75" s="43">
        <f t="shared" si="13"/>
        <v>723163</v>
      </c>
    </row>
    <row r="76" spans="1:18" ht="15" thickBot="1">
      <c r="A76" s="50">
        <v>74</v>
      </c>
      <c r="B76" s="47" t="s">
        <v>61</v>
      </c>
      <c r="C76" s="46" t="s">
        <v>67</v>
      </c>
      <c r="D76" s="47" t="s">
        <v>68</v>
      </c>
      <c r="E76" s="52">
        <v>1</v>
      </c>
      <c r="F76" s="53">
        <v>120000</v>
      </c>
      <c r="G76" s="53">
        <f t="shared" si="16"/>
        <v>22800</v>
      </c>
      <c r="H76" s="53">
        <f t="shared" si="17"/>
        <v>142800</v>
      </c>
      <c r="I76" s="53">
        <v>127200</v>
      </c>
      <c r="J76" s="53">
        <f t="shared" si="18"/>
        <v>24168</v>
      </c>
      <c r="K76" s="53">
        <f t="shared" si="19"/>
        <v>151368</v>
      </c>
      <c r="L76" s="43">
        <v>123600</v>
      </c>
      <c r="M76" s="43">
        <f t="shared" si="20"/>
        <v>23484</v>
      </c>
      <c r="N76" s="43">
        <f t="shared" si="21"/>
        <v>147084</v>
      </c>
      <c r="O76" s="51">
        <f t="shared" si="14"/>
        <v>123600</v>
      </c>
      <c r="P76" s="16">
        <f t="shared" si="15"/>
        <v>123600</v>
      </c>
      <c r="Q76" s="43">
        <f t="shared" si="12"/>
        <v>23484</v>
      </c>
      <c r="R76" s="43">
        <f t="shared" si="13"/>
        <v>147084</v>
      </c>
    </row>
    <row r="77" spans="1:18" ht="15" thickBot="1">
      <c r="A77" s="50">
        <v>75</v>
      </c>
      <c r="B77" s="47" t="s">
        <v>69</v>
      </c>
      <c r="C77" s="46" t="s">
        <v>70</v>
      </c>
      <c r="D77" s="47" t="s">
        <v>10</v>
      </c>
      <c r="E77" s="52">
        <v>1</v>
      </c>
      <c r="F77" s="53">
        <v>1100000</v>
      </c>
      <c r="G77" s="53">
        <f t="shared" si="16"/>
        <v>209000</v>
      </c>
      <c r="H77" s="53">
        <f t="shared" si="17"/>
        <v>1309000</v>
      </c>
      <c r="I77" s="53">
        <v>1166000</v>
      </c>
      <c r="J77" s="53">
        <f t="shared" si="18"/>
        <v>221540</v>
      </c>
      <c r="K77" s="53">
        <f t="shared" si="19"/>
        <v>1387540</v>
      </c>
      <c r="L77" s="43">
        <v>1133000</v>
      </c>
      <c r="M77" s="43">
        <f t="shared" si="20"/>
        <v>215270</v>
      </c>
      <c r="N77" s="43">
        <f t="shared" si="21"/>
        <v>1348270</v>
      </c>
      <c r="O77" s="51">
        <f t="shared" si="14"/>
        <v>1133000</v>
      </c>
      <c r="P77" s="16">
        <f t="shared" si="15"/>
        <v>1133000</v>
      </c>
      <c r="Q77" s="43">
        <f t="shared" si="12"/>
        <v>215270</v>
      </c>
      <c r="R77" s="43">
        <f t="shared" si="13"/>
        <v>1348270</v>
      </c>
    </row>
    <row r="78" spans="1:18" ht="15" thickBot="1">
      <c r="A78" s="50">
        <v>76</v>
      </c>
      <c r="B78" s="47" t="s">
        <v>69</v>
      </c>
      <c r="C78" s="46" t="s">
        <v>71</v>
      </c>
      <c r="D78" s="47" t="s">
        <v>10</v>
      </c>
      <c r="E78" s="52">
        <v>1</v>
      </c>
      <c r="F78" s="53">
        <v>486000</v>
      </c>
      <c r="G78" s="53">
        <f t="shared" si="16"/>
        <v>92340</v>
      </c>
      <c r="H78" s="53">
        <f t="shared" si="17"/>
        <v>578340</v>
      </c>
      <c r="I78" s="53">
        <v>515160</v>
      </c>
      <c r="J78" s="53">
        <f t="shared" si="18"/>
        <v>97880.4</v>
      </c>
      <c r="K78" s="53">
        <f t="shared" si="19"/>
        <v>613040.4</v>
      </c>
      <c r="L78" s="43">
        <v>500580</v>
      </c>
      <c r="M78" s="43">
        <f t="shared" si="20"/>
        <v>95110.2</v>
      </c>
      <c r="N78" s="43">
        <f t="shared" si="21"/>
        <v>595690.19999999995</v>
      </c>
      <c r="O78" s="51">
        <f t="shared" si="14"/>
        <v>500580</v>
      </c>
      <c r="P78" s="16">
        <f t="shared" si="15"/>
        <v>500580</v>
      </c>
      <c r="Q78" s="43">
        <f t="shared" si="12"/>
        <v>95110.2</v>
      </c>
      <c r="R78" s="43">
        <f t="shared" si="13"/>
        <v>595690.19999999995</v>
      </c>
    </row>
    <row r="79" spans="1:18" ht="15" thickBot="1">
      <c r="A79" s="50">
        <v>77</v>
      </c>
      <c r="B79" s="47" t="s">
        <v>69</v>
      </c>
      <c r="C79" s="46" t="s">
        <v>72</v>
      </c>
      <c r="D79" s="47" t="s">
        <v>10</v>
      </c>
      <c r="E79" s="52">
        <v>1</v>
      </c>
      <c r="F79" s="53">
        <v>498000</v>
      </c>
      <c r="G79" s="53">
        <f t="shared" si="16"/>
        <v>94620</v>
      </c>
      <c r="H79" s="53">
        <f t="shared" si="17"/>
        <v>592620</v>
      </c>
      <c r="I79" s="53">
        <v>527880</v>
      </c>
      <c r="J79" s="53">
        <f t="shared" si="18"/>
        <v>100297.2</v>
      </c>
      <c r="K79" s="53">
        <f t="shared" si="19"/>
        <v>628177.19999999995</v>
      </c>
      <c r="L79" s="43">
        <v>512940</v>
      </c>
      <c r="M79" s="43">
        <f t="shared" si="20"/>
        <v>97458.6</v>
      </c>
      <c r="N79" s="43">
        <f t="shared" si="21"/>
        <v>610398.6</v>
      </c>
      <c r="O79" s="51">
        <f t="shared" si="14"/>
        <v>512940</v>
      </c>
      <c r="P79" s="16">
        <f t="shared" si="15"/>
        <v>512940</v>
      </c>
      <c r="Q79" s="43">
        <f t="shared" si="12"/>
        <v>97458.6</v>
      </c>
      <c r="R79" s="43">
        <f t="shared" si="13"/>
        <v>610398.6</v>
      </c>
    </row>
    <row r="80" spans="1:18" ht="15" thickBot="1">
      <c r="A80" s="50">
        <v>78</v>
      </c>
      <c r="B80" s="47" t="s">
        <v>69</v>
      </c>
      <c r="C80" s="46" t="s">
        <v>125</v>
      </c>
      <c r="D80" s="47" t="s">
        <v>6</v>
      </c>
      <c r="E80" s="52">
        <v>1</v>
      </c>
      <c r="F80" s="53">
        <v>270000</v>
      </c>
      <c r="G80" s="53">
        <f t="shared" si="16"/>
        <v>51300</v>
      </c>
      <c r="H80" s="53">
        <f t="shared" si="17"/>
        <v>321300</v>
      </c>
      <c r="I80" s="53">
        <v>286200</v>
      </c>
      <c r="J80" s="53">
        <f t="shared" si="18"/>
        <v>54378</v>
      </c>
      <c r="K80" s="53">
        <f t="shared" si="19"/>
        <v>340578</v>
      </c>
      <c r="L80" s="43">
        <v>278100</v>
      </c>
      <c r="M80" s="43">
        <f t="shared" si="20"/>
        <v>52839</v>
      </c>
      <c r="N80" s="43">
        <f t="shared" si="21"/>
        <v>330939</v>
      </c>
      <c r="O80" s="51">
        <f t="shared" si="14"/>
        <v>278100</v>
      </c>
      <c r="P80" s="16">
        <f t="shared" si="15"/>
        <v>278100</v>
      </c>
      <c r="Q80" s="43">
        <f t="shared" si="12"/>
        <v>52839</v>
      </c>
      <c r="R80" s="43">
        <f t="shared" si="13"/>
        <v>330939</v>
      </c>
    </row>
    <row r="81" spans="1:18" ht="15" thickBot="1">
      <c r="A81" s="50">
        <v>79</v>
      </c>
      <c r="B81" s="47" t="s">
        <v>69</v>
      </c>
      <c r="C81" s="46" t="s">
        <v>73</v>
      </c>
      <c r="D81" s="47" t="s">
        <v>6</v>
      </c>
      <c r="E81" s="52">
        <v>1</v>
      </c>
      <c r="F81" s="53">
        <v>60000</v>
      </c>
      <c r="G81" s="53">
        <f t="shared" si="16"/>
        <v>11400</v>
      </c>
      <c r="H81" s="53">
        <f t="shared" si="17"/>
        <v>71400</v>
      </c>
      <c r="I81" s="53">
        <v>63600</v>
      </c>
      <c r="J81" s="53">
        <f t="shared" si="18"/>
        <v>12084</v>
      </c>
      <c r="K81" s="53">
        <f t="shared" si="19"/>
        <v>75684</v>
      </c>
      <c r="L81" s="43">
        <v>61800</v>
      </c>
      <c r="M81" s="43">
        <f t="shared" si="20"/>
        <v>11742</v>
      </c>
      <c r="N81" s="43">
        <f t="shared" si="21"/>
        <v>73542</v>
      </c>
      <c r="O81" s="51">
        <f t="shared" si="14"/>
        <v>61800</v>
      </c>
      <c r="P81" s="16">
        <f t="shared" si="15"/>
        <v>61800</v>
      </c>
      <c r="Q81" s="43">
        <f t="shared" si="12"/>
        <v>11742</v>
      </c>
      <c r="R81" s="43">
        <f t="shared" si="13"/>
        <v>73542</v>
      </c>
    </row>
    <row r="82" spans="1:18" ht="15" thickBot="1">
      <c r="A82" s="50">
        <v>80</v>
      </c>
      <c r="B82" s="47" t="s">
        <v>69</v>
      </c>
      <c r="C82" s="46" t="s">
        <v>74</v>
      </c>
      <c r="D82" s="47" t="s">
        <v>6</v>
      </c>
      <c r="E82" s="52">
        <v>1</v>
      </c>
      <c r="F82" s="53">
        <v>60000</v>
      </c>
      <c r="G82" s="53">
        <f t="shared" si="16"/>
        <v>11400</v>
      </c>
      <c r="H82" s="53">
        <f t="shared" si="17"/>
        <v>71400</v>
      </c>
      <c r="I82" s="53">
        <v>63600</v>
      </c>
      <c r="J82" s="53">
        <f t="shared" si="18"/>
        <v>12084</v>
      </c>
      <c r="K82" s="53">
        <f t="shared" si="19"/>
        <v>75684</v>
      </c>
      <c r="L82" s="43">
        <v>61800</v>
      </c>
      <c r="M82" s="43">
        <f t="shared" si="20"/>
        <v>11742</v>
      </c>
      <c r="N82" s="43">
        <f t="shared" si="21"/>
        <v>73542</v>
      </c>
      <c r="O82" s="51">
        <f t="shared" si="14"/>
        <v>61800</v>
      </c>
      <c r="P82" s="16">
        <f t="shared" si="15"/>
        <v>61800</v>
      </c>
      <c r="Q82" s="43">
        <f t="shared" si="12"/>
        <v>11742</v>
      </c>
      <c r="R82" s="43">
        <f t="shared" si="13"/>
        <v>73542</v>
      </c>
    </row>
    <row r="83" spans="1:18" ht="15" thickBot="1">
      <c r="A83" s="50">
        <v>81</v>
      </c>
      <c r="B83" s="47" t="s">
        <v>69</v>
      </c>
      <c r="C83" s="46" t="s">
        <v>75</v>
      </c>
      <c r="D83" s="47" t="s">
        <v>6</v>
      </c>
      <c r="E83" s="52">
        <v>1</v>
      </c>
      <c r="F83" s="53">
        <v>45000</v>
      </c>
      <c r="G83" s="53">
        <f t="shared" si="16"/>
        <v>8550</v>
      </c>
      <c r="H83" s="53">
        <f t="shared" si="17"/>
        <v>53550</v>
      </c>
      <c r="I83" s="53">
        <v>47700</v>
      </c>
      <c r="J83" s="53">
        <f t="shared" si="18"/>
        <v>9063</v>
      </c>
      <c r="K83" s="53">
        <f t="shared" si="19"/>
        <v>56763</v>
      </c>
      <c r="L83" s="43">
        <v>46350</v>
      </c>
      <c r="M83" s="43">
        <f t="shared" si="20"/>
        <v>8806.5</v>
      </c>
      <c r="N83" s="43">
        <f t="shared" si="21"/>
        <v>55156.5</v>
      </c>
      <c r="O83" s="51">
        <f t="shared" si="14"/>
        <v>46350</v>
      </c>
      <c r="P83" s="16">
        <f t="shared" si="15"/>
        <v>46350</v>
      </c>
      <c r="Q83" s="43">
        <f t="shared" si="12"/>
        <v>8806.5</v>
      </c>
      <c r="R83" s="43">
        <f t="shared" si="13"/>
        <v>55156.5</v>
      </c>
    </row>
    <row r="84" spans="1:18" ht="15" thickBot="1">
      <c r="A84" s="50">
        <v>82</v>
      </c>
      <c r="B84" s="47" t="s">
        <v>69</v>
      </c>
      <c r="C84" s="46" t="s">
        <v>76</v>
      </c>
      <c r="D84" s="47" t="s">
        <v>6</v>
      </c>
      <c r="E84" s="52">
        <v>1</v>
      </c>
      <c r="F84" s="53">
        <v>180000</v>
      </c>
      <c r="G84" s="53">
        <f t="shared" si="16"/>
        <v>34200</v>
      </c>
      <c r="H84" s="53">
        <f t="shared" si="17"/>
        <v>214200</v>
      </c>
      <c r="I84" s="53">
        <v>190800</v>
      </c>
      <c r="J84" s="53">
        <f t="shared" si="18"/>
        <v>36252</v>
      </c>
      <c r="K84" s="53">
        <f t="shared" si="19"/>
        <v>227052</v>
      </c>
      <c r="L84" s="43">
        <v>185400</v>
      </c>
      <c r="M84" s="43">
        <f t="shared" si="20"/>
        <v>35226</v>
      </c>
      <c r="N84" s="43">
        <f t="shared" si="21"/>
        <v>220626</v>
      </c>
      <c r="O84" s="51">
        <f t="shared" si="14"/>
        <v>185400</v>
      </c>
      <c r="P84" s="16">
        <f t="shared" si="15"/>
        <v>185400</v>
      </c>
      <c r="Q84" s="43">
        <f t="shared" si="12"/>
        <v>35226</v>
      </c>
      <c r="R84" s="43">
        <f t="shared" si="13"/>
        <v>220626</v>
      </c>
    </row>
    <row r="85" spans="1:18">
      <c r="R85" s="26">
        <f>SUM(R3:R84)</f>
        <v>64101195.100000009</v>
      </c>
    </row>
  </sheetData>
  <mergeCells count="5">
    <mergeCell ref="F1:H1"/>
    <mergeCell ref="I1:K1"/>
    <mergeCell ref="L1:N1"/>
    <mergeCell ref="P1:R1"/>
    <mergeCell ref="A2:E2"/>
  </mergeCells>
  <conditionalFormatting sqref="F2:N2">
    <cfRule type="uniqueValues" dxfId="8" priority="3"/>
  </conditionalFormatting>
  <conditionalFormatting sqref="O2">
    <cfRule type="uniqueValues" dxfId="7" priority="2"/>
  </conditionalFormatting>
  <conditionalFormatting sqref="P2:R2">
    <cfRule type="uniqueValues" dxfId="6" priority="1"/>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AD3CB-EE67-4B78-8159-2319561BD6F2}">
  <dimension ref="A1:R85"/>
  <sheetViews>
    <sheetView topLeftCell="E1" workbookViewId="0">
      <selection activeCell="P3" sqref="P3"/>
    </sheetView>
  </sheetViews>
  <sheetFormatPr baseColWidth="10" defaultRowHeight="14.4"/>
  <cols>
    <col min="15" max="15" width="13.44140625" customWidth="1"/>
    <col min="18" max="18" width="16"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55" t="s">
        <v>172</v>
      </c>
      <c r="B2" s="56"/>
      <c r="C2" s="56"/>
      <c r="D2" s="56"/>
      <c r="E2" s="57"/>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15" thickBot="1">
      <c r="A3" s="50">
        <v>1</v>
      </c>
      <c r="B3" s="47" t="s">
        <v>82</v>
      </c>
      <c r="C3" s="46" t="s">
        <v>79</v>
      </c>
      <c r="D3" s="47" t="s">
        <v>103</v>
      </c>
      <c r="E3" s="47">
        <v>1</v>
      </c>
      <c r="F3" s="43">
        <v>52000</v>
      </c>
      <c r="G3" s="43">
        <v>0</v>
      </c>
      <c r="H3" s="43">
        <f>+F3+G3</f>
        <v>52000</v>
      </c>
      <c r="I3" s="43">
        <v>55120</v>
      </c>
      <c r="J3" s="43">
        <v>0</v>
      </c>
      <c r="K3" s="43">
        <f>+I3+J3</f>
        <v>55120</v>
      </c>
      <c r="L3" s="43">
        <v>53560</v>
      </c>
      <c r="M3" s="43">
        <v>0</v>
      </c>
      <c r="N3" s="43">
        <f>+L3+M3</f>
        <v>53560</v>
      </c>
      <c r="O3" s="51">
        <f>AVERAGE(F3,I3,L3)</f>
        <v>53560</v>
      </c>
      <c r="P3" s="16">
        <f>ROUND(O3,0)</f>
        <v>53560</v>
      </c>
      <c r="Q3" s="43">
        <v>0</v>
      </c>
      <c r="R3" s="43">
        <f>+P3+Q3</f>
        <v>53560</v>
      </c>
    </row>
    <row r="4" spans="1:18" ht="15" thickBot="1">
      <c r="A4" s="50">
        <v>2</v>
      </c>
      <c r="B4" s="47" t="s">
        <v>82</v>
      </c>
      <c r="C4" s="46" t="s">
        <v>161</v>
      </c>
      <c r="D4" s="47" t="s">
        <v>68</v>
      </c>
      <c r="E4" s="47">
        <v>1</v>
      </c>
      <c r="F4" s="43">
        <v>290000</v>
      </c>
      <c r="G4" s="43">
        <v>0</v>
      </c>
      <c r="H4" s="43">
        <f>+F4+G4</f>
        <v>290000</v>
      </c>
      <c r="I4" s="43">
        <v>307400</v>
      </c>
      <c r="J4" s="43">
        <v>0</v>
      </c>
      <c r="K4" s="43">
        <f>+I4+J4</f>
        <v>307400</v>
      </c>
      <c r="L4" s="43">
        <v>298700</v>
      </c>
      <c r="M4" s="43">
        <v>0</v>
      </c>
      <c r="N4" s="43">
        <f>+L4+M4</f>
        <v>298700</v>
      </c>
      <c r="O4" s="51">
        <f t="shared" ref="O4:O67" si="0">AVERAGE(F4,I4,L4)</f>
        <v>298700</v>
      </c>
      <c r="P4" s="16">
        <f t="shared" ref="P4:P67" si="1">ROUND(O4,0)</f>
        <v>298700</v>
      </c>
      <c r="Q4" s="43">
        <v>0</v>
      </c>
      <c r="R4" s="43">
        <f>+P4+Q4</f>
        <v>298700</v>
      </c>
    </row>
    <row r="5" spans="1:18" ht="15" thickBot="1">
      <c r="A5" s="50">
        <v>3</v>
      </c>
      <c r="B5" s="47" t="s">
        <v>82</v>
      </c>
      <c r="C5" s="46" t="s">
        <v>80</v>
      </c>
      <c r="D5" s="47" t="s">
        <v>104</v>
      </c>
      <c r="E5" s="47">
        <v>1</v>
      </c>
      <c r="F5" s="43">
        <v>80000</v>
      </c>
      <c r="G5" s="43">
        <v>0</v>
      </c>
      <c r="H5" s="43">
        <f>+F5+G5</f>
        <v>80000</v>
      </c>
      <c r="I5" s="43">
        <v>84800</v>
      </c>
      <c r="J5" s="43">
        <v>0</v>
      </c>
      <c r="K5" s="43">
        <f>+I5+J5</f>
        <v>84800</v>
      </c>
      <c r="L5" s="43">
        <v>82400</v>
      </c>
      <c r="M5" s="43">
        <v>0</v>
      </c>
      <c r="N5" s="43">
        <f>+L5+M5</f>
        <v>82400</v>
      </c>
      <c r="O5" s="51">
        <f t="shared" si="0"/>
        <v>82400</v>
      </c>
      <c r="P5" s="16">
        <f t="shared" si="1"/>
        <v>82400</v>
      </c>
      <c r="Q5" s="43">
        <v>0</v>
      </c>
      <c r="R5" s="43">
        <f>+P5+Q5</f>
        <v>82400</v>
      </c>
    </row>
    <row r="6" spans="1:18" ht="15" thickBot="1">
      <c r="A6" s="50">
        <v>4</v>
      </c>
      <c r="B6" s="47" t="s">
        <v>82</v>
      </c>
      <c r="C6" s="46" t="s">
        <v>162</v>
      </c>
      <c r="D6" s="47" t="s">
        <v>68</v>
      </c>
      <c r="E6" s="47">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51">
        <f t="shared" si="0"/>
        <v>303850</v>
      </c>
      <c r="P6" s="16">
        <f t="shared" si="1"/>
        <v>303850</v>
      </c>
      <c r="Q6" s="43">
        <f t="shared" ref="Q6:Q69" si="8">+P6*19%</f>
        <v>57731.5</v>
      </c>
      <c r="R6" s="43">
        <f t="shared" ref="R6:R69" si="9">+P6+Q6</f>
        <v>361581.5</v>
      </c>
    </row>
    <row r="7" spans="1:18" ht="15" thickBot="1">
      <c r="A7" s="50">
        <v>5</v>
      </c>
      <c r="B7" s="47" t="s">
        <v>82</v>
      </c>
      <c r="C7" s="46" t="s">
        <v>81</v>
      </c>
      <c r="D7" s="47" t="s">
        <v>103</v>
      </c>
      <c r="E7" s="47">
        <v>1</v>
      </c>
      <c r="F7" s="43">
        <v>60000</v>
      </c>
      <c r="G7" s="43">
        <f t="shared" si="2"/>
        <v>11400</v>
      </c>
      <c r="H7" s="43">
        <f t="shared" si="3"/>
        <v>71400</v>
      </c>
      <c r="I7" s="43">
        <v>63600</v>
      </c>
      <c r="J7" s="43">
        <f t="shared" si="4"/>
        <v>12084</v>
      </c>
      <c r="K7" s="43">
        <f t="shared" si="5"/>
        <v>75684</v>
      </c>
      <c r="L7" s="43">
        <v>61800</v>
      </c>
      <c r="M7" s="43">
        <f t="shared" si="6"/>
        <v>11742</v>
      </c>
      <c r="N7" s="43">
        <f t="shared" si="7"/>
        <v>73542</v>
      </c>
      <c r="O7" s="51">
        <f t="shared" si="0"/>
        <v>61800</v>
      </c>
      <c r="P7" s="16">
        <f t="shared" si="1"/>
        <v>61800</v>
      </c>
      <c r="Q7" s="43">
        <f t="shared" si="8"/>
        <v>11742</v>
      </c>
      <c r="R7" s="43">
        <f t="shared" si="9"/>
        <v>73542</v>
      </c>
    </row>
    <row r="8" spans="1:18" ht="15" thickBot="1">
      <c r="A8" s="50">
        <v>6</v>
      </c>
      <c r="B8" s="47" t="s">
        <v>63</v>
      </c>
      <c r="C8" s="46" t="s">
        <v>83</v>
      </c>
      <c r="D8" s="47" t="s">
        <v>10</v>
      </c>
      <c r="E8" s="47">
        <v>1</v>
      </c>
      <c r="F8" s="43">
        <v>70000</v>
      </c>
      <c r="G8" s="43">
        <f t="shared" si="2"/>
        <v>13300</v>
      </c>
      <c r="H8" s="43">
        <f t="shared" si="3"/>
        <v>83300</v>
      </c>
      <c r="I8" s="43">
        <v>74200</v>
      </c>
      <c r="J8" s="43">
        <f t="shared" si="4"/>
        <v>14098</v>
      </c>
      <c r="K8" s="43">
        <f t="shared" si="5"/>
        <v>88298</v>
      </c>
      <c r="L8" s="43">
        <v>72100</v>
      </c>
      <c r="M8" s="43">
        <f t="shared" si="6"/>
        <v>13699</v>
      </c>
      <c r="N8" s="43">
        <f t="shared" si="7"/>
        <v>85799</v>
      </c>
      <c r="O8" s="51">
        <f t="shared" si="0"/>
        <v>72100</v>
      </c>
      <c r="P8" s="16">
        <f t="shared" si="1"/>
        <v>72100</v>
      </c>
      <c r="Q8" s="43">
        <f t="shared" si="8"/>
        <v>13699</v>
      </c>
      <c r="R8" s="43">
        <f t="shared" si="9"/>
        <v>85799</v>
      </c>
    </row>
    <row r="9" spans="1:18" ht="15" thickBot="1">
      <c r="A9" s="50">
        <v>7</v>
      </c>
      <c r="B9" s="47" t="s">
        <v>63</v>
      </c>
      <c r="C9" s="46" t="s">
        <v>84</v>
      </c>
      <c r="D9" s="47" t="s">
        <v>10</v>
      </c>
      <c r="E9" s="47">
        <v>1</v>
      </c>
      <c r="F9" s="43">
        <v>80000</v>
      </c>
      <c r="G9" s="43">
        <f t="shared" si="2"/>
        <v>15200</v>
      </c>
      <c r="H9" s="43">
        <f t="shared" si="3"/>
        <v>95200</v>
      </c>
      <c r="I9" s="43">
        <v>84800</v>
      </c>
      <c r="J9" s="43">
        <f t="shared" si="4"/>
        <v>16112</v>
      </c>
      <c r="K9" s="43">
        <f t="shared" si="5"/>
        <v>100912</v>
      </c>
      <c r="L9" s="43">
        <v>82400</v>
      </c>
      <c r="M9" s="43">
        <f t="shared" si="6"/>
        <v>15656</v>
      </c>
      <c r="N9" s="43">
        <f t="shared" si="7"/>
        <v>98056</v>
      </c>
      <c r="O9" s="51">
        <f t="shared" si="0"/>
        <v>82400</v>
      </c>
      <c r="P9" s="16">
        <f t="shared" si="1"/>
        <v>82400</v>
      </c>
      <c r="Q9" s="43">
        <f t="shared" si="8"/>
        <v>15656</v>
      </c>
      <c r="R9" s="43">
        <f t="shared" si="9"/>
        <v>98056</v>
      </c>
    </row>
    <row r="10" spans="1:18" ht="15" thickBot="1">
      <c r="A10" s="50">
        <v>8</v>
      </c>
      <c r="B10" s="47" t="s">
        <v>63</v>
      </c>
      <c r="C10" s="46" t="s">
        <v>85</v>
      </c>
      <c r="D10" s="47" t="s">
        <v>10</v>
      </c>
      <c r="E10" s="47">
        <v>1</v>
      </c>
      <c r="F10" s="43">
        <v>210000</v>
      </c>
      <c r="G10" s="43">
        <f t="shared" si="2"/>
        <v>39900</v>
      </c>
      <c r="H10" s="43">
        <f t="shared" si="3"/>
        <v>249900</v>
      </c>
      <c r="I10" s="43">
        <v>222600</v>
      </c>
      <c r="J10" s="43">
        <f t="shared" si="4"/>
        <v>42294</v>
      </c>
      <c r="K10" s="43">
        <f t="shared" si="5"/>
        <v>264894</v>
      </c>
      <c r="L10" s="43">
        <v>216300</v>
      </c>
      <c r="M10" s="43">
        <f t="shared" si="6"/>
        <v>41097</v>
      </c>
      <c r="N10" s="43">
        <f t="shared" si="7"/>
        <v>257397</v>
      </c>
      <c r="O10" s="51">
        <f t="shared" si="0"/>
        <v>216300</v>
      </c>
      <c r="P10" s="16">
        <f t="shared" si="1"/>
        <v>216300</v>
      </c>
      <c r="Q10" s="43">
        <f t="shared" si="8"/>
        <v>41097</v>
      </c>
      <c r="R10" s="43">
        <f t="shared" si="9"/>
        <v>257397</v>
      </c>
    </row>
    <row r="11" spans="1:18" ht="15" thickBot="1">
      <c r="A11" s="50">
        <v>9</v>
      </c>
      <c r="B11" s="47" t="s">
        <v>63</v>
      </c>
      <c r="C11" s="46" t="s">
        <v>86</v>
      </c>
      <c r="D11" s="47" t="s">
        <v>10</v>
      </c>
      <c r="E11" s="47">
        <v>1</v>
      </c>
      <c r="F11" s="43">
        <v>90000</v>
      </c>
      <c r="G11" s="43">
        <f t="shared" si="2"/>
        <v>17100</v>
      </c>
      <c r="H11" s="43">
        <f t="shared" si="3"/>
        <v>107100</v>
      </c>
      <c r="I11" s="43">
        <v>95400</v>
      </c>
      <c r="J11" s="43">
        <f t="shared" si="4"/>
        <v>18126</v>
      </c>
      <c r="K11" s="43">
        <f t="shared" si="5"/>
        <v>113526</v>
      </c>
      <c r="L11" s="43">
        <v>92700</v>
      </c>
      <c r="M11" s="43">
        <f t="shared" si="6"/>
        <v>17613</v>
      </c>
      <c r="N11" s="43">
        <f t="shared" si="7"/>
        <v>110313</v>
      </c>
      <c r="O11" s="51">
        <f t="shared" si="0"/>
        <v>92700</v>
      </c>
      <c r="P11" s="16">
        <f t="shared" si="1"/>
        <v>92700</v>
      </c>
      <c r="Q11" s="43">
        <f t="shared" si="8"/>
        <v>17613</v>
      </c>
      <c r="R11" s="43">
        <f t="shared" si="9"/>
        <v>110313</v>
      </c>
    </row>
    <row r="12" spans="1:18" ht="31.2" thickBot="1">
      <c r="A12" s="50">
        <v>10</v>
      </c>
      <c r="B12" s="49" t="s">
        <v>88</v>
      </c>
      <c r="C12" s="46" t="s">
        <v>89</v>
      </c>
      <c r="D12" s="47" t="s">
        <v>10</v>
      </c>
      <c r="E12" s="47">
        <v>1</v>
      </c>
      <c r="F12" s="43">
        <v>59000</v>
      </c>
      <c r="G12" s="43">
        <f t="shared" si="2"/>
        <v>11210</v>
      </c>
      <c r="H12" s="43">
        <f t="shared" si="3"/>
        <v>70210</v>
      </c>
      <c r="I12" s="43">
        <v>62540</v>
      </c>
      <c r="J12" s="43">
        <f t="shared" si="4"/>
        <v>11882.6</v>
      </c>
      <c r="K12" s="43">
        <f t="shared" si="5"/>
        <v>74422.600000000006</v>
      </c>
      <c r="L12" s="43">
        <v>60770</v>
      </c>
      <c r="M12" s="43">
        <f t="shared" si="6"/>
        <v>11546.3</v>
      </c>
      <c r="N12" s="43">
        <f t="shared" si="7"/>
        <v>72316.3</v>
      </c>
      <c r="O12" s="51">
        <f t="shared" si="0"/>
        <v>60770</v>
      </c>
      <c r="P12" s="16">
        <f t="shared" si="1"/>
        <v>60770</v>
      </c>
      <c r="Q12" s="43">
        <f t="shared" si="8"/>
        <v>11546.3</v>
      </c>
      <c r="R12" s="43">
        <f t="shared" si="9"/>
        <v>72316.3</v>
      </c>
    </row>
    <row r="13" spans="1:18" ht="31.2" thickBot="1">
      <c r="A13" s="50">
        <v>11</v>
      </c>
      <c r="B13" s="49" t="s">
        <v>88</v>
      </c>
      <c r="C13" s="46" t="s">
        <v>90</v>
      </c>
      <c r="D13" s="47" t="s">
        <v>10</v>
      </c>
      <c r="E13" s="47">
        <v>1</v>
      </c>
      <c r="F13" s="43">
        <v>260000</v>
      </c>
      <c r="G13" s="43">
        <f t="shared" si="2"/>
        <v>49400</v>
      </c>
      <c r="H13" s="43">
        <f t="shared" si="3"/>
        <v>309400</v>
      </c>
      <c r="I13" s="43">
        <v>275600</v>
      </c>
      <c r="J13" s="43">
        <f t="shared" si="4"/>
        <v>52364</v>
      </c>
      <c r="K13" s="43">
        <f t="shared" si="5"/>
        <v>327964</v>
      </c>
      <c r="L13" s="43">
        <v>267800</v>
      </c>
      <c r="M13" s="43">
        <f t="shared" si="6"/>
        <v>50882</v>
      </c>
      <c r="N13" s="43">
        <f t="shared" si="7"/>
        <v>318682</v>
      </c>
      <c r="O13" s="51">
        <f t="shared" si="0"/>
        <v>267800</v>
      </c>
      <c r="P13" s="16">
        <f t="shared" si="1"/>
        <v>267800</v>
      </c>
      <c r="Q13" s="43">
        <f t="shared" si="8"/>
        <v>50882</v>
      </c>
      <c r="R13" s="43">
        <f t="shared" si="9"/>
        <v>318682</v>
      </c>
    </row>
    <row r="14" spans="1:18" ht="31.2" thickBot="1">
      <c r="A14" s="50">
        <v>12</v>
      </c>
      <c r="B14" s="49" t="s">
        <v>88</v>
      </c>
      <c r="C14" s="46" t="s">
        <v>87</v>
      </c>
      <c r="D14" s="47" t="s">
        <v>105</v>
      </c>
      <c r="E14" s="47">
        <v>1</v>
      </c>
      <c r="F14" s="43">
        <v>210000</v>
      </c>
      <c r="G14" s="43">
        <f t="shared" si="2"/>
        <v>39900</v>
      </c>
      <c r="H14" s="43">
        <f t="shared" si="3"/>
        <v>249900</v>
      </c>
      <c r="I14" s="43">
        <v>222600</v>
      </c>
      <c r="J14" s="43">
        <f t="shared" si="4"/>
        <v>42294</v>
      </c>
      <c r="K14" s="43">
        <f t="shared" si="5"/>
        <v>264894</v>
      </c>
      <c r="L14" s="43">
        <v>216300</v>
      </c>
      <c r="M14" s="43">
        <f t="shared" si="6"/>
        <v>41097</v>
      </c>
      <c r="N14" s="43">
        <f t="shared" si="7"/>
        <v>257397</v>
      </c>
      <c r="O14" s="51">
        <f t="shared" si="0"/>
        <v>216300</v>
      </c>
      <c r="P14" s="16">
        <f t="shared" si="1"/>
        <v>216300</v>
      </c>
      <c r="Q14" s="43">
        <f t="shared" si="8"/>
        <v>41097</v>
      </c>
      <c r="R14" s="43">
        <f t="shared" si="9"/>
        <v>257397</v>
      </c>
    </row>
    <row r="15" spans="1:18" ht="41.4" thickBot="1">
      <c r="A15" s="50">
        <v>13</v>
      </c>
      <c r="B15" s="49" t="s">
        <v>95</v>
      </c>
      <c r="C15" s="46" t="s">
        <v>91</v>
      </c>
      <c r="D15" s="47" t="s">
        <v>68</v>
      </c>
      <c r="E15" s="47">
        <v>1</v>
      </c>
      <c r="F15" s="43">
        <v>120000</v>
      </c>
      <c r="G15" s="43">
        <f t="shared" si="2"/>
        <v>22800</v>
      </c>
      <c r="H15" s="43">
        <f t="shared" si="3"/>
        <v>142800</v>
      </c>
      <c r="I15" s="43">
        <v>127200</v>
      </c>
      <c r="J15" s="43">
        <f t="shared" si="4"/>
        <v>24168</v>
      </c>
      <c r="K15" s="43">
        <f t="shared" si="5"/>
        <v>151368</v>
      </c>
      <c r="L15" s="43">
        <v>123600</v>
      </c>
      <c r="M15" s="43">
        <f t="shared" si="6"/>
        <v>23484</v>
      </c>
      <c r="N15" s="43">
        <f t="shared" si="7"/>
        <v>147084</v>
      </c>
      <c r="O15" s="51">
        <f t="shared" si="0"/>
        <v>123600</v>
      </c>
      <c r="P15" s="16">
        <f t="shared" si="1"/>
        <v>123600</v>
      </c>
      <c r="Q15" s="43">
        <f t="shared" si="8"/>
        <v>23484</v>
      </c>
      <c r="R15" s="43">
        <f t="shared" si="9"/>
        <v>147084</v>
      </c>
    </row>
    <row r="16" spans="1:18" ht="41.4" thickBot="1">
      <c r="A16" s="50">
        <v>14</v>
      </c>
      <c r="B16" s="49" t="s">
        <v>95</v>
      </c>
      <c r="C16" s="46" t="s">
        <v>92</v>
      </c>
      <c r="D16" s="47" t="s">
        <v>106</v>
      </c>
      <c r="E16" s="47">
        <v>1</v>
      </c>
      <c r="F16" s="43">
        <v>75000</v>
      </c>
      <c r="G16" s="43">
        <f t="shared" si="2"/>
        <v>14250</v>
      </c>
      <c r="H16" s="43">
        <f t="shared" si="3"/>
        <v>89250</v>
      </c>
      <c r="I16" s="43">
        <v>79500</v>
      </c>
      <c r="J16" s="43">
        <f t="shared" si="4"/>
        <v>15105</v>
      </c>
      <c r="K16" s="43">
        <f t="shared" si="5"/>
        <v>94605</v>
      </c>
      <c r="L16" s="43">
        <v>77250</v>
      </c>
      <c r="M16" s="43">
        <f t="shared" si="6"/>
        <v>14677.5</v>
      </c>
      <c r="N16" s="43">
        <f t="shared" si="7"/>
        <v>91927.5</v>
      </c>
      <c r="O16" s="51">
        <f t="shared" si="0"/>
        <v>77250</v>
      </c>
      <c r="P16" s="16">
        <f t="shared" si="1"/>
        <v>77250</v>
      </c>
      <c r="Q16" s="43">
        <f t="shared" si="8"/>
        <v>14677.5</v>
      </c>
      <c r="R16" s="43">
        <f t="shared" si="9"/>
        <v>91927.5</v>
      </c>
    </row>
    <row r="17" spans="1:18" ht="41.4" thickBot="1">
      <c r="A17" s="50">
        <v>15</v>
      </c>
      <c r="B17" s="49" t="s">
        <v>95</v>
      </c>
      <c r="C17" s="46" t="s">
        <v>93</v>
      </c>
      <c r="D17" s="47" t="s">
        <v>10</v>
      </c>
      <c r="E17" s="47">
        <v>1</v>
      </c>
      <c r="F17" s="43">
        <v>25000</v>
      </c>
      <c r="G17" s="43">
        <f t="shared" si="2"/>
        <v>4750</v>
      </c>
      <c r="H17" s="43">
        <f t="shared" si="3"/>
        <v>29750</v>
      </c>
      <c r="I17" s="43">
        <v>26500</v>
      </c>
      <c r="J17" s="43">
        <f t="shared" si="4"/>
        <v>5035</v>
      </c>
      <c r="K17" s="43">
        <f t="shared" si="5"/>
        <v>31535</v>
      </c>
      <c r="L17" s="43">
        <v>25750</v>
      </c>
      <c r="M17" s="43">
        <f t="shared" si="6"/>
        <v>4892.5</v>
      </c>
      <c r="N17" s="43">
        <f t="shared" si="7"/>
        <v>30642.5</v>
      </c>
      <c r="O17" s="51">
        <f t="shared" si="0"/>
        <v>25750</v>
      </c>
      <c r="P17" s="16">
        <f t="shared" si="1"/>
        <v>25750</v>
      </c>
      <c r="Q17" s="43">
        <f t="shared" si="8"/>
        <v>4892.5</v>
      </c>
      <c r="R17" s="43">
        <f t="shared" si="9"/>
        <v>30642.5</v>
      </c>
    </row>
    <row r="18" spans="1:18" ht="41.4" thickBot="1">
      <c r="A18" s="50">
        <v>16</v>
      </c>
      <c r="B18" s="49" t="s">
        <v>95</v>
      </c>
      <c r="C18" s="46" t="s">
        <v>94</v>
      </c>
      <c r="D18" s="47" t="s">
        <v>107</v>
      </c>
      <c r="E18" s="47">
        <v>1</v>
      </c>
      <c r="F18" s="43">
        <v>20000</v>
      </c>
      <c r="G18" s="43">
        <f t="shared" si="2"/>
        <v>3800</v>
      </c>
      <c r="H18" s="43">
        <f t="shared" si="3"/>
        <v>23800</v>
      </c>
      <c r="I18" s="43">
        <v>21200</v>
      </c>
      <c r="J18" s="43">
        <f t="shared" si="4"/>
        <v>4028</v>
      </c>
      <c r="K18" s="43">
        <f t="shared" si="5"/>
        <v>25228</v>
      </c>
      <c r="L18" s="43">
        <v>20600</v>
      </c>
      <c r="M18" s="43">
        <f t="shared" si="6"/>
        <v>3914</v>
      </c>
      <c r="N18" s="43">
        <f t="shared" si="7"/>
        <v>24514</v>
      </c>
      <c r="O18" s="51">
        <f t="shared" si="0"/>
        <v>20600</v>
      </c>
      <c r="P18" s="16">
        <f t="shared" si="1"/>
        <v>20600</v>
      </c>
      <c r="Q18" s="43">
        <f t="shared" si="8"/>
        <v>3914</v>
      </c>
      <c r="R18" s="43">
        <f t="shared" si="9"/>
        <v>24514</v>
      </c>
    </row>
    <row r="19" spans="1:18" ht="72" thickBot="1">
      <c r="A19" s="50">
        <v>17</v>
      </c>
      <c r="B19" s="49" t="s">
        <v>95</v>
      </c>
      <c r="C19" s="48" t="s">
        <v>163</v>
      </c>
      <c r="D19" s="47" t="s">
        <v>108</v>
      </c>
      <c r="E19" s="47">
        <v>1</v>
      </c>
      <c r="F19" s="43">
        <v>45000</v>
      </c>
      <c r="G19" s="43">
        <f t="shared" si="2"/>
        <v>8550</v>
      </c>
      <c r="H19" s="43">
        <f t="shared" si="3"/>
        <v>53550</v>
      </c>
      <c r="I19" s="43">
        <v>47700</v>
      </c>
      <c r="J19" s="43">
        <f t="shared" si="4"/>
        <v>9063</v>
      </c>
      <c r="K19" s="43">
        <f t="shared" si="5"/>
        <v>56763</v>
      </c>
      <c r="L19" s="43">
        <v>46350</v>
      </c>
      <c r="M19" s="43">
        <f t="shared" si="6"/>
        <v>8806.5</v>
      </c>
      <c r="N19" s="43">
        <f t="shared" si="7"/>
        <v>55156.5</v>
      </c>
      <c r="O19" s="51">
        <f t="shared" si="0"/>
        <v>46350</v>
      </c>
      <c r="P19" s="16">
        <f t="shared" si="1"/>
        <v>46350</v>
      </c>
      <c r="Q19" s="43">
        <f t="shared" si="8"/>
        <v>8806.5</v>
      </c>
      <c r="R19" s="43">
        <f t="shared" si="9"/>
        <v>55156.5</v>
      </c>
    </row>
    <row r="20" spans="1:18" ht="21" thickBot="1">
      <c r="A20" s="50">
        <v>18</v>
      </c>
      <c r="B20" s="49" t="s">
        <v>99</v>
      </c>
      <c r="C20" s="48" t="s">
        <v>96</v>
      </c>
      <c r="D20" s="47" t="s">
        <v>10</v>
      </c>
      <c r="E20" s="47">
        <v>1</v>
      </c>
      <c r="F20" s="43">
        <v>18000</v>
      </c>
      <c r="G20" s="43">
        <f t="shared" si="2"/>
        <v>3420</v>
      </c>
      <c r="H20" s="43">
        <f t="shared" si="3"/>
        <v>21420</v>
      </c>
      <c r="I20" s="43">
        <v>19080</v>
      </c>
      <c r="J20" s="43">
        <f t="shared" si="4"/>
        <v>3625.2</v>
      </c>
      <c r="K20" s="43">
        <f t="shared" si="5"/>
        <v>22705.200000000001</v>
      </c>
      <c r="L20" s="43">
        <v>18540</v>
      </c>
      <c r="M20" s="43">
        <f t="shared" si="6"/>
        <v>3522.6</v>
      </c>
      <c r="N20" s="43">
        <f t="shared" si="7"/>
        <v>22062.6</v>
      </c>
      <c r="O20" s="51">
        <f t="shared" si="0"/>
        <v>18540</v>
      </c>
      <c r="P20" s="16">
        <f t="shared" si="1"/>
        <v>18540</v>
      </c>
      <c r="Q20" s="43">
        <f t="shared" si="8"/>
        <v>3522.6</v>
      </c>
      <c r="R20" s="43">
        <f t="shared" si="9"/>
        <v>22062.6</v>
      </c>
    </row>
    <row r="21" spans="1:18" ht="61.8" thickBot="1">
      <c r="A21" s="50">
        <v>19</v>
      </c>
      <c r="B21" s="49" t="s">
        <v>99</v>
      </c>
      <c r="C21" s="48" t="s">
        <v>97</v>
      </c>
      <c r="D21" s="47" t="s">
        <v>6</v>
      </c>
      <c r="E21" s="47">
        <v>1</v>
      </c>
      <c r="F21" s="43">
        <v>740000</v>
      </c>
      <c r="G21" s="43">
        <f t="shared" si="2"/>
        <v>140600</v>
      </c>
      <c r="H21" s="43">
        <f t="shared" si="3"/>
        <v>880600</v>
      </c>
      <c r="I21" s="43">
        <v>784400</v>
      </c>
      <c r="J21" s="43">
        <f t="shared" si="4"/>
        <v>149036</v>
      </c>
      <c r="K21" s="43">
        <f t="shared" si="5"/>
        <v>933436</v>
      </c>
      <c r="L21" s="43">
        <v>762200</v>
      </c>
      <c r="M21" s="43">
        <f t="shared" si="6"/>
        <v>144818</v>
      </c>
      <c r="N21" s="43">
        <f t="shared" si="7"/>
        <v>907018</v>
      </c>
      <c r="O21" s="51">
        <f t="shared" si="0"/>
        <v>762200</v>
      </c>
      <c r="P21" s="16">
        <f t="shared" si="1"/>
        <v>762200</v>
      </c>
      <c r="Q21" s="43">
        <f t="shared" si="8"/>
        <v>144818</v>
      </c>
      <c r="R21" s="43">
        <f t="shared" si="9"/>
        <v>907018</v>
      </c>
    </row>
    <row r="22" spans="1:18" ht="41.4" thickBot="1">
      <c r="A22" s="50">
        <v>20</v>
      </c>
      <c r="B22" s="49" t="s">
        <v>99</v>
      </c>
      <c r="C22" s="48" t="s">
        <v>98</v>
      </c>
      <c r="D22" s="47" t="s">
        <v>109</v>
      </c>
      <c r="E22" s="47">
        <v>1</v>
      </c>
      <c r="F22" s="43">
        <v>75000</v>
      </c>
      <c r="G22" s="43">
        <f t="shared" si="2"/>
        <v>14250</v>
      </c>
      <c r="H22" s="43">
        <f t="shared" si="3"/>
        <v>89250</v>
      </c>
      <c r="I22" s="43">
        <v>79500</v>
      </c>
      <c r="J22" s="43">
        <f t="shared" si="4"/>
        <v>15105</v>
      </c>
      <c r="K22" s="43">
        <f t="shared" si="5"/>
        <v>94605</v>
      </c>
      <c r="L22" s="43">
        <v>77250</v>
      </c>
      <c r="M22" s="43">
        <f t="shared" si="6"/>
        <v>14677.5</v>
      </c>
      <c r="N22" s="43">
        <f t="shared" si="7"/>
        <v>91927.5</v>
      </c>
      <c r="O22" s="51">
        <f t="shared" si="0"/>
        <v>77250</v>
      </c>
      <c r="P22" s="16">
        <f t="shared" si="1"/>
        <v>77250</v>
      </c>
      <c r="Q22" s="43">
        <f t="shared" si="8"/>
        <v>14677.5</v>
      </c>
      <c r="R22" s="43">
        <f t="shared" si="9"/>
        <v>91927.5</v>
      </c>
    </row>
    <row r="23" spans="1:18" ht="15" thickBot="1">
      <c r="A23" s="50">
        <v>21</v>
      </c>
      <c r="B23" s="47" t="s">
        <v>4</v>
      </c>
      <c r="C23" s="46" t="s">
        <v>5</v>
      </c>
      <c r="D23" s="47" t="s">
        <v>6</v>
      </c>
      <c r="E23" s="47">
        <v>1</v>
      </c>
      <c r="F23" s="43">
        <v>2800000</v>
      </c>
      <c r="G23" s="43">
        <f t="shared" si="2"/>
        <v>532000</v>
      </c>
      <c r="H23" s="43">
        <f t="shared" si="3"/>
        <v>3332000</v>
      </c>
      <c r="I23" s="43">
        <v>2968000</v>
      </c>
      <c r="J23" s="43">
        <f t="shared" si="4"/>
        <v>563920</v>
      </c>
      <c r="K23" s="43">
        <f t="shared" si="5"/>
        <v>3531920</v>
      </c>
      <c r="L23" s="43">
        <v>2884000</v>
      </c>
      <c r="M23" s="43">
        <f t="shared" si="6"/>
        <v>547960</v>
      </c>
      <c r="N23" s="43">
        <f t="shared" si="7"/>
        <v>3431960</v>
      </c>
      <c r="O23" s="51">
        <f t="shared" si="0"/>
        <v>2884000</v>
      </c>
      <c r="P23" s="16">
        <f t="shared" si="1"/>
        <v>2884000</v>
      </c>
      <c r="Q23" s="43">
        <f t="shared" si="8"/>
        <v>547960</v>
      </c>
      <c r="R23" s="43">
        <f t="shared" si="9"/>
        <v>3431960</v>
      </c>
    </row>
    <row r="24" spans="1:18" ht="15" thickBot="1">
      <c r="A24" s="50">
        <v>22</v>
      </c>
      <c r="B24" s="47" t="s">
        <v>4</v>
      </c>
      <c r="C24" s="46" t="s">
        <v>7</v>
      </c>
      <c r="D24" s="47" t="s">
        <v>8</v>
      </c>
      <c r="E24" s="47">
        <v>1</v>
      </c>
      <c r="F24" s="43">
        <v>730000</v>
      </c>
      <c r="G24" s="43">
        <f t="shared" si="2"/>
        <v>138700</v>
      </c>
      <c r="H24" s="43">
        <f t="shared" si="3"/>
        <v>868700</v>
      </c>
      <c r="I24" s="43">
        <v>773800</v>
      </c>
      <c r="J24" s="43">
        <f t="shared" si="4"/>
        <v>147022</v>
      </c>
      <c r="K24" s="43">
        <f t="shared" si="5"/>
        <v>920822</v>
      </c>
      <c r="L24" s="43">
        <v>751900</v>
      </c>
      <c r="M24" s="43">
        <f t="shared" si="6"/>
        <v>142861</v>
      </c>
      <c r="N24" s="43">
        <f t="shared" si="7"/>
        <v>894761</v>
      </c>
      <c r="O24" s="51">
        <f t="shared" si="0"/>
        <v>751900</v>
      </c>
      <c r="P24" s="16">
        <f t="shared" si="1"/>
        <v>751900</v>
      </c>
      <c r="Q24" s="43">
        <f t="shared" si="8"/>
        <v>142861</v>
      </c>
      <c r="R24" s="43">
        <f t="shared" si="9"/>
        <v>894761</v>
      </c>
    </row>
    <row r="25" spans="1:18" ht="15" thickBot="1">
      <c r="A25" s="50">
        <v>23</v>
      </c>
      <c r="B25" s="47" t="s">
        <v>4</v>
      </c>
      <c r="C25" s="46" t="s">
        <v>9</v>
      </c>
      <c r="D25" s="47" t="s">
        <v>10</v>
      </c>
      <c r="E25" s="47" t="s">
        <v>124</v>
      </c>
      <c r="F25" s="43">
        <v>800000</v>
      </c>
      <c r="G25" s="43">
        <f t="shared" si="2"/>
        <v>152000</v>
      </c>
      <c r="H25" s="43">
        <f t="shared" si="3"/>
        <v>952000</v>
      </c>
      <c r="I25" s="43">
        <v>848000</v>
      </c>
      <c r="J25" s="43">
        <f t="shared" si="4"/>
        <v>161120</v>
      </c>
      <c r="K25" s="43">
        <f t="shared" si="5"/>
        <v>1009120</v>
      </c>
      <c r="L25" s="43">
        <v>824000</v>
      </c>
      <c r="M25" s="43">
        <f t="shared" si="6"/>
        <v>156560</v>
      </c>
      <c r="N25" s="43">
        <f t="shared" si="7"/>
        <v>980560</v>
      </c>
      <c r="O25" s="51">
        <f t="shared" si="0"/>
        <v>824000</v>
      </c>
      <c r="P25" s="16">
        <f t="shared" si="1"/>
        <v>824000</v>
      </c>
      <c r="Q25" s="43">
        <f t="shared" si="8"/>
        <v>156560</v>
      </c>
      <c r="R25" s="43">
        <f t="shared" si="9"/>
        <v>980560</v>
      </c>
    </row>
    <row r="26" spans="1:18" ht="15" thickBot="1">
      <c r="A26" s="50">
        <v>24</v>
      </c>
      <c r="B26" s="47" t="s">
        <v>4</v>
      </c>
      <c r="C26" s="46" t="s">
        <v>11</v>
      </c>
      <c r="D26" s="47" t="s">
        <v>10</v>
      </c>
      <c r="E26" s="47">
        <v>1</v>
      </c>
      <c r="F26" s="43">
        <v>90000</v>
      </c>
      <c r="G26" s="43">
        <f t="shared" si="2"/>
        <v>17100</v>
      </c>
      <c r="H26" s="43">
        <f t="shared" si="3"/>
        <v>107100</v>
      </c>
      <c r="I26" s="43">
        <v>95400</v>
      </c>
      <c r="J26" s="43">
        <f t="shared" si="4"/>
        <v>18126</v>
      </c>
      <c r="K26" s="43">
        <f t="shared" si="5"/>
        <v>113526</v>
      </c>
      <c r="L26" s="43">
        <v>92700</v>
      </c>
      <c r="M26" s="43">
        <f t="shared" si="6"/>
        <v>17613</v>
      </c>
      <c r="N26" s="43">
        <f t="shared" si="7"/>
        <v>110313</v>
      </c>
      <c r="O26" s="51">
        <f t="shared" si="0"/>
        <v>92700</v>
      </c>
      <c r="P26" s="16">
        <f t="shared" si="1"/>
        <v>92700</v>
      </c>
      <c r="Q26" s="43">
        <f t="shared" si="8"/>
        <v>17613</v>
      </c>
      <c r="R26" s="43">
        <f t="shared" si="9"/>
        <v>110313</v>
      </c>
    </row>
    <row r="27" spans="1:18" ht="15" thickBot="1">
      <c r="A27" s="50">
        <v>25</v>
      </c>
      <c r="B27" s="47" t="s">
        <v>4</v>
      </c>
      <c r="C27" s="46" t="s">
        <v>12</v>
      </c>
      <c r="D27" s="47" t="s">
        <v>10</v>
      </c>
      <c r="E27" s="47">
        <v>1</v>
      </c>
      <c r="F27" s="43">
        <v>370000</v>
      </c>
      <c r="G27" s="43">
        <f t="shared" si="2"/>
        <v>70300</v>
      </c>
      <c r="H27" s="43">
        <f t="shared" si="3"/>
        <v>440300</v>
      </c>
      <c r="I27" s="43">
        <v>392200</v>
      </c>
      <c r="J27" s="43">
        <f t="shared" si="4"/>
        <v>74518</v>
      </c>
      <c r="K27" s="43">
        <f t="shared" si="5"/>
        <v>466718</v>
      </c>
      <c r="L27" s="43">
        <v>381100</v>
      </c>
      <c r="M27" s="43">
        <f t="shared" si="6"/>
        <v>72409</v>
      </c>
      <c r="N27" s="43">
        <f t="shared" si="7"/>
        <v>453509</v>
      </c>
      <c r="O27" s="51">
        <f t="shared" si="0"/>
        <v>381100</v>
      </c>
      <c r="P27" s="16">
        <f t="shared" si="1"/>
        <v>381100</v>
      </c>
      <c r="Q27" s="43">
        <f t="shared" si="8"/>
        <v>72409</v>
      </c>
      <c r="R27" s="43">
        <f t="shared" si="9"/>
        <v>453509</v>
      </c>
    </row>
    <row r="28" spans="1:18" ht="15" thickBot="1">
      <c r="A28" s="50">
        <v>26</v>
      </c>
      <c r="B28" s="47" t="s">
        <v>4</v>
      </c>
      <c r="C28" s="46" t="s">
        <v>13</v>
      </c>
      <c r="D28" s="47" t="s">
        <v>8</v>
      </c>
      <c r="E28" s="47">
        <v>1</v>
      </c>
      <c r="F28" s="43">
        <v>590000</v>
      </c>
      <c r="G28" s="43">
        <f t="shared" si="2"/>
        <v>112100</v>
      </c>
      <c r="H28" s="43">
        <f t="shared" si="3"/>
        <v>702100</v>
      </c>
      <c r="I28" s="43">
        <v>625400</v>
      </c>
      <c r="J28" s="43">
        <f t="shared" si="4"/>
        <v>118826</v>
      </c>
      <c r="K28" s="43">
        <f t="shared" si="5"/>
        <v>744226</v>
      </c>
      <c r="L28" s="43">
        <v>607700</v>
      </c>
      <c r="M28" s="43">
        <f t="shared" si="6"/>
        <v>115463</v>
      </c>
      <c r="N28" s="43">
        <f t="shared" si="7"/>
        <v>723163</v>
      </c>
      <c r="O28" s="51">
        <f t="shared" si="0"/>
        <v>607700</v>
      </c>
      <c r="P28" s="16">
        <f t="shared" si="1"/>
        <v>607700</v>
      </c>
      <c r="Q28" s="43">
        <f t="shared" si="8"/>
        <v>115463</v>
      </c>
      <c r="R28" s="43">
        <f t="shared" si="9"/>
        <v>723163</v>
      </c>
    </row>
    <row r="29" spans="1:18" ht="15" thickBot="1">
      <c r="A29" s="50">
        <v>27</v>
      </c>
      <c r="B29" s="47" t="s">
        <v>4</v>
      </c>
      <c r="C29" s="46" t="s">
        <v>14</v>
      </c>
      <c r="D29" s="47" t="s">
        <v>10</v>
      </c>
      <c r="E29" s="47" t="s">
        <v>124</v>
      </c>
      <c r="F29" s="43">
        <v>1200000</v>
      </c>
      <c r="G29" s="43">
        <f t="shared" si="2"/>
        <v>228000</v>
      </c>
      <c r="H29" s="43">
        <f t="shared" si="3"/>
        <v>1428000</v>
      </c>
      <c r="I29" s="43">
        <v>1272000</v>
      </c>
      <c r="J29" s="43">
        <f t="shared" si="4"/>
        <v>241680</v>
      </c>
      <c r="K29" s="43">
        <f t="shared" si="5"/>
        <v>1513680</v>
      </c>
      <c r="L29" s="43">
        <v>1236000</v>
      </c>
      <c r="M29" s="43">
        <f t="shared" si="6"/>
        <v>234840</v>
      </c>
      <c r="N29" s="43">
        <f t="shared" si="7"/>
        <v>1470840</v>
      </c>
      <c r="O29" s="51">
        <f t="shared" si="0"/>
        <v>1236000</v>
      </c>
      <c r="P29" s="16">
        <f t="shared" si="1"/>
        <v>1236000</v>
      </c>
      <c r="Q29" s="43">
        <f t="shared" si="8"/>
        <v>234840</v>
      </c>
      <c r="R29" s="43">
        <f t="shared" si="9"/>
        <v>1470840</v>
      </c>
    </row>
    <row r="30" spans="1:18" ht="15" thickBot="1">
      <c r="A30" s="50">
        <v>28</v>
      </c>
      <c r="B30" s="47" t="s">
        <v>4</v>
      </c>
      <c r="C30" s="46" t="s">
        <v>15</v>
      </c>
      <c r="D30" s="47" t="s">
        <v>10</v>
      </c>
      <c r="E30" s="47" t="s">
        <v>124</v>
      </c>
      <c r="F30" s="43">
        <v>440000</v>
      </c>
      <c r="G30" s="43">
        <f t="shared" si="2"/>
        <v>83600</v>
      </c>
      <c r="H30" s="43">
        <f t="shared" si="3"/>
        <v>523600</v>
      </c>
      <c r="I30" s="43">
        <v>466400</v>
      </c>
      <c r="J30" s="43">
        <f t="shared" si="4"/>
        <v>88616</v>
      </c>
      <c r="K30" s="43">
        <f t="shared" si="5"/>
        <v>555016</v>
      </c>
      <c r="L30" s="43">
        <v>453200</v>
      </c>
      <c r="M30" s="43">
        <f t="shared" si="6"/>
        <v>86108</v>
      </c>
      <c r="N30" s="43">
        <f t="shared" si="7"/>
        <v>539308</v>
      </c>
      <c r="O30" s="51">
        <f t="shared" si="0"/>
        <v>453200</v>
      </c>
      <c r="P30" s="16">
        <f t="shared" si="1"/>
        <v>453200</v>
      </c>
      <c r="Q30" s="43">
        <f t="shared" si="8"/>
        <v>86108</v>
      </c>
      <c r="R30" s="43">
        <f t="shared" si="9"/>
        <v>539308</v>
      </c>
    </row>
    <row r="31" spans="1:18" ht="15" thickBot="1">
      <c r="A31" s="50">
        <v>29</v>
      </c>
      <c r="B31" s="47" t="s">
        <v>4</v>
      </c>
      <c r="C31" s="46" t="s">
        <v>16</v>
      </c>
      <c r="D31" s="47" t="s">
        <v>10</v>
      </c>
      <c r="E31" s="47">
        <v>1</v>
      </c>
      <c r="F31" s="43">
        <v>2200000</v>
      </c>
      <c r="G31" s="43">
        <f t="shared" si="2"/>
        <v>418000</v>
      </c>
      <c r="H31" s="43">
        <f t="shared" si="3"/>
        <v>2618000</v>
      </c>
      <c r="I31" s="43">
        <v>2332000</v>
      </c>
      <c r="J31" s="43">
        <f t="shared" si="4"/>
        <v>443080</v>
      </c>
      <c r="K31" s="43">
        <f t="shared" si="5"/>
        <v>2775080</v>
      </c>
      <c r="L31" s="43">
        <v>2266000</v>
      </c>
      <c r="M31" s="43">
        <f t="shared" si="6"/>
        <v>430540</v>
      </c>
      <c r="N31" s="43">
        <f t="shared" si="7"/>
        <v>2696540</v>
      </c>
      <c r="O31" s="51">
        <f t="shared" si="0"/>
        <v>2266000</v>
      </c>
      <c r="P31" s="16">
        <f t="shared" si="1"/>
        <v>2266000</v>
      </c>
      <c r="Q31" s="43">
        <f t="shared" si="8"/>
        <v>430540</v>
      </c>
      <c r="R31" s="43">
        <f t="shared" si="9"/>
        <v>2696540</v>
      </c>
    </row>
    <row r="32" spans="1:18" ht="15" thickBot="1">
      <c r="A32" s="50">
        <v>30</v>
      </c>
      <c r="B32" s="47" t="s">
        <v>4</v>
      </c>
      <c r="C32" s="46" t="s">
        <v>17</v>
      </c>
      <c r="D32" s="47" t="s">
        <v>10</v>
      </c>
      <c r="E32" s="47">
        <v>1</v>
      </c>
      <c r="F32" s="43">
        <v>370000</v>
      </c>
      <c r="G32" s="43">
        <f t="shared" si="2"/>
        <v>70300</v>
      </c>
      <c r="H32" s="43">
        <f t="shared" si="3"/>
        <v>440300</v>
      </c>
      <c r="I32" s="43">
        <v>392200</v>
      </c>
      <c r="J32" s="43">
        <f t="shared" si="4"/>
        <v>74518</v>
      </c>
      <c r="K32" s="43">
        <f t="shared" si="5"/>
        <v>466718</v>
      </c>
      <c r="L32" s="43">
        <v>381100</v>
      </c>
      <c r="M32" s="43">
        <f t="shared" si="6"/>
        <v>72409</v>
      </c>
      <c r="N32" s="43">
        <f t="shared" si="7"/>
        <v>453509</v>
      </c>
      <c r="O32" s="51">
        <f t="shared" si="0"/>
        <v>381100</v>
      </c>
      <c r="P32" s="16">
        <f t="shared" si="1"/>
        <v>381100</v>
      </c>
      <c r="Q32" s="43">
        <f t="shared" si="8"/>
        <v>72409</v>
      </c>
      <c r="R32" s="43">
        <f t="shared" si="9"/>
        <v>453509</v>
      </c>
    </row>
    <row r="33" spans="1:18" ht="15" thickBot="1">
      <c r="A33" s="50">
        <v>31</v>
      </c>
      <c r="B33" s="47" t="s">
        <v>4</v>
      </c>
      <c r="C33" s="46" t="s">
        <v>18</v>
      </c>
      <c r="D33" s="47" t="s">
        <v>10</v>
      </c>
      <c r="E33" s="47">
        <v>1</v>
      </c>
      <c r="F33" s="43">
        <v>310000</v>
      </c>
      <c r="G33" s="43">
        <f t="shared" si="2"/>
        <v>58900</v>
      </c>
      <c r="H33" s="43">
        <f t="shared" si="3"/>
        <v>368900</v>
      </c>
      <c r="I33" s="43">
        <v>328600</v>
      </c>
      <c r="J33" s="43">
        <f t="shared" si="4"/>
        <v>62434</v>
      </c>
      <c r="K33" s="43">
        <f t="shared" si="5"/>
        <v>391034</v>
      </c>
      <c r="L33" s="43">
        <v>319300</v>
      </c>
      <c r="M33" s="43">
        <f t="shared" si="6"/>
        <v>60667</v>
      </c>
      <c r="N33" s="43">
        <f t="shared" si="7"/>
        <v>379967</v>
      </c>
      <c r="O33" s="51">
        <f t="shared" si="0"/>
        <v>319300</v>
      </c>
      <c r="P33" s="16">
        <f t="shared" si="1"/>
        <v>319300</v>
      </c>
      <c r="Q33" s="43">
        <f t="shared" si="8"/>
        <v>60667</v>
      </c>
      <c r="R33" s="43">
        <f t="shared" si="9"/>
        <v>379967</v>
      </c>
    </row>
    <row r="34" spans="1:18" ht="15" thickBot="1">
      <c r="A34" s="50">
        <v>32</v>
      </c>
      <c r="B34" s="47" t="s">
        <v>4</v>
      </c>
      <c r="C34" s="46" t="s">
        <v>19</v>
      </c>
      <c r="D34" s="47" t="s">
        <v>10</v>
      </c>
      <c r="E34" s="47">
        <v>1</v>
      </c>
      <c r="F34" s="43">
        <v>2750000</v>
      </c>
      <c r="G34" s="43">
        <f t="shared" si="2"/>
        <v>522500</v>
      </c>
      <c r="H34" s="43">
        <f t="shared" si="3"/>
        <v>3272500</v>
      </c>
      <c r="I34" s="43">
        <v>2915000</v>
      </c>
      <c r="J34" s="43">
        <f t="shared" si="4"/>
        <v>553850</v>
      </c>
      <c r="K34" s="43">
        <f t="shared" si="5"/>
        <v>3468850</v>
      </c>
      <c r="L34" s="43">
        <v>2832500</v>
      </c>
      <c r="M34" s="43">
        <f t="shared" si="6"/>
        <v>538175</v>
      </c>
      <c r="N34" s="43">
        <f t="shared" si="7"/>
        <v>3370675</v>
      </c>
      <c r="O34" s="51">
        <f t="shared" si="0"/>
        <v>2832500</v>
      </c>
      <c r="P34" s="16">
        <f t="shared" si="1"/>
        <v>2832500</v>
      </c>
      <c r="Q34" s="43">
        <f t="shared" si="8"/>
        <v>538175</v>
      </c>
      <c r="R34" s="43">
        <f t="shared" si="9"/>
        <v>3370675</v>
      </c>
    </row>
    <row r="35" spans="1:18" ht="15" thickBot="1">
      <c r="A35" s="50">
        <v>33</v>
      </c>
      <c r="B35" s="47" t="s">
        <v>4</v>
      </c>
      <c r="C35" s="46" t="s">
        <v>20</v>
      </c>
      <c r="D35" s="47" t="s">
        <v>10</v>
      </c>
      <c r="E35" s="47">
        <v>1</v>
      </c>
      <c r="F35" s="43">
        <v>60000</v>
      </c>
      <c r="G35" s="43">
        <f t="shared" si="2"/>
        <v>11400</v>
      </c>
      <c r="H35" s="43">
        <f t="shared" si="3"/>
        <v>71400</v>
      </c>
      <c r="I35" s="43">
        <v>63600</v>
      </c>
      <c r="J35" s="43">
        <f t="shared" si="4"/>
        <v>12084</v>
      </c>
      <c r="K35" s="43">
        <f t="shared" si="5"/>
        <v>75684</v>
      </c>
      <c r="L35" s="43">
        <v>61800</v>
      </c>
      <c r="M35" s="43">
        <f t="shared" si="6"/>
        <v>11742</v>
      </c>
      <c r="N35" s="43">
        <f t="shared" si="7"/>
        <v>73542</v>
      </c>
      <c r="O35" s="51">
        <f t="shared" si="0"/>
        <v>61800</v>
      </c>
      <c r="P35" s="16">
        <f t="shared" si="1"/>
        <v>61800</v>
      </c>
      <c r="Q35" s="43">
        <f t="shared" si="8"/>
        <v>11742</v>
      </c>
      <c r="R35" s="43">
        <f t="shared" si="9"/>
        <v>73542</v>
      </c>
    </row>
    <row r="36" spans="1:18" ht="15" thickBot="1">
      <c r="A36" s="50">
        <v>34</v>
      </c>
      <c r="B36" s="47" t="s">
        <v>21</v>
      </c>
      <c r="C36" s="46" t="s">
        <v>22</v>
      </c>
      <c r="D36" s="47" t="s">
        <v>10</v>
      </c>
      <c r="E36" s="47">
        <v>1</v>
      </c>
      <c r="F36" s="43">
        <v>950000</v>
      </c>
      <c r="G36" s="43">
        <f t="shared" si="2"/>
        <v>180500</v>
      </c>
      <c r="H36" s="43">
        <f t="shared" si="3"/>
        <v>1130500</v>
      </c>
      <c r="I36" s="43">
        <v>1007000</v>
      </c>
      <c r="J36" s="43">
        <f t="shared" si="4"/>
        <v>191330</v>
      </c>
      <c r="K36" s="43">
        <f t="shared" si="5"/>
        <v>1198330</v>
      </c>
      <c r="L36" s="43">
        <v>978500</v>
      </c>
      <c r="M36" s="43">
        <f t="shared" si="6"/>
        <v>185915</v>
      </c>
      <c r="N36" s="43">
        <f t="shared" si="7"/>
        <v>1164415</v>
      </c>
      <c r="O36" s="51">
        <f t="shared" si="0"/>
        <v>978500</v>
      </c>
      <c r="P36" s="16">
        <f t="shared" si="1"/>
        <v>978500</v>
      </c>
      <c r="Q36" s="43">
        <f t="shared" si="8"/>
        <v>185915</v>
      </c>
      <c r="R36" s="43">
        <f t="shared" si="9"/>
        <v>1164415</v>
      </c>
    </row>
    <row r="37" spans="1:18" ht="15" thickBot="1">
      <c r="A37" s="50">
        <v>35</v>
      </c>
      <c r="B37" s="47" t="s">
        <v>21</v>
      </c>
      <c r="C37" s="46" t="s">
        <v>23</v>
      </c>
      <c r="D37" s="47" t="s">
        <v>10</v>
      </c>
      <c r="E37" s="47">
        <v>1</v>
      </c>
      <c r="F37" s="44">
        <v>360000</v>
      </c>
      <c r="G37" s="43">
        <f t="shared" si="2"/>
        <v>68400</v>
      </c>
      <c r="H37" s="43">
        <f t="shared" si="3"/>
        <v>428400</v>
      </c>
      <c r="I37" s="43">
        <v>381600</v>
      </c>
      <c r="J37" s="43">
        <f t="shared" si="4"/>
        <v>72504</v>
      </c>
      <c r="K37" s="43">
        <f t="shared" si="5"/>
        <v>454104</v>
      </c>
      <c r="L37" s="44">
        <v>370800</v>
      </c>
      <c r="M37" s="43">
        <f t="shared" si="6"/>
        <v>70452</v>
      </c>
      <c r="N37" s="43">
        <f t="shared" si="7"/>
        <v>441252</v>
      </c>
      <c r="O37" s="51">
        <f t="shared" si="0"/>
        <v>370800</v>
      </c>
      <c r="P37" s="16">
        <f t="shared" si="1"/>
        <v>370800</v>
      </c>
      <c r="Q37" s="43">
        <f t="shared" si="8"/>
        <v>70452</v>
      </c>
      <c r="R37" s="43">
        <f t="shared" si="9"/>
        <v>441252</v>
      </c>
    </row>
    <row r="38" spans="1:18" ht="15" thickBot="1">
      <c r="A38" s="50">
        <v>36</v>
      </c>
      <c r="B38" s="47" t="s">
        <v>21</v>
      </c>
      <c r="C38" s="46" t="s">
        <v>24</v>
      </c>
      <c r="D38" s="47" t="s">
        <v>6</v>
      </c>
      <c r="E38" s="47">
        <v>1</v>
      </c>
      <c r="F38" s="44">
        <f>+F12*4</f>
        <v>236000</v>
      </c>
      <c r="G38" s="43">
        <f t="shared" si="2"/>
        <v>44840</v>
      </c>
      <c r="H38" s="43">
        <f t="shared" si="3"/>
        <v>280840</v>
      </c>
      <c r="I38" s="43">
        <v>250160</v>
      </c>
      <c r="J38" s="43">
        <f t="shared" si="4"/>
        <v>47530.400000000001</v>
      </c>
      <c r="K38" s="43">
        <f t="shared" si="5"/>
        <v>297690.40000000002</v>
      </c>
      <c r="L38" s="44">
        <v>243080</v>
      </c>
      <c r="M38" s="43">
        <f t="shared" si="6"/>
        <v>46185.2</v>
      </c>
      <c r="N38" s="43">
        <f t="shared" si="7"/>
        <v>289265.2</v>
      </c>
      <c r="O38" s="51">
        <f t="shared" si="0"/>
        <v>243080</v>
      </c>
      <c r="P38" s="16">
        <f t="shared" si="1"/>
        <v>243080</v>
      </c>
      <c r="Q38" s="43">
        <f t="shared" si="8"/>
        <v>46185.2</v>
      </c>
      <c r="R38" s="43">
        <f t="shared" si="9"/>
        <v>289265.2</v>
      </c>
    </row>
    <row r="39" spans="1:18" ht="15" thickBot="1">
      <c r="A39" s="50">
        <v>37</v>
      </c>
      <c r="B39" s="47" t="s">
        <v>21</v>
      </c>
      <c r="C39" s="46" t="s">
        <v>25</v>
      </c>
      <c r="D39" s="47" t="s">
        <v>6</v>
      </c>
      <c r="E39" s="47">
        <v>1</v>
      </c>
      <c r="F39" s="44">
        <v>325000</v>
      </c>
      <c r="G39" s="43">
        <f t="shared" si="2"/>
        <v>61750</v>
      </c>
      <c r="H39" s="43">
        <f t="shared" si="3"/>
        <v>386750</v>
      </c>
      <c r="I39" s="43">
        <v>344500</v>
      </c>
      <c r="J39" s="43">
        <f t="shared" si="4"/>
        <v>65455</v>
      </c>
      <c r="K39" s="43">
        <f t="shared" si="5"/>
        <v>409955</v>
      </c>
      <c r="L39" s="44">
        <v>334750</v>
      </c>
      <c r="M39" s="43">
        <f t="shared" si="6"/>
        <v>63602.5</v>
      </c>
      <c r="N39" s="43">
        <f t="shared" si="7"/>
        <v>398352.5</v>
      </c>
      <c r="O39" s="51">
        <f t="shared" si="0"/>
        <v>334750</v>
      </c>
      <c r="P39" s="16">
        <f t="shared" si="1"/>
        <v>334750</v>
      </c>
      <c r="Q39" s="43">
        <f t="shared" si="8"/>
        <v>63602.5</v>
      </c>
      <c r="R39" s="43">
        <f t="shared" si="9"/>
        <v>398352.5</v>
      </c>
    </row>
    <row r="40" spans="1:18" ht="15" thickBot="1">
      <c r="A40" s="50">
        <v>38</v>
      </c>
      <c r="B40" s="47" t="s">
        <v>21</v>
      </c>
      <c r="C40" s="46" t="s">
        <v>26</v>
      </c>
      <c r="D40" s="47" t="s">
        <v>10</v>
      </c>
      <c r="E40" s="47">
        <v>1</v>
      </c>
      <c r="F40" s="43">
        <v>406000</v>
      </c>
      <c r="G40" s="43">
        <f t="shared" si="2"/>
        <v>77140</v>
      </c>
      <c r="H40" s="43">
        <f t="shared" si="3"/>
        <v>483140</v>
      </c>
      <c r="I40" s="43">
        <v>430360</v>
      </c>
      <c r="J40" s="43">
        <f t="shared" si="4"/>
        <v>81768.399999999994</v>
      </c>
      <c r="K40" s="43">
        <f t="shared" si="5"/>
        <v>512128.4</v>
      </c>
      <c r="L40" s="43">
        <v>418180</v>
      </c>
      <c r="M40" s="43">
        <f t="shared" si="6"/>
        <v>79454.2</v>
      </c>
      <c r="N40" s="43">
        <f t="shared" si="7"/>
        <v>497634.2</v>
      </c>
      <c r="O40" s="51">
        <f t="shared" si="0"/>
        <v>418180</v>
      </c>
      <c r="P40" s="16">
        <f t="shared" si="1"/>
        <v>418180</v>
      </c>
      <c r="Q40" s="43">
        <f t="shared" si="8"/>
        <v>79454.2</v>
      </c>
      <c r="R40" s="43">
        <f t="shared" si="9"/>
        <v>497634.2</v>
      </c>
    </row>
    <row r="41" spans="1:18" ht="15" thickBot="1">
      <c r="A41" s="50">
        <v>39</v>
      </c>
      <c r="B41" s="47" t="s">
        <v>21</v>
      </c>
      <c r="C41" s="46" t="s">
        <v>27</v>
      </c>
      <c r="D41" s="47" t="s">
        <v>10</v>
      </c>
      <c r="E41" s="47">
        <v>1</v>
      </c>
      <c r="F41" s="43">
        <v>1850000</v>
      </c>
      <c r="G41" s="43">
        <f t="shared" si="2"/>
        <v>351500</v>
      </c>
      <c r="H41" s="43">
        <f t="shared" si="3"/>
        <v>2201500</v>
      </c>
      <c r="I41" s="43">
        <v>1961000</v>
      </c>
      <c r="J41" s="43">
        <f t="shared" si="4"/>
        <v>372590</v>
      </c>
      <c r="K41" s="43">
        <f t="shared" si="5"/>
        <v>2333590</v>
      </c>
      <c r="L41" s="43">
        <v>1905500</v>
      </c>
      <c r="M41" s="43">
        <f t="shared" si="6"/>
        <v>362045</v>
      </c>
      <c r="N41" s="43">
        <f t="shared" si="7"/>
        <v>2267545</v>
      </c>
      <c r="O41" s="51">
        <f t="shared" si="0"/>
        <v>1905500</v>
      </c>
      <c r="P41" s="16">
        <f t="shared" si="1"/>
        <v>1905500</v>
      </c>
      <c r="Q41" s="43">
        <f t="shared" si="8"/>
        <v>362045</v>
      </c>
      <c r="R41" s="43">
        <f t="shared" si="9"/>
        <v>2267545</v>
      </c>
    </row>
    <row r="42" spans="1:18" ht="15" thickBot="1">
      <c r="A42" s="50">
        <v>40</v>
      </c>
      <c r="B42" s="47" t="s">
        <v>21</v>
      </c>
      <c r="C42" s="46" t="s">
        <v>28</v>
      </c>
      <c r="D42" s="47" t="s">
        <v>10</v>
      </c>
      <c r="E42" s="47">
        <v>1</v>
      </c>
      <c r="F42" s="43">
        <v>312000</v>
      </c>
      <c r="G42" s="43">
        <f t="shared" si="2"/>
        <v>59280</v>
      </c>
      <c r="H42" s="43">
        <f t="shared" si="3"/>
        <v>371280</v>
      </c>
      <c r="I42" s="43">
        <v>330720</v>
      </c>
      <c r="J42" s="43">
        <f t="shared" si="4"/>
        <v>62836.800000000003</v>
      </c>
      <c r="K42" s="43">
        <f t="shared" si="5"/>
        <v>393556.8</v>
      </c>
      <c r="L42" s="43">
        <v>321360</v>
      </c>
      <c r="M42" s="43">
        <f t="shared" si="6"/>
        <v>61058.400000000001</v>
      </c>
      <c r="N42" s="43">
        <f t="shared" si="7"/>
        <v>382418.4</v>
      </c>
      <c r="O42" s="51">
        <f t="shared" si="0"/>
        <v>321360</v>
      </c>
      <c r="P42" s="16">
        <f t="shared" si="1"/>
        <v>321360</v>
      </c>
      <c r="Q42" s="43">
        <f t="shared" si="8"/>
        <v>61058.400000000001</v>
      </c>
      <c r="R42" s="43">
        <f t="shared" si="9"/>
        <v>382418.4</v>
      </c>
    </row>
    <row r="43" spans="1:18" ht="15" thickBot="1">
      <c r="A43" s="50">
        <v>41</v>
      </c>
      <c r="B43" s="47" t="s">
        <v>21</v>
      </c>
      <c r="C43" s="46" t="s">
        <v>29</v>
      </c>
      <c r="D43" s="47" t="s">
        <v>10</v>
      </c>
      <c r="E43" s="47">
        <v>1</v>
      </c>
      <c r="F43" s="43">
        <v>130000</v>
      </c>
      <c r="G43" s="43">
        <f t="shared" si="2"/>
        <v>24700</v>
      </c>
      <c r="H43" s="43">
        <f t="shared" si="3"/>
        <v>154700</v>
      </c>
      <c r="I43" s="43">
        <v>137800</v>
      </c>
      <c r="J43" s="43">
        <f t="shared" si="4"/>
        <v>26182</v>
      </c>
      <c r="K43" s="43">
        <f t="shared" si="5"/>
        <v>163982</v>
      </c>
      <c r="L43" s="43">
        <v>133900</v>
      </c>
      <c r="M43" s="43">
        <f t="shared" si="6"/>
        <v>25441</v>
      </c>
      <c r="N43" s="43">
        <f t="shared" si="7"/>
        <v>159341</v>
      </c>
      <c r="O43" s="51">
        <f t="shared" si="0"/>
        <v>133900</v>
      </c>
      <c r="P43" s="16">
        <f t="shared" si="1"/>
        <v>133900</v>
      </c>
      <c r="Q43" s="43">
        <f t="shared" si="8"/>
        <v>25441</v>
      </c>
      <c r="R43" s="43">
        <f t="shared" si="9"/>
        <v>159341</v>
      </c>
    </row>
    <row r="44" spans="1:18" ht="15" thickBot="1">
      <c r="A44" s="50">
        <v>42</v>
      </c>
      <c r="B44" s="47" t="s">
        <v>21</v>
      </c>
      <c r="C44" s="46" t="s">
        <v>30</v>
      </c>
      <c r="D44" s="47" t="s">
        <v>10</v>
      </c>
      <c r="E44" s="47">
        <v>1</v>
      </c>
      <c r="F44" s="43">
        <v>450000</v>
      </c>
      <c r="G44" s="43">
        <f t="shared" si="2"/>
        <v>85500</v>
      </c>
      <c r="H44" s="43">
        <f t="shared" si="3"/>
        <v>535500</v>
      </c>
      <c r="I44" s="43">
        <v>477000</v>
      </c>
      <c r="J44" s="43">
        <f t="shared" si="4"/>
        <v>90630</v>
      </c>
      <c r="K44" s="43">
        <f t="shared" si="5"/>
        <v>567630</v>
      </c>
      <c r="L44" s="43">
        <v>463500</v>
      </c>
      <c r="M44" s="43">
        <f t="shared" si="6"/>
        <v>88065</v>
      </c>
      <c r="N44" s="43">
        <f t="shared" si="7"/>
        <v>551565</v>
      </c>
      <c r="O44" s="51">
        <f t="shared" si="0"/>
        <v>463500</v>
      </c>
      <c r="P44" s="16">
        <f t="shared" si="1"/>
        <v>463500</v>
      </c>
      <c r="Q44" s="43">
        <f t="shared" si="8"/>
        <v>88065</v>
      </c>
      <c r="R44" s="43">
        <f t="shared" si="9"/>
        <v>551565</v>
      </c>
    </row>
    <row r="45" spans="1:18" ht="15" thickBot="1">
      <c r="A45" s="50">
        <v>43</v>
      </c>
      <c r="B45" s="47" t="s">
        <v>31</v>
      </c>
      <c r="C45" s="46" t="s">
        <v>32</v>
      </c>
      <c r="D45" s="47" t="s">
        <v>6</v>
      </c>
      <c r="E45" s="47">
        <v>1</v>
      </c>
      <c r="F45" s="43">
        <v>760000</v>
      </c>
      <c r="G45" s="43">
        <f t="shared" si="2"/>
        <v>144400</v>
      </c>
      <c r="H45" s="43">
        <f t="shared" si="3"/>
        <v>904400</v>
      </c>
      <c r="I45" s="43">
        <v>805600</v>
      </c>
      <c r="J45" s="43">
        <f t="shared" si="4"/>
        <v>153064</v>
      </c>
      <c r="K45" s="43">
        <f t="shared" si="5"/>
        <v>958664</v>
      </c>
      <c r="L45" s="43">
        <v>782800</v>
      </c>
      <c r="M45" s="43">
        <f t="shared" si="6"/>
        <v>148732</v>
      </c>
      <c r="N45" s="43">
        <f t="shared" si="7"/>
        <v>931532</v>
      </c>
      <c r="O45" s="51">
        <f t="shared" si="0"/>
        <v>782800</v>
      </c>
      <c r="P45" s="16">
        <f t="shared" si="1"/>
        <v>782800</v>
      </c>
      <c r="Q45" s="43">
        <f t="shared" si="8"/>
        <v>148732</v>
      </c>
      <c r="R45" s="43">
        <f t="shared" si="9"/>
        <v>931532</v>
      </c>
    </row>
    <row r="46" spans="1:18" ht="15" thickBot="1">
      <c r="A46" s="50">
        <v>44</v>
      </c>
      <c r="B46" s="47" t="s">
        <v>31</v>
      </c>
      <c r="C46" s="46" t="s">
        <v>33</v>
      </c>
      <c r="D46" s="47" t="s">
        <v>6</v>
      </c>
      <c r="E46" s="47">
        <v>1</v>
      </c>
      <c r="F46" s="43">
        <v>1200000</v>
      </c>
      <c r="G46" s="43">
        <f t="shared" si="2"/>
        <v>228000</v>
      </c>
      <c r="H46" s="43">
        <f t="shared" si="3"/>
        <v>1428000</v>
      </c>
      <c r="I46" s="43">
        <v>1272000</v>
      </c>
      <c r="J46" s="43">
        <f t="shared" si="4"/>
        <v>241680</v>
      </c>
      <c r="K46" s="43">
        <f t="shared" si="5"/>
        <v>1513680</v>
      </c>
      <c r="L46" s="43">
        <v>1236000</v>
      </c>
      <c r="M46" s="43">
        <f t="shared" si="6"/>
        <v>234840</v>
      </c>
      <c r="N46" s="43">
        <f t="shared" si="7"/>
        <v>1470840</v>
      </c>
      <c r="O46" s="51">
        <f t="shared" si="0"/>
        <v>1236000</v>
      </c>
      <c r="P46" s="16">
        <f t="shared" si="1"/>
        <v>1236000</v>
      </c>
      <c r="Q46" s="43">
        <f t="shared" si="8"/>
        <v>234840</v>
      </c>
      <c r="R46" s="43">
        <f t="shared" si="9"/>
        <v>1470840</v>
      </c>
    </row>
    <row r="47" spans="1:18" ht="15" thickBot="1">
      <c r="A47" s="50">
        <v>45</v>
      </c>
      <c r="B47" s="47" t="s">
        <v>31</v>
      </c>
      <c r="C47" s="46" t="s">
        <v>34</v>
      </c>
      <c r="D47" s="47" t="s">
        <v>10</v>
      </c>
      <c r="E47" s="47">
        <v>1</v>
      </c>
      <c r="F47" s="43">
        <v>180000</v>
      </c>
      <c r="G47" s="43">
        <f t="shared" si="2"/>
        <v>34200</v>
      </c>
      <c r="H47" s="43">
        <f t="shared" si="3"/>
        <v>214200</v>
      </c>
      <c r="I47" s="43">
        <v>190800</v>
      </c>
      <c r="J47" s="43">
        <f t="shared" si="4"/>
        <v>36252</v>
      </c>
      <c r="K47" s="43">
        <f t="shared" si="5"/>
        <v>227052</v>
      </c>
      <c r="L47" s="43">
        <v>185400</v>
      </c>
      <c r="M47" s="43">
        <f t="shared" si="6"/>
        <v>35226</v>
      </c>
      <c r="N47" s="43">
        <f t="shared" si="7"/>
        <v>220626</v>
      </c>
      <c r="O47" s="51">
        <f t="shared" si="0"/>
        <v>185400</v>
      </c>
      <c r="P47" s="16">
        <f t="shared" si="1"/>
        <v>185400</v>
      </c>
      <c r="Q47" s="43">
        <f t="shared" si="8"/>
        <v>35226</v>
      </c>
      <c r="R47" s="43">
        <f t="shared" si="9"/>
        <v>220626</v>
      </c>
    </row>
    <row r="48" spans="1:18" ht="15" thickBot="1">
      <c r="A48" s="50">
        <v>46</v>
      </c>
      <c r="B48" s="47" t="s">
        <v>31</v>
      </c>
      <c r="C48" s="46" t="s">
        <v>35</v>
      </c>
      <c r="D48" s="47" t="s">
        <v>10</v>
      </c>
      <c r="E48" s="47">
        <v>1</v>
      </c>
      <c r="F48" s="43">
        <v>310000</v>
      </c>
      <c r="G48" s="43">
        <f t="shared" si="2"/>
        <v>58900</v>
      </c>
      <c r="H48" s="43">
        <f t="shared" si="3"/>
        <v>368900</v>
      </c>
      <c r="I48" s="43">
        <v>328600</v>
      </c>
      <c r="J48" s="43">
        <f t="shared" si="4"/>
        <v>62434</v>
      </c>
      <c r="K48" s="43">
        <f t="shared" si="5"/>
        <v>391034</v>
      </c>
      <c r="L48" s="43">
        <v>319300</v>
      </c>
      <c r="M48" s="43">
        <f t="shared" si="6"/>
        <v>60667</v>
      </c>
      <c r="N48" s="43">
        <f t="shared" si="7"/>
        <v>379967</v>
      </c>
      <c r="O48" s="51">
        <f t="shared" si="0"/>
        <v>319300</v>
      </c>
      <c r="P48" s="16">
        <f t="shared" si="1"/>
        <v>319300</v>
      </c>
      <c r="Q48" s="43">
        <f t="shared" si="8"/>
        <v>60667</v>
      </c>
      <c r="R48" s="43">
        <f t="shared" si="9"/>
        <v>379967</v>
      </c>
    </row>
    <row r="49" spans="1:18" ht="15" thickBot="1">
      <c r="A49" s="50">
        <v>47</v>
      </c>
      <c r="B49" s="47" t="s">
        <v>31</v>
      </c>
      <c r="C49" s="46" t="s">
        <v>36</v>
      </c>
      <c r="D49" s="47" t="s">
        <v>10</v>
      </c>
      <c r="E49" s="47">
        <v>1</v>
      </c>
      <c r="F49" s="43">
        <v>470000</v>
      </c>
      <c r="G49" s="43">
        <f t="shared" si="2"/>
        <v>89300</v>
      </c>
      <c r="H49" s="43">
        <f t="shared" si="3"/>
        <v>559300</v>
      </c>
      <c r="I49" s="43">
        <v>498200</v>
      </c>
      <c r="J49" s="43">
        <f t="shared" si="4"/>
        <v>94658</v>
      </c>
      <c r="K49" s="43">
        <f t="shared" si="5"/>
        <v>592858</v>
      </c>
      <c r="L49" s="43">
        <v>484100</v>
      </c>
      <c r="M49" s="43">
        <f t="shared" si="6"/>
        <v>91979</v>
      </c>
      <c r="N49" s="43">
        <f t="shared" si="7"/>
        <v>576079</v>
      </c>
      <c r="O49" s="51">
        <f t="shared" si="0"/>
        <v>484100</v>
      </c>
      <c r="P49" s="16">
        <f t="shared" si="1"/>
        <v>484100</v>
      </c>
      <c r="Q49" s="43">
        <f t="shared" si="8"/>
        <v>91979</v>
      </c>
      <c r="R49" s="43">
        <f t="shared" si="9"/>
        <v>576079</v>
      </c>
    </row>
    <row r="50" spans="1:18" ht="15" thickBot="1">
      <c r="A50" s="50">
        <v>48</v>
      </c>
      <c r="B50" s="47" t="s">
        <v>31</v>
      </c>
      <c r="C50" s="46" t="s">
        <v>37</v>
      </c>
      <c r="D50" s="47" t="s">
        <v>6</v>
      </c>
      <c r="E50" s="47">
        <v>1</v>
      </c>
      <c r="F50" s="43">
        <v>390000</v>
      </c>
      <c r="G50" s="43">
        <f t="shared" si="2"/>
        <v>74100</v>
      </c>
      <c r="H50" s="43">
        <f t="shared" si="3"/>
        <v>464100</v>
      </c>
      <c r="I50" s="43">
        <v>413400</v>
      </c>
      <c r="J50" s="43">
        <f t="shared" si="4"/>
        <v>78546</v>
      </c>
      <c r="K50" s="43">
        <f t="shared" si="5"/>
        <v>491946</v>
      </c>
      <c r="L50" s="43">
        <v>401700</v>
      </c>
      <c r="M50" s="43">
        <f t="shared" si="6"/>
        <v>76323</v>
      </c>
      <c r="N50" s="43">
        <f t="shared" si="7"/>
        <v>478023</v>
      </c>
      <c r="O50" s="51">
        <f t="shared" si="0"/>
        <v>401700</v>
      </c>
      <c r="P50" s="16">
        <f t="shared" si="1"/>
        <v>401700</v>
      </c>
      <c r="Q50" s="43">
        <f t="shared" si="8"/>
        <v>76323</v>
      </c>
      <c r="R50" s="43">
        <f t="shared" si="9"/>
        <v>478023</v>
      </c>
    </row>
    <row r="51" spans="1:18" ht="15" thickBot="1">
      <c r="A51" s="50">
        <v>49</v>
      </c>
      <c r="B51" s="47" t="s">
        <v>31</v>
      </c>
      <c r="C51" s="46" t="s">
        <v>38</v>
      </c>
      <c r="D51" s="47" t="s">
        <v>6</v>
      </c>
      <c r="E51" s="47">
        <v>1</v>
      </c>
      <c r="F51" s="43">
        <f>+F46</f>
        <v>1200000</v>
      </c>
      <c r="G51" s="43">
        <f t="shared" si="2"/>
        <v>228000</v>
      </c>
      <c r="H51" s="43">
        <f t="shared" si="3"/>
        <v>1428000</v>
      </c>
      <c r="I51" s="43">
        <v>1272000</v>
      </c>
      <c r="J51" s="43">
        <f t="shared" si="4"/>
        <v>241680</v>
      </c>
      <c r="K51" s="43">
        <f t="shared" si="5"/>
        <v>1513680</v>
      </c>
      <c r="L51" s="43">
        <v>1236000</v>
      </c>
      <c r="M51" s="43">
        <f t="shared" si="6"/>
        <v>234840</v>
      </c>
      <c r="N51" s="43">
        <f t="shared" si="7"/>
        <v>1470840</v>
      </c>
      <c r="O51" s="51">
        <f t="shared" si="0"/>
        <v>1236000</v>
      </c>
      <c r="P51" s="16">
        <f t="shared" si="1"/>
        <v>1236000</v>
      </c>
      <c r="Q51" s="43">
        <f t="shared" si="8"/>
        <v>234840</v>
      </c>
      <c r="R51" s="43">
        <f t="shared" si="9"/>
        <v>1470840</v>
      </c>
    </row>
    <row r="52" spans="1:18" ht="15" thickBot="1">
      <c r="A52" s="50">
        <v>50</v>
      </c>
      <c r="B52" s="47" t="s">
        <v>31</v>
      </c>
      <c r="C52" s="46" t="s">
        <v>39</v>
      </c>
      <c r="D52" s="47" t="s">
        <v>6</v>
      </c>
      <c r="E52" s="47">
        <v>1</v>
      </c>
      <c r="F52" s="43">
        <v>280000</v>
      </c>
      <c r="G52" s="43">
        <f t="shared" si="2"/>
        <v>53200</v>
      </c>
      <c r="H52" s="43">
        <f t="shared" si="3"/>
        <v>333200</v>
      </c>
      <c r="I52" s="43">
        <v>296800</v>
      </c>
      <c r="J52" s="43">
        <f t="shared" si="4"/>
        <v>56392</v>
      </c>
      <c r="K52" s="43">
        <f t="shared" si="5"/>
        <v>353192</v>
      </c>
      <c r="L52" s="43">
        <v>288400</v>
      </c>
      <c r="M52" s="43">
        <f t="shared" si="6"/>
        <v>54796</v>
      </c>
      <c r="N52" s="43">
        <f t="shared" si="7"/>
        <v>343196</v>
      </c>
      <c r="O52" s="51">
        <f t="shared" si="0"/>
        <v>288400</v>
      </c>
      <c r="P52" s="16">
        <f t="shared" si="1"/>
        <v>288400</v>
      </c>
      <c r="Q52" s="43">
        <f t="shared" si="8"/>
        <v>54796</v>
      </c>
      <c r="R52" s="43">
        <f t="shared" si="9"/>
        <v>343196</v>
      </c>
    </row>
    <row r="53" spans="1:18" ht="15" thickBot="1">
      <c r="A53" s="50">
        <v>51</v>
      </c>
      <c r="B53" s="47" t="s">
        <v>31</v>
      </c>
      <c r="C53" s="46" t="s">
        <v>40</v>
      </c>
      <c r="D53" s="47" t="s">
        <v>6</v>
      </c>
      <c r="E53" s="47">
        <v>1</v>
      </c>
      <c r="F53" s="43">
        <v>890000</v>
      </c>
      <c r="G53" s="43">
        <f t="shared" si="2"/>
        <v>169100</v>
      </c>
      <c r="H53" s="43">
        <f t="shared" si="3"/>
        <v>1059100</v>
      </c>
      <c r="I53" s="43">
        <v>943400</v>
      </c>
      <c r="J53" s="43">
        <f t="shared" si="4"/>
        <v>179246</v>
      </c>
      <c r="K53" s="43">
        <f t="shared" si="5"/>
        <v>1122646</v>
      </c>
      <c r="L53" s="43">
        <v>916700</v>
      </c>
      <c r="M53" s="43">
        <f t="shared" si="6"/>
        <v>174173</v>
      </c>
      <c r="N53" s="43">
        <f t="shared" si="7"/>
        <v>1090873</v>
      </c>
      <c r="O53" s="51">
        <f t="shared" si="0"/>
        <v>916700</v>
      </c>
      <c r="P53" s="16">
        <f t="shared" si="1"/>
        <v>916700</v>
      </c>
      <c r="Q53" s="43">
        <f t="shared" si="8"/>
        <v>174173</v>
      </c>
      <c r="R53" s="43">
        <f t="shared" si="9"/>
        <v>1090873</v>
      </c>
    </row>
    <row r="54" spans="1:18" ht="15" thickBot="1">
      <c r="A54" s="50">
        <v>52</v>
      </c>
      <c r="B54" s="47" t="s">
        <v>31</v>
      </c>
      <c r="C54" s="46" t="s">
        <v>41</v>
      </c>
      <c r="D54" s="47" t="s">
        <v>10</v>
      </c>
      <c r="E54" s="47">
        <v>1</v>
      </c>
      <c r="F54" s="43">
        <v>470000</v>
      </c>
      <c r="G54" s="43">
        <f t="shared" si="2"/>
        <v>89300</v>
      </c>
      <c r="H54" s="43">
        <f t="shared" si="3"/>
        <v>559300</v>
      </c>
      <c r="I54" s="43">
        <v>498200</v>
      </c>
      <c r="J54" s="43">
        <f t="shared" si="4"/>
        <v>94658</v>
      </c>
      <c r="K54" s="43">
        <f t="shared" si="5"/>
        <v>592858</v>
      </c>
      <c r="L54" s="43">
        <v>484100</v>
      </c>
      <c r="M54" s="43">
        <f t="shared" si="6"/>
        <v>91979</v>
      </c>
      <c r="N54" s="43">
        <f t="shared" si="7"/>
        <v>576079</v>
      </c>
      <c r="O54" s="51">
        <f t="shared" si="0"/>
        <v>484100</v>
      </c>
      <c r="P54" s="16">
        <f t="shared" si="1"/>
        <v>484100</v>
      </c>
      <c r="Q54" s="43">
        <f t="shared" si="8"/>
        <v>91979</v>
      </c>
      <c r="R54" s="43">
        <f t="shared" si="9"/>
        <v>576079</v>
      </c>
    </row>
    <row r="55" spans="1:18" ht="15" thickBot="1">
      <c r="A55" s="50">
        <v>53</v>
      </c>
      <c r="B55" s="47" t="s">
        <v>42</v>
      </c>
      <c r="C55" s="46" t="s">
        <v>43</v>
      </c>
      <c r="D55" s="47" t="s">
        <v>6</v>
      </c>
      <c r="E55" s="47">
        <v>1</v>
      </c>
      <c r="F55" s="43">
        <v>1600000</v>
      </c>
      <c r="G55" s="43">
        <f t="shared" si="2"/>
        <v>304000</v>
      </c>
      <c r="H55" s="43">
        <f t="shared" si="3"/>
        <v>1904000</v>
      </c>
      <c r="I55" s="43">
        <v>1696000</v>
      </c>
      <c r="J55" s="43">
        <f t="shared" si="4"/>
        <v>322240</v>
      </c>
      <c r="K55" s="43">
        <f t="shared" si="5"/>
        <v>2018240</v>
      </c>
      <c r="L55" s="43">
        <v>1648000</v>
      </c>
      <c r="M55" s="43">
        <f t="shared" si="6"/>
        <v>313120</v>
      </c>
      <c r="N55" s="43">
        <f t="shared" si="7"/>
        <v>1961120</v>
      </c>
      <c r="O55" s="51">
        <f t="shared" si="0"/>
        <v>1648000</v>
      </c>
      <c r="P55" s="16">
        <f t="shared" si="1"/>
        <v>1648000</v>
      </c>
      <c r="Q55" s="43">
        <f t="shared" si="8"/>
        <v>313120</v>
      </c>
      <c r="R55" s="43">
        <f t="shared" si="9"/>
        <v>1961120</v>
      </c>
    </row>
    <row r="56" spans="1:18" ht="15" thickBot="1">
      <c r="A56" s="50">
        <v>54</v>
      </c>
      <c r="B56" s="47" t="s">
        <v>42</v>
      </c>
      <c r="C56" s="46" t="s">
        <v>44</v>
      </c>
      <c r="D56" s="47" t="s">
        <v>6</v>
      </c>
      <c r="E56" s="47">
        <v>1</v>
      </c>
      <c r="F56" s="43">
        <v>2200000</v>
      </c>
      <c r="G56" s="43">
        <f t="shared" si="2"/>
        <v>418000</v>
      </c>
      <c r="H56" s="43">
        <f t="shared" si="3"/>
        <v>2618000</v>
      </c>
      <c r="I56" s="43">
        <v>2332000</v>
      </c>
      <c r="J56" s="43">
        <f t="shared" si="4"/>
        <v>443080</v>
      </c>
      <c r="K56" s="43">
        <f t="shared" si="5"/>
        <v>2775080</v>
      </c>
      <c r="L56" s="43">
        <v>2266000</v>
      </c>
      <c r="M56" s="43">
        <f t="shared" si="6"/>
        <v>430540</v>
      </c>
      <c r="N56" s="43">
        <f t="shared" si="7"/>
        <v>2696540</v>
      </c>
      <c r="O56" s="51">
        <f t="shared" si="0"/>
        <v>2266000</v>
      </c>
      <c r="P56" s="16">
        <f t="shared" si="1"/>
        <v>2266000</v>
      </c>
      <c r="Q56" s="43">
        <f t="shared" si="8"/>
        <v>430540</v>
      </c>
      <c r="R56" s="43">
        <f t="shared" si="9"/>
        <v>2696540</v>
      </c>
    </row>
    <row r="57" spans="1:18" ht="15" thickBot="1">
      <c r="A57" s="50">
        <v>55</v>
      </c>
      <c r="B57" s="47" t="s">
        <v>42</v>
      </c>
      <c r="C57" s="46" t="s">
        <v>45</v>
      </c>
      <c r="D57" s="47" t="s">
        <v>6</v>
      </c>
      <c r="E57" s="47">
        <v>1</v>
      </c>
      <c r="F57" s="43">
        <v>1100000</v>
      </c>
      <c r="G57" s="43">
        <f t="shared" si="2"/>
        <v>209000</v>
      </c>
      <c r="H57" s="43">
        <f t="shared" si="3"/>
        <v>1309000</v>
      </c>
      <c r="I57" s="43">
        <v>1166000</v>
      </c>
      <c r="J57" s="43">
        <f t="shared" si="4"/>
        <v>221540</v>
      </c>
      <c r="K57" s="43">
        <f t="shared" si="5"/>
        <v>1387540</v>
      </c>
      <c r="L57" s="43">
        <v>1133000</v>
      </c>
      <c r="M57" s="43">
        <f t="shared" si="6"/>
        <v>215270</v>
      </c>
      <c r="N57" s="43">
        <f t="shared" si="7"/>
        <v>1348270</v>
      </c>
      <c r="O57" s="51">
        <f t="shared" si="0"/>
        <v>1133000</v>
      </c>
      <c r="P57" s="16">
        <f t="shared" si="1"/>
        <v>1133000</v>
      </c>
      <c r="Q57" s="43">
        <f t="shared" si="8"/>
        <v>215270</v>
      </c>
      <c r="R57" s="43">
        <f t="shared" si="9"/>
        <v>1348270</v>
      </c>
    </row>
    <row r="58" spans="1:18" ht="15" thickBot="1">
      <c r="A58" s="50">
        <v>56</v>
      </c>
      <c r="B58" s="47" t="s">
        <v>42</v>
      </c>
      <c r="C58" s="46" t="s">
        <v>46</v>
      </c>
      <c r="D58" s="47" t="s">
        <v>6</v>
      </c>
      <c r="E58" s="47">
        <v>1</v>
      </c>
      <c r="F58" s="43">
        <v>430000</v>
      </c>
      <c r="G58" s="43">
        <f t="shared" si="2"/>
        <v>81700</v>
      </c>
      <c r="H58" s="43">
        <f t="shared" si="3"/>
        <v>511700</v>
      </c>
      <c r="I58" s="43">
        <v>455800</v>
      </c>
      <c r="J58" s="43">
        <f t="shared" si="4"/>
        <v>86602</v>
      </c>
      <c r="K58" s="43">
        <f t="shared" si="5"/>
        <v>542402</v>
      </c>
      <c r="L58" s="43">
        <v>442900</v>
      </c>
      <c r="M58" s="43">
        <f t="shared" si="6"/>
        <v>84151</v>
      </c>
      <c r="N58" s="43">
        <f t="shared" si="7"/>
        <v>527051</v>
      </c>
      <c r="O58" s="51">
        <f t="shared" si="0"/>
        <v>442900</v>
      </c>
      <c r="P58" s="16">
        <f t="shared" si="1"/>
        <v>442900</v>
      </c>
      <c r="Q58" s="43">
        <f t="shared" si="8"/>
        <v>84151</v>
      </c>
      <c r="R58" s="43">
        <f t="shared" si="9"/>
        <v>527051</v>
      </c>
    </row>
    <row r="59" spans="1:18" ht="15" thickBot="1">
      <c r="A59" s="50">
        <v>57</v>
      </c>
      <c r="B59" s="47" t="s">
        <v>42</v>
      </c>
      <c r="C59" s="46" t="s">
        <v>47</v>
      </c>
      <c r="D59" s="47" t="s">
        <v>6</v>
      </c>
      <c r="E59" s="47">
        <v>1</v>
      </c>
      <c r="F59" s="43">
        <v>250000</v>
      </c>
      <c r="G59" s="43">
        <f t="shared" si="2"/>
        <v>47500</v>
      </c>
      <c r="H59" s="43">
        <f t="shared" si="3"/>
        <v>297500</v>
      </c>
      <c r="I59" s="43">
        <v>265000</v>
      </c>
      <c r="J59" s="43">
        <f t="shared" si="4"/>
        <v>50350</v>
      </c>
      <c r="K59" s="43">
        <f t="shared" si="5"/>
        <v>315350</v>
      </c>
      <c r="L59" s="43">
        <v>257500</v>
      </c>
      <c r="M59" s="43">
        <f t="shared" si="6"/>
        <v>48925</v>
      </c>
      <c r="N59" s="43">
        <f t="shared" si="7"/>
        <v>306425</v>
      </c>
      <c r="O59" s="51">
        <f t="shared" si="0"/>
        <v>257500</v>
      </c>
      <c r="P59" s="16">
        <f t="shared" si="1"/>
        <v>257500</v>
      </c>
      <c r="Q59" s="43">
        <f t="shared" si="8"/>
        <v>48925</v>
      </c>
      <c r="R59" s="43">
        <f t="shared" si="9"/>
        <v>306425</v>
      </c>
    </row>
    <row r="60" spans="1:18" ht="15" thickBot="1">
      <c r="A60" s="50">
        <v>58</v>
      </c>
      <c r="B60" s="47" t="s">
        <v>48</v>
      </c>
      <c r="C60" s="46" t="s">
        <v>49</v>
      </c>
      <c r="D60" s="47" t="s">
        <v>6</v>
      </c>
      <c r="E60" s="47">
        <v>1</v>
      </c>
      <c r="F60" s="43">
        <v>290000</v>
      </c>
      <c r="G60" s="43">
        <f t="shared" si="2"/>
        <v>55100</v>
      </c>
      <c r="H60" s="43">
        <f t="shared" si="3"/>
        <v>345100</v>
      </c>
      <c r="I60" s="43">
        <v>307400</v>
      </c>
      <c r="J60" s="43">
        <f t="shared" si="4"/>
        <v>58406</v>
      </c>
      <c r="K60" s="43">
        <f t="shared" si="5"/>
        <v>365806</v>
      </c>
      <c r="L60" s="43">
        <v>298700</v>
      </c>
      <c r="M60" s="43">
        <f t="shared" si="6"/>
        <v>56753</v>
      </c>
      <c r="N60" s="43">
        <f t="shared" si="7"/>
        <v>355453</v>
      </c>
      <c r="O60" s="51">
        <f t="shared" si="0"/>
        <v>298700</v>
      </c>
      <c r="P60" s="16">
        <f t="shared" si="1"/>
        <v>298700</v>
      </c>
      <c r="Q60" s="43">
        <f t="shared" si="8"/>
        <v>56753</v>
      </c>
      <c r="R60" s="43">
        <f t="shared" si="9"/>
        <v>355453</v>
      </c>
    </row>
    <row r="61" spans="1:18" ht="15" thickBot="1">
      <c r="A61" s="50">
        <v>59</v>
      </c>
      <c r="B61" s="47" t="s">
        <v>48</v>
      </c>
      <c r="C61" s="46" t="s">
        <v>50</v>
      </c>
      <c r="D61" s="47" t="s">
        <v>6</v>
      </c>
      <c r="E61" s="47">
        <v>1</v>
      </c>
      <c r="F61" s="43">
        <v>280000</v>
      </c>
      <c r="G61" s="43">
        <f t="shared" si="2"/>
        <v>53200</v>
      </c>
      <c r="H61" s="43">
        <f t="shared" si="3"/>
        <v>333200</v>
      </c>
      <c r="I61" s="43">
        <v>296800</v>
      </c>
      <c r="J61" s="43">
        <f t="shared" si="4"/>
        <v>56392</v>
      </c>
      <c r="K61" s="43">
        <f t="shared" si="5"/>
        <v>353192</v>
      </c>
      <c r="L61" s="43">
        <v>288400</v>
      </c>
      <c r="M61" s="43">
        <f t="shared" si="6"/>
        <v>54796</v>
      </c>
      <c r="N61" s="43">
        <f t="shared" si="7"/>
        <v>343196</v>
      </c>
      <c r="O61" s="51">
        <f t="shared" si="0"/>
        <v>288400</v>
      </c>
      <c r="P61" s="16">
        <f t="shared" si="1"/>
        <v>288400</v>
      </c>
      <c r="Q61" s="43">
        <f t="shared" si="8"/>
        <v>54796</v>
      </c>
      <c r="R61" s="43">
        <f t="shared" si="9"/>
        <v>343196</v>
      </c>
    </row>
    <row r="62" spans="1:18" ht="15" thickBot="1">
      <c r="A62" s="50">
        <v>60</v>
      </c>
      <c r="B62" s="47" t="s">
        <v>48</v>
      </c>
      <c r="C62" s="46" t="s">
        <v>51</v>
      </c>
      <c r="D62" s="47" t="s">
        <v>10</v>
      </c>
      <c r="E62" s="47">
        <v>1</v>
      </c>
      <c r="F62" s="43">
        <v>7000000</v>
      </c>
      <c r="G62" s="43">
        <f t="shared" si="2"/>
        <v>1330000</v>
      </c>
      <c r="H62" s="43">
        <f t="shared" si="3"/>
        <v>8330000</v>
      </c>
      <c r="I62" s="43">
        <v>7420000</v>
      </c>
      <c r="J62" s="43">
        <f t="shared" si="4"/>
        <v>1409800</v>
      </c>
      <c r="K62" s="43">
        <f t="shared" si="5"/>
        <v>8829800</v>
      </c>
      <c r="L62" s="43">
        <v>7210000</v>
      </c>
      <c r="M62" s="43">
        <f t="shared" si="6"/>
        <v>1369900</v>
      </c>
      <c r="N62" s="43">
        <f t="shared" si="7"/>
        <v>8579900</v>
      </c>
      <c r="O62" s="51">
        <f t="shared" si="0"/>
        <v>7210000</v>
      </c>
      <c r="P62" s="16">
        <f t="shared" si="1"/>
        <v>7210000</v>
      </c>
      <c r="Q62" s="43">
        <f t="shared" si="8"/>
        <v>1369900</v>
      </c>
      <c r="R62" s="43">
        <f t="shared" si="9"/>
        <v>8579900</v>
      </c>
    </row>
    <row r="63" spans="1:18" ht="15" thickBot="1">
      <c r="A63" s="50">
        <v>61</v>
      </c>
      <c r="B63" s="47" t="s">
        <v>48</v>
      </c>
      <c r="C63" s="46" t="s">
        <v>52</v>
      </c>
      <c r="D63" s="47" t="s">
        <v>10</v>
      </c>
      <c r="E63" s="47">
        <v>1</v>
      </c>
      <c r="F63" s="43">
        <v>376000</v>
      </c>
      <c r="G63" s="43">
        <f t="shared" si="2"/>
        <v>71440</v>
      </c>
      <c r="H63" s="43">
        <f t="shared" si="3"/>
        <v>447440</v>
      </c>
      <c r="I63" s="43">
        <v>398560</v>
      </c>
      <c r="J63" s="43">
        <f t="shared" si="4"/>
        <v>75726.399999999994</v>
      </c>
      <c r="K63" s="43">
        <f t="shared" si="5"/>
        <v>474286.4</v>
      </c>
      <c r="L63" s="43">
        <v>387280</v>
      </c>
      <c r="M63" s="43">
        <f t="shared" si="6"/>
        <v>73583.199999999997</v>
      </c>
      <c r="N63" s="43">
        <f t="shared" si="7"/>
        <v>460863.2</v>
      </c>
      <c r="O63" s="51">
        <f t="shared" si="0"/>
        <v>387280</v>
      </c>
      <c r="P63" s="16">
        <f t="shared" si="1"/>
        <v>387280</v>
      </c>
      <c r="Q63" s="43">
        <f t="shared" si="8"/>
        <v>73583.199999999997</v>
      </c>
      <c r="R63" s="43">
        <f t="shared" si="9"/>
        <v>460863.2</v>
      </c>
    </row>
    <row r="64" spans="1:18" ht="15" thickBot="1">
      <c r="A64" s="50">
        <v>62</v>
      </c>
      <c r="B64" s="47" t="s">
        <v>48</v>
      </c>
      <c r="C64" s="46" t="s">
        <v>53</v>
      </c>
      <c r="D64" s="47" t="s">
        <v>10</v>
      </c>
      <c r="E64" s="47">
        <v>1</v>
      </c>
      <c r="F64" s="43">
        <v>1100000</v>
      </c>
      <c r="G64" s="43">
        <f t="shared" si="2"/>
        <v>209000</v>
      </c>
      <c r="H64" s="43">
        <f t="shared" si="3"/>
        <v>1309000</v>
      </c>
      <c r="I64" s="43">
        <v>1166000</v>
      </c>
      <c r="J64" s="43">
        <f t="shared" si="4"/>
        <v>221540</v>
      </c>
      <c r="K64" s="43">
        <f t="shared" si="5"/>
        <v>1387540</v>
      </c>
      <c r="L64" s="43">
        <v>1133000</v>
      </c>
      <c r="M64" s="43">
        <f t="shared" si="6"/>
        <v>215270</v>
      </c>
      <c r="N64" s="43">
        <f t="shared" si="7"/>
        <v>1348270</v>
      </c>
      <c r="O64" s="51">
        <f t="shared" si="0"/>
        <v>1133000</v>
      </c>
      <c r="P64" s="16">
        <f t="shared" si="1"/>
        <v>1133000</v>
      </c>
      <c r="Q64" s="43">
        <f t="shared" si="8"/>
        <v>215270</v>
      </c>
      <c r="R64" s="43">
        <f t="shared" si="9"/>
        <v>1348270</v>
      </c>
    </row>
    <row r="65" spans="1:18" ht="15" thickBot="1">
      <c r="A65" s="50">
        <v>63</v>
      </c>
      <c r="B65" s="47" t="s">
        <v>48</v>
      </c>
      <c r="C65" s="46" t="s">
        <v>54</v>
      </c>
      <c r="D65" s="47" t="s">
        <v>6</v>
      </c>
      <c r="E65" s="47">
        <v>1</v>
      </c>
      <c r="F65" s="43">
        <v>210000</v>
      </c>
      <c r="G65" s="43">
        <f t="shared" si="2"/>
        <v>39900</v>
      </c>
      <c r="H65" s="43">
        <f t="shared" si="3"/>
        <v>249900</v>
      </c>
      <c r="I65" s="43">
        <v>222600</v>
      </c>
      <c r="J65" s="43">
        <f t="shared" si="4"/>
        <v>42294</v>
      </c>
      <c r="K65" s="43">
        <f t="shared" si="5"/>
        <v>264894</v>
      </c>
      <c r="L65" s="43">
        <v>216300</v>
      </c>
      <c r="M65" s="43">
        <f t="shared" si="6"/>
        <v>41097</v>
      </c>
      <c r="N65" s="43">
        <f t="shared" si="7"/>
        <v>257397</v>
      </c>
      <c r="O65" s="51">
        <f t="shared" si="0"/>
        <v>216300</v>
      </c>
      <c r="P65" s="16">
        <f t="shared" si="1"/>
        <v>216300</v>
      </c>
      <c r="Q65" s="43">
        <f t="shared" si="8"/>
        <v>41097</v>
      </c>
      <c r="R65" s="43">
        <f t="shared" si="9"/>
        <v>257397</v>
      </c>
    </row>
    <row r="66" spans="1:18" ht="15" thickBot="1">
      <c r="A66" s="50">
        <v>64</v>
      </c>
      <c r="B66" s="47" t="s">
        <v>48</v>
      </c>
      <c r="C66" s="46" t="s">
        <v>55</v>
      </c>
      <c r="D66" s="47" t="s">
        <v>56</v>
      </c>
      <c r="E66" s="47">
        <v>1</v>
      </c>
      <c r="F66" s="43">
        <v>35000</v>
      </c>
      <c r="G66" s="43">
        <f t="shared" si="2"/>
        <v>6650</v>
      </c>
      <c r="H66" s="43">
        <f t="shared" si="3"/>
        <v>41650</v>
      </c>
      <c r="I66" s="43">
        <v>37100</v>
      </c>
      <c r="J66" s="43">
        <f t="shared" si="4"/>
        <v>7049</v>
      </c>
      <c r="K66" s="43">
        <f t="shared" si="5"/>
        <v>44149</v>
      </c>
      <c r="L66" s="43">
        <v>36050</v>
      </c>
      <c r="M66" s="43">
        <f t="shared" si="6"/>
        <v>6849.5</v>
      </c>
      <c r="N66" s="43">
        <f t="shared" si="7"/>
        <v>42899.5</v>
      </c>
      <c r="O66" s="51">
        <f t="shared" si="0"/>
        <v>36050</v>
      </c>
      <c r="P66" s="16">
        <f t="shared" si="1"/>
        <v>36050</v>
      </c>
      <c r="Q66" s="43">
        <f t="shared" si="8"/>
        <v>6849.5</v>
      </c>
      <c r="R66" s="43">
        <f t="shared" si="9"/>
        <v>42899.5</v>
      </c>
    </row>
    <row r="67" spans="1:18" ht="15" thickBot="1">
      <c r="A67" s="50">
        <v>65</v>
      </c>
      <c r="B67" s="47" t="s">
        <v>48</v>
      </c>
      <c r="C67" s="46" t="s">
        <v>57</v>
      </c>
      <c r="D67" s="47" t="s">
        <v>6</v>
      </c>
      <c r="E67" s="47">
        <v>1</v>
      </c>
      <c r="F67" s="43">
        <v>680000</v>
      </c>
      <c r="G67" s="43">
        <f t="shared" si="2"/>
        <v>129200</v>
      </c>
      <c r="H67" s="43">
        <f t="shared" si="3"/>
        <v>809200</v>
      </c>
      <c r="I67" s="43">
        <v>720800</v>
      </c>
      <c r="J67" s="43">
        <f t="shared" si="4"/>
        <v>136952</v>
      </c>
      <c r="K67" s="43">
        <f t="shared" si="5"/>
        <v>857752</v>
      </c>
      <c r="L67" s="43">
        <v>700400</v>
      </c>
      <c r="M67" s="43">
        <f t="shared" si="6"/>
        <v>133076</v>
      </c>
      <c r="N67" s="43">
        <f t="shared" si="7"/>
        <v>833476</v>
      </c>
      <c r="O67" s="51">
        <f t="shared" si="0"/>
        <v>700400</v>
      </c>
      <c r="P67" s="16">
        <f t="shared" si="1"/>
        <v>700400</v>
      </c>
      <c r="Q67" s="43">
        <f t="shared" si="8"/>
        <v>133076</v>
      </c>
      <c r="R67" s="43">
        <f t="shared" si="9"/>
        <v>833476</v>
      </c>
    </row>
    <row r="68" spans="1:18" ht="15" thickBot="1">
      <c r="A68" s="50">
        <v>66</v>
      </c>
      <c r="B68" s="47" t="s">
        <v>48</v>
      </c>
      <c r="C68" s="46" t="s">
        <v>58</v>
      </c>
      <c r="D68" s="47" t="s">
        <v>6</v>
      </c>
      <c r="E68" s="47">
        <v>1</v>
      </c>
      <c r="F68" s="43">
        <v>1000000</v>
      </c>
      <c r="G68" s="43">
        <f t="shared" si="2"/>
        <v>190000</v>
      </c>
      <c r="H68" s="43">
        <f t="shared" si="3"/>
        <v>1190000</v>
      </c>
      <c r="I68" s="43">
        <v>1060000</v>
      </c>
      <c r="J68" s="43">
        <f t="shared" si="4"/>
        <v>201400</v>
      </c>
      <c r="K68" s="43">
        <f t="shared" si="5"/>
        <v>1261400</v>
      </c>
      <c r="L68" s="43">
        <v>1030000</v>
      </c>
      <c r="M68" s="43">
        <f t="shared" si="6"/>
        <v>195700</v>
      </c>
      <c r="N68" s="43">
        <f t="shared" si="7"/>
        <v>1225700</v>
      </c>
      <c r="O68" s="51">
        <f t="shared" ref="O68:O84" si="10">AVERAGE(F68,I68,L68)</f>
        <v>1030000</v>
      </c>
      <c r="P68" s="16">
        <f t="shared" ref="P68:P84" si="11">ROUND(O68,0)</f>
        <v>1030000</v>
      </c>
      <c r="Q68" s="43">
        <f t="shared" si="8"/>
        <v>195700</v>
      </c>
      <c r="R68" s="43">
        <f t="shared" si="9"/>
        <v>1225700</v>
      </c>
    </row>
    <row r="69" spans="1:18" ht="15" thickBot="1">
      <c r="A69" s="50">
        <v>67</v>
      </c>
      <c r="B69" s="47" t="s">
        <v>48</v>
      </c>
      <c r="C69" s="46" t="s">
        <v>59</v>
      </c>
      <c r="D69" s="47" t="s">
        <v>10</v>
      </c>
      <c r="E69" s="47">
        <v>1</v>
      </c>
      <c r="F69" s="43">
        <v>390000</v>
      </c>
      <c r="G69" s="43">
        <f t="shared" si="2"/>
        <v>74100</v>
      </c>
      <c r="H69" s="43">
        <f t="shared" si="3"/>
        <v>464100</v>
      </c>
      <c r="I69" s="43">
        <v>413400</v>
      </c>
      <c r="J69" s="43">
        <f t="shared" si="4"/>
        <v>78546</v>
      </c>
      <c r="K69" s="43">
        <f t="shared" si="5"/>
        <v>491946</v>
      </c>
      <c r="L69" s="43">
        <v>401700</v>
      </c>
      <c r="M69" s="43">
        <f t="shared" si="6"/>
        <v>76323</v>
      </c>
      <c r="N69" s="43">
        <f t="shared" si="7"/>
        <v>478023</v>
      </c>
      <c r="O69" s="51">
        <f t="shared" si="10"/>
        <v>401700</v>
      </c>
      <c r="P69" s="16">
        <f t="shared" si="11"/>
        <v>401700</v>
      </c>
      <c r="Q69" s="43">
        <f t="shared" si="8"/>
        <v>76323</v>
      </c>
      <c r="R69" s="43">
        <f t="shared" si="9"/>
        <v>478023</v>
      </c>
    </row>
    <row r="70" spans="1:18" ht="15" thickBot="1">
      <c r="A70" s="50">
        <v>68</v>
      </c>
      <c r="B70" s="47" t="s">
        <v>48</v>
      </c>
      <c r="C70" s="46" t="s">
        <v>60</v>
      </c>
      <c r="D70" s="47" t="s">
        <v>10</v>
      </c>
      <c r="E70" s="47">
        <v>1</v>
      </c>
      <c r="F70" s="43">
        <v>470000</v>
      </c>
      <c r="G70" s="43">
        <f t="shared" ref="G70:G84" si="12">+F70*19%</f>
        <v>89300</v>
      </c>
      <c r="H70" s="43">
        <f t="shared" ref="H70:H84" si="13">+F70+G70</f>
        <v>559300</v>
      </c>
      <c r="I70" s="43">
        <v>498200</v>
      </c>
      <c r="J70" s="43">
        <f t="shared" ref="J70:J84" si="14">+I70*19%</f>
        <v>94658</v>
      </c>
      <c r="K70" s="43">
        <f t="shared" ref="K70:K84" si="15">+I70+J70</f>
        <v>592858</v>
      </c>
      <c r="L70" s="43">
        <v>484100</v>
      </c>
      <c r="M70" s="43">
        <f t="shared" ref="M70:M84" si="16">+L70*19%</f>
        <v>91979</v>
      </c>
      <c r="N70" s="43">
        <f t="shared" ref="N70:N84" si="17">+L70+M70</f>
        <v>576079</v>
      </c>
      <c r="O70" s="51">
        <f t="shared" si="10"/>
        <v>484100</v>
      </c>
      <c r="P70" s="16">
        <f t="shared" si="11"/>
        <v>484100</v>
      </c>
      <c r="Q70" s="43">
        <f t="shared" ref="Q70:Q84" si="18">+P70*19%</f>
        <v>91979</v>
      </c>
      <c r="R70" s="43">
        <f t="shared" ref="R70:R84" si="19">+P70+Q70</f>
        <v>576079</v>
      </c>
    </row>
    <row r="71" spans="1:18" ht="15" thickBot="1">
      <c r="A71" s="50">
        <v>69</v>
      </c>
      <c r="B71" s="47" t="s">
        <v>61</v>
      </c>
      <c r="C71" s="46" t="s">
        <v>62</v>
      </c>
      <c r="D71" s="47" t="s">
        <v>10</v>
      </c>
      <c r="E71" s="47">
        <v>1</v>
      </c>
      <c r="F71" s="43">
        <v>3700000</v>
      </c>
      <c r="G71" s="43">
        <f t="shared" si="12"/>
        <v>703000</v>
      </c>
      <c r="H71" s="43">
        <f t="shared" si="13"/>
        <v>4403000</v>
      </c>
      <c r="I71" s="43">
        <v>3922000</v>
      </c>
      <c r="J71" s="43">
        <f t="shared" si="14"/>
        <v>745180</v>
      </c>
      <c r="K71" s="43">
        <f t="shared" si="15"/>
        <v>4667180</v>
      </c>
      <c r="L71" s="43">
        <v>3811000</v>
      </c>
      <c r="M71" s="43">
        <f t="shared" si="16"/>
        <v>724090</v>
      </c>
      <c r="N71" s="43">
        <f t="shared" si="17"/>
        <v>4535090</v>
      </c>
      <c r="O71" s="51">
        <f t="shared" si="10"/>
        <v>3811000</v>
      </c>
      <c r="P71" s="16">
        <f t="shared" si="11"/>
        <v>3811000</v>
      </c>
      <c r="Q71" s="43">
        <f t="shared" si="18"/>
        <v>724090</v>
      </c>
      <c r="R71" s="43">
        <f t="shared" si="19"/>
        <v>4535090</v>
      </c>
    </row>
    <row r="72" spans="1:18" ht="15" thickBot="1">
      <c r="A72" s="50">
        <v>70</v>
      </c>
      <c r="B72" s="47" t="s">
        <v>61</v>
      </c>
      <c r="C72" s="46" t="s">
        <v>63</v>
      </c>
      <c r="D72" s="47" t="s">
        <v>10</v>
      </c>
      <c r="E72" s="47">
        <v>1</v>
      </c>
      <c r="F72" s="43">
        <f>+F11</f>
        <v>90000</v>
      </c>
      <c r="G72" s="43">
        <f t="shared" si="12"/>
        <v>17100</v>
      </c>
      <c r="H72" s="43">
        <f t="shared" si="13"/>
        <v>107100</v>
      </c>
      <c r="I72" s="43">
        <v>95400</v>
      </c>
      <c r="J72" s="43">
        <f t="shared" si="14"/>
        <v>18126</v>
      </c>
      <c r="K72" s="43">
        <f t="shared" si="15"/>
        <v>113526</v>
      </c>
      <c r="L72" s="43">
        <v>92700</v>
      </c>
      <c r="M72" s="43">
        <f t="shared" si="16"/>
        <v>17613</v>
      </c>
      <c r="N72" s="43">
        <f t="shared" si="17"/>
        <v>110313</v>
      </c>
      <c r="O72" s="51">
        <f t="shared" si="10"/>
        <v>92700</v>
      </c>
      <c r="P72" s="16">
        <f t="shared" si="11"/>
        <v>92700</v>
      </c>
      <c r="Q72" s="43">
        <f t="shared" si="18"/>
        <v>17613</v>
      </c>
      <c r="R72" s="43">
        <f t="shared" si="19"/>
        <v>110313</v>
      </c>
    </row>
    <row r="73" spans="1:18" ht="15" thickBot="1">
      <c r="A73" s="50">
        <v>71</v>
      </c>
      <c r="B73" s="47" t="s">
        <v>61</v>
      </c>
      <c r="C73" s="46" t="s">
        <v>64</v>
      </c>
      <c r="D73" s="47" t="s">
        <v>10</v>
      </c>
      <c r="E73" s="47">
        <v>1</v>
      </c>
      <c r="F73" s="43">
        <v>1370000</v>
      </c>
      <c r="G73" s="43">
        <f t="shared" si="12"/>
        <v>260300</v>
      </c>
      <c r="H73" s="43">
        <f t="shared" si="13"/>
        <v>1630300</v>
      </c>
      <c r="I73" s="43">
        <v>1452200</v>
      </c>
      <c r="J73" s="43">
        <f t="shared" si="14"/>
        <v>275918</v>
      </c>
      <c r="K73" s="43">
        <f t="shared" si="15"/>
        <v>1728118</v>
      </c>
      <c r="L73" s="43">
        <v>1411100</v>
      </c>
      <c r="M73" s="43">
        <f t="shared" si="16"/>
        <v>268109</v>
      </c>
      <c r="N73" s="43">
        <f t="shared" si="17"/>
        <v>1679209</v>
      </c>
      <c r="O73" s="51">
        <f t="shared" si="10"/>
        <v>1411100</v>
      </c>
      <c r="P73" s="16">
        <f t="shared" si="11"/>
        <v>1411100</v>
      </c>
      <c r="Q73" s="43">
        <f t="shared" si="18"/>
        <v>268109</v>
      </c>
      <c r="R73" s="43">
        <f t="shared" si="19"/>
        <v>1679209</v>
      </c>
    </row>
    <row r="74" spans="1:18" ht="15" thickBot="1">
      <c r="A74" s="50">
        <v>72</v>
      </c>
      <c r="B74" s="47" t="s">
        <v>61</v>
      </c>
      <c r="C74" s="46" t="s">
        <v>65</v>
      </c>
      <c r="D74" s="47" t="s">
        <v>10</v>
      </c>
      <c r="E74" s="47">
        <v>1</v>
      </c>
      <c r="F74" s="43">
        <v>612000</v>
      </c>
      <c r="G74" s="43">
        <f t="shared" si="12"/>
        <v>116280</v>
      </c>
      <c r="H74" s="43">
        <f t="shared" si="13"/>
        <v>728280</v>
      </c>
      <c r="I74" s="43">
        <v>648720</v>
      </c>
      <c r="J74" s="43">
        <f t="shared" si="14"/>
        <v>123256.8</v>
      </c>
      <c r="K74" s="43">
        <f t="shared" si="15"/>
        <v>771976.8</v>
      </c>
      <c r="L74" s="43">
        <v>630360</v>
      </c>
      <c r="M74" s="43">
        <f t="shared" si="16"/>
        <v>119768.4</v>
      </c>
      <c r="N74" s="43">
        <f t="shared" si="17"/>
        <v>750128.4</v>
      </c>
      <c r="O74" s="51">
        <f t="shared" si="10"/>
        <v>630360</v>
      </c>
      <c r="P74" s="16">
        <f t="shared" si="11"/>
        <v>630360</v>
      </c>
      <c r="Q74" s="43">
        <f t="shared" si="18"/>
        <v>119768.4</v>
      </c>
      <c r="R74" s="43">
        <f t="shared" si="19"/>
        <v>750128.4</v>
      </c>
    </row>
    <row r="75" spans="1:18" ht="15" thickBot="1">
      <c r="A75" s="50">
        <v>73</v>
      </c>
      <c r="B75" s="47" t="s">
        <v>61</v>
      </c>
      <c r="C75" s="46" t="s">
        <v>164</v>
      </c>
      <c r="D75" s="47" t="s">
        <v>10</v>
      </c>
      <c r="E75" s="47">
        <v>1</v>
      </c>
      <c r="F75" s="43">
        <v>590000</v>
      </c>
      <c r="G75" s="43">
        <f t="shared" si="12"/>
        <v>112100</v>
      </c>
      <c r="H75" s="43">
        <f t="shared" si="13"/>
        <v>702100</v>
      </c>
      <c r="I75" s="43">
        <v>625400</v>
      </c>
      <c r="J75" s="43">
        <f t="shared" si="14"/>
        <v>118826</v>
      </c>
      <c r="K75" s="43">
        <f t="shared" si="15"/>
        <v>744226</v>
      </c>
      <c r="L75" s="43">
        <v>607700</v>
      </c>
      <c r="M75" s="43">
        <f t="shared" si="16"/>
        <v>115463</v>
      </c>
      <c r="N75" s="43">
        <f t="shared" si="17"/>
        <v>723163</v>
      </c>
      <c r="O75" s="51">
        <f t="shared" si="10"/>
        <v>607700</v>
      </c>
      <c r="P75" s="16">
        <f t="shared" si="11"/>
        <v>607700</v>
      </c>
      <c r="Q75" s="43">
        <f t="shared" si="18"/>
        <v>115463</v>
      </c>
      <c r="R75" s="43">
        <f t="shared" si="19"/>
        <v>723163</v>
      </c>
    </row>
    <row r="76" spans="1:18" ht="15" thickBot="1">
      <c r="A76" s="50">
        <v>74</v>
      </c>
      <c r="B76" s="47" t="s">
        <v>61</v>
      </c>
      <c r="C76" s="46" t="s">
        <v>67</v>
      </c>
      <c r="D76" s="47" t="s">
        <v>68</v>
      </c>
      <c r="E76" s="47">
        <v>1</v>
      </c>
      <c r="F76" s="43">
        <v>120000</v>
      </c>
      <c r="G76" s="43">
        <f t="shared" si="12"/>
        <v>22800</v>
      </c>
      <c r="H76" s="43">
        <f t="shared" si="13"/>
        <v>142800</v>
      </c>
      <c r="I76" s="43">
        <v>127200</v>
      </c>
      <c r="J76" s="43">
        <f t="shared" si="14"/>
        <v>24168</v>
      </c>
      <c r="K76" s="43">
        <f t="shared" si="15"/>
        <v>151368</v>
      </c>
      <c r="L76" s="43">
        <v>123600</v>
      </c>
      <c r="M76" s="43">
        <f t="shared" si="16"/>
        <v>23484</v>
      </c>
      <c r="N76" s="43">
        <f t="shared" si="17"/>
        <v>147084</v>
      </c>
      <c r="O76" s="51">
        <f t="shared" si="10"/>
        <v>123600</v>
      </c>
      <c r="P76" s="16">
        <f t="shared" si="11"/>
        <v>123600</v>
      </c>
      <c r="Q76" s="43">
        <f t="shared" si="18"/>
        <v>23484</v>
      </c>
      <c r="R76" s="43">
        <f t="shared" si="19"/>
        <v>147084</v>
      </c>
    </row>
    <row r="77" spans="1:18" ht="15" thickBot="1">
      <c r="A77" s="50">
        <v>75</v>
      </c>
      <c r="B77" s="47" t="s">
        <v>69</v>
      </c>
      <c r="C77" s="46" t="s">
        <v>70</v>
      </c>
      <c r="D77" s="47" t="s">
        <v>10</v>
      </c>
      <c r="E77" s="47">
        <v>1</v>
      </c>
      <c r="F77" s="43">
        <v>1100000</v>
      </c>
      <c r="G77" s="43">
        <f t="shared" si="12"/>
        <v>209000</v>
      </c>
      <c r="H77" s="43">
        <f t="shared" si="13"/>
        <v>1309000</v>
      </c>
      <c r="I77" s="43">
        <v>1166000</v>
      </c>
      <c r="J77" s="43">
        <f t="shared" si="14"/>
        <v>221540</v>
      </c>
      <c r="K77" s="43">
        <f t="shared" si="15"/>
        <v>1387540</v>
      </c>
      <c r="L77" s="43">
        <v>1133000</v>
      </c>
      <c r="M77" s="43">
        <f t="shared" si="16"/>
        <v>215270</v>
      </c>
      <c r="N77" s="43">
        <f t="shared" si="17"/>
        <v>1348270</v>
      </c>
      <c r="O77" s="51">
        <f t="shared" si="10"/>
        <v>1133000</v>
      </c>
      <c r="P77" s="16">
        <f t="shared" si="11"/>
        <v>1133000</v>
      </c>
      <c r="Q77" s="43">
        <f t="shared" si="18"/>
        <v>215270</v>
      </c>
      <c r="R77" s="43">
        <f t="shared" si="19"/>
        <v>1348270</v>
      </c>
    </row>
    <row r="78" spans="1:18" ht="15" thickBot="1">
      <c r="A78" s="50">
        <v>76</v>
      </c>
      <c r="B78" s="47" t="s">
        <v>69</v>
      </c>
      <c r="C78" s="46" t="s">
        <v>71</v>
      </c>
      <c r="D78" s="47" t="s">
        <v>10</v>
      </c>
      <c r="E78" s="47">
        <v>1</v>
      </c>
      <c r="F78" s="43">
        <v>486000</v>
      </c>
      <c r="G78" s="43">
        <f t="shared" si="12"/>
        <v>92340</v>
      </c>
      <c r="H78" s="43">
        <f t="shared" si="13"/>
        <v>578340</v>
      </c>
      <c r="I78" s="43">
        <v>515160</v>
      </c>
      <c r="J78" s="43">
        <f t="shared" si="14"/>
        <v>97880.4</v>
      </c>
      <c r="K78" s="43">
        <f t="shared" si="15"/>
        <v>613040.4</v>
      </c>
      <c r="L78" s="43">
        <v>500580</v>
      </c>
      <c r="M78" s="43">
        <f t="shared" si="16"/>
        <v>95110.2</v>
      </c>
      <c r="N78" s="43">
        <f t="shared" si="17"/>
        <v>595690.19999999995</v>
      </c>
      <c r="O78" s="51">
        <f t="shared" si="10"/>
        <v>500580</v>
      </c>
      <c r="P78" s="16">
        <f t="shared" si="11"/>
        <v>500580</v>
      </c>
      <c r="Q78" s="43">
        <f t="shared" si="18"/>
        <v>95110.2</v>
      </c>
      <c r="R78" s="43">
        <f t="shared" si="19"/>
        <v>595690.19999999995</v>
      </c>
    </row>
    <row r="79" spans="1:18" ht="15" thickBot="1">
      <c r="A79" s="50">
        <v>77</v>
      </c>
      <c r="B79" s="47" t="s">
        <v>69</v>
      </c>
      <c r="C79" s="46" t="s">
        <v>72</v>
      </c>
      <c r="D79" s="47" t="s">
        <v>10</v>
      </c>
      <c r="E79" s="47">
        <v>1</v>
      </c>
      <c r="F79" s="43">
        <v>498000</v>
      </c>
      <c r="G79" s="43">
        <f t="shared" si="12"/>
        <v>94620</v>
      </c>
      <c r="H79" s="43">
        <f t="shared" si="13"/>
        <v>592620</v>
      </c>
      <c r="I79" s="43">
        <v>527880</v>
      </c>
      <c r="J79" s="43">
        <f t="shared" si="14"/>
        <v>100297.2</v>
      </c>
      <c r="K79" s="43">
        <f t="shared" si="15"/>
        <v>628177.19999999995</v>
      </c>
      <c r="L79" s="43">
        <v>512940</v>
      </c>
      <c r="M79" s="43">
        <f t="shared" si="16"/>
        <v>97458.6</v>
      </c>
      <c r="N79" s="43">
        <f t="shared" si="17"/>
        <v>610398.6</v>
      </c>
      <c r="O79" s="51">
        <f t="shared" si="10"/>
        <v>512940</v>
      </c>
      <c r="P79" s="16">
        <f t="shared" si="11"/>
        <v>512940</v>
      </c>
      <c r="Q79" s="43">
        <f t="shared" si="18"/>
        <v>97458.6</v>
      </c>
      <c r="R79" s="43">
        <f t="shared" si="19"/>
        <v>610398.6</v>
      </c>
    </row>
    <row r="80" spans="1:18" ht="15" thickBot="1">
      <c r="A80" s="50">
        <v>78</v>
      </c>
      <c r="B80" s="47" t="s">
        <v>69</v>
      </c>
      <c r="C80" s="46" t="s">
        <v>125</v>
      </c>
      <c r="D80" s="47" t="s">
        <v>6</v>
      </c>
      <c r="E80" s="47">
        <v>1</v>
      </c>
      <c r="F80" s="43">
        <v>270000</v>
      </c>
      <c r="G80" s="43">
        <f t="shared" si="12"/>
        <v>51300</v>
      </c>
      <c r="H80" s="43">
        <f t="shared" si="13"/>
        <v>321300</v>
      </c>
      <c r="I80" s="43">
        <v>286200</v>
      </c>
      <c r="J80" s="43">
        <f t="shared" si="14"/>
        <v>54378</v>
      </c>
      <c r="K80" s="43">
        <f t="shared" si="15"/>
        <v>340578</v>
      </c>
      <c r="L80" s="43">
        <v>278100</v>
      </c>
      <c r="M80" s="43">
        <f t="shared" si="16"/>
        <v>52839</v>
      </c>
      <c r="N80" s="43">
        <f t="shared" si="17"/>
        <v>330939</v>
      </c>
      <c r="O80" s="51">
        <f t="shared" si="10"/>
        <v>278100</v>
      </c>
      <c r="P80" s="16">
        <f t="shared" si="11"/>
        <v>278100</v>
      </c>
      <c r="Q80" s="43">
        <f t="shared" si="18"/>
        <v>52839</v>
      </c>
      <c r="R80" s="43">
        <f t="shared" si="19"/>
        <v>330939</v>
      </c>
    </row>
    <row r="81" spans="1:18" ht="15" thickBot="1">
      <c r="A81" s="50">
        <v>79</v>
      </c>
      <c r="B81" s="47" t="s">
        <v>69</v>
      </c>
      <c r="C81" s="46" t="s">
        <v>73</v>
      </c>
      <c r="D81" s="47" t="s">
        <v>6</v>
      </c>
      <c r="E81" s="47">
        <v>1</v>
      </c>
      <c r="F81" s="43">
        <v>60000</v>
      </c>
      <c r="G81" s="43">
        <f t="shared" si="12"/>
        <v>11400</v>
      </c>
      <c r="H81" s="43">
        <f t="shared" si="13"/>
        <v>71400</v>
      </c>
      <c r="I81" s="43">
        <v>63600</v>
      </c>
      <c r="J81" s="43">
        <f t="shared" si="14"/>
        <v>12084</v>
      </c>
      <c r="K81" s="43">
        <f t="shared" si="15"/>
        <v>75684</v>
      </c>
      <c r="L81" s="43">
        <v>61800</v>
      </c>
      <c r="M81" s="43">
        <f t="shared" si="16"/>
        <v>11742</v>
      </c>
      <c r="N81" s="43">
        <f t="shared" si="17"/>
        <v>73542</v>
      </c>
      <c r="O81" s="51">
        <f t="shared" si="10"/>
        <v>61800</v>
      </c>
      <c r="P81" s="16">
        <f t="shared" si="11"/>
        <v>61800</v>
      </c>
      <c r="Q81" s="43">
        <f t="shared" si="18"/>
        <v>11742</v>
      </c>
      <c r="R81" s="43">
        <f t="shared" si="19"/>
        <v>73542</v>
      </c>
    </row>
    <row r="82" spans="1:18" ht="15" thickBot="1">
      <c r="A82" s="50">
        <v>80</v>
      </c>
      <c r="B82" s="47" t="s">
        <v>69</v>
      </c>
      <c r="C82" s="46" t="s">
        <v>74</v>
      </c>
      <c r="D82" s="47" t="s">
        <v>6</v>
      </c>
      <c r="E82" s="47">
        <v>1</v>
      </c>
      <c r="F82" s="43">
        <v>60000</v>
      </c>
      <c r="G82" s="43">
        <f t="shared" si="12"/>
        <v>11400</v>
      </c>
      <c r="H82" s="43">
        <f t="shared" si="13"/>
        <v>71400</v>
      </c>
      <c r="I82" s="43">
        <v>63600</v>
      </c>
      <c r="J82" s="43">
        <f t="shared" si="14"/>
        <v>12084</v>
      </c>
      <c r="K82" s="43">
        <f t="shared" si="15"/>
        <v>75684</v>
      </c>
      <c r="L82" s="43">
        <v>61800</v>
      </c>
      <c r="M82" s="43">
        <f t="shared" si="16"/>
        <v>11742</v>
      </c>
      <c r="N82" s="43">
        <f t="shared" si="17"/>
        <v>73542</v>
      </c>
      <c r="O82" s="51">
        <f t="shared" si="10"/>
        <v>61800</v>
      </c>
      <c r="P82" s="16">
        <f t="shared" si="11"/>
        <v>61800</v>
      </c>
      <c r="Q82" s="43">
        <f t="shared" si="18"/>
        <v>11742</v>
      </c>
      <c r="R82" s="43">
        <f t="shared" si="19"/>
        <v>73542</v>
      </c>
    </row>
    <row r="83" spans="1:18" ht="15" thickBot="1">
      <c r="A83" s="50">
        <v>81</v>
      </c>
      <c r="B83" s="47" t="s">
        <v>69</v>
      </c>
      <c r="C83" s="46" t="s">
        <v>75</v>
      </c>
      <c r="D83" s="47" t="s">
        <v>6</v>
      </c>
      <c r="E83" s="47">
        <v>1</v>
      </c>
      <c r="F83" s="43">
        <v>45000</v>
      </c>
      <c r="G83" s="43">
        <f t="shared" si="12"/>
        <v>8550</v>
      </c>
      <c r="H83" s="43">
        <f t="shared" si="13"/>
        <v>53550</v>
      </c>
      <c r="I83" s="43">
        <v>47700</v>
      </c>
      <c r="J83" s="43">
        <f t="shared" si="14"/>
        <v>9063</v>
      </c>
      <c r="K83" s="43">
        <f t="shared" si="15"/>
        <v>56763</v>
      </c>
      <c r="L83" s="43">
        <v>46350</v>
      </c>
      <c r="M83" s="43">
        <f t="shared" si="16"/>
        <v>8806.5</v>
      </c>
      <c r="N83" s="43">
        <f t="shared" si="17"/>
        <v>55156.5</v>
      </c>
      <c r="O83" s="51">
        <f t="shared" si="10"/>
        <v>46350</v>
      </c>
      <c r="P83" s="16">
        <f t="shared" si="11"/>
        <v>46350</v>
      </c>
      <c r="Q83" s="43">
        <f t="shared" si="18"/>
        <v>8806.5</v>
      </c>
      <c r="R83" s="43">
        <f t="shared" si="19"/>
        <v>55156.5</v>
      </c>
    </row>
    <row r="84" spans="1:18" ht="15" thickBot="1">
      <c r="A84" s="50">
        <v>82</v>
      </c>
      <c r="B84" s="47" t="s">
        <v>69</v>
      </c>
      <c r="C84" s="46" t="s">
        <v>76</v>
      </c>
      <c r="D84" s="47" t="s">
        <v>6</v>
      </c>
      <c r="E84" s="47">
        <v>1</v>
      </c>
      <c r="F84" s="43">
        <v>180000</v>
      </c>
      <c r="G84" s="43">
        <f t="shared" si="12"/>
        <v>34200</v>
      </c>
      <c r="H84" s="43">
        <f t="shared" si="13"/>
        <v>214200</v>
      </c>
      <c r="I84" s="43">
        <v>190800</v>
      </c>
      <c r="J84" s="43">
        <f t="shared" si="14"/>
        <v>36252</v>
      </c>
      <c r="K84" s="43">
        <f t="shared" si="15"/>
        <v>227052</v>
      </c>
      <c r="L84" s="43">
        <v>185400</v>
      </c>
      <c r="M84" s="43">
        <f t="shared" si="16"/>
        <v>35226</v>
      </c>
      <c r="N84" s="43">
        <f t="shared" si="17"/>
        <v>220626</v>
      </c>
      <c r="O84" s="51">
        <f t="shared" si="10"/>
        <v>185400</v>
      </c>
      <c r="P84" s="16">
        <f t="shared" si="11"/>
        <v>185400</v>
      </c>
      <c r="Q84" s="43">
        <f t="shared" si="18"/>
        <v>35226</v>
      </c>
      <c r="R84" s="43">
        <f t="shared" si="19"/>
        <v>220626</v>
      </c>
    </row>
    <row r="85" spans="1:18">
      <c r="R85" s="26">
        <f>SUM(R3:R84)</f>
        <v>65302381.100000001</v>
      </c>
    </row>
  </sheetData>
  <mergeCells count="5">
    <mergeCell ref="F1:H1"/>
    <mergeCell ref="I1:K1"/>
    <mergeCell ref="L1:N1"/>
    <mergeCell ref="P1:R1"/>
    <mergeCell ref="A2:E2"/>
  </mergeCells>
  <conditionalFormatting sqref="F2:N2">
    <cfRule type="uniqueValues" dxfId="5" priority="3"/>
  </conditionalFormatting>
  <conditionalFormatting sqref="O2">
    <cfRule type="uniqueValues" dxfId="4" priority="2"/>
  </conditionalFormatting>
  <conditionalFormatting sqref="P2:R2">
    <cfRule type="uniqueValues" dxfId="3" priority="1"/>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60B42-4865-45CC-8C83-1FDE6BE8AF5C}">
  <dimension ref="A1:R85"/>
  <sheetViews>
    <sheetView topLeftCell="F71" workbookViewId="0">
      <selection activeCell="N78" sqref="N78"/>
    </sheetView>
  </sheetViews>
  <sheetFormatPr baseColWidth="10" defaultRowHeight="14.4"/>
  <cols>
    <col min="3" max="3" width="13.5546875" customWidth="1"/>
    <col min="15" max="15" width="14.33203125" customWidth="1"/>
    <col min="18" max="18" width="16.88671875" customWidth="1"/>
  </cols>
  <sheetData>
    <row r="1" spans="1:18" ht="43.2">
      <c r="A1" s="24" t="s">
        <v>127</v>
      </c>
      <c r="B1" s="1" t="s">
        <v>0</v>
      </c>
      <c r="C1" s="1" t="s">
        <v>1</v>
      </c>
      <c r="D1" s="2" t="s">
        <v>2</v>
      </c>
      <c r="E1" s="2" t="s">
        <v>3</v>
      </c>
      <c r="F1" s="38" t="s">
        <v>126</v>
      </c>
      <c r="G1" s="38"/>
      <c r="H1" s="38"/>
      <c r="I1" s="38" t="s">
        <v>178</v>
      </c>
      <c r="J1" s="38"/>
      <c r="K1" s="38"/>
      <c r="L1" s="38" t="s">
        <v>156</v>
      </c>
      <c r="M1" s="38"/>
      <c r="N1" s="38"/>
      <c r="O1" s="25" t="s">
        <v>157</v>
      </c>
      <c r="P1" s="39" t="s">
        <v>158</v>
      </c>
      <c r="Q1" s="39"/>
      <c r="R1" s="39"/>
    </row>
    <row r="2" spans="1:18" ht="78">
      <c r="A2" s="55" t="s">
        <v>177</v>
      </c>
      <c r="B2" s="56"/>
      <c r="C2" s="56"/>
      <c r="D2" s="56"/>
      <c r="E2" s="57"/>
      <c r="F2" s="13" t="s">
        <v>77</v>
      </c>
      <c r="G2" s="13" t="s">
        <v>78</v>
      </c>
      <c r="H2" s="13" t="s">
        <v>110</v>
      </c>
      <c r="I2" s="13" t="s">
        <v>77</v>
      </c>
      <c r="J2" s="13" t="s">
        <v>78</v>
      </c>
      <c r="K2" s="13" t="s">
        <v>110</v>
      </c>
      <c r="L2" s="13" t="s">
        <v>77</v>
      </c>
      <c r="M2" s="13" t="s">
        <v>78</v>
      </c>
      <c r="N2" s="13" t="s">
        <v>110</v>
      </c>
      <c r="O2" s="13" t="s">
        <v>77</v>
      </c>
      <c r="P2" s="13" t="s">
        <v>77</v>
      </c>
      <c r="Q2" s="13" t="s">
        <v>78</v>
      </c>
      <c r="R2" s="13" t="s">
        <v>110</v>
      </c>
    </row>
    <row r="3" spans="1:18" ht="21" thickBot="1">
      <c r="A3" s="50">
        <v>1</v>
      </c>
      <c r="B3" s="49" t="s">
        <v>82</v>
      </c>
      <c r="C3" s="49" t="s">
        <v>79</v>
      </c>
      <c r="D3" s="49" t="s">
        <v>103</v>
      </c>
      <c r="E3" s="47">
        <v>1</v>
      </c>
      <c r="F3" s="43">
        <v>52000</v>
      </c>
      <c r="G3" s="43">
        <v>0</v>
      </c>
      <c r="H3" s="43">
        <f>+F3+G3</f>
        <v>52000</v>
      </c>
      <c r="I3" s="43">
        <v>55120</v>
      </c>
      <c r="J3" s="43">
        <v>0</v>
      </c>
      <c r="K3" s="43">
        <f>+I3+J3</f>
        <v>55120</v>
      </c>
      <c r="L3" s="43">
        <v>53560</v>
      </c>
      <c r="M3" s="43">
        <v>0</v>
      </c>
      <c r="N3" s="43">
        <f>+L3+M3</f>
        <v>53560</v>
      </c>
      <c r="O3" s="51">
        <f>AVERAGE(F3,I3,L3)</f>
        <v>53560</v>
      </c>
      <c r="P3" s="16">
        <f>ROUND(O3,0)</f>
        <v>53560</v>
      </c>
      <c r="Q3" s="43">
        <v>0</v>
      </c>
      <c r="R3" s="43">
        <f>+P3+Q3</f>
        <v>53560</v>
      </c>
    </row>
    <row r="4" spans="1:18" ht="41.4" thickBot="1">
      <c r="A4" s="50">
        <v>2</v>
      </c>
      <c r="B4" s="49" t="s">
        <v>82</v>
      </c>
      <c r="C4" s="49" t="s">
        <v>161</v>
      </c>
      <c r="D4" s="49" t="s">
        <v>68</v>
      </c>
      <c r="E4" s="47">
        <v>1</v>
      </c>
      <c r="F4" s="43">
        <v>290000</v>
      </c>
      <c r="G4" s="43">
        <v>0</v>
      </c>
      <c r="H4" s="43">
        <f>+F4+G4</f>
        <v>290000</v>
      </c>
      <c r="I4" s="43">
        <v>307400</v>
      </c>
      <c r="J4" s="43">
        <v>0</v>
      </c>
      <c r="K4" s="43">
        <f>+I4+J4</f>
        <v>307400</v>
      </c>
      <c r="L4" s="43">
        <v>298700</v>
      </c>
      <c r="M4" s="43">
        <v>0</v>
      </c>
      <c r="N4" s="43">
        <f>+L4+M4</f>
        <v>298700</v>
      </c>
      <c r="O4" s="51">
        <f t="shared" ref="O4:O67" si="0">AVERAGE(F4,I4,L4)</f>
        <v>298700</v>
      </c>
      <c r="P4" s="16">
        <f t="shared" ref="P4:P67" si="1">ROUND(O4,0)</f>
        <v>298700</v>
      </c>
      <c r="Q4" s="43">
        <v>0</v>
      </c>
      <c r="R4" s="43">
        <f>+P4+Q4</f>
        <v>298700</v>
      </c>
    </row>
    <row r="5" spans="1:18" ht="31.2" thickBot="1">
      <c r="A5" s="50">
        <v>3</v>
      </c>
      <c r="B5" s="49" t="s">
        <v>82</v>
      </c>
      <c r="C5" s="49" t="s">
        <v>80</v>
      </c>
      <c r="D5" s="49" t="s">
        <v>104</v>
      </c>
      <c r="E5" s="47">
        <v>1</v>
      </c>
      <c r="F5" s="43">
        <v>80000</v>
      </c>
      <c r="G5" s="43">
        <v>0</v>
      </c>
      <c r="H5" s="43">
        <f>+F5+G5</f>
        <v>80000</v>
      </c>
      <c r="I5" s="43">
        <v>84800</v>
      </c>
      <c r="J5" s="43">
        <v>0</v>
      </c>
      <c r="K5" s="43">
        <f>+I5+J5</f>
        <v>84800</v>
      </c>
      <c r="L5" s="43">
        <v>82400</v>
      </c>
      <c r="M5" s="43">
        <v>0</v>
      </c>
      <c r="N5" s="43">
        <f>+L5+M5</f>
        <v>82400</v>
      </c>
      <c r="O5" s="51">
        <f t="shared" si="0"/>
        <v>82400</v>
      </c>
      <c r="P5" s="16">
        <f t="shared" si="1"/>
        <v>82400</v>
      </c>
      <c r="Q5" s="43">
        <v>0</v>
      </c>
      <c r="R5" s="43">
        <f>+P5+Q5</f>
        <v>82400</v>
      </c>
    </row>
    <row r="6" spans="1:18" ht="41.4" thickBot="1">
      <c r="A6" s="50">
        <v>4</v>
      </c>
      <c r="B6" s="49" t="s">
        <v>82</v>
      </c>
      <c r="C6" s="49" t="s">
        <v>162</v>
      </c>
      <c r="D6" s="49" t="s">
        <v>68</v>
      </c>
      <c r="E6" s="47">
        <v>1</v>
      </c>
      <c r="F6" s="43">
        <v>295000</v>
      </c>
      <c r="G6" s="43">
        <f t="shared" ref="G6:G69" si="2">+F6*19%</f>
        <v>56050</v>
      </c>
      <c r="H6" s="43">
        <f t="shared" ref="H6:H69" si="3">+F6+G6</f>
        <v>351050</v>
      </c>
      <c r="I6" s="43">
        <v>312700</v>
      </c>
      <c r="J6" s="43">
        <f t="shared" ref="J6:J69" si="4">+I6*19%</f>
        <v>59413</v>
      </c>
      <c r="K6" s="43">
        <f t="shared" ref="K6:K69" si="5">+I6+J6</f>
        <v>372113</v>
      </c>
      <c r="L6" s="43">
        <v>303850</v>
      </c>
      <c r="M6" s="43">
        <f t="shared" ref="M6:M69" si="6">+L6*19%</f>
        <v>57731.5</v>
      </c>
      <c r="N6" s="43">
        <f t="shared" ref="N6:N69" si="7">+L6+M6</f>
        <v>361581.5</v>
      </c>
      <c r="O6" s="51">
        <f t="shared" si="0"/>
        <v>303850</v>
      </c>
      <c r="P6" s="16">
        <f t="shared" si="1"/>
        <v>303850</v>
      </c>
      <c r="Q6" s="43">
        <f t="shared" ref="Q6:Q69" si="8">+P6*19%</f>
        <v>57731.5</v>
      </c>
      <c r="R6" s="43">
        <f t="shared" ref="R6:R69" si="9">+P6+Q6</f>
        <v>361581.5</v>
      </c>
    </row>
    <row r="7" spans="1:18" ht="21" thickBot="1">
      <c r="A7" s="50">
        <v>5</v>
      </c>
      <c r="B7" s="49" t="s">
        <v>82</v>
      </c>
      <c r="C7" s="49" t="s">
        <v>81</v>
      </c>
      <c r="D7" s="49" t="s">
        <v>103</v>
      </c>
      <c r="E7" s="47">
        <v>1</v>
      </c>
      <c r="F7" s="43">
        <v>60000</v>
      </c>
      <c r="G7" s="43">
        <f t="shared" si="2"/>
        <v>11400</v>
      </c>
      <c r="H7" s="43">
        <f t="shared" si="3"/>
        <v>71400</v>
      </c>
      <c r="I7" s="43">
        <v>63600</v>
      </c>
      <c r="J7" s="43">
        <f t="shared" si="4"/>
        <v>12084</v>
      </c>
      <c r="K7" s="43">
        <f t="shared" si="5"/>
        <v>75684</v>
      </c>
      <c r="L7" s="43">
        <v>61800</v>
      </c>
      <c r="M7" s="43">
        <f t="shared" si="6"/>
        <v>11742</v>
      </c>
      <c r="N7" s="43">
        <f t="shared" si="7"/>
        <v>73542</v>
      </c>
      <c r="O7" s="51">
        <f t="shared" si="0"/>
        <v>61800</v>
      </c>
      <c r="P7" s="16">
        <f t="shared" si="1"/>
        <v>61800</v>
      </c>
      <c r="Q7" s="43">
        <f t="shared" si="8"/>
        <v>11742</v>
      </c>
      <c r="R7" s="43">
        <f t="shared" si="9"/>
        <v>73542</v>
      </c>
    </row>
    <row r="8" spans="1:18" ht="15" thickBot="1">
      <c r="A8" s="50">
        <v>6</v>
      </c>
      <c r="B8" s="49" t="s">
        <v>63</v>
      </c>
      <c r="C8" s="49" t="s">
        <v>83</v>
      </c>
      <c r="D8" s="49" t="s">
        <v>10</v>
      </c>
      <c r="E8" s="47">
        <v>1</v>
      </c>
      <c r="F8" s="43">
        <v>47000</v>
      </c>
      <c r="G8" s="43">
        <f t="shared" si="2"/>
        <v>8930</v>
      </c>
      <c r="H8" s="43">
        <f t="shared" si="3"/>
        <v>55930</v>
      </c>
      <c r="I8" s="43">
        <v>49820</v>
      </c>
      <c r="J8" s="43">
        <f t="shared" si="4"/>
        <v>9465.7999999999993</v>
      </c>
      <c r="K8" s="43">
        <f t="shared" si="5"/>
        <v>59285.8</v>
      </c>
      <c r="L8" s="43">
        <v>48410</v>
      </c>
      <c r="M8" s="43">
        <f t="shared" si="6"/>
        <v>9197.9</v>
      </c>
      <c r="N8" s="43">
        <f t="shared" si="7"/>
        <v>57607.9</v>
      </c>
      <c r="O8" s="51">
        <f t="shared" si="0"/>
        <v>48410</v>
      </c>
      <c r="P8" s="16">
        <f t="shared" si="1"/>
        <v>48410</v>
      </c>
      <c r="Q8" s="43">
        <f t="shared" si="8"/>
        <v>9197.9</v>
      </c>
      <c r="R8" s="43">
        <f t="shared" si="9"/>
        <v>57607.9</v>
      </c>
    </row>
    <row r="9" spans="1:18" ht="15" thickBot="1">
      <c r="A9" s="50">
        <v>7</v>
      </c>
      <c r="B9" s="49" t="s">
        <v>63</v>
      </c>
      <c r="C9" s="49" t="s">
        <v>84</v>
      </c>
      <c r="D9" s="49" t="s">
        <v>10</v>
      </c>
      <c r="E9" s="47">
        <v>1</v>
      </c>
      <c r="F9" s="43">
        <v>76000</v>
      </c>
      <c r="G9" s="43">
        <f t="shared" si="2"/>
        <v>14440</v>
      </c>
      <c r="H9" s="43">
        <f t="shared" si="3"/>
        <v>90440</v>
      </c>
      <c r="I9" s="43">
        <v>80560</v>
      </c>
      <c r="J9" s="43">
        <f t="shared" si="4"/>
        <v>15306.4</v>
      </c>
      <c r="K9" s="43">
        <f t="shared" si="5"/>
        <v>95866.4</v>
      </c>
      <c r="L9" s="43">
        <v>78280</v>
      </c>
      <c r="M9" s="43">
        <f t="shared" si="6"/>
        <v>14873.2</v>
      </c>
      <c r="N9" s="43">
        <f t="shared" si="7"/>
        <v>93153.2</v>
      </c>
      <c r="O9" s="51">
        <f t="shared" si="0"/>
        <v>78280</v>
      </c>
      <c r="P9" s="16">
        <f t="shared" si="1"/>
        <v>78280</v>
      </c>
      <c r="Q9" s="43">
        <f t="shared" si="8"/>
        <v>14873.2</v>
      </c>
      <c r="R9" s="43">
        <f t="shared" si="9"/>
        <v>93153.2</v>
      </c>
    </row>
    <row r="10" spans="1:18" ht="21" thickBot="1">
      <c r="A10" s="50">
        <v>8</v>
      </c>
      <c r="B10" s="49" t="s">
        <v>63</v>
      </c>
      <c r="C10" s="49" t="s">
        <v>85</v>
      </c>
      <c r="D10" s="49" t="s">
        <v>10</v>
      </c>
      <c r="E10" s="47">
        <v>1</v>
      </c>
      <c r="F10" s="43">
        <v>80000</v>
      </c>
      <c r="G10" s="43">
        <f t="shared" si="2"/>
        <v>15200</v>
      </c>
      <c r="H10" s="43">
        <f t="shared" si="3"/>
        <v>95200</v>
      </c>
      <c r="I10" s="43">
        <v>84800</v>
      </c>
      <c r="J10" s="43">
        <f t="shared" si="4"/>
        <v>16112</v>
      </c>
      <c r="K10" s="43">
        <f t="shared" si="5"/>
        <v>100912</v>
      </c>
      <c r="L10" s="43">
        <v>82400</v>
      </c>
      <c r="M10" s="43">
        <f t="shared" si="6"/>
        <v>15656</v>
      </c>
      <c r="N10" s="43">
        <f t="shared" si="7"/>
        <v>98056</v>
      </c>
      <c r="O10" s="51">
        <f t="shared" si="0"/>
        <v>82400</v>
      </c>
      <c r="P10" s="16">
        <f t="shared" si="1"/>
        <v>82400</v>
      </c>
      <c r="Q10" s="43">
        <f t="shared" si="8"/>
        <v>15656</v>
      </c>
      <c r="R10" s="43">
        <f t="shared" si="9"/>
        <v>98056</v>
      </c>
    </row>
    <row r="11" spans="1:18" ht="21" thickBot="1">
      <c r="A11" s="50">
        <v>9</v>
      </c>
      <c r="B11" s="49" t="s">
        <v>63</v>
      </c>
      <c r="C11" s="49" t="s">
        <v>86</v>
      </c>
      <c r="D11" s="49" t="s">
        <v>10</v>
      </c>
      <c r="E11" s="47">
        <v>1</v>
      </c>
      <c r="F11" s="43">
        <v>78000</v>
      </c>
      <c r="G11" s="43">
        <f t="shared" si="2"/>
        <v>14820</v>
      </c>
      <c r="H11" s="43">
        <f t="shared" si="3"/>
        <v>92820</v>
      </c>
      <c r="I11" s="43">
        <v>82680</v>
      </c>
      <c r="J11" s="43">
        <f t="shared" si="4"/>
        <v>15709.2</v>
      </c>
      <c r="K11" s="43">
        <f t="shared" si="5"/>
        <v>98389.2</v>
      </c>
      <c r="L11" s="43">
        <v>80340</v>
      </c>
      <c r="M11" s="43">
        <f t="shared" si="6"/>
        <v>15264.6</v>
      </c>
      <c r="N11" s="43">
        <f t="shared" si="7"/>
        <v>95604.6</v>
      </c>
      <c r="O11" s="51">
        <f t="shared" si="0"/>
        <v>80340</v>
      </c>
      <c r="P11" s="16">
        <f t="shared" si="1"/>
        <v>80340</v>
      </c>
      <c r="Q11" s="43">
        <f t="shared" si="8"/>
        <v>15264.6</v>
      </c>
      <c r="R11" s="43">
        <f t="shared" si="9"/>
        <v>95604.6</v>
      </c>
    </row>
    <row r="12" spans="1:18" ht="31.2" thickBot="1">
      <c r="A12" s="50">
        <v>10</v>
      </c>
      <c r="B12" s="49" t="s">
        <v>88</v>
      </c>
      <c r="C12" s="49" t="s">
        <v>89</v>
      </c>
      <c r="D12" s="49" t="s">
        <v>10</v>
      </c>
      <c r="E12" s="47">
        <v>1</v>
      </c>
      <c r="F12" s="43">
        <v>59000</v>
      </c>
      <c r="G12" s="43">
        <f t="shared" si="2"/>
        <v>11210</v>
      </c>
      <c r="H12" s="43">
        <f t="shared" si="3"/>
        <v>70210</v>
      </c>
      <c r="I12" s="43">
        <v>62540</v>
      </c>
      <c r="J12" s="43">
        <f t="shared" si="4"/>
        <v>11882.6</v>
      </c>
      <c r="K12" s="43">
        <f t="shared" si="5"/>
        <v>74422.600000000006</v>
      </c>
      <c r="L12" s="43">
        <v>60770</v>
      </c>
      <c r="M12" s="43">
        <f t="shared" si="6"/>
        <v>11546.3</v>
      </c>
      <c r="N12" s="43">
        <f t="shared" si="7"/>
        <v>72316.3</v>
      </c>
      <c r="O12" s="51">
        <f t="shared" si="0"/>
        <v>60770</v>
      </c>
      <c r="P12" s="16">
        <f t="shared" si="1"/>
        <v>60770</v>
      </c>
      <c r="Q12" s="43">
        <f t="shared" si="8"/>
        <v>11546.3</v>
      </c>
      <c r="R12" s="43">
        <f t="shared" si="9"/>
        <v>72316.3</v>
      </c>
    </row>
    <row r="13" spans="1:18" ht="31.2" thickBot="1">
      <c r="A13" s="50">
        <v>11</v>
      </c>
      <c r="B13" s="49" t="s">
        <v>88</v>
      </c>
      <c r="C13" s="49" t="s">
        <v>90</v>
      </c>
      <c r="D13" s="49" t="s">
        <v>10</v>
      </c>
      <c r="E13" s="47">
        <v>1</v>
      </c>
      <c r="F13" s="44">
        <v>215000</v>
      </c>
      <c r="G13" s="43">
        <f t="shared" si="2"/>
        <v>40850</v>
      </c>
      <c r="H13" s="43">
        <f t="shared" si="3"/>
        <v>255850</v>
      </c>
      <c r="I13" s="43">
        <v>227900</v>
      </c>
      <c r="J13" s="43">
        <f t="shared" si="4"/>
        <v>43301</v>
      </c>
      <c r="K13" s="43">
        <f t="shared" si="5"/>
        <v>271201</v>
      </c>
      <c r="L13" s="44">
        <v>221450</v>
      </c>
      <c r="M13" s="43">
        <f t="shared" si="6"/>
        <v>42075.5</v>
      </c>
      <c r="N13" s="43">
        <f t="shared" si="7"/>
        <v>263525.5</v>
      </c>
      <c r="O13" s="51">
        <f t="shared" si="0"/>
        <v>221450</v>
      </c>
      <c r="P13" s="16">
        <f t="shared" si="1"/>
        <v>221450</v>
      </c>
      <c r="Q13" s="43">
        <f t="shared" si="8"/>
        <v>42075.5</v>
      </c>
      <c r="R13" s="43">
        <f t="shared" si="9"/>
        <v>263525.5</v>
      </c>
    </row>
    <row r="14" spans="1:18" ht="31.2" thickBot="1">
      <c r="A14" s="50">
        <v>12</v>
      </c>
      <c r="B14" s="49" t="s">
        <v>88</v>
      </c>
      <c r="C14" s="49" t="s">
        <v>87</v>
      </c>
      <c r="D14" s="49" t="s">
        <v>105</v>
      </c>
      <c r="E14" s="47">
        <v>1</v>
      </c>
      <c r="F14" s="44">
        <v>186000</v>
      </c>
      <c r="G14" s="43">
        <f t="shared" si="2"/>
        <v>35340</v>
      </c>
      <c r="H14" s="43">
        <f t="shared" si="3"/>
        <v>221340</v>
      </c>
      <c r="I14" s="43">
        <v>197160</v>
      </c>
      <c r="J14" s="43">
        <f t="shared" si="4"/>
        <v>37460.400000000001</v>
      </c>
      <c r="K14" s="43">
        <f t="shared" si="5"/>
        <v>234620.4</v>
      </c>
      <c r="L14" s="44">
        <v>191580</v>
      </c>
      <c r="M14" s="43">
        <f t="shared" si="6"/>
        <v>36400.199999999997</v>
      </c>
      <c r="N14" s="43">
        <f t="shared" si="7"/>
        <v>227980.2</v>
      </c>
      <c r="O14" s="51">
        <f t="shared" si="0"/>
        <v>191580</v>
      </c>
      <c r="P14" s="16">
        <f t="shared" si="1"/>
        <v>191580</v>
      </c>
      <c r="Q14" s="43">
        <f t="shared" si="8"/>
        <v>36400.199999999997</v>
      </c>
      <c r="R14" s="43">
        <f t="shared" si="9"/>
        <v>227980.2</v>
      </c>
    </row>
    <row r="15" spans="1:18" ht="41.4" thickBot="1">
      <c r="A15" s="50">
        <v>13</v>
      </c>
      <c r="B15" s="49" t="s">
        <v>95</v>
      </c>
      <c r="C15" s="49" t="s">
        <v>91</v>
      </c>
      <c r="D15" s="49" t="s">
        <v>68</v>
      </c>
      <c r="E15" s="47">
        <v>1</v>
      </c>
      <c r="F15" s="44">
        <v>120000</v>
      </c>
      <c r="G15" s="43">
        <f t="shared" si="2"/>
        <v>22800</v>
      </c>
      <c r="H15" s="43">
        <f t="shared" si="3"/>
        <v>142800</v>
      </c>
      <c r="I15" s="43">
        <v>127200</v>
      </c>
      <c r="J15" s="43">
        <f t="shared" si="4"/>
        <v>24168</v>
      </c>
      <c r="K15" s="43">
        <f t="shared" si="5"/>
        <v>151368</v>
      </c>
      <c r="L15" s="44">
        <v>123600</v>
      </c>
      <c r="M15" s="43">
        <f t="shared" si="6"/>
        <v>23484</v>
      </c>
      <c r="N15" s="43">
        <f t="shared" si="7"/>
        <v>147084</v>
      </c>
      <c r="O15" s="51">
        <f t="shared" si="0"/>
        <v>123600</v>
      </c>
      <c r="P15" s="16">
        <f t="shared" si="1"/>
        <v>123600</v>
      </c>
      <c r="Q15" s="43">
        <f t="shared" si="8"/>
        <v>23484</v>
      </c>
      <c r="R15" s="43">
        <f t="shared" si="9"/>
        <v>147084</v>
      </c>
    </row>
    <row r="16" spans="1:18" ht="41.4" thickBot="1">
      <c r="A16" s="50">
        <v>14</v>
      </c>
      <c r="B16" s="49" t="s">
        <v>95</v>
      </c>
      <c r="C16" s="49" t="s">
        <v>92</v>
      </c>
      <c r="D16" s="49" t="s">
        <v>106</v>
      </c>
      <c r="E16" s="47">
        <v>1</v>
      </c>
      <c r="F16" s="44">
        <v>75000</v>
      </c>
      <c r="G16" s="43">
        <f t="shared" si="2"/>
        <v>14250</v>
      </c>
      <c r="H16" s="43">
        <f t="shared" si="3"/>
        <v>89250</v>
      </c>
      <c r="I16" s="43">
        <v>79500</v>
      </c>
      <c r="J16" s="43">
        <f t="shared" si="4"/>
        <v>15105</v>
      </c>
      <c r="K16" s="43">
        <f t="shared" si="5"/>
        <v>94605</v>
      </c>
      <c r="L16" s="44">
        <v>77250</v>
      </c>
      <c r="M16" s="43">
        <f t="shared" si="6"/>
        <v>14677.5</v>
      </c>
      <c r="N16" s="43">
        <f t="shared" si="7"/>
        <v>91927.5</v>
      </c>
      <c r="O16" s="51">
        <f t="shared" si="0"/>
        <v>77250</v>
      </c>
      <c r="P16" s="16">
        <f t="shared" si="1"/>
        <v>77250</v>
      </c>
      <c r="Q16" s="43">
        <f t="shared" si="8"/>
        <v>14677.5</v>
      </c>
      <c r="R16" s="43">
        <f t="shared" si="9"/>
        <v>91927.5</v>
      </c>
    </row>
    <row r="17" spans="1:18" ht="41.4" thickBot="1">
      <c r="A17" s="50">
        <v>15</v>
      </c>
      <c r="B17" s="49" t="s">
        <v>95</v>
      </c>
      <c r="C17" s="49" t="s">
        <v>93</v>
      </c>
      <c r="D17" s="49" t="s">
        <v>10</v>
      </c>
      <c r="E17" s="47">
        <v>1</v>
      </c>
      <c r="F17" s="44">
        <v>25000</v>
      </c>
      <c r="G17" s="43">
        <f t="shared" si="2"/>
        <v>4750</v>
      </c>
      <c r="H17" s="43">
        <f t="shared" si="3"/>
        <v>29750</v>
      </c>
      <c r="I17" s="43">
        <v>26500</v>
      </c>
      <c r="J17" s="43">
        <f t="shared" si="4"/>
        <v>5035</v>
      </c>
      <c r="K17" s="43">
        <f t="shared" si="5"/>
        <v>31535</v>
      </c>
      <c r="L17" s="44">
        <v>25750</v>
      </c>
      <c r="M17" s="43">
        <f t="shared" si="6"/>
        <v>4892.5</v>
      </c>
      <c r="N17" s="43">
        <f t="shared" si="7"/>
        <v>30642.5</v>
      </c>
      <c r="O17" s="51">
        <f t="shared" si="0"/>
        <v>25750</v>
      </c>
      <c r="P17" s="16">
        <f t="shared" si="1"/>
        <v>25750</v>
      </c>
      <c r="Q17" s="43">
        <f t="shared" si="8"/>
        <v>4892.5</v>
      </c>
      <c r="R17" s="43">
        <f t="shared" si="9"/>
        <v>30642.5</v>
      </c>
    </row>
    <row r="18" spans="1:18" ht="41.4" thickBot="1">
      <c r="A18" s="50">
        <v>16</v>
      </c>
      <c r="B18" s="49" t="s">
        <v>95</v>
      </c>
      <c r="C18" s="49" t="s">
        <v>94</v>
      </c>
      <c r="D18" s="49" t="s">
        <v>107</v>
      </c>
      <c r="E18" s="47">
        <v>1</v>
      </c>
      <c r="F18" s="44">
        <v>20000</v>
      </c>
      <c r="G18" s="43">
        <f t="shared" si="2"/>
        <v>3800</v>
      </c>
      <c r="H18" s="43">
        <f t="shared" si="3"/>
        <v>23800</v>
      </c>
      <c r="I18" s="43">
        <v>21200</v>
      </c>
      <c r="J18" s="43">
        <f t="shared" si="4"/>
        <v>4028</v>
      </c>
      <c r="K18" s="43">
        <f t="shared" si="5"/>
        <v>25228</v>
      </c>
      <c r="L18" s="44">
        <v>20600</v>
      </c>
      <c r="M18" s="43">
        <f t="shared" si="6"/>
        <v>3914</v>
      </c>
      <c r="N18" s="43">
        <f t="shared" si="7"/>
        <v>24514</v>
      </c>
      <c r="O18" s="51">
        <f t="shared" si="0"/>
        <v>20600</v>
      </c>
      <c r="P18" s="16">
        <f t="shared" si="1"/>
        <v>20600</v>
      </c>
      <c r="Q18" s="43">
        <f t="shared" si="8"/>
        <v>3914</v>
      </c>
      <c r="R18" s="43">
        <f t="shared" si="9"/>
        <v>24514</v>
      </c>
    </row>
    <row r="19" spans="1:18" ht="61.8" thickBot="1">
      <c r="A19" s="50">
        <v>17</v>
      </c>
      <c r="B19" s="49" t="s">
        <v>95</v>
      </c>
      <c r="C19" s="49" t="s">
        <v>163</v>
      </c>
      <c r="D19" s="49" t="s">
        <v>108</v>
      </c>
      <c r="E19" s="47">
        <v>1</v>
      </c>
      <c r="F19" s="44">
        <v>45000</v>
      </c>
      <c r="G19" s="43">
        <f t="shared" si="2"/>
        <v>8550</v>
      </c>
      <c r="H19" s="43">
        <f t="shared" si="3"/>
        <v>53550</v>
      </c>
      <c r="I19" s="43">
        <v>47700</v>
      </c>
      <c r="J19" s="43">
        <f t="shared" si="4"/>
        <v>9063</v>
      </c>
      <c r="K19" s="43">
        <f t="shared" si="5"/>
        <v>56763</v>
      </c>
      <c r="L19" s="44">
        <v>46350</v>
      </c>
      <c r="M19" s="43">
        <f t="shared" si="6"/>
        <v>8806.5</v>
      </c>
      <c r="N19" s="43">
        <f t="shared" si="7"/>
        <v>55156.5</v>
      </c>
      <c r="O19" s="51">
        <f t="shared" si="0"/>
        <v>46350</v>
      </c>
      <c r="P19" s="16">
        <f t="shared" si="1"/>
        <v>46350</v>
      </c>
      <c r="Q19" s="43">
        <f t="shared" si="8"/>
        <v>8806.5</v>
      </c>
      <c r="R19" s="43">
        <f t="shared" si="9"/>
        <v>55156.5</v>
      </c>
    </row>
    <row r="20" spans="1:18" ht="21" thickBot="1">
      <c r="A20" s="50">
        <v>18</v>
      </c>
      <c r="B20" s="49" t="s">
        <v>99</v>
      </c>
      <c r="C20" s="49" t="s">
        <v>96</v>
      </c>
      <c r="D20" s="49" t="s">
        <v>10</v>
      </c>
      <c r="E20" s="47">
        <v>1</v>
      </c>
      <c r="F20" s="44">
        <v>18000</v>
      </c>
      <c r="G20" s="43">
        <f t="shared" si="2"/>
        <v>3420</v>
      </c>
      <c r="H20" s="43">
        <f t="shared" si="3"/>
        <v>21420</v>
      </c>
      <c r="I20" s="43">
        <v>19080</v>
      </c>
      <c r="J20" s="43">
        <f t="shared" si="4"/>
        <v>3625.2</v>
      </c>
      <c r="K20" s="43">
        <f t="shared" si="5"/>
        <v>22705.200000000001</v>
      </c>
      <c r="L20" s="44">
        <v>18540</v>
      </c>
      <c r="M20" s="43">
        <f t="shared" si="6"/>
        <v>3522.6</v>
      </c>
      <c r="N20" s="43">
        <f t="shared" si="7"/>
        <v>22062.6</v>
      </c>
      <c r="O20" s="51">
        <f t="shared" si="0"/>
        <v>18540</v>
      </c>
      <c r="P20" s="16">
        <f t="shared" si="1"/>
        <v>18540</v>
      </c>
      <c r="Q20" s="43">
        <f t="shared" si="8"/>
        <v>3522.6</v>
      </c>
      <c r="R20" s="43">
        <f t="shared" si="9"/>
        <v>22062.6</v>
      </c>
    </row>
    <row r="21" spans="1:18" ht="51.6" thickBot="1">
      <c r="A21" s="50">
        <v>19</v>
      </c>
      <c r="B21" s="49" t="s">
        <v>99</v>
      </c>
      <c r="C21" s="49" t="s">
        <v>97</v>
      </c>
      <c r="D21" s="49" t="s">
        <v>6</v>
      </c>
      <c r="E21" s="47">
        <v>1</v>
      </c>
      <c r="F21" s="44">
        <v>412000</v>
      </c>
      <c r="G21" s="43">
        <f t="shared" si="2"/>
        <v>78280</v>
      </c>
      <c r="H21" s="43">
        <f t="shared" si="3"/>
        <v>490280</v>
      </c>
      <c r="I21" s="43">
        <v>436720</v>
      </c>
      <c r="J21" s="43">
        <f t="shared" si="4"/>
        <v>82976.800000000003</v>
      </c>
      <c r="K21" s="43">
        <f t="shared" si="5"/>
        <v>519696.8</v>
      </c>
      <c r="L21" s="44">
        <v>424360</v>
      </c>
      <c r="M21" s="43">
        <f t="shared" si="6"/>
        <v>80628.399999999994</v>
      </c>
      <c r="N21" s="43">
        <f t="shared" si="7"/>
        <v>504988.4</v>
      </c>
      <c r="O21" s="51">
        <f t="shared" si="0"/>
        <v>424360</v>
      </c>
      <c r="P21" s="16">
        <f t="shared" si="1"/>
        <v>424360</v>
      </c>
      <c r="Q21" s="43">
        <f t="shared" si="8"/>
        <v>80628.399999999994</v>
      </c>
      <c r="R21" s="43">
        <f t="shared" si="9"/>
        <v>504988.4</v>
      </c>
    </row>
    <row r="22" spans="1:18" ht="41.4" thickBot="1">
      <c r="A22" s="50">
        <v>20</v>
      </c>
      <c r="B22" s="49" t="s">
        <v>99</v>
      </c>
      <c r="C22" s="49" t="s">
        <v>98</v>
      </c>
      <c r="D22" s="49" t="s">
        <v>109</v>
      </c>
      <c r="E22" s="47">
        <v>1</v>
      </c>
      <c r="F22" s="44">
        <v>75000</v>
      </c>
      <c r="G22" s="43">
        <f t="shared" si="2"/>
        <v>14250</v>
      </c>
      <c r="H22" s="43">
        <f t="shared" si="3"/>
        <v>89250</v>
      </c>
      <c r="I22" s="43">
        <v>79500</v>
      </c>
      <c r="J22" s="43">
        <f t="shared" si="4"/>
        <v>15105</v>
      </c>
      <c r="K22" s="43">
        <f t="shared" si="5"/>
        <v>94605</v>
      </c>
      <c r="L22" s="44">
        <v>77250</v>
      </c>
      <c r="M22" s="43">
        <f t="shared" si="6"/>
        <v>14677.5</v>
      </c>
      <c r="N22" s="43">
        <f t="shared" si="7"/>
        <v>91927.5</v>
      </c>
      <c r="O22" s="51">
        <f t="shared" si="0"/>
        <v>77250</v>
      </c>
      <c r="P22" s="16">
        <f t="shared" si="1"/>
        <v>77250</v>
      </c>
      <c r="Q22" s="43">
        <f t="shared" si="8"/>
        <v>14677.5</v>
      </c>
      <c r="R22" s="43">
        <f t="shared" si="9"/>
        <v>91927.5</v>
      </c>
    </row>
    <row r="23" spans="1:18" ht="21" thickBot="1">
      <c r="A23" s="50">
        <v>21</v>
      </c>
      <c r="B23" s="49" t="s">
        <v>4</v>
      </c>
      <c r="C23" s="49" t="s">
        <v>5</v>
      </c>
      <c r="D23" s="49" t="s">
        <v>6</v>
      </c>
      <c r="E23" s="47">
        <v>1</v>
      </c>
      <c r="F23" s="44">
        <v>1400000</v>
      </c>
      <c r="G23" s="43">
        <f t="shared" si="2"/>
        <v>266000</v>
      </c>
      <c r="H23" s="43">
        <f t="shared" si="3"/>
        <v>1666000</v>
      </c>
      <c r="I23" s="43">
        <v>1484000</v>
      </c>
      <c r="J23" s="43">
        <f t="shared" si="4"/>
        <v>281960</v>
      </c>
      <c r="K23" s="43">
        <f t="shared" si="5"/>
        <v>1765960</v>
      </c>
      <c r="L23" s="44">
        <v>1442000</v>
      </c>
      <c r="M23" s="43">
        <f t="shared" si="6"/>
        <v>273980</v>
      </c>
      <c r="N23" s="43">
        <f t="shared" si="7"/>
        <v>1715980</v>
      </c>
      <c r="O23" s="51">
        <f t="shared" si="0"/>
        <v>1442000</v>
      </c>
      <c r="P23" s="16">
        <f t="shared" si="1"/>
        <v>1442000</v>
      </c>
      <c r="Q23" s="43">
        <f t="shared" si="8"/>
        <v>273980</v>
      </c>
      <c r="R23" s="43">
        <f t="shared" si="9"/>
        <v>1715980</v>
      </c>
    </row>
    <row r="24" spans="1:18" ht="21" thickBot="1">
      <c r="A24" s="50">
        <v>22</v>
      </c>
      <c r="B24" s="49" t="s">
        <v>4</v>
      </c>
      <c r="C24" s="49" t="s">
        <v>7</v>
      </c>
      <c r="D24" s="49" t="s">
        <v>8</v>
      </c>
      <c r="E24" s="47">
        <v>1</v>
      </c>
      <c r="F24" s="44">
        <v>410000</v>
      </c>
      <c r="G24" s="43">
        <f t="shared" si="2"/>
        <v>77900</v>
      </c>
      <c r="H24" s="43">
        <f t="shared" si="3"/>
        <v>487900</v>
      </c>
      <c r="I24" s="43">
        <v>434600</v>
      </c>
      <c r="J24" s="43">
        <f t="shared" si="4"/>
        <v>82574</v>
      </c>
      <c r="K24" s="43">
        <f t="shared" si="5"/>
        <v>517174</v>
      </c>
      <c r="L24" s="44">
        <v>422300</v>
      </c>
      <c r="M24" s="43">
        <f t="shared" si="6"/>
        <v>80237</v>
      </c>
      <c r="N24" s="43">
        <f t="shared" si="7"/>
        <v>502537</v>
      </c>
      <c r="O24" s="51">
        <f t="shared" si="0"/>
        <v>422300</v>
      </c>
      <c r="P24" s="16">
        <f t="shared" si="1"/>
        <v>422300</v>
      </c>
      <c r="Q24" s="43">
        <f t="shared" si="8"/>
        <v>80237</v>
      </c>
      <c r="R24" s="43">
        <f t="shared" si="9"/>
        <v>502537</v>
      </c>
    </row>
    <row r="25" spans="1:18" ht="15" thickBot="1">
      <c r="A25" s="50">
        <v>23</v>
      </c>
      <c r="B25" s="49" t="s">
        <v>4</v>
      </c>
      <c r="C25" s="49" t="s">
        <v>9</v>
      </c>
      <c r="D25" s="49" t="s">
        <v>10</v>
      </c>
      <c r="E25" s="47" t="s">
        <v>124</v>
      </c>
      <c r="F25" s="44">
        <v>140000</v>
      </c>
      <c r="G25" s="43">
        <f t="shared" si="2"/>
        <v>26600</v>
      </c>
      <c r="H25" s="43">
        <f t="shared" si="3"/>
        <v>166600</v>
      </c>
      <c r="I25" s="43">
        <v>148400</v>
      </c>
      <c r="J25" s="43">
        <f t="shared" si="4"/>
        <v>28196</v>
      </c>
      <c r="K25" s="43">
        <f t="shared" si="5"/>
        <v>176596</v>
      </c>
      <c r="L25" s="44">
        <v>144200</v>
      </c>
      <c r="M25" s="43">
        <f t="shared" si="6"/>
        <v>27398</v>
      </c>
      <c r="N25" s="43">
        <f t="shared" si="7"/>
        <v>171598</v>
      </c>
      <c r="O25" s="51">
        <f t="shared" si="0"/>
        <v>144200</v>
      </c>
      <c r="P25" s="16">
        <f t="shared" si="1"/>
        <v>144200</v>
      </c>
      <c r="Q25" s="43">
        <f t="shared" si="8"/>
        <v>27398</v>
      </c>
      <c r="R25" s="43">
        <f t="shared" si="9"/>
        <v>171598</v>
      </c>
    </row>
    <row r="26" spans="1:18" ht="21" thickBot="1">
      <c r="A26" s="50">
        <v>24</v>
      </c>
      <c r="B26" s="49" t="s">
        <v>4</v>
      </c>
      <c r="C26" s="49" t="s">
        <v>11</v>
      </c>
      <c r="D26" s="49" t="s">
        <v>10</v>
      </c>
      <c r="E26" s="47">
        <v>1</v>
      </c>
      <c r="F26" s="44">
        <v>85000</v>
      </c>
      <c r="G26" s="43">
        <f t="shared" si="2"/>
        <v>16150</v>
      </c>
      <c r="H26" s="43">
        <f t="shared" si="3"/>
        <v>101150</v>
      </c>
      <c r="I26" s="43">
        <v>90100</v>
      </c>
      <c r="J26" s="43">
        <f t="shared" si="4"/>
        <v>17119</v>
      </c>
      <c r="K26" s="43">
        <f t="shared" si="5"/>
        <v>107219</v>
      </c>
      <c r="L26" s="44">
        <v>87550</v>
      </c>
      <c r="M26" s="43">
        <f t="shared" si="6"/>
        <v>16634.5</v>
      </c>
      <c r="N26" s="43">
        <f t="shared" si="7"/>
        <v>104184.5</v>
      </c>
      <c r="O26" s="51">
        <f t="shared" si="0"/>
        <v>87550</v>
      </c>
      <c r="P26" s="16">
        <f t="shared" si="1"/>
        <v>87550</v>
      </c>
      <c r="Q26" s="43">
        <f t="shared" si="8"/>
        <v>16634.5</v>
      </c>
      <c r="R26" s="43">
        <f t="shared" si="9"/>
        <v>104184.5</v>
      </c>
    </row>
    <row r="27" spans="1:18" ht="15" thickBot="1">
      <c r="A27" s="50">
        <v>25</v>
      </c>
      <c r="B27" s="49" t="s">
        <v>4</v>
      </c>
      <c r="C27" s="49" t="s">
        <v>12</v>
      </c>
      <c r="D27" s="49" t="s">
        <v>10</v>
      </c>
      <c r="E27" s="47">
        <v>1</v>
      </c>
      <c r="F27" s="44">
        <v>90000</v>
      </c>
      <c r="G27" s="43">
        <f t="shared" si="2"/>
        <v>17100</v>
      </c>
      <c r="H27" s="43">
        <f t="shared" si="3"/>
        <v>107100</v>
      </c>
      <c r="I27" s="43">
        <v>95400</v>
      </c>
      <c r="J27" s="43">
        <f t="shared" si="4"/>
        <v>18126</v>
      </c>
      <c r="K27" s="43">
        <f t="shared" si="5"/>
        <v>113526</v>
      </c>
      <c r="L27" s="44">
        <v>92700</v>
      </c>
      <c r="M27" s="43">
        <f t="shared" si="6"/>
        <v>17613</v>
      </c>
      <c r="N27" s="43">
        <f t="shared" si="7"/>
        <v>110313</v>
      </c>
      <c r="O27" s="51">
        <f t="shared" si="0"/>
        <v>92700</v>
      </c>
      <c r="P27" s="16">
        <f t="shared" si="1"/>
        <v>92700</v>
      </c>
      <c r="Q27" s="43">
        <f t="shared" si="8"/>
        <v>17613</v>
      </c>
      <c r="R27" s="43">
        <f t="shared" si="9"/>
        <v>110313</v>
      </c>
    </row>
    <row r="28" spans="1:18" ht="15" thickBot="1">
      <c r="A28" s="50">
        <v>26</v>
      </c>
      <c r="B28" s="49" t="s">
        <v>4</v>
      </c>
      <c r="C28" s="49" t="s">
        <v>13</v>
      </c>
      <c r="D28" s="49" t="s">
        <v>8</v>
      </c>
      <c r="E28" s="47">
        <v>1</v>
      </c>
      <c r="F28" s="44">
        <v>645000</v>
      </c>
      <c r="G28" s="43">
        <f t="shared" si="2"/>
        <v>122550</v>
      </c>
      <c r="H28" s="43">
        <f t="shared" si="3"/>
        <v>767550</v>
      </c>
      <c r="I28" s="43">
        <v>683700</v>
      </c>
      <c r="J28" s="43">
        <f t="shared" si="4"/>
        <v>129903</v>
      </c>
      <c r="K28" s="43">
        <f t="shared" si="5"/>
        <v>813603</v>
      </c>
      <c r="L28" s="44">
        <v>664350</v>
      </c>
      <c r="M28" s="43">
        <f t="shared" si="6"/>
        <v>126226.5</v>
      </c>
      <c r="N28" s="43">
        <f t="shared" si="7"/>
        <v>790576.5</v>
      </c>
      <c r="O28" s="51">
        <f t="shared" si="0"/>
        <v>664350</v>
      </c>
      <c r="P28" s="16">
        <f t="shared" si="1"/>
        <v>664350</v>
      </c>
      <c r="Q28" s="43">
        <f t="shared" si="8"/>
        <v>126226.5</v>
      </c>
      <c r="R28" s="43">
        <f t="shared" si="9"/>
        <v>790576.5</v>
      </c>
    </row>
    <row r="29" spans="1:18" ht="15" thickBot="1">
      <c r="A29" s="50">
        <v>27</v>
      </c>
      <c r="B29" s="49" t="s">
        <v>4</v>
      </c>
      <c r="C29" s="49" t="s">
        <v>14</v>
      </c>
      <c r="D29" s="49" t="s">
        <v>10</v>
      </c>
      <c r="E29" s="47" t="s">
        <v>124</v>
      </c>
      <c r="F29" s="44">
        <v>870000</v>
      </c>
      <c r="G29" s="43">
        <f t="shared" si="2"/>
        <v>165300</v>
      </c>
      <c r="H29" s="43">
        <f t="shared" si="3"/>
        <v>1035300</v>
      </c>
      <c r="I29" s="43">
        <v>922200</v>
      </c>
      <c r="J29" s="43">
        <f t="shared" si="4"/>
        <v>175218</v>
      </c>
      <c r="K29" s="43">
        <f t="shared" si="5"/>
        <v>1097418</v>
      </c>
      <c r="L29" s="44">
        <v>896100</v>
      </c>
      <c r="M29" s="43">
        <f t="shared" si="6"/>
        <v>170259</v>
      </c>
      <c r="N29" s="43">
        <f t="shared" si="7"/>
        <v>1066359</v>
      </c>
      <c r="O29" s="51">
        <f t="shared" si="0"/>
        <v>896100</v>
      </c>
      <c r="P29" s="16">
        <f t="shared" si="1"/>
        <v>896100</v>
      </c>
      <c r="Q29" s="43">
        <f t="shared" si="8"/>
        <v>170259</v>
      </c>
      <c r="R29" s="43">
        <f t="shared" si="9"/>
        <v>1066359</v>
      </c>
    </row>
    <row r="30" spans="1:18" ht="15" thickBot="1">
      <c r="A30" s="50">
        <v>28</v>
      </c>
      <c r="B30" s="49" t="s">
        <v>4</v>
      </c>
      <c r="C30" s="49" t="s">
        <v>15</v>
      </c>
      <c r="D30" s="49" t="s">
        <v>10</v>
      </c>
      <c r="E30" s="47" t="s">
        <v>124</v>
      </c>
      <c r="F30" s="44">
        <v>312000</v>
      </c>
      <c r="G30" s="43">
        <f t="shared" si="2"/>
        <v>59280</v>
      </c>
      <c r="H30" s="43">
        <f t="shared" si="3"/>
        <v>371280</v>
      </c>
      <c r="I30" s="43">
        <v>330720</v>
      </c>
      <c r="J30" s="43">
        <f t="shared" si="4"/>
        <v>62836.800000000003</v>
      </c>
      <c r="K30" s="43">
        <f t="shared" si="5"/>
        <v>393556.8</v>
      </c>
      <c r="L30" s="44">
        <v>321360</v>
      </c>
      <c r="M30" s="43">
        <f t="shared" si="6"/>
        <v>61058.400000000001</v>
      </c>
      <c r="N30" s="43">
        <f t="shared" si="7"/>
        <v>382418.4</v>
      </c>
      <c r="O30" s="51">
        <f t="shared" si="0"/>
        <v>321360</v>
      </c>
      <c r="P30" s="16">
        <f t="shared" si="1"/>
        <v>321360</v>
      </c>
      <c r="Q30" s="43">
        <f t="shared" si="8"/>
        <v>61058.400000000001</v>
      </c>
      <c r="R30" s="43">
        <f t="shared" si="9"/>
        <v>382418.4</v>
      </c>
    </row>
    <row r="31" spans="1:18" ht="15" thickBot="1">
      <c r="A31" s="50">
        <v>29</v>
      </c>
      <c r="B31" s="49" t="s">
        <v>4</v>
      </c>
      <c r="C31" s="49" t="s">
        <v>16</v>
      </c>
      <c r="D31" s="49" t="s">
        <v>10</v>
      </c>
      <c r="E31" s="47">
        <v>1</v>
      </c>
      <c r="F31" s="44">
        <v>759000</v>
      </c>
      <c r="G31" s="43">
        <f t="shared" si="2"/>
        <v>144210</v>
      </c>
      <c r="H31" s="43">
        <f t="shared" si="3"/>
        <v>903210</v>
      </c>
      <c r="I31" s="43">
        <v>804540</v>
      </c>
      <c r="J31" s="43">
        <f t="shared" si="4"/>
        <v>152862.6</v>
      </c>
      <c r="K31" s="43">
        <f t="shared" si="5"/>
        <v>957402.6</v>
      </c>
      <c r="L31" s="44">
        <v>781770</v>
      </c>
      <c r="M31" s="43">
        <f t="shared" si="6"/>
        <v>148536.29999999999</v>
      </c>
      <c r="N31" s="43">
        <f t="shared" si="7"/>
        <v>930306.3</v>
      </c>
      <c r="O31" s="51">
        <f t="shared" si="0"/>
        <v>781770</v>
      </c>
      <c r="P31" s="16">
        <f t="shared" si="1"/>
        <v>781770</v>
      </c>
      <c r="Q31" s="43">
        <f t="shared" si="8"/>
        <v>148536.29999999999</v>
      </c>
      <c r="R31" s="43">
        <f t="shared" si="9"/>
        <v>930306.3</v>
      </c>
    </row>
    <row r="32" spans="1:18" ht="15" thickBot="1">
      <c r="A32" s="50">
        <v>30</v>
      </c>
      <c r="B32" s="49" t="s">
        <v>4</v>
      </c>
      <c r="C32" s="49" t="s">
        <v>17</v>
      </c>
      <c r="D32" s="49" t="s">
        <v>10</v>
      </c>
      <c r="E32" s="47">
        <v>1</v>
      </c>
      <c r="F32" s="44">
        <v>378000</v>
      </c>
      <c r="G32" s="43">
        <f t="shared" si="2"/>
        <v>71820</v>
      </c>
      <c r="H32" s="43">
        <f t="shared" si="3"/>
        <v>449820</v>
      </c>
      <c r="I32" s="43">
        <v>400680</v>
      </c>
      <c r="J32" s="43">
        <f t="shared" si="4"/>
        <v>76129.2</v>
      </c>
      <c r="K32" s="43">
        <f t="shared" si="5"/>
        <v>476809.2</v>
      </c>
      <c r="L32" s="44">
        <v>389340</v>
      </c>
      <c r="M32" s="43">
        <f t="shared" si="6"/>
        <v>73974.600000000006</v>
      </c>
      <c r="N32" s="43">
        <f t="shared" si="7"/>
        <v>463314.6</v>
      </c>
      <c r="O32" s="51">
        <f t="shared" si="0"/>
        <v>389340</v>
      </c>
      <c r="P32" s="16">
        <f t="shared" si="1"/>
        <v>389340</v>
      </c>
      <c r="Q32" s="43">
        <f t="shared" si="8"/>
        <v>73974.600000000006</v>
      </c>
      <c r="R32" s="43">
        <f t="shared" si="9"/>
        <v>463314.6</v>
      </c>
    </row>
    <row r="33" spans="1:18" ht="15" thickBot="1">
      <c r="A33" s="50">
        <v>31</v>
      </c>
      <c r="B33" s="49" t="s">
        <v>4</v>
      </c>
      <c r="C33" s="49" t="s">
        <v>18</v>
      </c>
      <c r="D33" s="49" t="s">
        <v>10</v>
      </c>
      <c r="E33" s="47">
        <v>1</v>
      </c>
      <c r="F33" s="44">
        <v>610000</v>
      </c>
      <c r="G33" s="43">
        <f t="shared" si="2"/>
        <v>115900</v>
      </c>
      <c r="H33" s="43">
        <f t="shared" si="3"/>
        <v>725900</v>
      </c>
      <c r="I33" s="43">
        <v>646600</v>
      </c>
      <c r="J33" s="43">
        <f t="shared" si="4"/>
        <v>122854</v>
      </c>
      <c r="K33" s="43">
        <f t="shared" si="5"/>
        <v>769454</v>
      </c>
      <c r="L33" s="44">
        <v>628300</v>
      </c>
      <c r="M33" s="43">
        <f t="shared" si="6"/>
        <v>119377</v>
      </c>
      <c r="N33" s="43">
        <f t="shared" si="7"/>
        <v>747677</v>
      </c>
      <c r="O33" s="51">
        <f t="shared" si="0"/>
        <v>628300</v>
      </c>
      <c r="P33" s="16">
        <f t="shared" si="1"/>
        <v>628300</v>
      </c>
      <c r="Q33" s="43">
        <f t="shared" si="8"/>
        <v>119377</v>
      </c>
      <c r="R33" s="43">
        <f t="shared" si="9"/>
        <v>747677</v>
      </c>
    </row>
    <row r="34" spans="1:18" ht="15" thickBot="1">
      <c r="A34" s="50">
        <v>32</v>
      </c>
      <c r="B34" s="49" t="s">
        <v>4</v>
      </c>
      <c r="C34" s="49" t="s">
        <v>19</v>
      </c>
      <c r="D34" s="49" t="s">
        <v>10</v>
      </c>
      <c r="E34" s="47">
        <v>1</v>
      </c>
      <c r="F34" s="44">
        <v>596000</v>
      </c>
      <c r="G34" s="43">
        <f t="shared" si="2"/>
        <v>113240</v>
      </c>
      <c r="H34" s="43">
        <f t="shared" si="3"/>
        <v>709240</v>
      </c>
      <c r="I34" s="43">
        <v>631760</v>
      </c>
      <c r="J34" s="43">
        <f t="shared" si="4"/>
        <v>120034.4</v>
      </c>
      <c r="K34" s="43">
        <f t="shared" si="5"/>
        <v>751794.4</v>
      </c>
      <c r="L34" s="44">
        <v>613880</v>
      </c>
      <c r="M34" s="43">
        <f t="shared" si="6"/>
        <v>116637.2</v>
      </c>
      <c r="N34" s="43">
        <f t="shared" si="7"/>
        <v>730517.2</v>
      </c>
      <c r="O34" s="51">
        <f t="shared" si="0"/>
        <v>613880</v>
      </c>
      <c r="P34" s="16">
        <f t="shared" si="1"/>
        <v>613880</v>
      </c>
      <c r="Q34" s="43">
        <f t="shared" si="8"/>
        <v>116637.2</v>
      </c>
      <c r="R34" s="43">
        <f t="shared" si="9"/>
        <v>730517.2</v>
      </c>
    </row>
    <row r="35" spans="1:18" ht="21" thickBot="1">
      <c r="A35" s="50">
        <v>33</v>
      </c>
      <c r="B35" s="49" t="s">
        <v>4</v>
      </c>
      <c r="C35" s="49" t="s">
        <v>20</v>
      </c>
      <c r="D35" s="49" t="s">
        <v>10</v>
      </c>
      <c r="E35" s="47">
        <v>1</v>
      </c>
      <c r="F35" s="44">
        <v>60000</v>
      </c>
      <c r="G35" s="43">
        <f t="shared" si="2"/>
        <v>11400</v>
      </c>
      <c r="H35" s="43">
        <f t="shared" si="3"/>
        <v>71400</v>
      </c>
      <c r="I35" s="43">
        <v>63600</v>
      </c>
      <c r="J35" s="43">
        <f t="shared" si="4"/>
        <v>12084</v>
      </c>
      <c r="K35" s="43">
        <f t="shared" si="5"/>
        <v>75684</v>
      </c>
      <c r="L35" s="44">
        <v>61800</v>
      </c>
      <c r="M35" s="43">
        <f t="shared" si="6"/>
        <v>11742</v>
      </c>
      <c r="N35" s="43">
        <f t="shared" si="7"/>
        <v>73542</v>
      </c>
      <c r="O35" s="51">
        <f t="shared" si="0"/>
        <v>61800</v>
      </c>
      <c r="P35" s="16">
        <f t="shared" si="1"/>
        <v>61800</v>
      </c>
      <c r="Q35" s="43">
        <f t="shared" si="8"/>
        <v>11742</v>
      </c>
      <c r="R35" s="43">
        <f t="shared" si="9"/>
        <v>73542</v>
      </c>
    </row>
    <row r="36" spans="1:18" ht="21" thickBot="1">
      <c r="A36" s="50">
        <v>34</v>
      </c>
      <c r="B36" s="49" t="s">
        <v>21</v>
      </c>
      <c r="C36" s="49" t="s">
        <v>22</v>
      </c>
      <c r="D36" s="49" t="s">
        <v>10</v>
      </c>
      <c r="E36" s="47">
        <v>1</v>
      </c>
      <c r="F36" s="44">
        <v>490000</v>
      </c>
      <c r="G36" s="43">
        <f t="shared" si="2"/>
        <v>93100</v>
      </c>
      <c r="H36" s="43">
        <f t="shared" si="3"/>
        <v>583100</v>
      </c>
      <c r="I36" s="43">
        <v>519400</v>
      </c>
      <c r="J36" s="43">
        <f t="shared" si="4"/>
        <v>98686</v>
      </c>
      <c r="K36" s="43">
        <f t="shared" si="5"/>
        <v>618086</v>
      </c>
      <c r="L36" s="44">
        <v>504700</v>
      </c>
      <c r="M36" s="43">
        <f t="shared" si="6"/>
        <v>95893</v>
      </c>
      <c r="N36" s="43">
        <f t="shared" si="7"/>
        <v>600593</v>
      </c>
      <c r="O36" s="51">
        <f t="shared" si="0"/>
        <v>504700</v>
      </c>
      <c r="P36" s="16">
        <f t="shared" si="1"/>
        <v>504700</v>
      </c>
      <c r="Q36" s="43">
        <f t="shared" si="8"/>
        <v>95893</v>
      </c>
      <c r="R36" s="43">
        <f t="shared" si="9"/>
        <v>600593</v>
      </c>
    </row>
    <row r="37" spans="1:18" ht="21" thickBot="1">
      <c r="A37" s="50">
        <v>35</v>
      </c>
      <c r="B37" s="49" t="s">
        <v>21</v>
      </c>
      <c r="C37" s="49" t="s">
        <v>23</v>
      </c>
      <c r="D37" s="49" t="s">
        <v>10</v>
      </c>
      <c r="E37" s="47">
        <v>1</v>
      </c>
      <c r="F37" s="44">
        <v>360000</v>
      </c>
      <c r="G37" s="43">
        <f t="shared" si="2"/>
        <v>68400</v>
      </c>
      <c r="H37" s="43">
        <f t="shared" si="3"/>
        <v>428400</v>
      </c>
      <c r="I37" s="43">
        <v>381600</v>
      </c>
      <c r="J37" s="43">
        <f t="shared" si="4"/>
        <v>72504</v>
      </c>
      <c r="K37" s="43">
        <f t="shared" si="5"/>
        <v>454104</v>
      </c>
      <c r="L37" s="44">
        <v>370800</v>
      </c>
      <c r="M37" s="43">
        <f t="shared" si="6"/>
        <v>70452</v>
      </c>
      <c r="N37" s="43">
        <f t="shared" si="7"/>
        <v>441252</v>
      </c>
      <c r="O37" s="51">
        <f t="shared" si="0"/>
        <v>370800</v>
      </c>
      <c r="P37" s="16">
        <f t="shared" si="1"/>
        <v>370800</v>
      </c>
      <c r="Q37" s="43">
        <f t="shared" si="8"/>
        <v>70452</v>
      </c>
      <c r="R37" s="43">
        <f t="shared" si="9"/>
        <v>441252</v>
      </c>
    </row>
    <row r="38" spans="1:18" ht="15" thickBot="1">
      <c r="A38" s="50">
        <v>36</v>
      </c>
      <c r="B38" s="49" t="s">
        <v>21</v>
      </c>
      <c r="C38" s="49" t="s">
        <v>24</v>
      </c>
      <c r="D38" s="49" t="s">
        <v>6</v>
      </c>
      <c r="E38" s="47">
        <v>1</v>
      </c>
      <c r="F38" s="44">
        <f>+F12*4</f>
        <v>236000</v>
      </c>
      <c r="G38" s="43">
        <f t="shared" si="2"/>
        <v>44840</v>
      </c>
      <c r="H38" s="43">
        <f t="shared" si="3"/>
        <v>280840</v>
      </c>
      <c r="I38" s="43">
        <v>250160</v>
      </c>
      <c r="J38" s="43">
        <f t="shared" si="4"/>
        <v>47530.400000000001</v>
      </c>
      <c r="K38" s="43">
        <f t="shared" si="5"/>
        <v>297690.40000000002</v>
      </c>
      <c r="L38" s="44">
        <v>243080</v>
      </c>
      <c r="M38" s="43">
        <f t="shared" si="6"/>
        <v>46185.2</v>
      </c>
      <c r="N38" s="43">
        <f t="shared" si="7"/>
        <v>289265.2</v>
      </c>
      <c r="O38" s="51">
        <f t="shared" si="0"/>
        <v>243080</v>
      </c>
      <c r="P38" s="16">
        <f t="shared" si="1"/>
        <v>243080</v>
      </c>
      <c r="Q38" s="43">
        <f t="shared" si="8"/>
        <v>46185.2</v>
      </c>
      <c r="R38" s="43">
        <f t="shared" si="9"/>
        <v>289265.2</v>
      </c>
    </row>
    <row r="39" spans="1:18" ht="15" thickBot="1">
      <c r="A39" s="50">
        <v>37</v>
      </c>
      <c r="B39" s="49" t="s">
        <v>21</v>
      </c>
      <c r="C39" s="49" t="s">
        <v>25</v>
      </c>
      <c r="D39" s="49" t="s">
        <v>6</v>
      </c>
      <c r="E39" s="47">
        <v>1</v>
      </c>
      <c r="F39" s="44">
        <v>325000</v>
      </c>
      <c r="G39" s="43">
        <f t="shared" si="2"/>
        <v>61750</v>
      </c>
      <c r="H39" s="43">
        <f t="shared" si="3"/>
        <v>386750</v>
      </c>
      <c r="I39" s="43">
        <v>344500</v>
      </c>
      <c r="J39" s="43">
        <f t="shared" si="4"/>
        <v>65455</v>
      </c>
      <c r="K39" s="43">
        <f t="shared" si="5"/>
        <v>409955</v>
      </c>
      <c r="L39" s="44">
        <v>334750</v>
      </c>
      <c r="M39" s="43">
        <f t="shared" si="6"/>
        <v>63602.5</v>
      </c>
      <c r="N39" s="43">
        <f t="shared" si="7"/>
        <v>398352.5</v>
      </c>
      <c r="O39" s="51">
        <f t="shared" si="0"/>
        <v>334750</v>
      </c>
      <c r="P39" s="16">
        <f t="shared" si="1"/>
        <v>334750</v>
      </c>
      <c r="Q39" s="43">
        <f t="shared" si="8"/>
        <v>63602.5</v>
      </c>
      <c r="R39" s="43">
        <f t="shared" si="9"/>
        <v>398352.5</v>
      </c>
    </row>
    <row r="40" spans="1:18" ht="21" thickBot="1">
      <c r="A40" s="50">
        <v>38</v>
      </c>
      <c r="B40" s="49" t="s">
        <v>21</v>
      </c>
      <c r="C40" s="49" t="s">
        <v>26</v>
      </c>
      <c r="D40" s="49" t="s">
        <v>10</v>
      </c>
      <c r="E40" s="47">
        <v>1</v>
      </c>
      <c r="F40" s="44">
        <v>3600000</v>
      </c>
      <c r="G40" s="43">
        <f t="shared" si="2"/>
        <v>684000</v>
      </c>
      <c r="H40" s="43">
        <f t="shared" si="3"/>
        <v>4284000</v>
      </c>
      <c r="I40" s="43">
        <v>3816000</v>
      </c>
      <c r="J40" s="43">
        <f t="shared" si="4"/>
        <v>725040</v>
      </c>
      <c r="K40" s="43">
        <f t="shared" si="5"/>
        <v>4541040</v>
      </c>
      <c r="L40" s="44">
        <v>3708000</v>
      </c>
      <c r="M40" s="43">
        <f t="shared" si="6"/>
        <v>704520</v>
      </c>
      <c r="N40" s="43">
        <f t="shared" si="7"/>
        <v>4412520</v>
      </c>
      <c r="O40" s="51">
        <f t="shared" si="0"/>
        <v>3708000</v>
      </c>
      <c r="P40" s="16">
        <f t="shared" si="1"/>
        <v>3708000</v>
      </c>
      <c r="Q40" s="43">
        <f t="shared" si="8"/>
        <v>704520</v>
      </c>
      <c r="R40" s="43">
        <f t="shared" si="9"/>
        <v>4412520</v>
      </c>
    </row>
    <row r="41" spans="1:18" ht="15" thickBot="1">
      <c r="A41" s="50">
        <v>39</v>
      </c>
      <c r="B41" s="49" t="s">
        <v>21</v>
      </c>
      <c r="C41" s="49" t="s">
        <v>27</v>
      </c>
      <c r="D41" s="49" t="s">
        <v>10</v>
      </c>
      <c r="E41" s="47">
        <v>1</v>
      </c>
      <c r="F41" s="44">
        <v>1400000</v>
      </c>
      <c r="G41" s="43">
        <f t="shared" si="2"/>
        <v>266000</v>
      </c>
      <c r="H41" s="43">
        <f t="shared" si="3"/>
        <v>1666000</v>
      </c>
      <c r="I41" s="43">
        <v>1484000</v>
      </c>
      <c r="J41" s="43">
        <f t="shared" si="4"/>
        <v>281960</v>
      </c>
      <c r="K41" s="43">
        <f t="shared" si="5"/>
        <v>1765960</v>
      </c>
      <c r="L41" s="44">
        <v>1442000</v>
      </c>
      <c r="M41" s="43">
        <f t="shared" si="6"/>
        <v>273980</v>
      </c>
      <c r="N41" s="43">
        <f t="shared" si="7"/>
        <v>1715980</v>
      </c>
      <c r="O41" s="51">
        <f t="shared" si="0"/>
        <v>1442000</v>
      </c>
      <c r="P41" s="16">
        <f t="shared" si="1"/>
        <v>1442000</v>
      </c>
      <c r="Q41" s="43">
        <f t="shared" si="8"/>
        <v>273980</v>
      </c>
      <c r="R41" s="43">
        <f t="shared" si="9"/>
        <v>1715980</v>
      </c>
    </row>
    <row r="42" spans="1:18" ht="15" thickBot="1">
      <c r="A42" s="50">
        <v>40</v>
      </c>
      <c r="B42" s="49" t="s">
        <v>21</v>
      </c>
      <c r="C42" s="49" t="s">
        <v>28</v>
      </c>
      <c r="D42" s="49" t="s">
        <v>10</v>
      </c>
      <c r="E42" s="47">
        <v>1</v>
      </c>
      <c r="F42" s="44">
        <v>270000</v>
      </c>
      <c r="G42" s="43">
        <f t="shared" si="2"/>
        <v>51300</v>
      </c>
      <c r="H42" s="43">
        <f t="shared" si="3"/>
        <v>321300</v>
      </c>
      <c r="I42" s="43">
        <v>286200</v>
      </c>
      <c r="J42" s="43">
        <f t="shared" si="4"/>
        <v>54378</v>
      </c>
      <c r="K42" s="43">
        <f t="shared" si="5"/>
        <v>340578</v>
      </c>
      <c r="L42" s="44">
        <v>278100</v>
      </c>
      <c r="M42" s="43">
        <f t="shared" si="6"/>
        <v>52839</v>
      </c>
      <c r="N42" s="43">
        <f t="shared" si="7"/>
        <v>330939</v>
      </c>
      <c r="O42" s="51">
        <f t="shared" si="0"/>
        <v>278100</v>
      </c>
      <c r="P42" s="16">
        <f t="shared" si="1"/>
        <v>278100</v>
      </c>
      <c r="Q42" s="43">
        <f t="shared" si="8"/>
        <v>52839</v>
      </c>
      <c r="R42" s="43">
        <f t="shared" si="9"/>
        <v>330939</v>
      </c>
    </row>
    <row r="43" spans="1:18" ht="21" thickBot="1">
      <c r="A43" s="50">
        <v>41</v>
      </c>
      <c r="B43" s="49" t="s">
        <v>21</v>
      </c>
      <c r="C43" s="49" t="s">
        <v>29</v>
      </c>
      <c r="D43" s="49" t="s">
        <v>10</v>
      </c>
      <c r="E43" s="47">
        <v>1</v>
      </c>
      <c r="F43" s="44">
        <v>130000</v>
      </c>
      <c r="G43" s="43">
        <f t="shared" si="2"/>
        <v>24700</v>
      </c>
      <c r="H43" s="43">
        <f t="shared" si="3"/>
        <v>154700</v>
      </c>
      <c r="I43" s="43">
        <v>137800</v>
      </c>
      <c r="J43" s="43">
        <f t="shared" si="4"/>
        <v>26182</v>
      </c>
      <c r="K43" s="43">
        <f t="shared" si="5"/>
        <v>163982</v>
      </c>
      <c r="L43" s="44">
        <v>133900</v>
      </c>
      <c r="M43" s="43">
        <f t="shared" si="6"/>
        <v>25441</v>
      </c>
      <c r="N43" s="43">
        <f t="shared" si="7"/>
        <v>159341</v>
      </c>
      <c r="O43" s="51">
        <f t="shared" si="0"/>
        <v>133900</v>
      </c>
      <c r="P43" s="16">
        <f t="shared" si="1"/>
        <v>133900</v>
      </c>
      <c r="Q43" s="43">
        <f t="shared" si="8"/>
        <v>25441</v>
      </c>
      <c r="R43" s="43">
        <f t="shared" si="9"/>
        <v>159341</v>
      </c>
    </row>
    <row r="44" spans="1:18" ht="21" thickBot="1">
      <c r="A44" s="50">
        <v>42</v>
      </c>
      <c r="B44" s="49" t="s">
        <v>21</v>
      </c>
      <c r="C44" s="49" t="s">
        <v>30</v>
      </c>
      <c r="D44" s="49" t="s">
        <v>10</v>
      </c>
      <c r="E44" s="47">
        <v>1</v>
      </c>
      <c r="F44" s="44">
        <v>215000</v>
      </c>
      <c r="G44" s="43">
        <f t="shared" si="2"/>
        <v>40850</v>
      </c>
      <c r="H44" s="43">
        <f t="shared" si="3"/>
        <v>255850</v>
      </c>
      <c r="I44" s="43">
        <v>227900</v>
      </c>
      <c r="J44" s="43">
        <f t="shared" si="4"/>
        <v>43301</v>
      </c>
      <c r="K44" s="43">
        <f t="shared" si="5"/>
        <v>271201</v>
      </c>
      <c r="L44" s="44">
        <v>221450</v>
      </c>
      <c r="M44" s="43">
        <f t="shared" si="6"/>
        <v>42075.5</v>
      </c>
      <c r="N44" s="43">
        <f t="shared" si="7"/>
        <v>263525.5</v>
      </c>
      <c r="O44" s="51">
        <f t="shared" si="0"/>
        <v>221450</v>
      </c>
      <c r="P44" s="16">
        <f t="shared" si="1"/>
        <v>221450</v>
      </c>
      <c r="Q44" s="43">
        <f t="shared" si="8"/>
        <v>42075.5</v>
      </c>
      <c r="R44" s="43">
        <f t="shared" si="9"/>
        <v>263525.5</v>
      </c>
    </row>
    <row r="45" spans="1:18" ht="15" thickBot="1">
      <c r="A45" s="50">
        <v>43</v>
      </c>
      <c r="B45" s="49" t="s">
        <v>31</v>
      </c>
      <c r="C45" s="49" t="s">
        <v>32</v>
      </c>
      <c r="D45" s="49" t="s">
        <v>6</v>
      </c>
      <c r="E45" s="47">
        <v>1</v>
      </c>
      <c r="F45" s="44">
        <v>690000</v>
      </c>
      <c r="G45" s="43">
        <f t="shared" si="2"/>
        <v>131100</v>
      </c>
      <c r="H45" s="43">
        <f t="shared" si="3"/>
        <v>821100</v>
      </c>
      <c r="I45" s="43">
        <v>731400</v>
      </c>
      <c r="J45" s="43">
        <f t="shared" si="4"/>
        <v>138966</v>
      </c>
      <c r="K45" s="43">
        <f t="shared" si="5"/>
        <v>870366</v>
      </c>
      <c r="L45" s="44">
        <v>710700</v>
      </c>
      <c r="M45" s="43">
        <f t="shared" si="6"/>
        <v>135033</v>
      </c>
      <c r="N45" s="43">
        <f t="shared" si="7"/>
        <v>845733</v>
      </c>
      <c r="O45" s="51">
        <f t="shared" si="0"/>
        <v>710700</v>
      </c>
      <c r="P45" s="16">
        <f t="shared" si="1"/>
        <v>710700</v>
      </c>
      <c r="Q45" s="43">
        <f t="shared" si="8"/>
        <v>135033</v>
      </c>
      <c r="R45" s="43">
        <f t="shared" si="9"/>
        <v>845733</v>
      </c>
    </row>
    <row r="46" spans="1:18" ht="21" thickBot="1">
      <c r="A46" s="50">
        <v>44</v>
      </c>
      <c r="B46" s="49" t="s">
        <v>31</v>
      </c>
      <c r="C46" s="49" t="s">
        <v>33</v>
      </c>
      <c r="D46" s="49" t="s">
        <v>6</v>
      </c>
      <c r="E46" s="47">
        <v>1</v>
      </c>
      <c r="F46" s="44">
        <v>810000</v>
      </c>
      <c r="G46" s="43">
        <f t="shared" si="2"/>
        <v>153900</v>
      </c>
      <c r="H46" s="43">
        <f t="shared" si="3"/>
        <v>963900</v>
      </c>
      <c r="I46" s="43">
        <v>858600</v>
      </c>
      <c r="J46" s="43">
        <f t="shared" si="4"/>
        <v>163134</v>
      </c>
      <c r="K46" s="43">
        <f t="shared" si="5"/>
        <v>1021734</v>
      </c>
      <c r="L46" s="44">
        <v>834300</v>
      </c>
      <c r="M46" s="43">
        <f t="shared" si="6"/>
        <v>158517</v>
      </c>
      <c r="N46" s="43">
        <f t="shared" si="7"/>
        <v>992817</v>
      </c>
      <c r="O46" s="51">
        <f t="shared" si="0"/>
        <v>834300</v>
      </c>
      <c r="P46" s="16">
        <f t="shared" si="1"/>
        <v>834300</v>
      </c>
      <c r="Q46" s="43">
        <f t="shared" si="8"/>
        <v>158517</v>
      </c>
      <c r="R46" s="43">
        <f t="shared" si="9"/>
        <v>992817</v>
      </c>
    </row>
    <row r="47" spans="1:18" ht="21" thickBot="1">
      <c r="A47" s="50">
        <v>45</v>
      </c>
      <c r="B47" s="49" t="s">
        <v>31</v>
      </c>
      <c r="C47" s="49" t="s">
        <v>34</v>
      </c>
      <c r="D47" s="49" t="s">
        <v>10</v>
      </c>
      <c r="E47" s="47">
        <v>1</v>
      </c>
      <c r="F47" s="44">
        <v>145000</v>
      </c>
      <c r="G47" s="43">
        <f t="shared" si="2"/>
        <v>27550</v>
      </c>
      <c r="H47" s="43">
        <f t="shared" si="3"/>
        <v>172550</v>
      </c>
      <c r="I47" s="43">
        <v>153700</v>
      </c>
      <c r="J47" s="43">
        <f t="shared" si="4"/>
        <v>29203</v>
      </c>
      <c r="K47" s="43">
        <f t="shared" si="5"/>
        <v>182903</v>
      </c>
      <c r="L47" s="44">
        <v>149350</v>
      </c>
      <c r="M47" s="43">
        <f t="shared" si="6"/>
        <v>28376.5</v>
      </c>
      <c r="N47" s="43">
        <f t="shared" si="7"/>
        <v>177726.5</v>
      </c>
      <c r="O47" s="51">
        <f t="shared" si="0"/>
        <v>149350</v>
      </c>
      <c r="P47" s="16">
        <f t="shared" si="1"/>
        <v>149350</v>
      </c>
      <c r="Q47" s="43">
        <f t="shared" si="8"/>
        <v>28376.5</v>
      </c>
      <c r="R47" s="43">
        <f t="shared" si="9"/>
        <v>177726.5</v>
      </c>
    </row>
    <row r="48" spans="1:18" ht="21" thickBot="1">
      <c r="A48" s="50">
        <v>46</v>
      </c>
      <c r="B48" s="49" t="s">
        <v>31</v>
      </c>
      <c r="C48" s="49" t="s">
        <v>35</v>
      </c>
      <c r="D48" s="49" t="s">
        <v>10</v>
      </c>
      <c r="E48" s="47">
        <v>1</v>
      </c>
      <c r="F48" s="44">
        <v>305000</v>
      </c>
      <c r="G48" s="43">
        <f t="shared" si="2"/>
        <v>57950</v>
      </c>
      <c r="H48" s="43">
        <f t="shared" si="3"/>
        <v>362950</v>
      </c>
      <c r="I48" s="43">
        <v>323300</v>
      </c>
      <c r="J48" s="43">
        <f t="shared" si="4"/>
        <v>61427</v>
      </c>
      <c r="K48" s="43">
        <f t="shared" si="5"/>
        <v>384727</v>
      </c>
      <c r="L48" s="44">
        <v>314150</v>
      </c>
      <c r="M48" s="43">
        <f t="shared" si="6"/>
        <v>59688.5</v>
      </c>
      <c r="N48" s="43">
        <f t="shared" si="7"/>
        <v>373838.5</v>
      </c>
      <c r="O48" s="51">
        <f t="shared" si="0"/>
        <v>314150</v>
      </c>
      <c r="P48" s="16">
        <f t="shared" si="1"/>
        <v>314150</v>
      </c>
      <c r="Q48" s="43">
        <f t="shared" si="8"/>
        <v>59688.5</v>
      </c>
      <c r="R48" s="43">
        <f t="shared" si="9"/>
        <v>373838.5</v>
      </c>
    </row>
    <row r="49" spans="1:18" ht="21" thickBot="1">
      <c r="A49" s="50">
        <v>47</v>
      </c>
      <c r="B49" s="49" t="s">
        <v>31</v>
      </c>
      <c r="C49" s="49" t="s">
        <v>36</v>
      </c>
      <c r="D49" s="49" t="s">
        <v>10</v>
      </c>
      <c r="E49" s="47">
        <v>1</v>
      </c>
      <c r="F49" s="44">
        <v>384000</v>
      </c>
      <c r="G49" s="43">
        <f t="shared" si="2"/>
        <v>72960</v>
      </c>
      <c r="H49" s="43">
        <f t="shared" si="3"/>
        <v>456960</v>
      </c>
      <c r="I49" s="43">
        <v>407040</v>
      </c>
      <c r="J49" s="43">
        <f t="shared" si="4"/>
        <v>77337.600000000006</v>
      </c>
      <c r="K49" s="43">
        <f t="shared" si="5"/>
        <v>484377.59999999998</v>
      </c>
      <c r="L49" s="44">
        <v>395520</v>
      </c>
      <c r="M49" s="43">
        <f t="shared" si="6"/>
        <v>75148.800000000003</v>
      </c>
      <c r="N49" s="43">
        <f t="shared" si="7"/>
        <v>470668.79999999999</v>
      </c>
      <c r="O49" s="51">
        <f t="shared" si="0"/>
        <v>395520</v>
      </c>
      <c r="P49" s="16">
        <f t="shared" si="1"/>
        <v>395520</v>
      </c>
      <c r="Q49" s="43">
        <f t="shared" si="8"/>
        <v>75148.800000000003</v>
      </c>
      <c r="R49" s="43">
        <f t="shared" si="9"/>
        <v>470668.79999999999</v>
      </c>
    </row>
    <row r="50" spans="1:18" ht="15" thickBot="1">
      <c r="A50" s="50">
        <v>48</v>
      </c>
      <c r="B50" s="49" t="s">
        <v>31</v>
      </c>
      <c r="C50" s="49" t="s">
        <v>37</v>
      </c>
      <c r="D50" s="49" t="s">
        <v>6</v>
      </c>
      <c r="E50" s="47">
        <v>1</v>
      </c>
      <c r="F50" s="44">
        <v>220000</v>
      </c>
      <c r="G50" s="43">
        <f t="shared" si="2"/>
        <v>41800</v>
      </c>
      <c r="H50" s="43">
        <f t="shared" si="3"/>
        <v>261800</v>
      </c>
      <c r="I50" s="43">
        <v>233200</v>
      </c>
      <c r="J50" s="43">
        <f t="shared" si="4"/>
        <v>44308</v>
      </c>
      <c r="K50" s="43">
        <f t="shared" si="5"/>
        <v>277508</v>
      </c>
      <c r="L50" s="44">
        <v>226600</v>
      </c>
      <c r="M50" s="43">
        <f t="shared" si="6"/>
        <v>43054</v>
      </c>
      <c r="N50" s="43">
        <f t="shared" si="7"/>
        <v>269654</v>
      </c>
      <c r="O50" s="51">
        <f t="shared" si="0"/>
        <v>226600</v>
      </c>
      <c r="P50" s="16">
        <f t="shared" si="1"/>
        <v>226600</v>
      </c>
      <c r="Q50" s="43">
        <f t="shared" si="8"/>
        <v>43054</v>
      </c>
      <c r="R50" s="43">
        <f t="shared" si="9"/>
        <v>269654</v>
      </c>
    </row>
    <row r="51" spans="1:18" ht="15" thickBot="1">
      <c r="A51" s="50">
        <v>49</v>
      </c>
      <c r="B51" s="49" t="s">
        <v>31</v>
      </c>
      <c r="C51" s="49" t="s">
        <v>38</v>
      </c>
      <c r="D51" s="49" t="s">
        <v>6</v>
      </c>
      <c r="E51" s="47">
        <v>1</v>
      </c>
      <c r="F51" s="44">
        <v>280000</v>
      </c>
      <c r="G51" s="43">
        <f t="shared" si="2"/>
        <v>53200</v>
      </c>
      <c r="H51" s="43">
        <f t="shared" si="3"/>
        <v>333200</v>
      </c>
      <c r="I51" s="43">
        <v>296800</v>
      </c>
      <c r="J51" s="43">
        <f t="shared" si="4"/>
        <v>56392</v>
      </c>
      <c r="K51" s="43">
        <f t="shared" si="5"/>
        <v>353192</v>
      </c>
      <c r="L51" s="44">
        <v>288400</v>
      </c>
      <c r="M51" s="43">
        <f t="shared" si="6"/>
        <v>54796</v>
      </c>
      <c r="N51" s="43">
        <f t="shared" si="7"/>
        <v>343196</v>
      </c>
      <c r="O51" s="51">
        <f t="shared" si="0"/>
        <v>288400</v>
      </c>
      <c r="P51" s="16">
        <f t="shared" si="1"/>
        <v>288400</v>
      </c>
      <c r="Q51" s="43">
        <f t="shared" si="8"/>
        <v>54796</v>
      </c>
      <c r="R51" s="43">
        <f t="shared" si="9"/>
        <v>343196</v>
      </c>
    </row>
    <row r="52" spans="1:18" ht="21" thickBot="1">
      <c r="A52" s="50">
        <v>50</v>
      </c>
      <c r="B52" s="49" t="s">
        <v>31</v>
      </c>
      <c r="C52" s="49" t="s">
        <v>39</v>
      </c>
      <c r="D52" s="49" t="s">
        <v>6</v>
      </c>
      <c r="E52" s="47">
        <v>1</v>
      </c>
      <c r="F52" s="44">
        <v>210000</v>
      </c>
      <c r="G52" s="43">
        <f t="shared" si="2"/>
        <v>39900</v>
      </c>
      <c r="H52" s="43">
        <f t="shared" si="3"/>
        <v>249900</v>
      </c>
      <c r="I52" s="43">
        <v>222600</v>
      </c>
      <c r="J52" s="43">
        <f t="shared" si="4"/>
        <v>42294</v>
      </c>
      <c r="K52" s="43">
        <f t="shared" si="5"/>
        <v>264894</v>
      </c>
      <c r="L52" s="44">
        <v>216300</v>
      </c>
      <c r="M52" s="43">
        <f t="shared" si="6"/>
        <v>41097</v>
      </c>
      <c r="N52" s="43">
        <f t="shared" si="7"/>
        <v>257397</v>
      </c>
      <c r="O52" s="51">
        <f t="shared" si="0"/>
        <v>216300</v>
      </c>
      <c r="P52" s="16">
        <f t="shared" si="1"/>
        <v>216300</v>
      </c>
      <c r="Q52" s="43">
        <f t="shared" si="8"/>
        <v>41097</v>
      </c>
      <c r="R52" s="43">
        <f t="shared" si="9"/>
        <v>257397</v>
      </c>
    </row>
    <row r="53" spans="1:18" ht="15" thickBot="1">
      <c r="A53" s="50">
        <v>51</v>
      </c>
      <c r="B53" s="49" t="s">
        <v>31</v>
      </c>
      <c r="C53" s="49" t="s">
        <v>40</v>
      </c>
      <c r="D53" s="49" t="s">
        <v>6</v>
      </c>
      <c r="E53" s="47">
        <v>1</v>
      </c>
      <c r="F53" s="44">
        <v>580000</v>
      </c>
      <c r="G53" s="43">
        <f t="shared" si="2"/>
        <v>110200</v>
      </c>
      <c r="H53" s="43">
        <f t="shared" si="3"/>
        <v>690200</v>
      </c>
      <c r="I53" s="43">
        <v>614800</v>
      </c>
      <c r="J53" s="43">
        <f t="shared" si="4"/>
        <v>116812</v>
      </c>
      <c r="K53" s="43">
        <f t="shared" si="5"/>
        <v>731612</v>
      </c>
      <c r="L53" s="44">
        <v>597400</v>
      </c>
      <c r="M53" s="43">
        <f t="shared" si="6"/>
        <v>113506</v>
      </c>
      <c r="N53" s="43">
        <f t="shared" si="7"/>
        <v>710906</v>
      </c>
      <c r="O53" s="51">
        <f t="shared" si="0"/>
        <v>597400</v>
      </c>
      <c r="P53" s="16">
        <f t="shared" si="1"/>
        <v>597400</v>
      </c>
      <c r="Q53" s="43">
        <f t="shared" si="8"/>
        <v>113506</v>
      </c>
      <c r="R53" s="43">
        <f t="shared" si="9"/>
        <v>710906</v>
      </c>
    </row>
    <row r="54" spans="1:18" ht="15" thickBot="1">
      <c r="A54" s="50">
        <v>52</v>
      </c>
      <c r="B54" s="49" t="s">
        <v>31</v>
      </c>
      <c r="C54" s="49" t="s">
        <v>41</v>
      </c>
      <c r="D54" s="49" t="s">
        <v>10</v>
      </c>
      <c r="E54" s="47">
        <v>1</v>
      </c>
      <c r="F54" s="44">
        <v>320000</v>
      </c>
      <c r="G54" s="43">
        <f t="shared" si="2"/>
        <v>60800</v>
      </c>
      <c r="H54" s="43">
        <f t="shared" si="3"/>
        <v>380800</v>
      </c>
      <c r="I54" s="43">
        <v>339200</v>
      </c>
      <c r="J54" s="43">
        <f t="shared" si="4"/>
        <v>64448</v>
      </c>
      <c r="K54" s="43">
        <f t="shared" si="5"/>
        <v>403648</v>
      </c>
      <c r="L54" s="44">
        <v>329600</v>
      </c>
      <c r="M54" s="43">
        <f t="shared" si="6"/>
        <v>62624</v>
      </c>
      <c r="N54" s="43">
        <f t="shared" si="7"/>
        <v>392224</v>
      </c>
      <c r="O54" s="51">
        <f t="shared" si="0"/>
        <v>329600</v>
      </c>
      <c r="P54" s="16">
        <f t="shared" si="1"/>
        <v>329600</v>
      </c>
      <c r="Q54" s="43">
        <f t="shared" si="8"/>
        <v>62624</v>
      </c>
      <c r="R54" s="43">
        <f t="shared" si="9"/>
        <v>392224</v>
      </c>
    </row>
    <row r="55" spans="1:18" ht="21" thickBot="1">
      <c r="A55" s="50">
        <v>53</v>
      </c>
      <c r="B55" s="49" t="s">
        <v>42</v>
      </c>
      <c r="C55" s="49" t="s">
        <v>43</v>
      </c>
      <c r="D55" s="49" t="s">
        <v>6</v>
      </c>
      <c r="E55" s="47">
        <v>1</v>
      </c>
      <c r="F55" s="44">
        <v>1600000</v>
      </c>
      <c r="G55" s="43">
        <f t="shared" si="2"/>
        <v>304000</v>
      </c>
      <c r="H55" s="43">
        <f t="shared" si="3"/>
        <v>1904000</v>
      </c>
      <c r="I55" s="43">
        <v>1696000</v>
      </c>
      <c r="J55" s="43">
        <f t="shared" si="4"/>
        <v>322240</v>
      </c>
      <c r="K55" s="43">
        <f t="shared" si="5"/>
        <v>2018240</v>
      </c>
      <c r="L55" s="44">
        <v>1648000</v>
      </c>
      <c r="M55" s="43">
        <f t="shared" si="6"/>
        <v>313120</v>
      </c>
      <c r="N55" s="43">
        <f t="shared" si="7"/>
        <v>1961120</v>
      </c>
      <c r="O55" s="51">
        <f t="shared" si="0"/>
        <v>1648000</v>
      </c>
      <c r="P55" s="16">
        <f t="shared" si="1"/>
        <v>1648000</v>
      </c>
      <c r="Q55" s="43">
        <f t="shared" si="8"/>
        <v>313120</v>
      </c>
      <c r="R55" s="43">
        <f t="shared" si="9"/>
        <v>1961120</v>
      </c>
    </row>
    <row r="56" spans="1:18" ht="21" thickBot="1">
      <c r="A56" s="50">
        <v>54</v>
      </c>
      <c r="B56" s="49" t="s">
        <v>42</v>
      </c>
      <c r="C56" s="49" t="s">
        <v>44</v>
      </c>
      <c r="D56" s="49" t="s">
        <v>6</v>
      </c>
      <c r="E56" s="47">
        <v>1</v>
      </c>
      <c r="F56" s="44">
        <v>940000</v>
      </c>
      <c r="G56" s="43">
        <f t="shared" si="2"/>
        <v>178600</v>
      </c>
      <c r="H56" s="43">
        <f t="shared" si="3"/>
        <v>1118600</v>
      </c>
      <c r="I56" s="43">
        <v>996400</v>
      </c>
      <c r="J56" s="43">
        <f t="shared" si="4"/>
        <v>189316</v>
      </c>
      <c r="K56" s="43">
        <f t="shared" si="5"/>
        <v>1185716</v>
      </c>
      <c r="L56" s="44">
        <v>968200</v>
      </c>
      <c r="M56" s="43">
        <f t="shared" si="6"/>
        <v>183958</v>
      </c>
      <c r="N56" s="43">
        <f t="shared" si="7"/>
        <v>1152158</v>
      </c>
      <c r="O56" s="51">
        <f t="shared" si="0"/>
        <v>968200</v>
      </c>
      <c r="P56" s="16">
        <f t="shared" si="1"/>
        <v>968200</v>
      </c>
      <c r="Q56" s="43">
        <f t="shared" si="8"/>
        <v>183958</v>
      </c>
      <c r="R56" s="43">
        <f t="shared" si="9"/>
        <v>1152158</v>
      </c>
    </row>
    <row r="57" spans="1:18" ht="21" thickBot="1">
      <c r="A57" s="50">
        <v>55</v>
      </c>
      <c r="B57" s="49" t="s">
        <v>42</v>
      </c>
      <c r="C57" s="49" t="s">
        <v>45</v>
      </c>
      <c r="D57" s="49" t="s">
        <v>6</v>
      </c>
      <c r="E57" s="47">
        <v>1</v>
      </c>
      <c r="F57" s="44">
        <v>840000</v>
      </c>
      <c r="G57" s="43">
        <f t="shared" si="2"/>
        <v>159600</v>
      </c>
      <c r="H57" s="43">
        <f t="shared" si="3"/>
        <v>999600</v>
      </c>
      <c r="I57" s="43">
        <v>890400</v>
      </c>
      <c r="J57" s="43">
        <f t="shared" si="4"/>
        <v>169176</v>
      </c>
      <c r="K57" s="43">
        <f t="shared" si="5"/>
        <v>1059576</v>
      </c>
      <c r="L57" s="44">
        <v>865200</v>
      </c>
      <c r="M57" s="43">
        <f t="shared" si="6"/>
        <v>164388</v>
      </c>
      <c r="N57" s="43">
        <f t="shared" si="7"/>
        <v>1029588</v>
      </c>
      <c r="O57" s="51">
        <f t="shared" si="0"/>
        <v>865200</v>
      </c>
      <c r="P57" s="16">
        <f t="shared" si="1"/>
        <v>865200</v>
      </c>
      <c r="Q57" s="43">
        <f t="shared" si="8"/>
        <v>164388</v>
      </c>
      <c r="R57" s="43">
        <f t="shared" si="9"/>
        <v>1029588</v>
      </c>
    </row>
    <row r="58" spans="1:18" ht="21" thickBot="1">
      <c r="A58" s="50">
        <v>56</v>
      </c>
      <c r="B58" s="49" t="s">
        <v>42</v>
      </c>
      <c r="C58" s="49" t="s">
        <v>46</v>
      </c>
      <c r="D58" s="49" t="s">
        <v>6</v>
      </c>
      <c r="E58" s="47">
        <v>1</v>
      </c>
      <c r="F58" s="44">
        <v>390000</v>
      </c>
      <c r="G58" s="43">
        <f t="shared" si="2"/>
        <v>74100</v>
      </c>
      <c r="H58" s="43">
        <f t="shared" si="3"/>
        <v>464100</v>
      </c>
      <c r="I58" s="43">
        <v>413400</v>
      </c>
      <c r="J58" s="43">
        <f t="shared" si="4"/>
        <v>78546</v>
      </c>
      <c r="K58" s="43">
        <f t="shared" si="5"/>
        <v>491946</v>
      </c>
      <c r="L58" s="44">
        <v>401700</v>
      </c>
      <c r="M58" s="43">
        <f t="shared" si="6"/>
        <v>76323</v>
      </c>
      <c r="N58" s="43">
        <f t="shared" si="7"/>
        <v>478023</v>
      </c>
      <c r="O58" s="51">
        <f t="shared" si="0"/>
        <v>401700</v>
      </c>
      <c r="P58" s="16">
        <f t="shared" si="1"/>
        <v>401700</v>
      </c>
      <c r="Q58" s="43">
        <f t="shared" si="8"/>
        <v>76323</v>
      </c>
      <c r="R58" s="43">
        <f t="shared" si="9"/>
        <v>478023</v>
      </c>
    </row>
    <row r="59" spans="1:18" ht="21" thickBot="1">
      <c r="A59" s="50">
        <v>57</v>
      </c>
      <c r="B59" s="49" t="s">
        <v>42</v>
      </c>
      <c r="C59" s="49" t="s">
        <v>47</v>
      </c>
      <c r="D59" s="49" t="s">
        <v>6</v>
      </c>
      <c r="E59" s="47">
        <v>1</v>
      </c>
      <c r="F59" s="44">
        <v>250000</v>
      </c>
      <c r="G59" s="43">
        <f t="shared" si="2"/>
        <v>47500</v>
      </c>
      <c r="H59" s="43">
        <f t="shared" si="3"/>
        <v>297500</v>
      </c>
      <c r="I59" s="43">
        <v>265000</v>
      </c>
      <c r="J59" s="43">
        <f t="shared" si="4"/>
        <v>50350</v>
      </c>
      <c r="K59" s="43">
        <f t="shared" si="5"/>
        <v>315350</v>
      </c>
      <c r="L59" s="44">
        <v>257500</v>
      </c>
      <c r="M59" s="43">
        <f t="shared" si="6"/>
        <v>48925</v>
      </c>
      <c r="N59" s="43">
        <f t="shared" si="7"/>
        <v>306425</v>
      </c>
      <c r="O59" s="51">
        <f t="shared" si="0"/>
        <v>257500</v>
      </c>
      <c r="P59" s="16">
        <f t="shared" si="1"/>
        <v>257500</v>
      </c>
      <c r="Q59" s="43">
        <f t="shared" si="8"/>
        <v>48925</v>
      </c>
      <c r="R59" s="43">
        <f t="shared" si="9"/>
        <v>306425</v>
      </c>
    </row>
    <row r="60" spans="1:18" ht="21" thickBot="1">
      <c r="A60" s="50">
        <v>58</v>
      </c>
      <c r="B60" s="49" t="s">
        <v>48</v>
      </c>
      <c r="C60" s="49" t="s">
        <v>49</v>
      </c>
      <c r="D60" s="49" t="s">
        <v>6</v>
      </c>
      <c r="E60" s="47">
        <v>1</v>
      </c>
      <c r="F60" s="44">
        <v>265000</v>
      </c>
      <c r="G60" s="43">
        <f t="shared" si="2"/>
        <v>50350</v>
      </c>
      <c r="H60" s="43">
        <f t="shared" si="3"/>
        <v>315350</v>
      </c>
      <c r="I60" s="43">
        <v>280900</v>
      </c>
      <c r="J60" s="43">
        <f t="shared" si="4"/>
        <v>53371</v>
      </c>
      <c r="K60" s="43">
        <f t="shared" si="5"/>
        <v>334271</v>
      </c>
      <c r="L60" s="44">
        <v>272950</v>
      </c>
      <c r="M60" s="43">
        <f t="shared" si="6"/>
        <v>51860.5</v>
      </c>
      <c r="N60" s="43">
        <f t="shared" si="7"/>
        <v>324810.5</v>
      </c>
      <c r="O60" s="51">
        <f t="shared" si="0"/>
        <v>272950</v>
      </c>
      <c r="P60" s="16">
        <f t="shared" si="1"/>
        <v>272950</v>
      </c>
      <c r="Q60" s="43">
        <f t="shared" si="8"/>
        <v>51860.5</v>
      </c>
      <c r="R60" s="43">
        <f t="shared" si="9"/>
        <v>324810.5</v>
      </c>
    </row>
    <row r="61" spans="1:18" ht="21" thickBot="1">
      <c r="A61" s="50">
        <v>59</v>
      </c>
      <c r="B61" s="49" t="s">
        <v>48</v>
      </c>
      <c r="C61" s="49" t="s">
        <v>50</v>
      </c>
      <c r="D61" s="49" t="s">
        <v>6</v>
      </c>
      <c r="E61" s="47">
        <v>1</v>
      </c>
      <c r="F61" s="44">
        <v>280000</v>
      </c>
      <c r="G61" s="43">
        <f t="shared" si="2"/>
        <v>53200</v>
      </c>
      <c r="H61" s="43">
        <f t="shared" si="3"/>
        <v>333200</v>
      </c>
      <c r="I61" s="43">
        <v>296800</v>
      </c>
      <c r="J61" s="43">
        <f t="shared" si="4"/>
        <v>56392</v>
      </c>
      <c r="K61" s="43">
        <f t="shared" si="5"/>
        <v>353192</v>
      </c>
      <c r="L61" s="44">
        <v>288400</v>
      </c>
      <c r="M61" s="43">
        <f t="shared" si="6"/>
        <v>54796</v>
      </c>
      <c r="N61" s="43">
        <f t="shared" si="7"/>
        <v>343196</v>
      </c>
      <c r="O61" s="51">
        <f t="shared" si="0"/>
        <v>288400</v>
      </c>
      <c r="P61" s="16">
        <f t="shared" si="1"/>
        <v>288400</v>
      </c>
      <c r="Q61" s="43">
        <f t="shared" si="8"/>
        <v>54796</v>
      </c>
      <c r="R61" s="43">
        <f t="shared" si="9"/>
        <v>343196</v>
      </c>
    </row>
    <row r="62" spans="1:18" ht="21" thickBot="1">
      <c r="A62" s="50">
        <v>60</v>
      </c>
      <c r="B62" s="49" t="s">
        <v>48</v>
      </c>
      <c r="C62" s="49" t="s">
        <v>51</v>
      </c>
      <c r="D62" s="49" t="s">
        <v>10</v>
      </c>
      <c r="E62" s="47">
        <v>1</v>
      </c>
      <c r="F62" s="44">
        <v>780000</v>
      </c>
      <c r="G62" s="43">
        <f t="shared" si="2"/>
        <v>148200</v>
      </c>
      <c r="H62" s="43">
        <f t="shared" si="3"/>
        <v>928200</v>
      </c>
      <c r="I62" s="43">
        <v>826800</v>
      </c>
      <c r="J62" s="43">
        <f t="shared" si="4"/>
        <v>157092</v>
      </c>
      <c r="K62" s="43">
        <f t="shared" si="5"/>
        <v>983892</v>
      </c>
      <c r="L62" s="44">
        <v>803400</v>
      </c>
      <c r="M62" s="43">
        <f t="shared" si="6"/>
        <v>152646</v>
      </c>
      <c r="N62" s="43">
        <f t="shared" si="7"/>
        <v>956046</v>
      </c>
      <c r="O62" s="51">
        <f t="shared" si="0"/>
        <v>803400</v>
      </c>
      <c r="P62" s="16">
        <f t="shared" si="1"/>
        <v>803400</v>
      </c>
      <c r="Q62" s="43">
        <f t="shared" si="8"/>
        <v>152646</v>
      </c>
      <c r="R62" s="43">
        <f t="shared" si="9"/>
        <v>956046</v>
      </c>
    </row>
    <row r="63" spans="1:18" ht="21" thickBot="1">
      <c r="A63" s="50">
        <v>61</v>
      </c>
      <c r="B63" s="49" t="s">
        <v>48</v>
      </c>
      <c r="C63" s="49" t="s">
        <v>52</v>
      </c>
      <c r="D63" s="49" t="s">
        <v>10</v>
      </c>
      <c r="E63" s="47">
        <v>1</v>
      </c>
      <c r="F63" s="44">
        <v>276000</v>
      </c>
      <c r="G63" s="43">
        <f t="shared" si="2"/>
        <v>52440</v>
      </c>
      <c r="H63" s="43">
        <f t="shared" si="3"/>
        <v>328440</v>
      </c>
      <c r="I63" s="43">
        <v>292560</v>
      </c>
      <c r="J63" s="43">
        <f t="shared" si="4"/>
        <v>55586.400000000001</v>
      </c>
      <c r="K63" s="43">
        <f t="shared" si="5"/>
        <v>348146.4</v>
      </c>
      <c r="L63" s="44">
        <v>284280</v>
      </c>
      <c r="M63" s="43">
        <f t="shared" si="6"/>
        <v>54013.2</v>
      </c>
      <c r="N63" s="43">
        <f t="shared" si="7"/>
        <v>338293.2</v>
      </c>
      <c r="O63" s="51">
        <f t="shared" si="0"/>
        <v>284280</v>
      </c>
      <c r="P63" s="16">
        <f t="shared" si="1"/>
        <v>284280</v>
      </c>
      <c r="Q63" s="43">
        <f t="shared" si="8"/>
        <v>54013.2</v>
      </c>
      <c r="R63" s="43">
        <f t="shared" si="9"/>
        <v>338293.2</v>
      </c>
    </row>
    <row r="64" spans="1:18" ht="21" thickBot="1">
      <c r="A64" s="50">
        <v>62</v>
      </c>
      <c r="B64" s="49" t="s">
        <v>48</v>
      </c>
      <c r="C64" s="49" t="s">
        <v>53</v>
      </c>
      <c r="D64" s="49" t="s">
        <v>10</v>
      </c>
      <c r="E64" s="47">
        <v>1</v>
      </c>
      <c r="F64" s="44">
        <v>755000</v>
      </c>
      <c r="G64" s="43">
        <f t="shared" si="2"/>
        <v>143450</v>
      </c>
      <c r="H64" s="43">
        <f t="shared" si="3"/>
        <v>898450</v>
      </c>
      <c r="I64" s="43">
        <v>800300</v>
      </c>
      <c r="J64" s="43">
        <f t="shared" si="4"/>
        <v>152057</v>
      </c>
      <c r="K64" s="43">
        <f t="shared" si="5"/>
        <v>952357</v>
      </c>
      <c r="L64" s="44">
        <v>777650</v>
      </c>
      <c r="M64" s="43">
        <f t="shared" si="6"/>
        <v>147753.5</v>
      </c>
      <c r="N64" s="43">
        <f t="shared" si="7"/>
        <v>925403.5</v>
      </c>
      <c r="O64" s="51">
        <f t="shared" si="0"/>
        <v>777650</v>
      </c>
      <c r="P64" s="16">
        <f t="shared" si="1"/>
        <v>777650</v>
      </c>
      <c r="Q64" s="43">
        <f t="shared" si="8"/>
        <v>147753.5</v>
      </c>
      <c r="R64" s="43">
        <f t="shared" si="9"/>
        <v>925403.5</v>
      </c>
    </row>
    <row r="65" spans="1:18" ht="21" thickBot="1">
      <c r="A65" s="50">
        <v>63</v>
      </c>
      <c r="B65" s="49" t="s">
        <v>48</v>
      </c>
      <c r="C65" s="49" t="s">
        <v>54</v>
      </c>
      <c r="D65" s="49" t="s">
        <v>6</v>
      </c>
      <c r="E65" s="47">
        <v>1</v>
      </c>
      <c r="F65" s="44">
        <v>160000</v>
      </c>
      <c r="G65" s="43">
        <f t="shared" si="2"/>
        <v>30400</v>
      </c>
      <c r="H65" s="43">
        <f t="shared" si="3"/>
        <v>190400</v>
      </c>
      <c r="I65" s="43">
        <v>169600</v>
      </c>
      <c r="J65" s="43">
        <f t="shared" si="4"/>
        <v>32224</v>
      </c>
      <c r="K65" s="43">
        <f t="shared" si="5"/>
        <v>201824</v>
      </c>
      <c r="L65" s="44">
        <v>164800</v>
      </c>
      <c r="M65" s="43">
        <f t="shared" si="6"/>
        <v>31312</v>
      </c>
      <c r="N65" s="43">
        <f t="shared" si="7"/>
        <v>196112</v>
      </c>
      <c r="O65" s="51">
        <f t="shared" si="0"/>
        <v>164800</v>
      </c>
      <c r="P65" s="16">
        <f t="shared" si="1"/>
        <v>164800</v>
      </c>
      <c r="Q65" s="43">
        <f t="shared" si="8"/>
        <v>31312</v>
      </c>
      <c r="R65" s="43">
        <f t="shared" si="9"/>
        <v>196112</v>
      </c>
    </row>
    <row r="66" spans="1:18" ht="21" thickBot="1">
      <c r="A66" s="50">
        <v>64</v>
      </c>
      <c r="B66" s="49" t="s">
        <v>48</v>
      </c>
      <c r="C66" s="49" t="s">
        <v>55</v>
      </c>
      <c r="D66" s="49" t="s">
        <v>56</v>
      </c>
      <c r="E66" s="47">
        <v>1</v>
      </c>
      <c r="F66" s="44">
        <v>35000</v>
      </c>
      <c r="G66" s="43">
        <f t="shared" si="2"/>
        <v>6650</v>
      </c>
      <c r="H66" s="43">
        <f t="shared" si="3"/>
        <v>41650</v>
      </c>
      <c r="I66" s="43">
        <v>37100</v>
      </c>
      <c r="J66" s="43">
        <f t="shared" si="4"/>
        <v>7049</v>
      </c>
      <c r="K66" s="43">
        <f t="shared" si="5"/>
        <v>44149</v>
      </c>
      <c r="L66" s="44">
        <v>36050</v>
      </c>
      <c r="M66" s="43">
        <f t="shared" si="6"/>
        <v>6849.5</v>
      </c>
      <c r="N66" s="43">
        <f t="shared" si="7"/>
        <v>42899.5</v>
      </c>
      <c r="O66" s="51">
        <f t="shared" si="0"/>
        <v>36050</v>
      </c>
      <c r="P66" s="16">
        <f t="shared" si="1"/>
        <v>36050</v>
      </c>
      <c r="Q66" s="43">
        <f t="shared" si="8"/>
        <v>6849.5</v>
      </c>
      <c r="R66" s="43">
        <f t="shared" si="9"/>
        <v>42899.5</v>
      </c>
    </row>
    <row r="67" spans="1:18" ht="21" thickBot="1">
      <c r="A67" s="50">
        <v>65</v>
      </c>
      <c r="B67" s="49" t="s">
        <v>48</v>
      </c>
      <c r="C67" s="49" t="s">
        <v>57</v>
      </c>
      <c r="D67" s="49" t="s">
        <v>6</v>
      </c>
      <c r="E67" s="47">
        <v>1</v>
      </c>
      <c r="F67" s="44">
        <v>480000</v>
      </c>
      <c r="G67" s="43">
        <f t="shared" si="2"/>
        <v>91200</v>
      </c>
      <c r="H67" s="43">
        <f t="shared" si="3"/>
        <v>571200</v>
      </c>
      <c r="I67" s="43">
        <v>508800</v>
      </c>
      <c r="J67" s="43">
        <f t="shared" si="4"/>
        <v>96672</v>
      </c>
      <c r="K67" s="43">
        <f t="shared" si="5"/>
        <v>605472</v>
      </c>
      <c r="L67" s="44">
        <v>494400</v>
      </c>
      <c r="M67" s="43">
        <f t="shared" si="6"/>
        <v>93936</v>
      </c>
      <c r="N67" s="43">
        <f t="shared" si="7"/>
        <v>588336</v>
      </c>
      <c r="O67" s="51">
        <f t="shared" si="0"/>
        <v>494400</v>
      </c>
      <c r="P67" s="16">
        <f t="shared" si="1"/>
        <v>494400</v>
      </c>
      <c r="Q67" s="43">
        <f t="shared" si="8"/>
        <v>93936</v>
      </c>
      <c r="R67" s="43">
        <f t="shared" si="9"/>
        <v>588336</v>
      </c>
    </row>
    <row r="68" spans="1:18" ht="21" thickBot="1">
      <c r="A68" s="50">
        <v>66</v>
      </c>
      <c r="B68" s="49" t="s">
        <v>48</v>
      </c>
      <c r="C68" s="49" t="s">
        <v>58</v>
      </c>
      <c r="D68" s="49" t="s">
        <v>6</v>
      </c>
      <c r="E68" s="47">
        <v>1</v>
      </c>
      <c r="F68" s="44">
        <v>480000</v>
      </c>
      <c r="G68" s="43">
        <f t="shared" si="2"/>
        <v>91200</v>
      </c>
      <c r="H68" s="43">
        <f t="shared" si="3"/>
        <v>571200</v>
      </c>
      <c r="I68" s="43">
        <v>508800</v>
      </c>
      <c r="J68" s="43">
        <f t="shared" si="4"/>
        <v>96672</v>
      </c>
      <c r="K68" s="43">
        <f t="shared" si="5"/>
        <v>605472</v>
      </c>
      <c r="L68" s="44">
        <v>494400</v>
      </c>
      <c r="M68" s="43">
        <f t="shared" si="6"/>
        <v>93936</v>
      </c>
      <c r="N68" s="43">
        <f t="shared" si="7"/>
        <v>588336</v>
      </c>
      <c r="O68" s="51">
        <f t="shared" ref="O68:O84" si="10">AVERAGE(F68,I68,L68)</f>
        <v>494400</v>
      </c>
      <c r="P68" s="16">
        <f t="shared" ref="P68:P84" si="11">ROUND(O68,0)</f>
        <v>494400</v>
      </c>
      <c r="Q68" s="43">
        <f t="shared" si="8"/>
        <v>93936</v>
      </c>
      <c r="R68" s="43">
        <f t="shared" si="9"/>
        <v>588336</v>
      </c>
    </row>
    <row r="69" spans="1:18" ht="21" thickBot="1">
      <c r="A69" s="50">
        <v>67</v>
      </c>
      <c r="B69" s="49" t="s">
        <v>48</v>
      </c>
      <c r="C69" s="49" t="s">
        <v>59</v>
      </c>
      <c r="D69" s="49" t="s">
        <v>10</v>
      </c>
      <c r="E69" s="47">
        <v>1</v>
      </c>
      <c r="F69" s="44">
        <v>325000</v>
      </c>
      <c r="G69" s="43">
        <f t="shared" si="2"/>
        <v>61750</v>
      </c>
      <c r="H69" s="43">
        <f t="shared" si="3"/>
        <v>386750</v>
      </c>
      <c r="I69" s="43">
        <v>344500</v>
      </c>
      <c r="J69" s="43">
        <f t="shared" si="4"/>
        <v>65455</v>
      </c>
      <c r="K69" s="43">
        <f t="shared" si="5"/>
        <v>409955</v>
      </c>
      <c r="L69" s="44">
        <v>334750</v>
      </c>
      <c r="M69" s="43">
        <f t="shared" si="6"/>
        <v>63602.5</v>
      </c>
      <c r="N69" s="43">
        <f t="shared" si="7"/>
        <v>398352.5</v>
      </c>
      <c r="O69" s="51">
        <f t="shared" si="10"/>
        <v>334750</v>
      </c>
      <c r="P69" s="16">
        <f t="shared" si="11"/>
        <v>334750</v>
      </c>
      <c r="Q69" s="43">
        <f t="shared" si="8"/>
        <v>63602.5</v>
      </c>
      <c r="R69" s="43">
        <f t="shared" si="9"/>
        <v>398352.5</v>
      </c>
    </row>
    <row r="70" spans="1:18" ht="21" thickBot="1">
      <c r="A70" s="50">
        <v>68</v>
      </c>
      <c r="B70" s="49" t="s">
        <v>48</v>
      </c>
      <c r="C70" s="49" t="s">
        <v>60</v>
      </c>
      <c r="D70" s="49" t="s">
        <v>10</v>
      </c>
      <c r="E70" s="47">
        <v>1</v>
      </c>
      <c r="F70" s="44">
        <v>420000</v>
      </c>
      <c r="G70" s="43">
        <f t="shared" ref="G70:G84" si="12">+F70*19%</f>
        <v>79800</v>
      </c>
      <c r="H70" s="43">
        <f t="shared" ref="H70:H84" si="13">+F70+G70</f>
        <v>499800</v>
      </c>
      <c r="I70" s="43">
        <v>445200</v>
      </c>
      <c r="J70" s="43">
        <f t="shared" ref="J70:J84" si="14">+I70*19%</f>
        <v>84588</v>
      </c>
      <c r="K70" s="43">
        <f t="shared" ref="K70:K84" si="15">+I70+J70</f>
        <v>529788</v>
      </c>
      <c r="L70" s="44">
        <v>432600</v>
      </c>
      <c r="M70" s="43">
        <f t="shared" ref="M70:M84" si="16">+L70*19%</f>
        <v>82194</v>
      </c>
      <c r="N70" s="43">
        <f t="shared" ref="N70:N84" si="17">+L70+M70</f>
        <v>514794</v>
      </c>
      <c r="O70" s="51">
        <f t="shared" si="10"/>
        <v>432600</v>
      </c>
      <c r="P70" s="16">
        <f t="shared" si="11"/>
        <v>432600</v>
      </c>
      <c r="Q70" s="43">
        <f t="shared" ref="Q70:Q84" si="18">+P70*19%</f>
        <v>82194</v>
      </c>
      <c r="R70" s="43">
        <f t="shared" ref="R70:R84" si="19">+P70+Q70</f>
        <v>514794</v>
      </c>
    </row>
    <row r="71" spans="1:18" ht="21" thickBot="1">
      <c r="A71" s="50">
        <v>69</v>
      </c>
      <c r="B71" s="49" t="s">
        <v>61</v>
      </c>
      <c r="C71" s="49" t="s">
        <v>62</v>
      </c>
      <c r="D71" s="49" t="s">
        <v>10</v>
      </c>
      <c r="E71" s="47">
        <v>1</v>
      </c>
      <c r="F71" s="44">
        <v>2700000</v>
      </c>
      <c r="G71" s="43">
        <f t="shared" si="12"/>
        <v>513000</v>
      </c>
      <c r="H71" s="43">
        <f t="shared" si="13"/>
        <v>3213000</v>
      </c>
      <c r="I71" s="43">
        <v>2862000</v>
      </c>
      <c r="J71" s="43">
        <f t="shared" si="14"/>
        <v>543780</v>
      </c>
      <c r="K71" s="43">
        <f t="shared" si="15"/>
        <v>3405780</v>
      </c>
      <c r="L71" s="44">
        <v>2781000</v>
      </c>
      <c r="M71" s="43">
        <f t="shared" si="16"/>
        <v>528390</v>
      </c>
      <c r="N71" s="43">
        <f t="shared" si="17"/>
        <v>3309390</v>
      </c>
      <c r="O71" s="51">
        <f t="shared" si="10"/>
        <v>2781000</v>
      </c>
      <c r="P71" s="16">
        <f t="shared" si="11"/>
        <v>2781000</v>
      </c>
      <c r="Q71" s="43">
        <f t="shared" si="18"/>
        <v>528390</v>
      </c>
      <c r="R71" s="43">
        <f t="shared" si="19"/>
        <v>3309390</v>
      </c>
    </row>
    <row r="72" spans="1:18" ht="21" thickBot="1">
      <c r="A72" s="50">
        <v>70</v>
      </c>
      <c r="B72" s="49" t="s">
        <v>61</v>
      </c>
      <c r="C72" s="49" t="s">
        <v>63</v>
      </c>
      <c r="D72" s="49" t="s">
        <v>10</v>
      </c>
      <c r="E72" s="47">
        <v>1</v>
      </c>
      <c r="F72" s="44">
        <f>+F11</f>
        <v>78000</v>
      </c>
      <c r="G72" s="43">
        <f t="shared" si="12"/>
        <v>14820</v>
      </c>
      <c r="H72" s="43">
        <f t="shared" si="13"/>
        <v>92820</v>
      </c>
      <c r="I72" s="43">
        <v>82680</v>
      </c>
      <c r="J72" s="43">
        <f t="shared" si="14"/>
        <v>15709.2</v>
      </c>
      <c r="K72" s="43">
        <f t="shared" si="15"/>
        <v>98389.2</v>
      </c>
      <c r="L72" s="44">
        <v>80340</v>
      </c>
      <c r="M72" s="43">
        <f t="shared" si="16"/>
        <v>15264.6</v>
      </c>
      <c r="N72" s="43">
        <f t="shared" si="17"/>
        <v>95604.6</v>
      </c>
      <c r="O72" s="51">
        <f t="shared" si="10"/>
        <v>80340</v>
      </c>
      <c r="P72" s="16">
        <f t="shared" si="11"/>
        <v>80340</v>
      </c>
      <c r="Q72" s="43">
        <f t="shared" si="18"/>
        <v>15264.6</v>
      </c>
      <c r="R72" s="43">
        <f t="shared" si="19"/>
        <v>95604.6</v>
      </c>
    </row>
    <row r="73" spans="1:18" ht="21" thickBot="1">
      <c r="A73" s="50">
        <v>71</v>
      </c>
      <c r="B73" s="49" t="s">
        <v>61</v>
      </c>
      <c r="C73" s="49" t="s">
        <v>64</v>
      </c>
      <c r="D73" s="49" t="s">
        <v>10</v>
      </c>
      <c r="E73" s="47">
        <v>1</v>
      </c>
      <c r="F73" s="44">
        <v>940000</v>
      </c>
      <c r="G73" s="43">
        <f t="shared" si="12"/>
        <v>178600</v>
      </c>
      <c r="H73" s="43">
        <f t="shared" si="13"/>
        <v>1118600</v>
      </c>
      <c r="I73" s="43">
        <v>996400</v>
      </c>
      <c r="J73" s="43">
        <f t="shared" si="14"/>
        <v>189316</v>
      </c>
      <c r="K73" s="43">
        <f t="shared" si="15"/>
        <v>1185716</v>
      </c>
      <c r="L73" s="44">
        <v>968200</v>
      </c>
      <c r="M73" s="43">
        <f t="shared" si="16"/>
        <v>183958</v>
      </c>
      <c r="N73" s="43">
        <f t="shared" si="17"/>
        <v>1152158</v>
      </c>
      <c r="O73" s="51">
        <f t="shared" si="10"/>
        <v>968200</v>
      </c>
      <c r="P73" s="16">
        <f t="shared" si="11"/>
        <v>968200</v>
      </c>
      <c r="Q73" s="43">
        <f t="shared" si="18"/>
        <v>183958</v>
      </c>
      <c r="R73" s="43">
        <f t="shared" si="19"/>
        <v>1152158</v>
      </c>
    </row>
    <row r="74" spans="1:18" ht="21" thickBot="1">
      <c r="A74" s="50">
        <v>72</v>
      </c>
      <c r="B74" s="49" t="s">
        <v>61</v>
      </c>
      <c r="C74" s="49" t="s">
        <v>65</v>
      </c>
      <c r="D74" s="49" t="s">
        <v>10</v>
      </c>
      <c r="E74" s="47">
        <v>1</v>
      </c>
      <c r="F74" s="44">
        <v>612000</v>
      </c>
      <c r="G74" s="43">
        <f t="shared" si="12"/>
        <v>116280</v>
      </c>
      <c r="H74" s="43">
        <f t="shared" si="13"/>
        <v>728280</v>
      </c>
      <c r="I74" s="43">
        <v>648720</v>
      </c>
      <c r="J74" s="43">
        <f t="shared" si="14"/>
        <v>123256.8</v>
      </c>
      <c r="K74" s="43">
        <f t="shared" si="15"/>
        <v>771976.8</v>
      </c>
      <c r="L74" s="44">
        <v>630360</v>
      </c>
      <c r="M74" s="43">
        <f t="shared" si="16"/>
        <v>119768.4</v>
      </c>
      <c r="N74" s="43">
        <f t="shared" si="17"/>
        <v>750128.4</v>
      </c>
      <c r="O74" s="51">
        <f t="shared" si="10"/>
        <v>630360</v>
      </c>
      <c r="P74" s="16">
        <f t="shared" si="11"/>
        <v>630360</v>
      </c>
      <c r="Q74" s="43">
        <f t="shared" si="18"/>
        <v>119768.4</v>
      </c>
      <c r="R74" s="43">
        <f t="shared" si="19"/>
        <v>750128.4</v>
      </c>
    </row>
    <row r="75" spans="1:18" ht="21" thickBot="1">
      <c r="A75" s="50">
        <v>73</v>
      </c>
      <c r="B75" s="49" t="s">
        <v>61</v>
      </c>
      <c r="C75" s="49" t="s">
        <v>164</v>
      </c>
      <c r="D75" s="49" t="s">
        <v>10</v>
      </c>
      <c r="E75" s="47">
        <v>1</v>
      </c>
      <c r="F75" s="44">
        <v>370000</v>
      </c>
      <c r="G75" s="43">
        <f t="shared" si="12"/>
        <v>70300</v>
      </c>
      <c r="H75" s="43">
        <f t="shared" si="13"/>
        <v>440300</v>
      </c>
      <c r="I75" s="43">
        <v>392200</v>
      </c>
      <c r="J75" s="43">
        <f t="shared" si="14"/>
        <v>74518</v>
      </c>
      <c r="K75" s="43">
        <f t="shared" si="15"/>
        <v>466718</v>
      </c>
      <c r="L75" s="44">
        <v>381100</v>
      </c>
      <c r="M75" s="43">
        <f t="shared" si="16"/>
        <v>72409</v>
      </c>
      <c r="N75" s="43">
        <f t="shared" si="17"/>
        <v>453509</v>
      </c>
      <c r="O75" s="51">
        <f t="shared" si="10"/>
        <v>381100</v>
      </c>
      <c r="P75" s="16">
        <f t="shared" si="11"/>
        <v>381100</v>
      </c>
      <c r="Q75" s="43">
        <f t="shared" si="18"/>
        <v>72409</v>
      </c>
      <c r="R75" s="43">
        <f t="shared" si="19"/>
        <v>453509</v>
      </c>
    </row>
    <row r="76" spans="1:18" ht="21" thickBot="1">
      <c r="A76" s="50">
        <v>74</v>
      </c>
      <c r="B76" s="49" t="s">
        <v>61</v>
      </c>
      <c r="C76" s="49" t="s">
        <v>67</v>
      </c>
      <c r="D76" s="49" t="s">
        <v>68</v>
      </c>
      <c r="E76" s="47">
        <v>1</v>
      </c>
      <c r="F76" s="44">
        <v>120000</v>
      </c>
      <c r="G76" s="43">
        <f t="shared" si="12"/>
        <v>22800</v>
      </c>
      <c r="H76" s="43">
        <f t="shared" si="13"/>
        <v>142800</v>
      </c>
      <c r="I76" s="43">
        <v>127200</v>
      </c>
      <c r="J76" s="43">
        <f t="shared" si="14"/>
        <v>24168</v>
      </c>
      <c r="K76" s="43">
        <f t="shared" si="15"/>
        <v>151368</v>
      </c>
      <c r="L76" s="44">
        <v>123600</v>
      </c>
      <c r="M76" s="43">
        <f t="shared" si="16"/>
        <v>23484</v>
      </c>
      <c r="N76" s="43">
        <f t="shared" si="17"/>
        <v>147084</v>
      </c>
      <c r="O76" s="51">
        <f t="shared" si="10"/>
        <v>123600</v>
      </c>
      <c r="P76" s="16">
        <f t="shared" si="11"/>
        <v>123600</v>
      </c>
      <c r="Q76" s="43">
        <f t="shared" si="18"/>
        <v>23484</v>
      </c>
      <c r="R76" s="43">
        <f t="shared" si="19"/>
        <v>147084</v>
      </c>
    </row>
    <row r="77" spans="1:18" ht="21" thickBot="1">
      <c r="A77" s="50">
        <v>75</v>
      </c>
      <c r="B77" s="49" t="s">
        <v>69</v>
      </c>
      <c r="C77" s="49" t="s">
        <v>70</v>
      </c>
      <c r="D77" s="49" t="s">
        <v>10</v>
      </c>
      <c r="E77" s="47">
        <v>1</v>
      </c>
      <c r="F77" s="44">
        <v>890000</v>
      </c>
      <c r="G77" s="43">
        <f t="shared" si="12"/>
        <v>169100</v>
      </c>
      <c r="H77" s="43">
        <f t="shared" si="13"/>
        <v>1059100</v>
      </c>
      <c r="I77" s="43">
        <v>943400</v>
      </c>
      <c r="J77" s="43">
        <f t="shared" si="14"/>
        <v>179246</v>
      </c>
      <c r="K77" s="43">
        <f t="shared" si="15"/>
        <v>1122646</v>
      </c>
      <c r="L77" s="44">
        <v>916700</v>
      </c>
      <c r="M77" s="43">
        <f t="shared" si="16"/>
        <v>174173</v>
      </c>
      <c r="N77" s="43">
        <f t="shared" si="17"/>
        <v>1090873</v>
      </c>
      <c r="O77" s="51">
        <f t="shared" si="10"/>
        <v>916700</v>
      </c>
      <c r="P77" s="16">
        <f t="shared" si="11"/>
        <v>916700</v>
      </c>
      <c r="Q77" s="43">
        <f t="shared" si="18"/>
        <v>174173</v>
      </c>
      <c r="R77" s="43">
        <f t="shared" si="19"/>
        <v>1090873</v>
      </c>
    </row>
    <row r="78" spans="1:18" ht="21" thickBot="1">
      <c r="A78" s="50">
        <v>76</v>
      </c>
      <c r="B78" s="49" t="s">
        <v>69</v>
      </c>
      <c r="C78" s="49" t="s">
        <v>71</v>
      </c>
      <c r="D78" s="49" t="s">
        <v>10</v>
      </c>
      <c r="E78" s="47">
        <v>1</v>
      </c>
      <c r="F78" s="44">
        <v>386000</v>
      </c>
      <c r="G78" s="43">
        <f t="shared" si="12"/>
        <v>73340</v>
      </c>
      <c r="H78" s="43">
        <f t="shared" si="13"/>
        <v>459340</v>
      </c>
      <c r="I78" s="43">
        <v>409160</v>
      </c>
      <c r="J78" s="43">
        <f t="shared" si="14"/>
        <v>77740.399999999994</v>
      </c>
      <c r="K78" s="43">
        <f t="shared" si="15"/>
        <v>486900.4</v>
      </c>
      <c r="L78" s="44">
        <v>397580</v>
      </c>
      <c r="M78" s="43">
        <f t="shared" si="16"/>
        <v>75540.2</v>
      </c>
      <c r="N78" s="43">
        <f t="shared" si="17"/>
        <v>473120.2</v>
      </c>
      <c r="O78" s="51">
        <f t="shared" si="10"/>
        <v>397580</v>
      </c>
      <c r="P78" s="16">
        <f t="shared" si="11"/>
        <v>397580</v>
      </c>
      <c r="Q78" s="43">
        <f t="shared" si="18"/>
        <v>75540.2</v>
      </c>
      <c r="R78" s="43">
        <f t="shared" si="19"/>
        <v>473120.2</v>
      </c>
    </row>
    <row r="79" spans="1:18" ht="21" thickBot="1">
      <c r="A79" s="50">
        <v>77</v>
      </c>
      <c r="B79" s="49" t="s">
        <v>69</v>
      </c>
      <c r="C79" s="49" t="s">
        <v>72</v>
      </c>
      <c r="D79" s="49" t="s">
        <v>10</v>
      </c>
      <c r="E79" s="47">
        <v>1</v>
      </c>
      <c r="F79" s="44">
        <v>398000</v>
      </c>
      <c r="G79" s="43">
        <f t="shared" si="12"/>
        <v>75620</v>
      </c>
      <c r="H79" s="43">
        <f t="shared" si="13"/>
        <v>473620</v>
      </c>
      <c r="I79" s="43">
        <v>421880</v>
      </c>
      <c r="J79" s="43">
        <f t="shared" si="14"/>
        <v>80157.2</v>
      </c>
      <c r="K79" s="43">
        <f t="shared" si="15"/>
        <v>502037.2</v>
      </c>
      <c r="L79" s="44">
        <v>409940</v>
      </c>
      <c r="M79" s="43">
        <f t="shared" si="16"/>
        <v>77888.600000000006</v>
      </c>
      <c r="N79" s="43">
        <f t="shared" si="17"/>
        <v>487828.6</v>
      </c>
      <c r="O79" s="51">
        <f t="shared" si="10"/>
        <v>409940</v>
      </c>
      <c r="P79" s="16">
        <f t="shared" si="11"/>
        <v>409940</v>
      </c>
      <c r="Q79" s="43">
        <f t="shared" si="18"/>
        <v>77888.600000000006</v>
      </c>
      <c r="R79" s="43">
        <f t="shared" si="19"/>
        <v>487828.6</v>
      </c>
    </row>
    <row r="80" spans="1:18" ht="21" thickBot="1">
      <c r="A80" s="50">
        <v>78</v>
      </c>
      <c r="B80" s="49" t="s">
        <v>69</v>
      </c>
      <c r="C80" s="49" t="s">
        <v>125</v>
      </c>
      <c r="D80" s="49" t="s">
        <v>6</v>
      </c>
      <c r="E80" s="47">
        <v>1</v>
      </c>
      <c r="F80" s="44">
        <v>160000</v>
      </c>
      <c r="G80" s="43">
        <f t="shared" si="12"/>
        <v>30400</v>
      </c>
      <c r="H80" s="43">
        <f t="shared" si="13"/>
        <v>190400</v>
      </c>
      <c r="I80" s="43">
        <v>169600</v>
      </c>
      <c r="J80" s="43">
        <f t="shared" si="14"/>
        <v>32224</v>
      </c>
      <c r="K80" s="43">
        <f t="shared" si="15"/>
        <v>201824</v>
      </c>
      <c r="L80" s="44">
        <v>164800</v>
      </c>
      <c r="M80" s="43">
        <f t="shared" si="16"/>
        <v>31312</v>
      </c>
      <c r="N80" s="43">
        <f t="shared" si="17"/>
        <v>196112</v>
      </c>
      <c r="O80" s="51">
        <f t="shared" si="10"/>
        <v>164800</v>
      </c>
      <c r="P80" s="16">
        <f t="shared" si="11"/>
        <v>164800</v>
      </c>
      <c r="Q80" s="43">
        <f t="shared" si="18"/>
        <v>31312</v>
      </c>
      <c r="R80" s="43">
        <f t="shared" si="19"/>
        <v>196112</v>
      </c>
    </row>
    <row r="81" spans="1:18" ht="21" thickBot="1">
      <c r="A81" s="50">
        <v>79</v>
      </c>
      <c r="B81" s="49" t="s">
        <v>69</v>
      </c>
      <c r="C81" s="49" t="s">
        <v>73</v>
      </c>
      <c r="D81" s="49" t="s">
        <v>6</v>
      </c>
      <c r="E81" s="47">
        <v>1</v>
      </c>
      <c r="F81" s="44">
        <v>45000</v>
      </c>
      <c r="G81" s="43">
        <f t="shared" si="12"/>
        <v>8550</v>
      </c>
      <c r="H81" s="43">
        <f t="shared" si="13"/>
        <v>53550</v>
      </c>
      <c r="I81" s="43">
        <v>47700</v>
      </c>
      <c r="J81" s="43">
        <f t="shared" si="14"/>
        <v>9063</v>
      </c>
      <c r="K81" s="43">
        <f t="shared" si="15"/>
        <v>56763</v>
      </c>
      <c r="L81" s="44">
        <v>46350</v>
      </c>
      <c r="M81" s="43">
        <f t="shared" si="16"/>
        <v>8806.5</v>
      </c>
      <c r="N81" s="43">
        <f t="shared" si="17"/>
        <v>55156.5</v>
      </c>
      <c r="O81" s="51">
        <f t="shared" si="10"/>
        <v>46350</v>
      </c>
      <c r="P81" s="16">
        <f t="shared" si="11"/>
        <v>46350</v>
      </c>
      <c r="Q81" s="43">
        <f t="shared" si="18"/>
        <v>8806.5</v>
      </c>
      <c r="R81" s="43">
        <f t="shared" si="19"/>
        <v>55156.5</v>
      </c>
    </row>
    <row r="82" spans="1:18" ht="21" thickBot="1">
      <c r="A82" s="50">
        <v>80</v>
      </c>
      <c r="B82" s="49" t="s">
        <v>69</v>
      </c>
      <c r="C82" s="49" t="s">
        <v>74</v>
      </c>
      <c r="D82" s="49" t="s">
        <v>6</v>
      </c>
      <c r="E82" s="47">
        <v>1</v>
      </c>
      <c r="F82" s="44">
        <v>45000</v>
      </c>
      <c r="G82" s="43">
        <f t="shared" si="12"/>
        <v>8550</v>
      </c>
      <c r="H82" s="43">
        <f t="shared" si="13"/>
        <v>53550</v>
      </c>
      <c r="I82" s="43">
        <v>47700</v>
      </c>
      <c r="J82" s="43">
        <f t="shared" si="14"/>
        <v>9063</v>
      </c>
      <c r="K82" s="43">
        <f t="shared" si="15"/>
        <v>56763</v>
      </c>
      <c r="L82" s="44">
        <v>46350</v>
      </c>
      <c r="M82" s="43">
        <f t="shared" si="16"/>
        <v>8806.5</v>
      </c>
      <c r="N82" s="43">
        <f t="shared" si="17"/>
        <v>55156.5</v>
      </c>
      <c r="O82" s="51">
        <f t="shared" si="10"/>
        <v>46350</v>
      </c>
      <c r="P82" s="16">
        <f t="shared" si="11"/>
        <v>46350</v>
      </c>
      <c r="Q82" s="43">
        <f t="shared" si="18"/>
        <v>8806.5</v>
      </c>
      <c r="R82" s="43">
        <f t="shared" si="19"/>
        <v>55156.5</v>
      </c>
    </row>
    <row r="83" spans="1:18" ht="21" thickBot="1">
      <c r="A83" s="50">
        <v>81</v>
      </c>
      <c r="B83" s="49" t="s">
        <v>69</v>
      </c>
      <c r="C83" s="49" t="s">
        <v>75</v>
      </c>
      <c r="D83" s="49" t="s">
        <v>6</v>
      </c>
      <c r="E83" s="47">
        <v>1</v>
      </c>
      <c r="F83" s="44">
        <v>30000</v>
      </c>
      <c r="G83" s="43">
        <f t="shared" si="12"/>
        <v>5700</v>
      </c>
      <c r="H83" s="43">
        <f t="shared" si="13"/>
        <v>35700</v>
      </c>
      <c r="I83" s="43">
        <v>31800</v>
      </c>
      <c r="J83" s="43">
        <f t="shared" si="14"/>
        <v>6042</v>
      </c>
      <c r="K83" s="43">
        <f t="shared" si="15"/>
        <v>37842</v>
      </c>
      <c r="L83" s="44">
        <v>30900</v>
      </c>
      <c r="M83" s="43">
        <f t="shared" si="16"/>
        <v>5871</v>
      </c>
      <c r="N83" s="43">
        <f t="shared" si="17"/>
        <v>36771</v>
      </c>
      <c r="O83" s="51">
        <f t="shared" si="10"/>
        <v>30900</v>
      </c>
      <c r="P83" s="16">
        <f t="shared" si="11"/>
        <v>30900</v>
      </c>
      <c r="Q83" s="43">
        <f t="shared" si="18"/>
        <v>5871</v>
      </c>
      <c r="R83" s="43">
        <f t="shared" si="19"/>
        <v>36771</v>
      </c>
    </row>
    <row r="84" spans="1:18" ht="21" thickBot="1">
      <c r="A84" s="50">
        <v>82</v>
      </c>
      <c r="B84" s="49" t="s">
        <v>69</v>
      </c>
      <c r="C84" s="49" t="s">
        <v>76</v>
      </c>
      <c r="D84" s="49" t="s">
        <v>6</v>
      </c>
      <c r="E84" s="47">
        <v>1</v>
      </c>
      <c r="F84" s="44">
        <v>180000</v>
      </c>
      <c r="G84" s="43">
        <f t="shared" si="12"/>
        <v>34200</v>
      </c>
      <c r="H84" s="43">
        <f t="shared" si="13"/>
        <v>214200</v>
      </c>
      <c r="I84" s="43">
        <v>190800</v>
      </c>
      <c r="J84" s="43">
        <f t="shared" si="14"/>
        <v>36252</v>
      </c>
      <c r="K84" s="43">
        <f t="shared" si="15"/>
        <v>227052</v>
      </c>
      <c r="L84" s="44">
        <v>185400</v>
      </c>
      <c r="M84" s="43">
        <f t="shared" si="16"/>
        <v>35226</v>
      </c>
      <c r="N84" s="43">
        <f t="shared" si="17"/>
        <v>220626</v>
      </c>
      <c r="O84" s="51">
        <f t="shared" si="10"/>
        <v>185400</v>
      </c>
      <c r="P84" s="16">
        <f t="shared" si="11"/>
        <v>185400</v>
      </c>
      <c r="Q84" s="43">
        <f t="shared" si="18"/>
        <v>35226</v>
      </c>
      <c r="R84" s="43">
        <f t="shared" si="19"/>
        <v>220626</v>
      </c>
    </row>
    <row r="85" spans="1:18">
      <c r="R85" s="26">
        <f>SUM(R3:R84)</f>
        <v>42648993.700000003</v>
      </c>
    </row>
  </sheetData>
  <mergeCells count="5">
    <mergeCell ref="F1:H1"/>
    <mergeCell ref="I1:K1"/>
    <mergeCell ref="L1:N1"/>
    <mergeCell ref="P1:R1"/>
    <mergeCell ref="A2:E2"/>
  </mergeCells>
  <conditionalFormatting sqref="F2:N2">
    <cfRule type="uniqueValues" dxfId="2" priority="3"/>
  </conditionalFormatting>
  <conditionalFormatting sqref="O2">
    <cfRule type="uniqueValues" dxfId="1" priority="2"/>
  </conditionalFormatting>
  <conditionalFormatting sqref="P2:R2">
    <cfRule type="uniqu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PRESUPUESTO POR VEHICULO</vt:lpstr>
      <vt:lpstr>ONI503</vt:lpstr>
      <vt:lpstr>ONI573</vt:lpstr>
      <vt:lpstr>ONK078</vt:lpstr>
      <vt:lpstr>ONK480</vt:lpstr>
      <vt:lpstr>ONK667</vt:lpstr>
      <vt:lpstr>ONK705</vt:lpstr>
      <vt:lpstr>ONK786</vt:lpstr>
      <vt:lpstr>ONK787</vt:lpstr>
      <vt:lpstr>ONK810</vt:lpstr>
      <vt:lpstr>ONL289</vt:lpstr>
      <vt:lpstr>CNC731</vt:lpstr>
      <vt:lpstr>FGN593</vt:lpstr>
      <vt:lpstr> OJZ779</vt:lpstr>
      <vt:lpstr>OJZ780</vt:lpstr>
      <vt:lpstr>OJZ782</vt:lpstr>
      <vt:lpstr>MSX889</vt:lpstr>
      <vt:lpstr>CMK989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Arias</dc:creator>
  <cp:lastModifiedBy>pAoLa AnDrEa vAReLa FaJaRdO</cp:lastModifiedBy>
  <cp:lastPrinted>2025-05-14T17:19:29Z</cp:lastPrinted>
  <dcterms:created xsi:type="dcterms:W3CDTF">2025-05-12T19:15:05Z</dcterms:created>
  <dcterms:modified xsi:type="dcterms:W3CDTF">2026-06-25T18:02:49Z</dcterms:modified>
</cp:coreProperties>
</file>