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vanessa.real\Desktop\VANESSA\PLANEACION 2024\CONTRATOS\2026\ICCU 858 - 568\"/>
    </mc:Choice>
  </mc:AlternateContent>
  <xr:revisionPtr revIDLastSave="0" documentId="13_ncr:1_{FDED2B56-6586-4748-9608-43DFD7C56117}" xr6:coauthVersionLast="47" xr6:coauthVersionMax="47" xr10:uidLastSave="{00000000-0000-0000-0000-000000000000}"/>
  <bookViews>
    <workbookView xWindow="-120" yWindow="-120" windowWidth="29040" windowHeight="15720" tabRatio="906" firstSheet="1" activeTab="1" xr2:uid="{00000000-000D-0000-FFFF-FFFF00000000}"/>
  </bookViews>
  <sheets>
    <sheet name="PRESUPUESTO OFICIAL (Entidad)" sheetId="271" state="hidden" r:id="rId1"/>
    <sheet name="PRESUPUESTO OFICIAL (Entidad)1" sheetId="265" r:id="rId2"/>
    <sheet name="PRESUPUESTO OFICIAL (Entidad)2" sheetId="270" state="hidden" r:id="rId3"/>
    <sheet name="PROPUESTA ECONOMICA(Proponente)" sheetId="269" r:id="rId4"/>
    <sheet name="INDICAR CÓDIGO DEL ITEM DE PAGO" sheetId="26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s>
  <definedNames>
    <definedName name="\0">#REF!</definedName>
    <definedName name="\00">#REF!</definedName>
    <definedName name="\a" localSheetId="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4">#REF!</definedName>
    <definedName name="\s">#REF!</definedName>
    <definedName name="\V">#REF!</definedName>
    <definedName name="\X" localSheetId="4">'INDICAR CÓDIGO DEL ITEM DE PAGO'!ERR</definedName>
    <definedName name="\X">[0]!ERR</definedName>
    <definedName name="\Z" localSheetId="4">'INDICAR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4">#REF!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4">#REF!</definedName>
    <definedName name="________MA2">#REF!</definedName>
    <definedName name="________PJ50" localSheetId="4">#REF!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4">#REF!</definedName>
    <definedName name="_______MA2">#REF!</definedName>
    <definedName name="_______PJ50" localSheetId="4">#REF!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4">#REF!</definedName>
    <definedName name="______MA2">#REF!</definedName>
    <definedName name="______PJ50" localSheetId="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[9]!_xlbgnm.ane7</definedName>
    <definedName name="_____ane7">[9]!_xlbgnm.ane7</definedName>
    <definedName name="_____ane8" localSheetId="3">[9]!_xlbgnm.ane8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4">#REF!</definedName>
    <definedName name="_____MA2">#REF!</definedName>
    <definedName name="_____OCD1">[11]Tablas!#REF!</definedName>
    <definedName name="_____OCI1">[11]Tablas!#REF!</definedName>
    <definedName name="_____PJ50" localSheetId="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[13]!_xlbgnm.ane7</definedName>
    <definedName name="____ane7">[13]!_xlbgnm.ane7</definedName>
    <definedName name="____ane8" localSheetId="3">[13]!_xlbgnm.ane8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4">#REF!</definedName>
    <definedName name="____MA2">#REF!</definedName>
    <definedName name="____OCD1">[11]Tablas!#REF!</definedName>
    <definedName name="____OCI1">[11]Tablas!#REF!</definedName>
    <definedName name="____PJ50" localSheetId="4">#REF!</definedName>
    <definedName name="____PJ50">#REF!</definedName>
    <definedName name="____pj51" localSheetId="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[15]!_xlbgnm.ane7</definedName>
    <definedName name="___ane7">[15]!_xlbgnm.ane7</definedName>
    <definedName name="___ane8" localSheetId="3">[15]!_xlbgnm.ane8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4">#REF!</definedName>
    <definedName name="___MA2">#REF!</definedName>
    <definedName name="___OCD1">[11]Tablas!#REF!</definedName>
    <definedName name="___OCI1">[11]Tablas!#REF!</definedName>
    <definedName name="___PJ50" localSheetId="4">#REF!</definedName>
    <definedName name="___PJ50">#REF!</definedName>
    <definedName name="___pj51" localSheetId="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[13]!_xlbgnm.ane7</definedName>
    <definedName name="__ane7">[13]!_xlbgnm.ane7</definedName>
    <definedName name="__ane8" localSheetId="3">[13]!_xlbgnm.ane8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4">'INDICAR CÓDIGO DEL ITEM DE PAGO'!ERR</definedName>
    <definedName name="__F">[0]!ERR</definedName>
    <definedName name="__FS01" localSheetId="4">'INDICAR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4">#REF!</definedName>
    <definedName name="__MA2">#REF!</definedName>
    <definedName name="__mun2" localSheetId="4">[19]PESOS!#REF!</definedName>
    <definedName name="__mun2">[19]PESOS!#REF!</definedName>
    <definedName name="__num10" localSheetId="4">#REF!</definedName>
    <definedName name="__num10">#REF!</definedName>
    <definedName name="__num2" localSheetId="4">#REF!</definedName>
    <definedName name="__num2">#REF!</definedName>
    <definedName name="__num3" localSheetId="4">#REF!</definedName>
    <definedName name="__num3">#REF!</definedName>
    <definedName name="__num4" localSheetId="4">#REF!</definedName>
    <definedName name="__num4">#REF!</definedName>
    <definedName name="__num5" localSheetId="4">#REF!</definedName>
    <definedName name="__num5">#REF!</definedName>
    <definedName name="__num6" localSheetId="4">#REF!</definedName>
    <definedName name="__num6">#REF!</definedName>
    <definedName name="__num7" localSheetId="4">#REF!</definedName>
    <definedName name="__num7">#REF!</definedName>
    <definedName name="__num8" localSheetId="4">#REF!</definedName>
    <definedName name="__num8">#REF!</definedName>
    <definedName name="__num9" localSheetId="4">#REF!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4">#REF!</definedName>
    <definedName name="__PJ50">#REF!</definedName>
    <definedName name="__pj51" localSheetId="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4">#REF!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4"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[13]!_xlbgnm.ane7</definedName>
    <definedName name="_ane7">[13]!_xlbgnm.ane7</definedName>
    <definedName name="_ane8" localSheetId="3">[13]!_xlbgnm.ane8</definedName>
    <definedName name="_ane8">[13]!_xlbgnm.ane8</definedName>
    <definedName name="_APU221" localSheetId="4">#REF!</definedName>
    <definedName name="_APU221">#REF!</definedName>
    <definedName name="_APU465" localSheetId="3">[21]!absc</definedName>
    <definedName name="_APU465">[21]!absc</definedName>
    <definedName name="_Atp2">[17]EMPRESA!$F$22</definedName>
    <definedName name="_b2" localSheetId="4"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4">#REF!</definedName>
    <definedName name="_EST1">#REF!</definedName>
    <definedName name="_EST10" localSheetId="4">#REF!</definedName>
    <definedName name="_EST10">#REF!</definedName>
    <definedName name="_EST11" localSheetId="4">#REF!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F" localSheetId="4">'INDICAR CÓDIGO DEL ITEM DE PAGO'!ERR</definedName>
    <definedName name="_F">[0]!ERR</definedName>
    <definedName name="_F10">#REF!</definedName>
    <definedName name="_FC">#REF!</definedName>
    <definedName name="_Fill" localSheetId="4" hidden="1">#REF!</definedName>
    <definedName name="_Fill" hidden="1">#REF!</definedName>
    <definedName name="_xlnm._FilterDatabase" localSheetId="1" hidden="1">'PRESUPUESTO OFICIAL (Entidad)1'!$I$13:$I$22</definedName>
    <definedName name="_xlnm._FilterDatabase" localSheetId="3" hidden="1">'PROPUESTA ECONOMICA(Proponente)'!$I$11:$I$40</definedName>
    <definedName name="_FS01" localSheetId="4">'INDICAR CÓDIGO DEL ITEM DE PAGO'!ERR</definedName>
    <definedName name="_FS01">[0]!ERR</definedName>
    <definedName name="_g2" localSheetId="4"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4"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hidden="1">{"via1",#N/A,TRUE,"general";"via2",#N/A,TRUE,"general";"via3",#N/A,TRUE,"general"}</definedName>
    <definedName name="_hhg1" hidden="1">{#N/A,#N/A,TRUE,"1842CWN0"}</definedName>
    <definedName name="_i4" localSheetId="4"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4">#REF!</definedName>
    <definedName name="_IPC2002">#REF!</definedName>
    <definedName name="_IVA1">#REF!</definedName>
    <definedName name="_k3" localSheetId="4"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4"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#REF!</definedName>
    <definedName name="_LEY80">#REF!</definedName>
    <definedName name="_m3" localSheetId="4"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hidden="1">{"via1",#N/A,TRUE,"general";"via2",#N/A,TRUE,"general";"via3",#N/A,TRUE,"general"}</definedName>
    <definedName name="_MA2" localSheetId="4">#REF!</definedName>
    <definedName name="_MA2">#REF!</definedName>
    <definedName name="_MAT1">#REF!</definedName>
    <definedName name="_MOD1">#REF!</definedName>
    <definedName name="_mun2" localSheetId="4">[19]PESOS!#REF!</definedName>
    <definedName name="_mun2">[19]PESOS!#REF!</definedName>
    <definedName name="_n3" localSheetId="4"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4">#REF!</definedName>
    <definedName name="_num10">#REF!</definedName>
    <definedName name="_num2" localSheetId="4">#REF!</definedName>
    <definedName name="_num2">#REF!</definedName>
    <definedName name="_num3" localSheetId="4">#REF!</definedName>
    <definedName name="_num3">#REF!</definedName>
    <definedName name="_num4" localSheetId="4">#REF!</definedName>
    <definedName name="_num4">#REF!</definedName>
    <definedName name="_num5" localSheetId="4">#REF!</definedName>
    <definedName name="_num5">#REF!</definedName>
    <definedName name="_num6" localSheetId="4">#REF!</definedName>
    <definedName name="_num6">#REF!</definedName>
    <definedName name="_num7" localSheetId="4">#REF!</definedName>
    <definedName name="_num7">#REF!</definedName>
    <definedName name="_num8" localSheetId="4">#REF!</definedName>
    <definedName name="_num8">#REF!</definedName>
    <definedName name="_num9" localSheetId="4">#REF!</definedName>
    <definedName name="_num9">#REF!</definedName>
    <definedName name="_nyn7" localSheetId="4"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4"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4">#REF!</definedName>
    <definedName name="_PJ50">#REF!</definedName>
    <definedName name="_pj51" localSheetId="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4">#REF!</definedName>
    <definedName name="_PRE1">#REF!</definedName>
    <definedName name="_PTO97">#REF!</definedName>
    <definedName name="_PW2">#REF!</definedName>
    <definedName name="_QTY1">#REF!</definedName>
    <definedName name="_r" localSheetId="4"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hidden="1">{"via1",#N/A,TRUE,"general";"via2",#N/A,TRUE,"general";"via3",#N/A,TRUE,"general"}</definedName>
    <definedName name="_REC1">"Rectángulo 31"</definedName>
    <definedName name="_ref4" localSheetId="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4"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4" hidden="1">#REF!</definedName>
    <definedName name="_Sort" hidden="1">#REF!</definedName>
    <definedName name="_srn001" localSheetId="4">#REF!</definedName>
    <definedName name="_srn001">#REF!</definedName>
    <definedName name="_SUM1">#REF!</definedName>
    <definedName name="_SUM2">#REF!</definedName>
    <definedName name="_t3" localSheetId="4"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4"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4"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4"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4"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hidden="1">{"TAB1",#N/A,TRUE,"GENERAL";"TAB2",#N/A,TRUE,"GENERAL";"TAB3",#N/A,TRUE,"GENERAL";"TAB4",#N/A,TRUE,"GENERAL";"TAB5",#N/A,TRUE,"GENERAL"}</definedName>
    <definedName name="a" localSheetId="4">'[23]DUB-823'!#REF!</definedName>
    <definedName name="a">'[23]DUB-823'!#REF!</definedName>
    <definedName name="A_1">#REF!</definedName>
    <definedName name="A_impresión_IM" localSheetId="4">#REF!</definedName>
    <definedName name="A_impresión_IM">#REF!</definedName>
    <definedName name="A18A200">[24]ESPEC!#REF!</definedName>
    <definedName name="a2a" localSheetId="4" hidden="1">{"TAB1",#N/A,TRUE,"GENERAL";"TAB2",#N/A,TRUE,"GENERAL";"TAB3",#N/A,TRUE,"GENERAL";"TAB4",#N/A,TRUE,"GENERAL";"TAB5",#N/A,TRUE,"GENERAL"}</definedName>
    <definedName name="a2a" hidden="1">{"TAB1",#N/A,TRUE,"GENERAL";"TAB2",#N/A,TRUE,"GENERAL";"TAB3",#N/A,TRUE,"GENERAL";"TAB4",#N/A,TRUE,"GENERAL";"TAB5",#N/A,TRUE,"GENERAL"}</definedName>
    <definedName name="aa" localSheetId="4">'INDICAR CÓDIGO DEL ITEM DE PAGO'!ERR</definedName>
    <definedName name="aa">[0]!ERR</definedName>
    <definedName name="AAA" localSheetId="4">'INDICAR CÓDIGO DEL ITEM DE PAGO'!ERR</definedName>
    <definedName name="AAA">[0]!ERR</definedName>
    <definedName name="aaaaaa">[25]otros!$C$5</definedName>
    <definedName name="aaaaas" localSheetId="4"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4">#REF!</definedName>
    <definedName name="abc">#REF!</definedName>
    <definedName name="ABCD" hidden="1">#REF!</definedName>
    <definedName name="ABCDE" hidden="1">#REF!</definedName>
    <definedName name="ABG">[6]AASHTO!$A$2:$F$5</definedName>
    <definedName name="absc1" localSheetId="3">[26]!absc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4">#REF!</definedName>
    <definedName name="ad">#REF!</definedName>
    <definedName name="adasd">#REF!</definedName>
    <definedName name="ADFGSDB" localSheetId="4"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[26]!absc</definedName>
    <definedName name="adoc1">[26]!absc</definedName>
    <definedName name="ADOC125" localSheetId="3">[29]!absc</definedName>
    <definedName name="ADOC125">[29]!absc</definedName>
    <definedName name="adoq" localSheetId="3">[30]!absc</definedName>
    <definedName name="adoq">[30]!absc</definedName>
    <definedName name="ADSAD" localSheetId="4" hidden="1">{"TAB1",#N/A,TRUE,"GENERAL";"TAB2",#N/A,TRUE,"GENERAL";"TAB3",#N/A,TRUE,"GENERAL";"TAB4",#N/A,TRUE,"GENERAL";"TAB5",#N/A,TRUE,"GENERAL"}</definedName>
    <definedName name="ADSAD" hidden="1">{"TAB1",#N/A,TRUE,"GENERAL";"TAB2",#N/A,TRUE,"GENERAL";"TAB3",#N/A,TRUE,"GENERAL";"TAB4",#N/A,TRUE,"GENERAL";"TAB5",#N/A,TRUE,"GENERAL"}</definedName>
    <definedName name="aefa" localSheetId="4" hidden="1">{"via1",#N/A,TRUE,"general";"via2",#N/A,TRUE,"general";"via3",#N/A,TRUE,"general"}</definedName>
    <definedName name="aefa" hidden="1">{"via1",#N/A,TRUE,"general";"via2",#N/A,TRUE,"general";"via3",#N/A,TRUE,"general"}</definedName>
    <definedName name="afdsw" localSheetId="4"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hidden="1">{"via1",#N/A,TRUE,"general";"via2",#N/A,TRUE,"general";"via3",#N/A,TRUE,"general"}</definedName>
    <definedName name="aida">#REF!</definedName>
    <definedName name="aida1">#REF!</definedName>
    <definedName name="AIU" localSheetId="4">#REF!</definedName>
    <definedName name="AIU">#REF!</definedName>
    <definedName name="AIU_01">#REF!</definedName>
    <definedName name="AIU_1">#REF!</definedName>
    <definedName name="AIU_2">#REF!</definedName>
    <definedName name="AjustDelAIU" localSheetId="4">#REF!</definedName>
    <definedName name="AjustDelAIU">#REF!</definedName>
    <definedName name="alam">#REF!</definedName>
    <definedName name="alc" localSheetId="3">[31]!absc</definedName>
    <definedName name="alc">[31]!absc</definedName>
    <definedName name="AlcanceProyecto">#REF!</definedName>
    <definedName name="ALM">#REF!</definedName>
    <definedName name="ALTO">[32]Tabla!$A$1:$A$5</definedName>
    <definedName name="Amount">#REF!</definedName>
    <definedName name="ANCLAJE" localSheetId="4">'[33]MC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[38]!absc</definedName>
    <definedName name="APU">[38]!absc</definedName>
    <definedName name="APU_directos" localSheetId="4">#REF!</definedName>
    <definedName name="APU_directos">#REF!</definedName>
    <definedName name="APU221.1" localSheetId="4">#REF!</definedName>
    <definedName name="APU221.1">#REF!</definedName>
    <definedName name="APU221.2" localSheetId="4">#REF!</definedName>
    <definedName name="APU221.2">#REF!</definedName>
    <definedName name="aq" localSheetId="4">'INDICAR CÓDIGO DEL ITEM DE PAGO'!ERR</definedName>
    <definedName name="aq">[0]!ERR</definedName>
    <definedName name="aqaq" localSheetId="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4">'INDICAR CÓDIGO DEL ITEM DE PAGO'!$A$1:$Q$91</definedName>
    <definedName name="_xlnm.Print_Area" localSheetId="0">'PRESUPUESTO OFICIAL (Entidad)'!$A$1:$L$40</definedName>
    <definedName name="_xlnm.Print_Area" localSheetId="1">'PRESUPUESTO OFICIAL (Entidad)1'!$A$1:$L$44</definedName>
    <definedName name="_xlnm.Print_Area" localSheetId="2">'PRESUPUESTO OFICIAL (Entidad)2'!$A$1:$L$40</definedName>
    <definedName name="_xlnm.Print_Area" localSheetId="3">'PROPUESTA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4">'INDICAR CÓDIGO DEL ITEM DE PAGO'!ERR</definedName>
    <definedName name="armuve">[0]!ERR</definedName>
    <definedName name="ARP">#REF!</definedName>
    <definedName name="ARS">#REF!</definedName>
    <definedName name="as" localSheetId="4">'INDICAR CÓDIGO DEL ITEM DE PAGO'!ERR</definedName>
    <definedName name="as">[0]!ERR</definedName>
    <definedName name="ASB">[6]AASHTO!$A$8:$F$11</definedName>
    <definedName name="ASD" localSheetId="4"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hidden="1">{"via1",#N/A,TRUE,"general";"via2",#N/A,TRUE,"general";"via3",#N/A,TRUE,"general"}</definedName>
    <definedName name="ASDFGHJKLÑ" localSheetId="4">'INDICAR CÓDIGO DEL ITEM DE PAGO'!ERR</definedName>
    <definedName name="ASDFGHJKLÑ">[0]!ERR</definedName>
    <definedName name="asfasd" localSheetId="4"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4"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auto1" localSheetId="4">#REF!</definedName>
    <definedName name="auto1">#REF!</definedName>
    <definedName name="auto123" localSheetId="4">#REF!</definedName>
    <definedName name="auto123">#REF!</definedName>
    <definedName name="auto2" localSheetId="4">#REF!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4">#REF!</definedName>
    <definedName name="AW">#REF!</definedName>
    <definedName name="azaz" localSheetId="4"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hidden="1">{"via1",#N/A,TRUE,"general";"via2",#N/A,TRUE,"general";"via3",#N/A,TRUE,"general"}</definedName>
    <definedName name="Bajo_L">[32]Tabla!$A$1:$A$5</definedName>
    <definedName name="bASE" localSheetId="4">#REF!</definedName>
    <definedName name="Base">#REF!</definedName>
    <definedName name="Base_datos_IM">#REF!</definedName>
    <definedName name="base1">#REF!</definedName>
    <definedName name="base2">#REF!</definedName>
    <definedName name="basedatos">[42]Hoja1!$A$4:$BZ$55</definedName>
    <definedName name="_xlnm.Database" localSheetId="4">#REF!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4">'INDICAR CÓDIGO DEL ITEM DE PAGO'!ERR</definedName>
    <definedName name="BB">[0]!ERR</definedName>
    <definedName name="bbbbbb" localSheetId="4"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4"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4" hidden="1">{"TAB1",#N/A,TRUE,"GENERAL";"TAB2",#N/A,TRUE,"GENERAL";"TAB3",#N/A,TRUE,"GENERAL";"TAB4",#N/A,TRUE,"GENERAL";"TAB5",#N/A,TRUE,"GENERAL"}</definedName>
    <definedName name="bfnfv" hidden="1">{"TAB1",#N/A,TRUE,"GENERAL";"TAB2",#N/A,TRUE,"GENERAL";"TAB3",#N/A,TRUE,"GENERAL";"TAB4",#N/A,TRUE,"GENERAL";"TAB5",#N/A,TRUE,"GENERAL"}</definedName>
    <definedName name="bgb" localSheetId="4"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hidden="1">{"via1",#N/A,TRUE,"general";"via2",#N/A,TRUE,"general";"via3",#N/A,TRUE,"general"}</definedName>
    <definedName name="BGT">#REF!</definedName>
    <definedName name="bgvfcdx" localSheetId="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4">#REF!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4"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4"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4"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hidden="1">{"via1",#N/A,TRUE,"general";"via2",#N/A,TRUE,"general";"via3",#N/A,TRUE,"general"}</definedName>
    <definedName name="C._C.">#REF!</definedName>
    <definedName name="C_" localSheetId="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4">#REF!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4">#REF!</definedName>
    <definedName name="CAP">#REF!</definedName>
    <definedName name="CAPAC._HSE">#REF!</definedName>
    <definedName name="CARGA">#REF!</definedName>
    <definedName name="CARGOS">#REF!</definedName>
    <definedName name="carlos" localSheetId="3">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4" hidden="1">{"TAB1",#N/A,TRUE,"GENERAL";"TAB2",#N/A,TRUE,"GENERAL";"TAB3",#N/A,TRUE,"GENERAL";"TAB4",#N/A,TRUE,"GENERAL";"TAB5",#N/A,TRUE,"GENERAL"}</definedName>
    <definedName name="ccccc" hidden="1">{"TAB1",#N/A,TRUE,"GENERAL";"TAB2",#N/A,TRUE,"GENERAL";"TAB3",#N/A,TRUE,"GENERAL";"TAB4",#N/A,TRUE,"GENERAL";"TAB5",#N/A,TRUE,"GENERAL"}</definedName>
    <definedName name="CCCCCC" localSheetId="4">'[51]A. P. U.'!#REF!</definedName>
    <definedName name="CCCCCC">'[51]A. P. U.'!#REF!</definedName>
    <definedName name="CCT">#REF!</definedName>
    <definedName name="ccto210" localSheetId="4">#REF!</definedName>
    <definedName name="ccto210">#REF!</definedName>
    <definedName name="cd">[52]Hoja1!$C$81</definedName>
    <definedName name="cdcdc" localSheetId="4"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4" hidden="1">{"TAB1",#N/A,TRUE,"GENERAL";"TAB2",#N/A,TRUE,"GENERAL";"TAB3",#N/A,TRUE,"GENERAL";"TAB4",#N/A,TRUE,"GENERAL";"TAB5",#N/A,TRUE,"GENERAL"}</definedName>
    <definedName name="ceerf" hidden="1">{"TAB1",#N/A,TRUE,"GENERAL";"TAB2",#N/A,TRUE,"GENERAL";"TAB3",#N/A,TRUE,"GENERAL";"TAB4",#N/A,TRUE,"GENERAL";"TAB5",#N/A,TRUE,"GENERAL"}</definedName>
    <definedName name="CEMENTO" localSheetId="4">[53]Insum!$A$3:$H$63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4">'INDICAR CÓDIGO DEL ITEM DE PAGO'!ERR</definedName>
    <definedName name="COPIA">[0]!ERR</definedName>
    <definedName name="COPIA1">#REF!</definedName>
    <definedName name="COPIA2">#REF!</definedName>
    <definedName name="copiao4" localSheetId="4">'INDICAR CÓDIGO DEL ITEM DE PAGO'!ERR</definedName>
    <definedName name="copiao4">[0]!ERR</definedName>
    <definedName name="corri" localSheetId="4">'INDICAR CÓDIGO DEL ITEM DE PAGO'!ERR</definedName>
    <definedName name="corri">[0]!ERR</definedName>
    <definedName name="COSTO_FRENTE">[57]BITACORA!$E$1:$E$65536</definedName>
    <definedName name="costo2" hidden="1">#REF!</definedName>
    <definedName name="COSTODIRECTO" localSheetId="4">#REF!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4">#REF!</definedName>
    <definedName name="CTA">#REF!</definedName>
    <definedName name="CTE">#REF!</definedName>
    <definedName name="CTR">'[3]7422CW00'!#REF!</definedName>
    <definedName name="CTRPAG">'[3]7422CW00'!#REF!</definedName>
    <definedName name="CUAL" localSheetId="4">'INDICAR CÓDIGO DEL ITEM DE PAGO'!ERR</definedName>
    <definedName name="CUAL">[0]!ERR</definedName>
    <definedName name="CUBS" localSheetId="4">#REF!</definedName>
    <definedName name="CUBS">#REF!</definedName>
    <definedName name="CUNET" localSheetId="4" hidden="1">{"via1",#N/A,TRUE,"general";"via2",#N/A,TRUE,"general";"via3",#N/A,TRUE,"general"}</definedName>
    <definedName name="CUNET" hidden="1">{"via1",#N/A,TRUE,"general";"via2",#N/A,TRUE,"general";"via3",#N/A,TRUE,"general"}</definedName>
    <definedName name="Customize" localSheetId="3">[50]!Customize</definedName>
    <definedName name="Customize">[50]!Customize</definedName>
    <definedName name="cv" localSheetId="4">#REF!</definedName>
    <definedName name="cv">#REF!</definedName>
    <definedName name="CVa">'[20]Cambio de Valv.'!$E$1:$E$65536</definedName>
    <definedName name="cvbcvbf" hidden="1">{#N/A,#N/A,TRUE,"INGENIERIA";#N/A,#N/A,TRUE,"COMPRAS";#N/A,#N/A,TRUE,"DIRECCION";#N/A,#N/A,TRUE,"RESUMEN"}</definedName>
    <definedName name="cvfvd" localSheetId="4"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4">'[23]GPI 526'!#REF!</definedName>
    <definedName name="dario">'[23]GPI 526'!#REF!</definedName>
    <definedName name="DASD" localSheetId="4"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4">#REF!</definedName>
    <definedName name="datos">#REF!</definedName>
    <definedName name="DBASE1">#REF!</definedName>
    <definedName name="DBASE2">#REF!</definedName>
    <definedName name="DBASE3">#REF!</definedName>
    <definedName name="dbfdfbi" localSheetId="4"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#REF!</definedName>
    <definedName name="dc">#REF!</definedName>
    <definedName name="Dcacm" localSheetId="4">#REF!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4" hidden="1">{"via1",#N/A,TRUE,"general";"via2",#N/A,TRUE,"general";"via3",#N/A,TRUE,"general"}</definedName>
    <definedName name="DCSDCTV" hidden="1">{"via1",#N/A,TRUE,"general";"via2",#N/A,TRUE,"general";"via3",#N/A,TRUE,"general"}</definedName>
    <definedName name="dd" localSheetId="4">#REF!</definedName>
    <definedName name="dd">#REF!</definedName>
    <definedName name="ddd" localSheetId="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4"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4"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hidden="1">{"via1",#N/A,TRUE,"general";"via2",#N/A,TRUE,"general";"via3",#N/A,TRUE,"general"}</definedName>
    <definedName name="demanto" localSheetId="4">#REF!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4">#REF!</definedName>
    <definedName name="DEX">#REF!</definedName>
    <definedName name="DF">[64]Cronograma!#REF!</definedName>
    <definedName name="dfa" localSheetId="4"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hidden="1">{"TAB1",#N/A,TRUE,"GENERAL";"TAB2",#N/A,TRUE,"GENERAL";"TAB3",#N/A,TRUE,"GENERAL";"TAB4",#N/A,TRUE,"GENERAL";"TAB5",#N/A,TRUE,"GENERAL"}</definedName>
    <definedName name="DFBNJ" localSheetId="4"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4"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4"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4" hidden="1">{"via1",#N/A,TRUE,"general";"via2",#N/A,TRUE,"general";"via3",#N/A,TRUE,"general"}</definedName>
    <definedName name="dry" hidden="1">{"via1",#N/A,TRUE,"general";"via2",#N/A,TRUE,"general";"via3",#N/A,TRUE,"general"}</definedName>
    <definedName name="DS">[64]Cronograma!#REF!</definedName>
    <definedName name="DSAD" localSheetId="4"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#REF!</definedName>
    <definedName name="DsctoFondo">[67]EMPRESA!$I$25</definedName>
    <definedName name="DsctoPension">[67]EMPRESA!$I$23</definedName>
    <definedName name="DsctoSalud">[67]EMPRESA!$I$24</definedName>
    <definedName name="DSD" localSheetId="4"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4" hidden="1">{"via1",#N/A,TRUE,"general";"via2",#N/A,TRUE,"general";"via3",#N/A,TRUE,"general"}</definedName>
    <definedName name="dtrhj" hidden="1">{"via1",#N/A,TRUE,"general";"via2",#N/A,TRUE,"general";"via3",#N/A,TRUE,"general"}</definedName>
    <definedName name="dxfgg" localSheetId="4" hidden="1">{"via1",#N/A,TRUE,"general";"via2",#N/A,TRUE,"general";"via3",#N/A,TRUE,"general"}</definedName>
    <definedName name="dxfgg" hidden="1">{"via1",#N/A,TRUE,"general";"via2",#N/A,TRUE,"general";"via3",#N/A,TRUE,"general"}</definedName>
    <definedName name="E">#REF!</definedName>
    <definedName name="e3e33" localSheetId="4"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4"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hidden="1">{"via1",#N/A,TRUE,"general";"via2",#N/A,TRUE,"general";"via3",#N/A,TRUE,"general"}</definedName>
    <definedName name="EE" localSheetId="4">'INDICAR CÓDIGO DEL ITEM DE PAGO'!ERR</definedName>
    <definedName name="EE">[0]!ERR</definedName>
    <definedName name="eeedfr" localSheetId="4"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hidden="1">{"via1",#N/A,TRUE,"general";"via2",#N/A,TRUE,"general";"via3",#N/A,TRUE,"general"}</definedName>
    <definedName name="EF">#REF!</definedName>
    <definedName name="EFA">#REF!</definedName>
    <definedName name="efef" localSheetId="4"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4">#REF!</definedName>
    <definedName name="emanto">#REF!</definedName>
    <definedName name="eme" localSheetId="4">'INDICAR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4">#REF!</definedName>
    <definedName name="ENTRADASP">#REF!</definedName>
    <definedName name="EPECIALIDAD_SIDOE">[12]Tablas!#REF!</definedName>
    <definedName name="equipo">[69]Equipo!$A$7:$A$65536</definedName>
    <definedName name="EQUIPO1">#REF!</definedName>
    <definedName name="EQUIPOS" localSheetId="4">'[70]TABLA EQUIPOS'!$A$3:$D$70</definedName>
    <definedName name="Equipos">#REF!</definedName>
    <definedName name="EQUIPOS1">#REF!</definedName>
    <definedName name="eqw" localSheetId="4"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4"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4"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hidden="1">{"via1",#N/A,TRUE,"general";"via2",#N/A,TRUE,"general";"via3",#N/A,TRUE,"general"}</definedName>
    <definedName name="ES" localSheetId="4">'INDICAR CÓDIGO DEL ITEM DE PAGO'!ERR</definedName>
    <definedName name="ES">[0]!ERR</definedName>
    <definedName name="ESA">#REF!</definedName>
    <definedName name="ESE">#REF!</definedName>
    <definedName name="ESPE">#REF!</definedName>
    <definedName name="ESPECIFICACION" localSheetId="4">#REF!</definedName>
    <definedName name="ESPECIFICACION">#REF!</definedName>
    <definedName name="Especificación" localSheetId="4">#REF!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4" hidden="1">{"via1",#N/A,TRUE,"general";"via2",#N/A,TRUE,"general";"via3",#N/A,TRUE,"general"}</definedName>
    <definedName name="etertgg" hidden="1">{"via1",#N/A,TRUE,"general";"via2",#N/A,TRUE,"general";"via3",#N/A,TRUE,"general"}</definedName>
    <definedName name="etertt" hidden="1">{#N/A,#N/A,TRUE,"1842CWN0"}</definedName>
    <definedName name="etewt" localSheetId="4"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4"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4">#REF!</definedName>
    <definedName name="EXC">#REF!</definedName>
    <definedName name="EXCAV_1">#REF!</definedName>
    <definedName name="EXCAV_2">#REF!</definedName>
    <definedName name="exCEL" localSheetId="4">#REF!</definedName>
    <definedName name="exCEL">#REF!</definedName>
    <definedName name="Excel_BuiltIn_Print_Area_3" localSheetId="4">#REF!</definedName>
    <definedName name="Excel_BuiltIn_Print_Area_3">#REF!</definedName>
    <definedName name="Excel_BuiltIn_Print_Area_3_X" localSheetId="4">#REF!</definedName>
    <definedName name="Excel_BuiltIn_Print_Area_3_X">#REF!</definedName>
    <definedName name="Excel_BuiltIn_Print_Titles_10" localSheetId="4">[23]SKJ452!#REF!</definedName>
    <definedName name="Excel_BuiltIn_Print_Titles_10">[23]SKJ452!#REF!</definedName>
    <definedName name="Excel_BuiltIn_Print_Titles_11" localSheetId="4">[23]ITA878!#REF!</definedName>
    <definedName name="Excel_BuiltIn_Print_Titles_11">[23]ITA878!#REF!</definedName>
    <definedName name="Excel_BuiltIn_Print_Titles_12" localSheetId="4">'[23]AEA-944'!#REF!</definedName>
    <definedName name="Excel_BuiltIn_Print_Titles_12">'[23]AEA-944'!#REF!</definedName>
    <definedName name="Excel_BuiltIn_Print_Titles_13" localSheetId="4">'[23]DUB-823'!#REF!</definedName>
    <definedName name="Excel_BuiltIn_Print_Titles_13">'[23]DUB-823'!#REF!</definedName>
    <definedName name="Excel_BuiltIn_Print_Titles_14" localSheetId="4">'[23]GPI 526'!#REF!</definedName>
    <definedName name="Excel_BuiltIn_Print_Titles_14">'[23]GPI 526'!#REF!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17" localSheetId="4">#REF!</definedName>
    <definedName name="Excel_BuiltIn_Print_Titles_17">#REF!</definedName>
    <definedName name="Excel_BuiltIn_Print_Titles_18" localSheetId="4">#REF!</definedName>
    <definedName name="Excel_BuiltIn_Print_Titles_18">#REF!</definedName>
    <definedName name="Excel_BuiltIn_Print_Titles_19" localSheetId="4">[23]XXJ617!#REF!</definedName>
    <definedName name="Excel_BuiltIn_Print_Titles_19">[23]XXJ617!#REF!</definedName>
    <definedName name="Excel_BuiltIn_Print_Titles_20" localSheetId="4">#REF!</definedName>
    <definedName name="Excel_BuiltIn_Print_Titles_20">#REF!</definedName>
    <definedName name="Excel_BuiltIn_Print_Titles_21" localSheetId="4">[23]SNG_855!#REF!</definedName>
    <definedName name="Excel_BuiltIn_Print_Titles_21">[23]SNG_855!#REF!</definedName>
    <definedName name="Excel_BuiltIn_Print_Titles_23" localSheetId="4">#REF!</definedName>
    <definedName name="Excel_BuiltIn_Print_Titles_23">#REF!</definedName>
    <definedName name="Excel_BuiltIn_Print_Titles_3" localSheetId="4">#REF!</definedName>
    <definedName name="Excel_BuiltIn_Print_Titles_3">#REF!</definedName>
    <definedName name="Excel_BuiltIn_Print_Titles_5" localSheetId="4">'[23]VEA 374'!#REF!</definedName>
    <definedName name="Excel_BuiltIn_Print_Titles_5">'[23]VEA 374'!#REF!</definedName>
    <definedName name="Excel_BuiltIn_Print_Titles_5_XX" localSheetId="4">'[23]VEA 374'!#REF!</definedName>
    <definedName name="Excel_BuiltIn_Print_Titles_5_XX">'[23]VEA 374'!#REF!</definedName>
    <definedName name="Excel_BuiltIn_Print_Titles_6" localSheetId="4">#REF!</definedName>
    <definedName name="Excel_BuiltIn_Print_Titles_6">#REF!</definedName>
    <definedName name="Excel_BuiltIn_Print_Titles_7" localSheetId="4">[23]HFB024!#REF!</definedName>
    <definedName name="Excel_BuiltIn_Print_Titles_7">[23]HFB024!#REF!</definedName>
    <definedName name="Excel_BuiltIn_Print_Titles_8" localSheetId="4">#REF!</definedName>
    <definedName name="Excel_BuiltIn_Print_Titles_8">#REF!</definedName>
    <definedName name="Excel_BuiltIn_Print_Titles_9" localSheetId="4">[23]PAJ825!#REF!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[50]!FareWellStmnt</definedName>
    <definedName name="FareWellStmnt">[50]!FareWellStmnt</definedName>
    <definedName name="FaseProyecto">#REF!</definedName>
    <definedName name="FD" localSheetId="4">'INDICAR CÓDIGO DEL ITEM DE PAGO'!ERR</definedName>
    <definedName name="FD">[0]!ERR</definedName>
    <definedName name="fda" localSheetId="4"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4">'[37]Res-Accide-10'!#REF!</definedName>
    <definedName name="fer">'[37]Res-Accide-10'!#REF!</definedName>
    <definedName name="ferfer" localSheetId="4" hidden="1">{"via1",#N/A,TRUE,"general";"via2",#N/A,TRUE,"general";"via3",#N/A,TRUE,"general"}</definedName>
    <definedName name="ferfer" hidden="1">{"via1",#N/A,TRUE,"general";"via2",#N/A,TRUE,"general";"via3",#N/A,TRUE,"general"}</definedName>
    <definedName name="ff" localSheetId="4">'INDICAR CÓDIGO DEL ITEM DE PAGO'!ERR</definedName>
    <definedName name="ff">[0]!ERR</definedName>
    <definedName name="fff" localSheetId="4"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hidden="1">{"TAB1",#N/A,TRUE,"GENERAL";"TAB2",#N/A,TRUE,"GENERAL";"TAB3",#N/A,TRUE,"GENERAL";"TAB4",#N/A,TRUE,"GENERAL";"TAB5",#N/A,TRUE,"GENERAL"}</definedName>
    <definedName name="fg" localSheetId="4">'INDICAR CÓDIGO DEL ITEM DE PAGO'!ERR</definedName>
    <definedName name="fg">[0]!ERR</definedName>
    <definedName name="fgdfg" localSheetId="4"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hidden="1">{"via1",#N/A,TRUE,"general";"via2",#N/A,TRUE,"general";"via3",#N/A,TRUE,"general"}</definedName>
    <definedName name="fgh">'[76]7422CW00'!#REF!</definedName>
    <definedName name="FGHFBC" localSheetId="4"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hidden="1">{"via1",#N/A,TRUE,"general";"via2",#N/A,TRUE,"general";"via3",#N/A,TRUE,"general"}</definedName>
    <definedName name="fhg" hidden="1">{#N/A,#N/A,TRUE,"1842CWN0"}</definedName>
    <definedName name="fhgh" localSheetId="4"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4">'INDICAR CÓDIGO DEL ITEM DE PAGO'!ERR</definedName>
    <definedName name="FINANCIACION">[0]!ERR</definedName>
    <definedName name="FinePrint" localSheetId="3">[50]!FinePrint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4"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4">'INDICAR CÓDIGO DEL ITEM DE PAGO'!ERR</definedName>
    <definedName name="fu">[0]!ERR</definedName>
    <definedName name="Full_Print">#REF!</definedName>
    <definedName name="fwff" localSheetId="4"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4">#REF!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4"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4"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4" hidden="1">{"via1",#N/A,TRUE,"general";"via2",#N/A,TRUE,"general";"via3",#N/A,TRUE,"general"}</definedName>
    <definedName name="geg" hidden="1">{"via1",#N/A,TRUE,"general";"via2",#N/A,TRUE,"general";"via3",#N/A,TRUE,"general"}</definedName>
    <definedName name="GENERAL">#REF!</definedName>
    <definedName name="GENERAL1">#REF!</definedName>
    <definedName name="Geotex" localSheetId="4">#REF!</definedName>
    <definedName name="Geotex">#REF!</definedName>
    <definedName name="GERENCIA">#REF!</definedName>
    <definedName name="GERENCIA1">#REF!</definedName>
    <definedName name="GERENCIA2">#REF!</definedName>
    <definedName name="Gerente">[40]EMPRESA!$F$12</definedName>
    <definedName name="gerg" localSheetId="4"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4"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hidden="1">{"via1",#N/A,TRUE,"general";"via2",#N/A,TRUE,"general";"via3",#N/A,TRUE,"general"}</definedName>
    <definedName name="GFN">[12]Tablas!#REF!</definedName>
    <definedName name="gfutyj6" localSheetId="4"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hidden="1">{"TAB1",#N/A,TRUE,"GENERAL";"TAB2",#N/A,TRUE,"GENERAL";"TAB3",#N/A,TRUE,"GENERAL";"TAB4",#N/A,TRUE,"GENERAL";"TAB5",#N/A,TRUE,"GENERAL"}</definedName>
    <definedName name="GGG" localSheetId="4">'INDICAR CÓDIGO DEL ITEM DE PAGO'!ERR</definedName>
    <definedName name="GGG">[0]!ERR</definedName>
    <definedName name="gggb" localSheetId="4"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hidden="1">{"via1",#N/A,TRUE,"general";"via2",#N/A,TRUE,"general";"via3",#N/A,TRUE,"general"}</definedName>
    <definedName name="ggjgjkg" hidden="1">{#N/A,#N/A,TRUE,"1842CWN0"}</definedName>
    <definedName name="ggtgt" localSheetId="4"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hidden="1">{"via1",#N/A,TRUE,"general";"via2",#N/A,TRUE,"general";"via3",#N/A,TRUE,"general"}</definedName>
    <definedName name="ghf">'[76]7422CW00'!#REF!</definedName>
    <definedName name="ghfg" localSheetId="4" hidden="1">{"via1",#N/A,TRUE,"general";"via2",#N/A,TRUE,"general";"via3",#N/A,TRUE,"general"}</definedName>
    <definedName name="ghfg" hidden="1">{"via1",#N/A,TRUE,"general";"via2",#N/A,TRUE,"general";"via3",#N/A,TRUE,"general"}</definedName>
    <definedName name="ghghy">#REF!</definedName>
    <definedName name="ghjghj" localSheetId="4"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4"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4"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#REF!</definedName>
    <definedName name="GRAF3" localSheetId="4">#REF!</definedName>
    <definedName name="GRAF3">#REF!</definedName>
    <definedName name="GRC">[12]Tablas!#REF!</definedName>
    <definedName name="GRC_ON_ASO">[12]Tablas!#REF!</definedName>
    <definedName name="GRC_ON_DAPIAY">#REF!</definedName>
    <definedName name="GRC_ON_GER">#REF!</definedName>
    <definedName name="gregds" localSheetId="4"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4"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#REF!</definedName>
    <definedName name="GRUPO123" localSheetId="4">#REF!</definedName>
    <definedName name="GRUPO123">#REF!</definedName>
    <definedName name="GRUPO13" localSheetId="4">#REF!</definedName>
    <definedName name="GRUPO13">#REF!</definedName>
    <definedName name="GRUPO2" localSheetId="4">#REF!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4"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4"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4">#REF!</definedName>
    <definedName name="GTRE">#REF!</definedName>
    <definedName name="h">#REF!</definedName>
    <definedName name="H_pump">#REF!</definedName>
    <definedName name="h9h" localSheetId="4" hidden="1">{"via1",#N/A,TRUE,"general";"via2",#N/A,TRUE,"general";"via3",#N/A,TRUE,"general"}</definedName>
    <definedName name="h9h" hidden="1">{"via1",#N/A,TRUE,"general";"via2",#N/A,TRUE,"general";"via3",#N/A,TRUE,"general"}</definedName>
    <definedName name="Hazards">#REF!</definedName>
    <definedName name="hbfdhrw" localSheetId="4" hidden="1">{"TAB1",#N/A,TRUE,"GENERAL";"TAB2",#N/A,TRUE,"GENERAL";"TAB3",#N/A,TRUE,"GENERAL";"TAB4",#N/A,TRUE,"GENERAL";"TAB5",#N/A,TRUE,"GENERAL"}</definedName>
    <definedName name="hbfdhrw" hidden="1">{"TAB1",#N/A,TRUE,"GENERAL";"TAB2",#N/A,TRUE,"GENERAL";"TAB3",#N/A,TRUE,"GENERAL";"TAB4",#N/A,TRUE,"GENERAL";"TAB5",#N/A,TRUE,"GENERAL"}</definedName>
    <definedName name="hdfh" localSheetId="4"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4"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hidden="1">{"TAB1",#N/A,TRUE,"GENERAL";"TAB2",#N/A,TRUE,"GENERAL";"TAB3",#N/A,TRUE,"GENERAL";"TAB4",#N/A,TRUE,"GENERAL";"TAB5",#N/A,TRUE,"GENERAL"}</definedName>
    <definedName name="hh" localSheetId="4">'INDICAR CÓDIGO DEL ITEM DE PAGO'!ERR</definedName>
    <definedName name="hh">[0]!ERR</definedName>
    <definedName name="hhg" hidden="1">{#N/A,#N/A,TRUE,"1842CWN0"}</definedName>
    <definedName name="hhh" localSheetId="4"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4" hidden="1">{"via1",#N/A,TRUE,"general";"via2",#N/A,TRUE,"general";"via3",#N/A,TRUE,"general"}</definedName>
    <definedName name="hjfg" hidden="1">{"via1",#N/A,TRUE,"general";"via2",#N/A,TRUE,"general";"via3",#N/A,TRUE,"general"}</definedName>
    <definedName name="hjgh" localSheetId="4"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hidden="1">{"via1",#N/A,TRUE,"general";"via2",#N/A,TRUE,"general";"via3",#N/A,TRUE,"general"}</definedName>
    <definedName name="HK" localSheetId="4">'INDICAR CÓDIGO DEL ITEM DE PAGO'!ERR</definedName>
    <definedName name="HK">[0]!ERR</definedName>
    <definedName name="HM">#REF!</definedName>
    <definedName name="hn" localSheetId="4" hidden="1">{"TAB1",#N/A,TRUE,"GENERAL";"TAB2",#N/A,TRUE,"GENERAL";"TAB3",#N/A,TRUE,"GENERAL";"TAB4",#N/A,TRUE,"GENERAL";"TAB5",#N/A,TRUE,"GENERAL"}</definedName>
    <definedName name="hn" hidden="1">{"TAB1",#N/A,TRUE,"GENERAL";"TAB2",#N/A,TRUE,"GENERAL";"TAB3",#N/A,TRUE,"GENERAL";"TAB4",#N/A,TRUE,"GENERAL";"TAB5",#N/A,TRUE,"GENERAL"}</definedName>
    <definedName name="HOJA1" localSheetId="4">#REF!</definedName>
    <definedName name="HOJA1">#REF!</definedName>
    <definedName name="horat">'[20]Itemes Renovación'!#REF!</definedName>
    <definedName name="Hornos">#REF!</definedName>
    <definedName name="HP_stg_Hz">#REF!</definedName>
    <definedName name="hreer" localSheetId="4"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4" hidden="1">{"via1",#N/A,TRUE,"general";"via2",#N/A,TRUE,"general";"via3",#N/A,TRUE,"general"}</definedName>
    <definedName name="hsfg" hidden="1">{"via1",#N/A,TRUE,"general";"via2",#N/A,TRUE,"general";"via3",#N/A,TRUE,"general"}</definedName>
    <definedName name="HTAS">#REF!</definedName>
    <definedName name="HTAS1">#REF!</definedName>
    <definedName name="hthdrf" localSheetId="4"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hidden="1">{"via1",#N/A,TRUE,"general";"via2",#N/A,TRUE,"general";"via3",#N/A,TRUE,"general"}</definedName>
    <definedName name="hut">#REF!</definedName>
    <definedName name="hxdfk">#REF!</definedName>
    <definedName name="hyhjop" localSheetId="4"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hidden="1">{"via1",#N/A,TRUE,"general";"via2",#N/A,TRUE,"general";"via3",#N/A,TRUE,"general"}</definedName>
    <definedName name="I" localSheetId="4">#REF!</definedName>
    <definedName name="I">#REF!</definedName>
    <definedName name="i0">#REF!</definedName>
    <definedName name="i8i" localSheetId="4"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4">'INDICAR CÓDIGO DEL ITEM DE PAGO'!ERR</definedName>
    <definedName name="ID">[0]!ERR</definedName>
    <definedName name="IF" localSheetId="4">'[51]A. P. U.'!#REF!</definedName>
    <definedName name="IF">'[51]A. P. U.'!#REF!</definedName>
    <definedName name="Ig">#REF!</definedName>
    <definedName name="ii" localSheetId="4"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4">#REF!</definedName>
    <definedName name="INDICE">#REF!</definedName>
    <definedName name="inf" localSheetId="4">#REF!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4">[82]Insumos!#REF!</definedName>
    <definedName name="Insumos_auxiliares">[82]Insumos!#REF!</definedName>
    <definedName name="Insumos_basicos" localSheetId="4">#REF!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4">'INDICAR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4">#REF!</definedName>
    <definedName name="ITEM1">#REF!</definedName>
    <definedName name="ITEM15" localSheetId="4">#REF!</definedName>
    <definedName name="ITEM15">#REF!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ItemCodos">#REF!</definedName>
    <definedName name="IUI" localSheetId="4"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#REF!</definedName>
    <definedName name="iwjer">#REF!</definedName>
    <definedName name="iyuiuyi" localSheetId="4" hidden="1">{"via1",#N/A,TRUE,"general";"via2",#N/A,TRUE,"general";"via3",#N/A,TRUE,"general"}</definedName>
    <definedName name="iyuiuyi" hidden="1">{"via1",#N/A,TRUE,"general";"via2",#N/A,TRUE,"general";"via3",#N/A,TRUE,"general"}</definedName>
    <definedName name="j" localSheetId="4" hidden="1">{"TAB1",#N/A,TRUE,"GENERAL";"TAB2",#N/A,TRUE,"GENERAL";"TAB3",#N/A,TRUE,"GENERAL";"TAB4",#N/A,TRUE,"GENERAL";"TAB5",#N/A,TRUE,"GENERAL"}</definedName>
    <definedName name="j" hidden="1">{"TAB1",#N/A,TRUE,"GENERAL";"TAB2",#N/A,TRUE,"GENERAL";"TAB3",#N/A,TRUE,"GENERAL";"TAB4",#N/A,TRUE,"GENERAL";"TAB5",#N/A,TRUE,"GENERAL"}</definedName>
    <definedName name="jd" localSheetId="4"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hidden="1">{"TAB1",#N/A,TRUE,"GENERAL";"TAB2",#N/A,TRUE,"GENERAL";"TAB3",#N/A,TRUE,"GENERAL";"TAB4",#N/A,TRUE,"GENERAL";"TAB5",#N/A,TRUE,"GENERAL"}</definedName>
    <definedName name="jeytj" localSheetId="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4"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hidden="1">{"TAB1",#N/A,TRUE,"GENERAL";"TAB2",#N/A,TRUE,"GENERAL";"TAB3",#N/A,TRUE,"GENERAL";"TAB4",#N/A,TRUE,"GENERAL";"TAB5",#N/A,TRUE,"GENERAL"}</definedName>
    <definedName name="jj" localSheetId="4">'INDICAR CÓDIGO DEL ITEM DE PAGO'!ERR</definedName>
    <definedName name="jj">[0]!ERR</definedName>
    <definedName name="jjfq" localSheetId="4" hidden="1">{"via1",#N/A,TRUE,"general";"via2",#N/A,TRUE,"general";"via3",#N/A,TRUE,"general"}</definedName>
    <definedName name="jjfq" hidden="1">{"via1",#N/A,TRUE,"general";"via2",#N/A,TRUE,"general";"via3",#N/A,TRUE,"general"}</definedName>
    <definedName name="JJJ" hidden="1">{#N/A,#N/A,FALSE,"Hoja1";#N/A,#N/A,FALSE,"Hoja2"}</definedName>
    <definedName name="jjjhjddfg" localSheetId="4"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#REF!</definedName>
    <definedName name="JOHNNY" localSheetId="4">'INDICAR CÓDIGO DEL ITEM DE PAGO'!ERR</definedName>
    <definedName name="JOHNNY">[0]!ERR</definedName>
    <definedName name="JRYJ" localSheetId="4"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hidden="1">{"TAB1",#N/A,TRUE,"GENERAL";"TAB2",#N/A,TRUE,"GENERAL";"TAB3",#N/A,TRUE,"GENERAL";"TAB4",#N/A,TRUE,"GENERAL";"TAB5",#N/A,TRUE,"GENERAL"}</definedName>
    <definedName name="juuuhb" localSheetId="4"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#REF!</definedName>
    <definedName name="jyjt7" localSheetId="4"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hidden="1">{"via1",#N/A,TRUE,"general";"via2",#N/A,TRUE,"general";"via3",#N/A,TRUE,"general"}</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dmfm" hidden="1">#REF!</definedName>
    <definedName name="kf">#REF!</definedName>
    <definedName name="kh">#REF!</definedName>
    <definedName name="KHGGH" localSheetId="4"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hidden="1">{"via1",#N/A,TRUE,"general";"via2",#N/A,TRUE,"general";"via3",#N/A,TRUE,"general"}</definedName>
    <definedName name="kj">#REF!</definedName>
    <definedName name="kjhkd" localSheetId="4" hidden="1">{"via1",#N/A,TRUE,"general";"via2",#N/A,TRUE,"general";"via3",#N/A,TRUE,"general"}</definedName>
    <definedName name="kjhkd" hidden="1">{"via1",#N/A,TRUE,"general";"via2",#N/A,TRUE,"general";"via3",#N/A,TRUE,"general"}</definedName>
    <definedName name="kjj">#REF!</definedName>
    <definedName name="kjk" localSheetId="4"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hidden="1">{"via1",#N/A,TRUE,"general";"via2",#N/A,TRUE,"general";"via3",#N/A,TRUE,"general"}</definedName>
    <definedName name="kk">#REF!</definedName>
    <definedName name="kkkki" localSheetId="4"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hidden="1">{"TAB1",#N/A,TRUE,"GENERAL";"TAB2",#N/A,TRUE,"GENERAL";"TAB3",#N/A,TRUE,"GENERAL";"TAB4",#N/A,TRUE,"GENERAL";"TAB5",#N/A,TRUE,"GENERAL"}</definedName>
    <definedName name="kl" localSheetId="4">'INDICAR CÓDIGO DEL ITEM DE PAGO'!ERR</definedName>
    <definedName name="kl">[0]!ERR</definedName>
    <definedName name="klklk" localSheetId="4">#REF!</definedName>
    <definedName name="klklk">#REF!</definedName>
    <definedName name="km">#REF!</definedName>
    <definedName name="krtrk" localSheetId="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4">#REF!</definedName>
    <definedName name="LICITACION">#REF!</definedName>
    <definedName name="LINEA" localSheetId="4">[85]CONT_ADI!#REF!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4"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4"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[26]!absc</definedName>
    <definedName name="LOCA">[26]!absc</definedName>
    <definedName name="LOCA1" localSheetId="3">[38]!absc</definedName>
    <definedName name="LOCA1">[38]!absc</definedName>
    <definedName name="LOCALIZACION_Y_REPLANTEO" localSheetId="4">#REF!</definedName>
    <definedName name="LOCALIZACION_Y_REPLANTEO">#REF!</definedName>
    <definedName name="LOGO" localSheetId="4">'INDICAR CÓDIGO DEL ITEM DE PAGO'!ERR</definedName>
    <definedName name="LOGO">[0]!ERR</definedName>
    <definedName name="lolol" localSheetId="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4" hidden="1">{"via1",#N/A,TRUE,"general";"via2",#N/A,TRUE,"general";"via3",#N/A,TRUE,"general"}</definedName>
    <definedName name="lplpl" hidden="1">{"via1",#N/A,TRUE,"general";"via2",#N/A,TRUE,"general";"via3",#N/A,TRUE,"general"}</definedName>
    <definedName name="lt">#REF!</definedName>
    <definedName name="lun" localSheetId="4">'[37]Res-Accide-10'!#REF!</definedName>
    <definedName name="lun">'[37]Res-Accide-10'!#REF!</definedName>
    <definedName name="lv">#REF!</definedName>
    <definedName name="m">#REF!</definedName>
    <definedName name="MA" localSheetId="4">'[37]Res-Accide-10'!#REF!</definedName>
    <definedName name="MA">'[37]Res-Accide-10'!#REF!</definedName>
    <definedName name="MACR">#REF!</definedName>
    <definedName name="MACRDEL">'[3]7422CW00'!#REF!</definedName>
    <definedName name="Macroactividad">#REF!</definedName>
    <definedName name="mafdsf" localSheetId="4" hidden="1">{"via1",#N/A,TRUE,"general";"via2",#N/A,TRUE,"general";"via3",#N/A,TRUE,"general"}</definedName>
    <definedName name="mafdsf" hidden="1">{"via1",#N/A,TRUE,"general";"via2",#N/A,TRUE,"general";"via3",#N/A,TRUE,"general"}</definedName>
    <definedName name="MANUAL">#REF!</definedName>
    <definedName name="mao" localSheetId="4"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hidden="1">{"via1",#N/A,TRUE,"general";"via2",#N/A,TRUE,"general";"via3",#N/A,TRUE,"general"}</definedName>
    <definedName name="MAQUINAR" localSheetId="4">[53]Insum!$A$68:$H$98</definedName>
    <definedName name="MAQUINAR">[54]Insum!$A$68:$H$98</definedName>
    <definedName name="mar" localSheetId="4">'[37]Res-Accide-10'!#REF!</definedName>
    <definedName name="mar">'[37]Res-Accide-10'!#REF!</definedName>
    <definedName name="MARCO_H">#REF!</definedName>
    <definedName name="marina">'[88]Informe Semanal 1'!#REF!</definedName>
    <definedName name="masor" localSheetId="4" hidden="1">{"via1",#N/A,TRUE,"general";"via2",#N/A,TRUE,"general";"via3",#N/A,TRUE,"general"}</definedName>
    <definedName name="masor" hidden="1">{"via1",#N/A,TRUE,"general";"via2",#N/A,TRUE,"general";"via3",#N/A,TRUE,"general"}</definedName>
    <definedName name="MAT" localSheetId="4">#REF!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4" hidden="1">{"via1",#N/A,TRUE,"general";"via2",#N/A,TRUE,"general";"via3",#N/A,TRUE,"general"}</definedName>
    <definedName name="mdd" hidden="1">{"via1",#N/A,TRUE,"general";"via2",#N/A,TRUE,"general";"via3",#N/A,TRUE,"general"}</definedName>
    <definedName name="mediah_reposo_comida">'[89]CCP,LEYES, Y DEC.'!#REF!</definedName>
    <definedName name="meg" localSheetId="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4">#REF!</definedName>
    <definedName name="MESES">#REF!</definedName>
    <definedName name="MesesMora">'[10]LIQ-NOM'!$I$3</definedName>
    <definedName name="Meta1">#REF!</definedName>
    <definedName name="Meta2">#REF!</definedName>
    <definedName name="Meta3">#REF!</definedName>
    <definedName name="mfgjrdt" localSheetId="4"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4"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hidden="1">{"via1",#N/A,TRUE,"general";"via2",#N/A,TRUE,"general";"via3",#N/A,TRUE,"general"}</definedName>
    <definedName name="MJU">#REF!</definedName>
    <definedName name="mmjmjh" localSheetId="4"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[9]!Módulo3.anexo1</definedName>
    <definedName name="Módulo3.anexo1">[9]!Módulo3.anexo1</definedName>
    <definedName name="Módulo3.anexo10" localSheetId="3">[9]!Módulo3.anexo10</definedName>
    <definedName name="Módulo3.anexo10">[9]!Módulo3.anexo10</definedName>
    <definedName name="Módulo3.anexo11" localSheetId="3">[9]!Módulo3.anexo11</definedName>
    <definedName name="Módulo3.anexo11">[9]!Módulo3.anexo11</definedName>
    <definedName name="Módulo3.anexo12" localSheetId="3">[9]!Módulo3.anexo12</definedName>
    <definedName name="Módulo3.anexo12">[9]!Módulo3.anexo12</definedName>
    <definedName name="Módulo3.anexo3" localSheetId="3">[9]!Módulo3.anexo3</definedName>
    <definedName name="Módulo3.anexo3">[9]!Módulo3.anexo3</definedName>
    <definedName name="Módulo3.anexo4" localSheetId="3">[9]!Módulo3.anexo4</definedName>
    <definedName name="Módulo3.anexo4">[9]!Módulo3.anexo4</definedName>
    <definedName name="Módulo3.anexo5" localSheetId="3">[9]!Módulo3.anexo5</definedName>
    <definedName name="Módulo3.anexo5">[9]!Módulo3.anexo5</definedName>
    <definedName name="Módulo3.anexo6" localSheetId="3">[9]!Módulo3.anexo6</definedName>
    <definedName name="Módulo3.anexo6">[9]!Módulo3.anexo6</definedName>
    <definedName name="Módulo8.anexo16" localSheetId="3">[9]!Módulo8.anexo16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4" hidden="1">{"via1",#N/A,TRUE,"general";"via2",#N/A,TRUE,"general";"via3",#N/A,TRUE,"general"}</definedName>
    <definedName name="n" hidden="1">{"via1",#N/A,TRUE,"general";"via2",#N/A,TRUE,"general";"via3",#N/A,TRUE,"general"}</definedName>
    <definedName name="Nada" localSheetId="3">[50]!Nada</definedName>
    <definedName name="Nada">[50]!Nada</definedName>
    <definedName name="Nafta_2">'[91] ASR+Nafta'!$K$19:$AS$19</definedName>
    <definedName name="Nafta2">'[91] ASR+Nafta'!$K$19:$AS$19</definedName>
    <definedName name="Nafta3">'[91]Todos+Nafta'!$K$19:$AS$19</definedName>
    <definedName name="nbvnv" localSheetId="4"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hidden="1">{"via1",#N/A,TRUE,"general";"via2",#N/A,TRUE,"general";"via3",#N/A,TRUE,"general"}</definedName>
    <definedName name="ng">#REF!</definedName>
    <definedName name="ngdn" localSheetId="4"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hidden="1">{"via1",#N/A,TRUE,"general";"via2",#N/A,TRUE,"general";"via3",#N/A,TRUE,"general"}</definedName>
    <definedName name="NH">#REF!</definedName>
    <definedName name="nhn" localSheetId="4"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4"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hidden="1">{"via1",#N/A,TRUE,"general";"via2",#N/A,TRUE,"general";"via3",#N/A,TRUE,"general"}</definedName>
    <definedName name="NO" localSheetId="4">'INDICAR CÓDIGO DEL ITEM DE PAGO'!ERR</definedName>
    <definedName name="NO">[0]!ERR</definedName>
    <definedName name="No_desarrolladas">'[27]Reservas de Petróleo'!$A$2,'[27]Reservas de Petróleo'!$A$1,'[27]Reservas de Petróleo'!$D$4,'[27]Reservas de Petróleo'!$G$1:$G$65536</definedName>
    <definedName name="NOMBRE" localSheetId="4">#REF!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4">#REF!</definedName>
    <definedName name="NUEVO">#REF!</definedName>
    <definedName name="Num_Pmt_Per_Year">#REF!</definedName>
    <definedName name="Number_of_Payments">MATCH(0.01,End_Bal,-1)+1</definedName>
    <definedName name="nxn" localSheetId="4"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hidden="1">{"via1",#N/A,TRUE,"general";"via2",#N/A,TRUE,"general";"via3",#N/A,TRUE,"general"}</definedName>
    <definedName name="º1" localSheetId="4">#REF!</definedName>
    <definedName name="º1">#REF!</definedName>
    <definedName name="o9o9" localSheetId="4"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4">#REF!</definedName>
    <definedName name="Obra">#REF!</definedName>
    <definedName name="obras" hidden="1">#REF!</definedName>
    <definedName name="obras1" localSheetId="3">DATE(YEAR([92]!Loan_Start),MONTH([92]!Loan_Start)+Payment_Number,DAY([92]!Loan_Start))</definedName>
    <definedName name="obras1">DATE(YEAR([92]!Loan_Start),MONTH([92]!Loan_Start)+Payment_Number,DAY([92]!Loan_Start))</definedName>
    <definedName name="obras11" hidden="1">#REF!</definedName>
    <definedName name="obras111" localSheetId="3">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4"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hidden="1">{"via1",#N/A,TRUE,"general";"via2",#N/A,TRUE,"general";"via3",#N/A,TRUE,"general"}</definedName>
    <definedName name="OnceThru">0</definedName>
    <definedName name="OÑ">#REF!</definedName>
    <definedName name="ooo" localSheetId="4"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4"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DATE(YEAR([0]!Loan_Start),MONTH([0]!Loan_Start)+Payment_Number,DAY([0]!Loan_Start))</definedName>
    <definedName name="Payment_Date">DATE(YEAR(Loan_Start),MONTH(Loan_Start)+Payment_Number,DAY(Loan_Start))</definedName>
    <definedName name="Payment_Date1" localSheetId="3">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4">'INDICAR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4"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4">#REF!</definedName>
    <definedName name="PlazoAIU">#REF!</definedName>
    <definedName name="PLPLUNN" localSheetId="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4">#REF!</definedName>
    <definedName name="POCETAS">#REF!</definedName>
    <definedName name="POIUP" localSheetId="4"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hidden="1">{"via1",#N/A,TRUE,"general";"via2",#N/A,TRUE,"general";"via3",#N/A,TRUE,"general"}</definedName>
    <definedName name="popu" localSheetId="4">#REF!</definedName>
    <definedName name="popu">#REF!</definedName>
    <definedName name="popvds" localSheetId="4"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4"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4"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4" hidden="1">{"via1",#N/A,TRUE,"general";"via2",#N/A,TRUE,"general";"via3",#N/A,TRUE,"general"}</definedName>
    <definedName name="pqroj" hidden="1">{"via1",#N/A,TRUE,"general";"via2",#N/A,TRUE,"general";"via3",#N/A,TRUE,"general"}</definedName>
    <definedName name="Pr">[46]medelo!$D$46</definedName>
    <definedName name="PRE" localSheetId="4">#REF!</definedName>
    <definedName name="PRE">#REF!</definedName>
    <definedName name="Precio">#REF!</definedName>
    <definedName name="precio2">#REF!</definedName>
    <definedName name="PrecioS">#REF!</definedName>
    <definedName name="PREST" localSheetId="4">#REF!</definedName>
    <definedName name="PREST">#REF!</definedName>
    <definedName name="PRIMER" localSheetId="4" hidden="1">{"via1",#N/A,TRUE,"general";"via2",#N/A,TRUE,"general";"via3",#N/A,TRUE,"general"}</definedName>
    <definedName name="PRIMER" hidden="1">{"via1",#N/A,TRUE,"general";"via2",#N/A,TRUE,"general";"via3",#N/A,TRUE,"general"}</definedName>
    <definedName name="PRIMERO">'[88]Informe Semanal 1'!$V$43:$W$43</definedName>
    <definedName name="PRIMET" localSheetId="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4">#REF!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4">'INDICAR CÓDIGO DEL ITEM DE PAGO'!ERR</definedName>
    <definedName name="programainv">[0]!ERR</definedName>
    <definedName name="Proponente" localSheetId="4">#REF!</definedName>
    <definedName name="Proponente">#REF!</definedName>
    <definedName name="PRUEBA" localSheetId="3">[96]!absc</definedName>
    <definedName name="PRUEBA">[96]!absc</definedName>
    <definedName name="prueba1" localSheetId="3">[96]!absc</definedName>
    <definedName name="prueba1">[96]!absc</definedName>
    <definedName name="PRUEBA2" localSheetId="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4"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4">#REF!</definedName>
    <definedName name="Q">#REF!</definedName>
    <definedName name="Q_actual">'[97]ORITO 02 '!$E$7</definedName>
    <definedName name="Q_BRUTO">#REF!</definedName>
    <definedName name="q1q1q" localSheetId="4"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hidden="1">{"via1",#N/A,TRUE,"general";"via2",#N/A,TRUE,"general";"via3",#N/A,TRUE,"general"}</definedName>
    <definedName name="qaz" localSheetId="4">#REF!</definedName>
    <definedName name="qaz">#REF!</definedName>
    <definedName name="qedcd" localSheetId="4"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hidden="1">{"via1",#N/A,TRUE,"general";"via2",#N/A,TRUE,"general";"via3",#N/A,TRUE,"general"}</definedName>
    <definedName name="Qmax">[46]medelo!$B$63</definedName>
    <definedName name="qqqqqw" localSheetId="4"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4"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hidden="1">{"via1",#N/A,TRUE,"general";"via2",#N/A,TRUE,"general";"via3",#N/A,TRUE,"general"}</definedName>
    <definedName name="QWE">#REF!</definedName>
    <definedName name="qweqe" localSheetId="4" hidden="1">{"TAB1",#N/A,TRUE,"GENERAL";"TAB2",#N/A,TRUE,"GENERAL";"TAB3",#N/A,TRUE,"GENERAL";"TAB4",#N/A,TRUE,"GENERAL";"TAB5",#N/A,TRUE,"GENERAL"}</definedName>
    <definedName name="qweqe" hidden="1">{"TAB1",#N/A,TRUE,"GENERAL";"TAB2",#N/A,TRUE,"GENERAL";"TAB3",#N/A,TRUE,"GENERAL";"TAB4",#N/A,TRUE,"GENERAL";"TAB5",#N/A,TRUE,"GENERAL"}</definedName>
    <definedName name="QWERTY" localSheetId="4">'INDICAR CÓDIGO DEL ITEM DE PAGO'!ERR</definedName>
    <definedName name="QWERTY">[0]!ERR</definedName>
    <definedName name="qwewertet" hidden="1">{#N/A,#N/A,TRUE,"1842CWN0"}</definedName>
    <definedName name="qwqwqwj" localSheetId="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4"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4"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hidden="1">{"TAB1",#N/A,TRUE,"GENERAL";"TAB2",#N/A,TRUE,"GENERAL";"TAB3",#N/A,TRUE,"GENERAL";"TAB4",#N/A,TRUE,"GENERAL";"TAB5",#N/A,TRUE,"GENERAL"}</definedName>
    <definedName name="REICIO" localSheetId="4">'INDICAR CÓDIGO DEL ITEM DE PAGO'!ERR</definedName>
    <definedName name="REICIO">[0]!ERR</definedName>
    <definedName name="Reimbursement">"Reembolso"</definedName>
    <definedName name="reinicio" localSheetId="4">'INDICAR CÓDIGO DEL ITEM DE PAGO'!ERR</definedName>
    <definedName name="reinicio">[0]!ERR</definedName>
    <definedName name="REJHE" localSheetId="4" hidden="1">{"via1",#N/A,TRUE,"general";"via2",#N/A,TRUE,"general";"via3",#N/A,TRUE,"general"}</definedName>
    <definedName name="REJHE" hidden="1">{"via1",#N/A,TRUE,"general";"via2",#N/A,TRUE,"general";"via3",#N/A,TRUE,"general"}</definedName>
    <definedName name="rell" localSheetId="4">#REF!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4"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4">[99]original_sist!$B$1:$L$167</definedName>
    <definedName name="RESU">#REF!</definedName>
    <definedName name="resu8" localSheetId="3">[9]!resu8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4"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hidden="1">{"TAB1",#N/A,TRUE,"GENERAL";"TAB2",#N/A,TRUE,"GENERAL";"TAB3",#N/A,TRUE,"GENERAL";"TAB4",#N/A,TRUE,"GENERAL";"TAB5",#N/A,TRUE,"GENERAL"}</definedName>
    <definedName name="rewfreg" localSheetId="4"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hidden="1">{"TAB1",#N/A,TRUE,"GENERAL";"TAB2",#N/A,TRUE,"GENERAL";"TAB3",#N/A,TRUE,"GENERAL";"TAB4",#N/A,TRUE,"GENERAL";"TAB5",#N/A,TRUE,"GENERAL"}</definedName>
    <definedName name="rfrf" localSheetId="4" hidden="1">{"via1",#N/A,TRUE,"general";"via2",#N/A,TRUE,"general";"via3",#N/A,TRUE,"general"}</definedName>
    <definedName name="rfrf" hidden="1">{"via1",#N/A,TRUE,"general";"via2",#N/A,TRUE,"general";"via3",#N/A,TRUE,"general"}</definedName>
    <definedName name="RFV">#REF!</definedName>
    <definedName name="RG">#REF!</definedName>
    <definedName name="rge" localSheetId="4"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4"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4">'INDICAR CÓDIGO DEL ITEM DE PAGO'!ERR</definedName>
    <definedName name="rr">[0]!ERR</definedName>
    <definedName name="rrr" localSheetId="4" hidden="1">{"via1",#N/A,TRUE,"general";"via2",#N/A,TRUE,"general";"via3",#N/A,TRUE,"general"}</definedName>
    <definedName name="rrr" hidden="1">{"via1",#N/A,TRUE,"general";"via2",#N/A,TRUE,"general";"via3",#N/A,TRUE,"general"}</definedName>
    <definedName name="rrrr">'[101]Form5 _Pág_ 1'!#REF!</definedName>
    <definedName name="rrrrrb" localSheetId="4"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hidden="1">{"via1",#N/A,TRUE,"general";"via2",#N/A,TRUE,"general";"via3",#N/A,TRUE,"general"}</definedName>
    <definedName name="Rs">#REF!</definedName>
    <definedName name="rsdgsd5" localSheetId="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4"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4"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hidden="1">{"via1",#N/A,TRUE,"general";"via2",#N/A,TRUE,"general";"via3",#N/A,TRUE,"general"}</definedName>
    <definedName name="s" localSheetId="4">'INDICAR CÓDIGO DEL ITEM DE PAGO'!ERR</definedName>
    <definedName name="s">[0]!ERR</definedName>
    <definedName name="saa" localSheetId="4"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hidden="1">{"TAB1",#N/A,TRUE,"GENERAL";"TAB2",#N/A,TRUE,"GENERAL";"TAB3",#N/A,TRUE,"GENERAL";"TAB4",#N/A,TRUE,"GENERAL";"TAB5",#N/A,TRUE,"GENERAL"}</definedName>
    <definedName name="salarios" localSheetId="4">'INDICAR CÓDIGO DEL ITEM DE PAGO'!ERR</definedName>
    <definedName name="salarios">[0]!ERR</definedName>
    <definedName name="SalConv">'[10]DATOS CONTRATO'!$G$14</definedName>
    <definedName name="SALID1">#REF!</definedName>
    <definedName name="SalMinimo">[35]BASES!$E$41</definedName>
    <definedName name="sbgfbgdr" localSheetId="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4"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4"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hidden="1">{"via1",#N/A,TRUE,"general";"via2",#N/A,TRUE,"general";"via3",#N/A,TRUE,"general"}</definedName>
    <definedName name="SDFDG" hidden="1">{#N/A,#N/A,TRUE,"1842CWN0"}</definedName>
    <definedName name="sdfds" localSheetId="4"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4"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4"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hidden="1">{"via1",#N/A,TRUE,"general";"via2",#N/A,TRUE,"general";"via3",#N/A,TRUE,"general"}</definedName>
    <definedName name="sdsdfsdff" hidden="1">{#N/A,#N/A,TRUE,"1842CWN0"}</definedName>
    <definedName name="SECTOR" localSheetId="4">#REF!</definedName>
    <definedName name="SECTOR">#REF!</definedName>
    <definedName name="SEMANA_C3">#REF!</definedName>
    <definedName name="sena">[55]Hoja1!$C$14</definedName>
    <definedName name="SERO" localSheetId="4">'INDICAR CÓDIGO DEL ITEM DE PAGO'!ERR</definedName>
    <definedName name="SERO">[0]!ERR</definedName>
    <definedName name="setrj" localSheetId="4"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hidden="1">{"via1",#N/A,TRUE,"general";"via2",#N/A,TRUE,"general";"via3",#N/A,TRUE,"general"}</definedName>
    <definedName name="sf">[55]Hoja1!$C$12</definedName>
    <definedName name="sfasf" localSheetId="4"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4">'INDICAR CÓDIGO DEL ITEM DE PAGO'!ERR</definedName>
    <definedName name="SI">[0]!ERR</definedName>
    <definedName name="SINGOLO">'[3]7422CW00'!#REF!</definedName>
    <definedName name="SISISIS" localSheetId="4">'INDICAR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4" hidden="1">'INDICAR CÓDIGO DEL ITEM DE PAGO'!#REF!</definedName>
    <definedName name="solver_adj" localSheetId="1" hidden="1">'PRESUPUESTO OFICIAL (Entidad)1'!$K$26</definedName>
    <definedName name="solver_adj" localSheetId="3" hidden="1">'PROPUESTA ECONOMICA(Proponente)'!$K$42</definedName>
    <definedName name="solver_cvg" localSheetId="4" hidden="1">0.0001</definedName>
    <definedName name="solver_cvg" localSheetId="1" hidden="1">0.0001</definedName>
    <definedName name="solver_cvg" localSheetId="3" hidden="1">0.0001</definedName>
    <definedName name="solver_drv" localSheetId="4" hidden="1">1</definedName>
    <definedName name="solver_drv" localSheetId="1" hidden="1">1</definedName>
    <definedName name="solver_drv" localSheetId="3" hidden="1">1</definedName>
    <definedName name="solver_est" localSheetId="4" hidden="1">1</definedName>
    <definedName name="solver_est" localSheetId="1" hidden="1">1</definedName>
    <definedName name="solver_est" localSheetId="3" hidden="1">1</definedName>
    <definedName name="solver_itr" localSheetId="4" hidden="1">100</definedName>
    <definedName name="solver_itr" localSheetId="1" hidden="1">100</definedName>
    <definedName name="solver_itr" localSheetId="3" hidden="1">100</definedName>
    <definedName name="solver_lhs1" localSheetId="4" hidden="1">'INDICAR CÓDIGO DEL ITEM DE PAGO'!#REF!</definedName>
    <definedName name="solver_lhs1" localSheetId="1" hidden="1">'PRESUPUESTO OFICIAL (Entidad)1'!$K$38</definedName>
    <definedName name="solver_lhs1" localSheetId="3" hidden="1">'PROPUESTA ECONOMICA(Proponente)'!$K$54</definedName>
    <definedName name="solver_lin" localSheetId="4" hidden="1">2</definedName>
    <definedName name="solver_lin" localSheetId="1" hidden="1">2</definedName>
    <definedName name="solver_lin" localSheetId="3" hidden="1">2</definedName>
    <definedName name="solver_neg" localSheetId="4" hidden="1">2</definedName>
    <definedName name="solver_neg" localSheetId="1" hidden="1">2</definedName>
    <definedName name="solver_neg" localSheetId="3" hidden="1">2</definedName>
    <definedName name="solver_num" localSheetId="4" hidden="1">1</definedName>
    <definedName name="solver_num" localSheetId="1" hidden="1">1</definedName>
    <definedName name="solver_num" localSheetId="3" hidden="1">1</definedName>
    <definedName name="solver_nwt" localSheetId="4" hidden="1">1</definedName>
    <definedName name="solver_nwt" localSheetId="1" hidden="1">1</definedName>
    <definedName name="solver_nwt" localSheetId="3" hidden="1">1</definedName>
    <definedName name="solver_opt" localSheetId="4" hidden="1">'INDICAR CÓDIGO DEL ITEM DE PAGO'!#REF!</definedName>
    <definedName name="solver_opt" localSheetId="1" hidden="1">'PRESUPUESTO OFICIAL (Entidad)1'!$K$38</definedName>
    <definedName name="solver_opt" localSheetId="3" hidden="1">'PROPUESTA ECONOMICA(Proponente)'!$K$54</definedName>
    <definedName name="solver_pre" localSheetId="4" hidden="1">0.000001</definedName>
    <definedName name="solver_pre" localSheetId="1" hidden="1">0.000001</definedName>
    <definedName name="solver_pre" localSheetId="3" hidden="1">0.000001</definedName>
    <definedName name="solver_rel1" localSheetId="4" hidden="1">2</definedName>
    <definedName name="solver_rel1" localSheetId="1" hidden="1">2</definedName>
    <definedName name="solver_rel1" localSheetId="3" hidden="1">2</definedName>
    <definedName name="solver_rhs1" localSheetId="4" hidden="1">'INDICAR CÓDIGO DEL ITEM DE PAGO'!#REF!</definedName>
    <definedName name="solver_rhs1" localSheetId="1" hidden="1">'PRESUPUESTO OFICIAL (Entidad)1'!$K$39</definedName>
    <definedName name="solver_rhs1" localSheetId="3" hidden="1">'PROPUESTA ECONOMICA(Proponente)'!$K$55</definedName>
    <definedName name="solver_scl" localSheetId="4" hidden="1">2</definedName>
    <definedName name="solver_scl" localSheetId="1" hidden="1">2</definedName>
    <definedName name="solver_scl" localSheetId="3" hidden="1">2</definedName>
    <definedName name="solver_sho" localSheetId="4" hidden="1">2</definedName>
    <definedName name="solver_sho" localSheetId="1" hidden="1">2</definedName>
    <definedName name="solver_sho" localSheetId="3" hidden="1">2</definedName>
    <definedName name="solver_tim" localSheetId="4" hidden="1">100</definedName>
    <definedName name="solver_tim" localSheetId="1" hidden="1">100</definedName>
    <definedName name="solver_tim" localSheetId="3" hidden="1">100</definedName>
    <definedName name="solver_tol" localSheetId="4" hidden="1">0.05</definedName>
    <definedName name="solver_tol" localSheetId="1" hidden="1">0.05</definedName>
    <definedName name="solver_tol" localSheetId="3" hidden="1">0.05</definedName>
    <definedName name="solver_typ" localSheetId="4" hidden="1">3</definedName>
    <definedName name="solver_typ" localSheetId="1" hidden="1">3</definedName>
    <definedName name="solver_typ" localSheetId="3" hidden="1">3</definedName>
    <definedName name="solver_val" localSheetId="4" hidden="1">490454</definedName>
    <definedName name="solver_val" localSheetId="1" hidden="1">63899000000</definedName>
    <definedName name="solver_val" localSheetId="3" hidden="1">63899000000</definedName>
    <definedName name="srwrwr" localSheetId="4"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#REF!</definedName>
    <definedName name="SS_AVG_SIZE">#REF!</definedName>
    <definedName name="SS_WELDING">#REF!</definedName>
    <definedName name="ssa">[55]Hoja1!$C$25</definedName>
    <definedName name="ssh">[55]Hoja1!$C$24</definedName>
    <definedName name="sss" localSheetId="3">MODULO10.auto_abrir</definedName>
    <definedName name="sss">MODULO10.auto_abrir</definedName>
    <definedName name="SSSS" localSheetId="4">'INDICAR CÓDIGO DEL ITEM DE PAGO'!ERR</definedName>
    <definedName name="SSSS">[0]!ERR</definedName>
    <definedName name="sssss7" localSheetId="4"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4">#REF!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4">'INDICAR CÓDIGO DEL ITEM DE PAGO'!ERR</definedName>
    <definedName name="sw">[0]!ERR</definedName>
    <definedName name="swsw" localSheetId="4"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hidden="1">{"TAB1",#N/A,TRUE,"GENERAL";"TAB2",#N/A,TRUE,"GENERAL";"TAB3",#N/A,TRUE,"GENERAL";"TAB4",#N/A,TRUE,"GENERAL";"TAB5",#N/A,TRUE,"GENERAL"}</definedName>
    <definedName name="t" localSheetId="3">[21]!absc</definedName>
    <definedName name="t">[21]!absc</definedName>
    <definedName name="t_1" localSheetId="3">Scheduled_Payment+Extra_Payment</definedName>
    <definedName name="t_1">Scheduled_Payment+Extra_Payment</definedName>
    <definedName name="t5t5" localSheetId="4"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4">#REF!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4"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'INDICAR CÓDIGO DEL ITEM DE PAGO'!ERR</definedName>
    <definedName name="TER">[0]!ERR</definedName>
    <definedName name="TERM" localSheetId="4">'INDICAR CÓDIGO DEL ITEM DE PAGO'!ERR</definedName>
    <definedName name="TERM">[0]!ERR</definedName>
    <definedName name="TÉRMINOS" localSheetId="4">'INDICAR CÓDIGO DEL ITEM DE PAGO'!ERR</definedName>
    <definedName name="TÉRMINOS">[0]!ERR</definedName>
    <definedName name="TERR">[25]PRESUPUESTO!$I$7</definedName>
    <definedName name="tewst" localSheetId="4"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hidden="1">{"via1",#N/A,TRUE,"general";"via2",#N/A,TRUE,"general";"via3",#N/A,TRUE,"general"}</definedName>
    <definedName name="TGB">#REF!</definedName>
    <definedName name="TH">#REF!</definedName>
    <definedName name="thdh" localSheetId="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4"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4">#REF!</definedName>
    <definedName name="TITULO">#REF!</definedName>
    <definedName name="_xlnm.Print_Titles">#N/A</definedName>
    <definedName name="Títulos_a_imprimir_IM" localSheetId="4">#REF!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4"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hidden="1">{"via1",#N/A,TRUE,"general";"via2",#N/A,TRUE,"general";"via3",#N/A,TRUE,"general"}</definedName>
    <definedName name="TOT">#REF!</definedName>
    <definedName name="TOTAL" localSheetId="4">#REF!</definedName>
    <definedName name="TOTAL">#REF!</definedName>
    <definedName name="Total_Interest">#REF!</definedName>
    <definedName name="Total_Pay">#REF!</definedName>
    <definedName name="Total_Payment" localSheetId="3">Scheduled_Payment+Extra_Payment</definedName>
    <definedName name="Total_Payment">Scheduled_Payment+Extra_Payment</definedName>
    <definedName name="Total_Payment1" localSheetId="3">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4">[106]desmonte!$E$48</definedName>
    <definedName name="TRAT">[107]desmonte!$E$48</definedName>
    <definedName name="TREM">#REF!</definedName>
    <definedName name="Trenes">#REF!</definedName>
    <definedName name="trest" localSheetId="4"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4" hidden="1">{"via1",#N/A,TRUE,"general";"via2",#N/A,TRUE,"general";"via3",#N/A,TRUE,"general"}</definedName>
    <definedName name="trjfgjh" hidden="1">{"via1",#N/A,TRUE,"general";"via2",#N/A,TRUE,"general";"via3",#N/A,TRUE,"general"}</definedName>
    <definedName name="TRM">[108]Tablas!$B$2</definedName>
    <definedName name="tru" localSheetId="4"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hidden="1">{"TAB1",#N/A,TRUE,"GENERAL";"TAB2",#N/A,TRUE,"GENERAL";"TAB3",#N/A,TRUE,"GENERAL";"TAB4",#N/A,TRUE,"GENERAL";"TAB5",#N/A,TRUE,"GENERAL"}</definedName>
    <definedName name="TtCD" localSheetId="4">#REF!</definedName>
    <definedName name="TtCD">#REF!</definedName>
    <definedName name="TTR" localSheetId="4"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4"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4"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hidden="1">{"via1",#N/A,TRUE,"general";"via2",#N/A,TRUE,"general";"via3",#N/A,TRUE,"general"}</definedName>
    <definedName name="U" localSheetId="4">#REF!</definedName>
    <definedName name="U">#REF!</definedName>
    <definedName name="u3u" localSheetId="4"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#REF!</definedName>
    <definedName name="UFrm2InUse">1</definedName>
    <definedName name="UI" localSheetId="4" hidden="1">{"via1",#N/A,TRUE,"general";"via2",#N/A,TRUE,"general";"via3",#N/A,TRUE,"general"}</definedName>
    <definedName name="UI" hidden="1">{"via1",#N/A,TRUE,"general";"via2",#N/A,TRUE,"general";"via3",#N/A,TRUE,"general"}</definedName>
    <definedName name="UIC">[12]Tablas!#REF!</definedName>
    <definedName name="uijhj" localSheetId="4"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4">#REF!</definedName>
    <definedName name="Unitarios">#REF!</definedName>
    <definedName name="unj" hidden="1">[18]INST!#REF!</definedName>
    <definedName name="uno" localSheetId="4">'INDICAR CÓDIGO DEL ITEM DE PAGO'!ERR</definedName>
    <definedName name="uno">[0]!ERR</definedName>
    <definedName name="UOUIV" localSheetId="4" hidden="1">{"TAB1",#N/A,TRUE,"GENERAL";"TAB2",#N/A,TRUE,"GENERAL";"TAB3",#N/A,TRUE,"GENERAL";"TAB4",#N/A,TRUE,"GENERAL";"TAB5",#N/A,TRUE,"GENERAL"}</definedName>
    <definedName name="UOUIV" hidden="1">{"TAB1",#N/A,TRUE,"GENERAL";"TAB2",#N/A,TRUE,"GENERAL";"TAB3",#N/A,TRUE,"GENERAL";"TAB4",#N/A,TRUE,"GENERAL";"TAB5",#N/A,TRUE,"GENERAL"}</definedName>
    <definedName name="uriel" localSheetId="4">'INDICAR CÓDIGO DEL ITEM DE PAGO'!ERR</definedName>
    <definedName name="uriel">[0]!ERR</definedName>
    <definedName name="uryur" localSheetId="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4"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hidden="1">{"via1",#N/A,TRUE,"general";"via2",#N/A,TRUE,"general";"via3",#N/A,TRUE,"general"}</definedName>
    <definedName name="uv">375000</definedName>
    <definedName name="uwkap" localSheetId="4"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hidden="1">{"TAB1",#N/A,TRUE,"GENERAL";"TAB2",#N/A,TRUE,"GENERAL";"TAB3",#N/A,TRUE,"GENERAL";"TAB4",#N/A,TRUE,"GENERAL";"TAB5",#N/A,TRUE,"GENERAL"}</definedName>
    <definedName name="VALDES" localSheetId="4">#REF!</definedName>
    <definedName name="VALDES">#REF!</definedName>
    <definedName name="valor1" localSheetId="4">#REF!</definedName>
    <definedName name="valor1">#REF!</definedName>
    <definedName name="valor2" localSheetId="4">#REF!</definedName>
    <definedName name="valor2">#REF!</definedName>
    <definedName name="VALOR3" localSheetId="4">#REF!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4"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hidden="1">{"via1",#N/A,TRUE,"general";"via2",#N/A,TRUE,"general";"via3",#N/A,TRUE,"general"}</definedName>
    <definedName name="VentaAiu" localSheetId="4">#REF!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4" hidden="1">{"via1",#N/A,TRUE,"general";"via2",#N/A,TRUE,"general";"via3",#N/A,TRUE,"general"}</definedName>
    <definedName name="vfbgnhyt" hidden="1">{"via1",#N/A,TRUE,"general";"via2",#N/A,TRUE,"general";"via3",#N/A,TRUE,"general"}</definedName>
    <definedName name="vfh">'[76]7422CW00'!#REF!</definedName>
    <definedName name="VFR">#REF!</definedName>
    <definedName name="vfvdv" localSheetId="4"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4"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4"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4" hidden="1">{"via1",#N/A,TRUE,"general";"via2",#N/A,TRUE,"general";"via3",#N/A,TRUE,"general"}</definedName>
    <definedName name="vt" hidden="1">{"via1",#N/A,TRUE,"general";"via2",#N/A,TRUE,"general";"via3",#N/A,TRUE,"general"}</definedName>
    <definedName name="vutil">#REF!</definedName>
    <definedName name="vvcxv" localSheetId="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4">#REF!</definedName>
    <definedName name="VVV">#REF!</definedName>
    <definedName name="vvvvt" localSheetId="4"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hidden="1">{"TAB1",#N/A,TRUE,"GENERAL";"TAB2",#N/A,TRUE,"GENERAL";"TAB3",#N/A,TRUE,"GENERAL";"TAB4",#N/A,TRUE,"GENERAL";"TAB5",#N/A,TRUE,"GENERAL"}</definedName>
    <definedName name="w2w2w" localSheetId="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4">'[37]Res-Accide-10'!#REF!</definedName>
    <definedName name="WDFSDF">'[37]Res-Accide-10'!#REF!</definedName>
    <definedName name="wedw">#REF!</definedName>
    <definedName name="WEFWE" localSheetId="4">'[37]Res-Accide-10'!#REF!</definedName>
    <definedName name="WEFWE">'[37]Res-Accide-10'!#REF!</definedName>
    <definedName name="WER">'[37]Res-Accide-10'!$S$2:$S$7</definedName>
    <definedName name="werew" localSheetId="4"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hidden="1">{"via1",#N/A,TRUE,"general";"via2",#N/A,TRUE,"general";"via3",#N/A,TRUE,"general"}</definedName>
    <definedName name="WILSON" localSheetId="4">'[37]Res-Accide-10'!#REF!</definedName>
    <definedName name="WILSON">'[37]Res-Accide-10'!#REF!</definedName>
    <definedName name="WQ">#REF!</definedName>
    <definedName name="WQEEWQ" localSheetId="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4" hidden="1">{"via1",#N/A,TRUE,"general";"via2",#N/A,TRUE,"general";"via3",#N/A,TRUE,"general"}</definedName>
    <definedName name="wrn.via." hidden="1">{"via1",#N/A,TRUE,"general";"via2",#N/A,TRUE,"general";"via3",#N/A,TRUE,"general"}</definedName>
    <definedName name="wsnhed" localSheetId="4"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hidden="1">{"via1",#N/A,TRUE,"general";"via2",#N/A,TRUE,"general";"via3",#N/A,TRUE,"general"}</definedName>
    <definedName name="WSX">#REF!</definedName>
    <definedName name="Wtot">#REF!</definedName>
    <definedName name="wtt" localSheetId="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4" hidden="1">{"via1",#N/A,TRUE,"general";"via2",#N/A,TRUE,"general";"via3",#N/A,TRUE,"general"}</definedName>
    <definedName name="wwded3" hidden="1">{"via1",#N/A,TRUE,"general";"via2",#N/A,TRUE,"general";"via3",#N/A,TRUE,"general"}</definedName>
    <definedName name="wwwwe" localSheetId="4"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hidden="1">{"via1",#N/A,TRUE,"general";"via2",#N/A,TRUE,"general";"via3",#N/A,TRUE,"general"}</definedName>
    <definedName name="x">#REF!</definedName>
    <definedName name="xcbvbs" localSheetId="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4"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#REF!</definedName>
    <definedName name="xxfg" localSheetId="4" hidden="1">{"via1",#N/A,TRUE,"general";"via2",#N/A,TRUE,"general";"via3",#N/A,TRUE,"general"}</definedName>
    <definedName name="xxfg" hidden="1">{"via1",#N/A,TRUE,"general";"via2",#N/A,TRUE,"general";"via3",#N/A,TRUE,"general"}</definedName>
    <definedName name="XXXX" hidden="1">#REF!</definedName>
    <definedName name="xxxxx" localSheetId="3">[113]!absc</definedName>
    <definedName name="xxxxx">[113]!absc</definedName>
    <definedName name="xxxxxds" localSheetId="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4">#REF!</definedName>
    <definedName name="XXXXXXXXXX">#REF!</definedName>
    <definedName name="xxxxxxxxxx29" localSheetId="4" hidden="1">{"via1",#N/A,TRUE,"general";"via2",#N/A,TRUE,"general";"via3",#N/A,TRUE,"general"}</definedName>
    <definedName name="xxxxxxxxxx29" hidden="1">{"via1",#N/A,TRUE,"general";"via2",#N/A,TRUE,"general";"via3",#N/A,TRUE,"general"}</definedName>
    <definedName name="XXXXXXXXXXXX" localSheetId="4">#REF!</definedName>
    <definedName name="XXXXXXXXXXXX">#REF!</definedName>
    <definedName name="XZS" hidden="1">#REF!</definedName>
    <definedName name="XZXZV" localSheetId="4" hidden="1">{"via1",#N/A,TRUE,"general";"via2",#N/A,TRUE,"general";"via3",#N/A,TRUE,"general"}</definedName>
    <definedName name="XZXZV" hidden="1">{"via1",#N/A,TRUE,"general";"via2",#N/A,TRUE,"general";"via3",#N/A,TRUE,"general"}</definedName>
    <definedName name="Y" localSheetId="3">[26]!absc</definedName>
    <definedName name="Y">[26]!absc</definedName>
    <definedName name="y6y6" localSheetId="4" hidden="1">{"via1",#N/A,TRUE,"general";"via2",#N/A,TRUE,"general";"via3",#N/A,TRUE,"general"}</definedName>
    <definedName name="y6y6" hidden="1">{"via1",#N/A,TRUE,"general";"via2",#N/A,TRUE,"general";"via3",#N/A,TRUE,"general"}</definedName>
    <definedName name="YA" localSheetId="4">#REF!</definedName>
    <definedName name="YA">#REF!</definedName>
    <definedName name="yery" localSheetId="4" hidden="1">{"via1",#N/A,TRUE,"general";"via2",#N/A,TRUE,"general";"via3",#N/A,TRUE,"general"}</definedName>
    <definedName name="yery" hidden="1">{"via1",#N/A,TRUE,"general";"via2",#N/A,TRUE,"general";"via3",#N/A,TRUE,"general"}</definedName>
    <definedName name="YHN">#REF!</definedName>
    <definedName name="yhy" localSheetId="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4"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4"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hidden="1">{"via1",#N/A,TRUE,"general";"via2",#N/A,TRUE,"general";"via3",#N/A,TRUE,"general"}</definedName>
    <definedName name="YT">#REF!</definedName>
    <definedName name="ytj" localSheetId="4"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4" hidden="1">{"via1",#N/A,TRUE,"general";"via2",#N/A,TRUE,"general";"via3",#N/A,TRUE,"general"}</definedName>
    <definedName name="zdervr" hidden="1">{"via1",#N/A,TRUE,"general";"via2",#N/A,TRUE,"general";"via3",#N/A,TRUE,"general"}</definedName>
    <definedName name="ZDF" localSheetId="4">#REF!</definedName>
    <definedName name="ZDF">#REF!</definedName>
    <definedName name="ZONA1">#REF!</definedName>
    <definedName name="ZONA3">#REF!</definedName>
    <definedName name="ZONA4">#REF!</definedName>
    <definedName name="zx" localSheetId="4">'INDICAR CÓDIGO DEL ITEM DE PAGO'!ERR</definedName>
    <definedName name="zx">[0]!ERR</definedName>
    <definedName name="zxczds" localSheetId="4"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hidden="1">{"via1",#N/A,TRUE,"general";"via2",#N/A,TRUE,"general";"via3",#N/A,TRUE,"general"}</definedName>
    <definedName name="ZZZZZZZZZZZ" localSheetId="4">'[51]A.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9" i="265" l="1"/>
  <c r="K16" i="265" l="1"/>
  <c r="Q17" i="265"/>
  <c r="R17" i="265" s="1"/>
  <c r="Q18" i="265"/>
  <c r="R18" i="265" s="1"/>
  <c r="Q19" i="265"/>
  <c r="R19" i="265" s="1"/>
  <c r="Q20" i="265"/>
  <c r="R20" i="265" s="1"/>
  <c r="Q16" i="265"/>
  <c r="R16" i="265" s="1"/>
  <c r="K17" i="265"/>
  <c r="K18" i="265"/>
  <c r="K19" i="265"/>
  <c r="K20" i="265"/>
  <c r="O23" i="265" l="1"/>
  <c r="K21" i="265"/>
  <c r="K23" i="265" s="1"/>
  <c r="I18" i="271"/>
  <c r="I17" i="271"/>
  <c r="I16" i="271"/>
  <c r="I15" i="271"/>
  <c r="I14" i="271"/>
  <c r="K38" i="271"/>
  <c r="J18" i="271" s="1"/>
  <c r="J16" i="271"/>
  <c r="J15" i="271"/>
  <c r="K38" i="270"/>
  <c r="J15" i="270" s="1"/>
  <c r="K15" i="270" s="1"/>
  <c r="K33" i="265" l="1"/>
  <c r="J17" i="271"/>
  <c r="K17" i="271" s="1"/>
  <c r="J14" i="271"/>
  <c r="J16" i="270"/>
  <c r="K16" i="270" s="1"/>
  <c r="K16" i="271"/>
  <c r="K15" i="271"/>
  <c r="K18" i="271"/>
  <c r="K14" i="271"/>
  <c r="J17" i="270"/>
  <c r="K17" i="270" s="1"/>
  <c r="J14" i="270"/>
  <c r="K14" i="270" s="1"/>
  <c r="J18" i="270"/>
  <c r="K18" i="270" s="1"/>
  <c r="K40" i="265"/>
  <c r="K21" i="270" l="1"/>
  <c r="K22" i="270" s="1"/>
  <c r="K31" i="270" s="1"/>
  <c r="K21" i="271"/>
  <c r="K22" i="271" s="1"/>
  <c r="K31" i="271" s="1"/>
</calcChain>
</file>

<file path=xl/sharedStrings.xml><?xml version="1.0" encoding="utf-8"?>
<sst xmlns="http://schemas.openxmlformats.org/spreadsheetml/2006/main" count="305" uniqueCount="122">
  <si>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</si>
  <si>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</si>
  <si>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</si>
  <si>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</si>
  <si>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</si>
  <si>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</si>
  <si>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</si>
  <si>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</si>
  <si>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</si>
  <si>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</si>
  <si>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</si>
  <si>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</si>
  <si>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</si>
  <si>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</si>
  <si>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</si>
  <si>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</si>
  <si>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</si>
  <si>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</si>
  <si>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</si>
  <si>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</si>
  <si>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</si>
  <si>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</si>
  <si>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</si>
  <si>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</si>
  <si>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</si>
  <si>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</si>
  <si>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</si>
  <si>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</si>
  <si>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</si>
  <si>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</si>
  <si>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</si>
  <si>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</si>
  <si>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</si>
  <si>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</si>
  <si>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</si>
  <si>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</si>
  <si>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</si>
  <si>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</si>
  <si>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</si>
  <si>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</si>
  <si>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</si>
  <si>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</si>
  <si>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</si>
  <si>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</si>
  <si>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</si>
  <si>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</si>
  <si>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</si>
  <si>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</si>
  <si>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</si>
  <si>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</si>
  <si>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</si>
  <si>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</si>
  <si>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</si>
  <si>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</si>
  <si>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</si>
  <si>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</si>
  <si>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</si>
  <si>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</si>
  <si>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</si>
  <si>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</si>
  <si>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</si>
  <si>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</si>
  <si>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</si>
  <si>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</si>
  <si>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</si>
  <si>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</si>
  <si>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</si>
  <si>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</si>
  <si>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</si>
  <si>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</si>
  <si>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</si>
  <si>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</si>
  <si>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</si>
  <si>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</si>
  <si>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</si>
  <si>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</si>
  <si>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</si>
  <si>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</si>
  <si>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</si>
  <si>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</si>
  <si>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</si>
  <si>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</si>
  <si>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</si>
  <si>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</si>
  <si>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</si>
  <si>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</si>
  <si>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</si>
  <si>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</si>
  <si>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</si>
  <si>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</si>
  <si>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</si>
  <si>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</si>
  <si>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</si>
  <si>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</si>
  <si>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</si>
  <si>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</si>
  <si>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</si>
  <si>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</si>
  <si>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CCE-EICP-FM-116</t>
  </si>
  <si>
    <t>M3</t>
  </si>
  <si>
    <t>KG</t>
  </si>
  <si>
    <t>VALOR UNITARIO SIN AIU</t>
  </si>
  <si>
    <t>Cartilla ICCU 2022 VT2</t>
  </si>
  <si>
    <t>600.4 P</t>
  </si>
  <si>
    <t>630.4</t>
  </si>
  <si>
    <t>630.7</t>
  </si>
  <si>
    <t>671.1</t>
  </si>
  <si>
    <t>640.1</t>
  </si>
  <si>
    <t>Invias</t>
  </si>
  <si>
    <t>Excavaciones varias en material común seco a mano (incluye retiro de sobrantes a una distancia menor de 5 km)</t>
  </si>
  <si>
    <t>Concretos clase D, F´C =3000 PSI (bases)</t>
  </si>
  <si>
    <t>Concreto ciclópeo clase G, 2000 PSI 40% rajón para bases</t>
  </si>
  <si>
    <t>Cuneta de concreto clase E, 2500 PSI fundida en el lugar</t>
  </si>
  <si>
    <t>Suministro figurado y armado de acero de refuerzo 60000 PSI</t>
  </si>
  <si>
    <t>AJUSTE AL PESO</t>
  </si>
  <si>
    <t xml:space="preserve">AJUSTE AL PESO </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</si>
  <si>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</si>
  <si>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</si>
  <si>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</si>
  <si>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3:</t>
    </r>
    <r>
      <rPr>
        <sz val="10"/>
        <rFont val="Arial"/>
        <family val="2"/>
      </rPr>
      <t xml:space="preserve"> El A.I.U y su discriminación deben estar en porcentaje (%). </t>
    </r>
  </si>
  <si>
    <t xml:space="preserve">CONVENIO ICCU-CTO-858-2025 MEJORAMIENTO DE LA VIA QUE COMUNICA EL CASCO URBANO CON LA VEREDA LLANO DEL TRIGO, SECTOR DOÑA CECILIA DEL MUNICIPIO DE PACHO, CUNDINAMARCA </t>
  </si>
  <si>
    <t>LINEA 125 MEJORAMIENTO DE LA VIA QUE COMUNICA EL CASCO URBANO CON LA VEREDA LLANO DEL TRIGO, SECTOR TIENDA DOÑA CECILIA DEL MUNICIPIO DE PACHO, CUNDINAMARCA DERIVADO DEL CONVENIO ICCU-CTO-858-2025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</si>
</sst>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0.00_-;\-&quot;$&quot;* #,##0.00_-;_-&quot;$&quot;* &quot;-&quot;??_-;_-@_-"/>
    <numFmt numFmtId="43" formatCode="_-* #,##0.00_-;\-* #,##0.00_-;_-* &quot;-&quot;??_-;_-@_-"/>
    <numFmt numFmtId="164" formatCode="&quot;$&quot;\ #,##0.00;[Red]\-&quot;$&quot;\ #,##0.00"/>
    <numFmt numFmtId="165" formatCode="_-&quot;$&quot;\ * #,##0.00_-;\-&quot;$&quot;\ * #,##0.00_-;_-&quot;$&quot;\ * &quot;-&quot;??_-;_-@_-"/>
    <numFmt numFmtId="166" formatCode="_-* #,##0.00\ &quot;€&quot;_-;\-* #,##0.00\ &quot;€&quot;_-;_-* &quot;-&quot;??\ &quot;€&quot;_-;_-@_-"/>
    <numFmt numFmtId="167" formatCode="_-* #,##0.00\ _€_-;\-* #,##0.00\ _€_-;_-* &quot;-&quot;??\ _€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0"/>
      <name val="Arial"/>
      <family val="2"/>
      <charset val="1"/>
    </font>
    <font>
      <sz val="10"/>
      <name val="Arial"/>
      <family val="2"/>
      <charset val="1"/>
    </font>
    <font>
      <b/>
      <u/>
      <sz val="10"/>
      <name val="Arial"/>
      <family val="2"/>
    </font>
    <font>
      <b/>
      <sz val="10"/>
      <name val="Arial Narrow"/>
      <family val="2"/>
    </font>
    <font>
      <b/>
      <sz val="10"/>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style="thin">
        <color indexed="64"/>
      </right>
      <top style="medium">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170" fontId="8" fillId="0" borderId="0" applyFont="0" applyFill="0" applyBorder="0" applyAlignment="0" applyProtection="0"/>
    <xf numFmtId="175" fontId="5" fillId="0" borderId="0" applyFont="0" applyFill="0" applyBorder="0" applyAlignment="0" applyProtection="0"/>
    <xf numFmtId="170" fontId="5" fillId="0" borderId="0" applyFont="0" applyFill="0" applyBorder="0" applyAlignment="0" applyProtection="0"/>
    <xf numFmtId="170"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69"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9">
      <alignment horizontal="right"/>
    </xf>
    <xf numFmtId="189" fontId="6" fillId="0" borderId="49">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9">
      <alignment horizontal="right"/>
    </xf>
    <xf numFmtId="192" fontId="4" fillId="0" borderId="0">
      <protection locked="0"/>
    </xf>
    <xf numFmtId="3" fontId="33" fillId="0" borderId="0" applyFont="0" applyFill="0" applyBorder="0" applyAlignment="0" applyProtection="0"/>
    <xf numFmtId="193" fontId="4" fillId="0" borderId="0">
      <protection locked="0"/>
    </xf>
    <xf numFmtId="194" fontId="33" fillId="0" borderId="0" applyFont="0" applyFill="0" applyBorder="0" applyAlignment="0" applyProtection="0"/>
    <xf numFmtId="195"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6" fontId="34" fillId="0" borderId="0">
      <protection locked="0"/>
    </xf>
    <xf numFmtId="197"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8" fontId="4" fillId="0" borderId="0">
      <protection locked="0"/>
    </xf>
    <xf numFmtId="198" fontId="4" fillId="0" borderId="0">
      <protection locked="0"/>
    </xf>
    <xf numFmtId="0" fontId="16" fillId="3" borderId="0" applyNumberFormat="0" applyBorder="0" applyAlignment="0" applyProtection="0"/>
    <xf numFmtId="199" fontId="6" fillId="0" borderId="0">
      <alignment horizontal="right"/>
    </xf>
    <xf numFmtId="199" fontId="6" fillId="0" borderId="0">
      <alignment horizontal="right"/>
    </xf>
    <xf numFmtId="199" fontId="6" fillId="0" borderId="0">
      <alignment horizontal="right"/>
    </xf>
    <xf numFmtId="200" fontId="6" fillId="0" borderId="0" applyFont="0" applyFill="0" applyBorder="0" applyAlignment="0">
      <alignment horizontal="center"/>
    </xf>
    <xf numFmtId="200" fontId="6" fillId="0" borderId="0" applyFont="0" applyFill="0" applyBorder="0" applyAlignment="0">
      <alignment horizontal="center"/>
    </xf>
    <xf numFmtId="2" fontId="6" fillId="0" borderId="4" applyFont="0" applyBorder="0"/>
    <xf numFmtId="170" fontId="8"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170" fontId="37" fillId="0" borderId="0" applyFont="0" applyFill="0" applyBorder="0" applyAlignment="0" applyProtection="0"/>
    <xf numFmtId="201" fontId="6" fillId="0" borderId="0">
      <alignment horizontal="right"/>
    </xf>
    <xf numFmtId="201" fontId="6" fillId="0" borderId="0">
      <alignment horizontal="right"/>
    </xf>
    <xf numFmtId="201" fontId="6" fillId="0" borderId="0">
      <alignment horizontal="right"/>
    </xf>
    <xf numFmtId="202" fontId="4" fillId="0" borderId="0" applyFont="0" applyFill="0" applyBorder="0" applyAlignment="0" applyProtection="0"/>
    <xf numFmtId="202" fontId="4" fillId="0" borderId="0" applyFont="0" applyFill="0" applyBorder="0" applyAlignment="0" applyProtection="0"/>
    <xf numFmtId="44" fontId="4" fillId="0" borderId="0" applyFont="0" applyFill="0" applyBorder="0" applyAlignment="0" applyProtection="0"/>
    <xf numFmtId="169"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202" fontId="4" fillId="0" borderId="0" applyFont="0" applyFill="0" applyBorder="0" applyAlignment="0" applyProtection="0"/>
    <xf numFmtId="44" fontId="4" fillId="0" borderId="0" applyFont="0" applyFill="0" applyBorder="0" applyAlignment="0" applyProtection="0"/>
    <xf numFmtId="169" fontId="8" fillId="0" borderId="0" applyFont="0" applyFill="0" applyBorder="0" applyAlignment="0" applyProtection="0"/>
    <xf numFmtId="194" fontId="38" fillId="0" borderId="0" applyFont="0" applyFill="0" applyBorder="0" applyAlignment="0" applyProtection="0"/>
    <xf numFmtId="0" fontId="17" fillId="22" borderId="0" applyNumberFormat="0" applyBorder="0" applyAlignment="0" applyProtection="0"/>
    <xf numFmtId="203" fontId="6" fillId="0" borderId="0" applyFont="0" applyFill="0" applyBorder="0" applyAlignment="0">
      <alignment horizontal="center"/>
    </xf>
    <xf numFmtId="203"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4"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8" fontId="4" fillId="0" borderId="54">
      <protection locked="0"/>
    </xf>
    <xf numFmtId="0" fontId="44" fillId="0" borderId="0"/>
    <xf numFmtId="0" fontId="45" fillId="0" borderId="0" applyNumberFormat="0" applyFill="0" applyBorder="0" applyAlignment="0" applyProtection="0">
      <alignment vertical="top"/>
      <protection locked="0"/>
    </xf>
  </cellStyleXfs>
  <cellXfs count="554">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3" fontId="32" fillId="0" borderId="37" xfId="90" applyNumberFormat="1" applyFont="1" applyBorder="1"/>
    <xf numFmtId="185"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30" fillId="0" borderId="37" xfId="34" applyFont="1" applyFill="1" applyBorder="1"/>
    <xf numFmtId="174" fontId="30" fillId="0" borderId="37" xfId="0" applyNumberFormat="1" applyFont="1" applyBorder="1"/>
    <xf numFmtId="0" fontId="42" fillId="0" borderId="37" xfId="0" applyFont="1" applyBorder="1" applyAlignment="1">
      <alignment horizontal="center" wrapText="1"/>
    </xf>
    <xf numFmtId="174" fontId="30" fillId="0" borderId="37" xfId="34" applyFont="1" applyFill="1" applyBorder="1" applyAlignment="1">
      <alignment horizontal="center" wrapText="1"/>
    </xf>
    <xf numFmtId="167"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4" fontId="49" fillId="0" borderId="18" xfId="34" applyFont="1" applyBorder="1"/>
    <xf numFmtId="174"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4" fontId="49" fillId="0" borderId="64" xfId="34" applyFont="1" applyBorder="1"/>
    <xf numFmtId="174" fontId="49" fillId="0" borderId="61" xfId="0" applyNumberFormat="1" applyFont="1" applyBorder="1"/>
    <xf numFmtId="2" fontId="49" fillId="0" borderId="18" xfId="0" applyNumberFormat="1" applyFont="1" applyBorder="1"/>
    <xf numFmtId="0" fontId="49" fillId="0" borderId="20" xfId="0" applyFont="1" applyBorder="1"/>
    <xf numFmtId="174" fontId="49" fillId="0" borderId="42" xfId="34" applyFont="1" applyBorder="1"/>
    <xf numFmtId="174"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4"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4"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4" fontId="49" fillId="0" borderId="47" xfId="34" applyFont="1" applyBorder="1" applyAlignment="1">
      <alignment horizontal="center" wrapText="1"/>
    </xf>
    <xf numFmtId="167"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8" fontId="49" fillId="0" borderId="18" xfId="62" applyNumberFormat="1" applyFont="1" applyBorder="1" applyAlignment="1">
      <alignment horizontal="right" vertical="center" wrapText="1"/>
    </xf>
    <xf numFmtId="168"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8" fontId="49" fillId="0" borderId="24" xfId="62" applyNumberFormat="1" applyFont="1" applyBorder="1" applyAlignment="1">
      <alignment horizontal="right" vertical="center" wrapText="1"/>
    </xf>
    <xf numFmtId="177"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8"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8"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8" fontId="49" fillId="0" borderId="45" xfId="62" applyNumberFormat="1" applyFont="1" applyBorder="1" applyAlignment="1">
      <alignment horizontal="right" vertical="center" wrapText="1"/>
    </xf>
    <xf numFmtId="177"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8"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7"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2" fontId="49" fillId="0" borderId="35" xfId="129" applyNumberFormat="1" applyFont="1" applyBorder="1" applyAlignment="1">
      <alignment vertical="center"/>
    </xf>
    <xf numFmtId="0" fontId="49" fillId="0" borderId="21" xfId="128" applyFont="1" applyBorder="1" applyAlignment="1">
      <alignment horizontal="left" vertical="center"/>
    </xf>
    <xf numFmtId="181"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2"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2"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2"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2"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2"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7" fontId="51" fillId="26" borderId="47" xfId="60" applyNumberFormat="1" applyFont="1" applyFill="1" applyBorder="1" applyAlignment="1">
      <alignment horizontal="center" vertical="center"/>
    </xf>
    <xf numFmtId="187"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5"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6"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4" fillId="0" borderId="46" xfId="0" applyFont="1" applyBorder="1" applyAlignment="1">
      <alignment horizontal="justify" vertical="center" wrapText="1"/>
    </xf>
    <xf numFmtId="0" fontId="4" fillId="0" borderId="19" xfId="0" applyFont="1" applyBorder="1" applyAlignment="1">
      <alignment horizontal="justify" vertical="center" wrapText="1"/>
    </xf>
    <xf numFmtId="4" fontId="49" fillId="0" borderId="25" xfId="39" applyNumberFormat="1" applyFont="1" applyBorder="1" applyAlignment="1">
      <alignment vertical="center" wrapText="1"/>
    </xf>
    <xf numFmtId="0" fontId="4" fillId="0" borderId="29" xfId="0" applyFont="1" applyBorder="1" applyAlignment="1">
      <alignment horizontal="center" vertical="center" wrapText="1"/>
    </xf>
    <xf numFmtId="0" fontId="4" fillId="0" borderId="29" xfId="0" applyFont="1" applyBorder="1" applyAlignment="1">
      <alignment horizontal="center" vertical="center"/>
    </xf>
    <xf numFmtId="0" fontId="4" fillId="0" borderId="18" xfId="0" applyFont="1" applyBorder="1" applyAlignment="1">
      <alignment horizontal="center" vertical="center" wrapText="1"/>
    </xf>
    <xf numFmtId="0" fontId="4" fillId="0" borderId="18" xfId="0" applyFont="1" applyBorder="1" applyAlignment="1">
      <alignment horizontal="center" vertical="center"/>
    </xf>
    <xf numFmtId="165" fontId="49" fillId="0" borderId="29" xfId="62" applyNumberFormat="1" applyFont="1" applyBorder="1" applyAlignment="1">
      <alignment horizontal="right" vertical="center" wrapText="1"/>
    </xf>
    <xf numFmtId="165" fontId="49" fillId="0" borderId="18" xfId="62" applyNumberFormat="1" applyFont="1" applyBorder="1" applyAlignment="1">
      <alignment horizontal="right" vertical="center" wrapText="1"/>
    </xf>
    <xf numFmtId="165" fontId="49" fillId="0" borderId="47" xfId="62" applyNumberFormat="1" applyFont="1" applyBorder="1" applyAlignment="1">
      <alignment horizontal="right" vertical="center" wrapText="1"/>
    </xf>
    <xf numFmtId="165" fontId="51" fillId="0" borderId="40" xfId="39" applyNumberFormat="1" applyFont="1" applyBorder="1" applyAlignment="1">
      <alignment horizontal="right" vertical="center"/>
    </xf>
    <xf numFmtId="10" fontId="49" fillId="27" borderId="30" xfId="95" applyNumberFormat="1" applyFont="1" applyFill="1" applyBorder="1" applyAlignment="1">
      <alignment horizontal="center" vertical="center"/>
    </xf>
    <xf numFmtId="165" fontId="49" fillId="0" borderId="0" xfId="62" applyNumberFormat="1" applyFont="1" applyBorder="1" applyAlignment="1">
      <alignment horizontal="right" vertical="center" wrapText="1"/>
    </xf>
    <xf numFmtId="165" fontId="29" fillId="0" borderId="0" xfId="89" applyNumberFormat="1" applyFont="1"/>
    <xf numFmtId="165" fontId="29" fillId="25" borderId="0" xfId="89" applyNumberFormat="1" applyFont="1" applyFill="1"/>
    <xf numFmtId="165" fontId="31" fillId="0" borderId="0" xfId="90" applyNumberFormat="1" applyFont="1"/>
    <xf numFmtId="165" fontId="30" fillId="0" borderId="0" xfId="90" applyNumberFormat="1" applyFont="1"/>
    <xf numFmtId="0" fontId="49" fillId="0" borderId="18" xfId="74" applyFont="1" applyBorder="1" applyAlignment="1">
      <alignment horizontal="center" vertical="center" wrapText="1"/>
    </xf>
    <xf numFmtId="2" fontId="49" fillId="0" borderId="52" xfId="73" applyNumberFormat="1" applyFont="1" applyBorder="1" applyAlignment="1">
      <alignment horizontal="center" vertical="center"/>
    </xf>
    <xf numFmtId="2" fontId="4" fillId="0" borderId="18" xfId="0" applyNumberFormat="1" applyFont="1" applyBorder="1" applyAlignment="1">
      <alignment horizontal="center" vertical="center"/>
    </xf>
    <xf numFmtId="0" fontId="30" fillId="0" borderId="0" xfId="90" applyFont="1" applyAlignment="1">
      <alignment vertical="center"/>
    </xf>
    <xf numFmtId="165" fontId="30" fillId="0" borderId="0" xfId="90" applyNumberFormat="1" applyFont="1" applyAlignment="1">
      <alignment vertical="center"/>
    </xf>
    <xf numFmtId="4" fontId="4" fillId="0" borderId="29" xfId="0" applyNumberFormat="1" applyFont="1" applyBorder="1" applyAlignment="1">
      <alignment horizontal="center" vertical="center"/>
    </xf>
    <xf numFmtId="4" fontId="4" fillId="0" borderId="18" xfId="0" applyNumberFormat="1" applyFont="1" applyBorder="1" applyAlignment="1">
      <alignment horizontal="center" vertical="center"/>
    </xf>
    <xf numFmtId="0" fontId="30" fillId="0" borderId="0" xfId="89" applyFont="1" applyAlignment="1">
      <alignment vertical="center"/>
    </xf>
    <xf numFmtId="0" fontId="30" fillId="0" borderId="0" xfId="89" applyFont="1" applyAlignment="1">
      <alignment horizontal="center" vertical="center"/>
    </xf>
    <xf numFmtId="165" fontId="30" fillId="0" borderId="0" xfId="89" applyNumberFormat="1" applyFont="1" applyAlignment="1">
      <alignment vertical="center"/>
    </xf>
    <xf numFmtId="0" fontId="30" fillId="0" borderId="38" xfId="89" applyFont="1" applyBorder="1" applyAlignment="1">
      <alignment vertical="center"/>
    </xf>
    <xf numFmtId="0" fontId="30" fillId="0" borderId="81" xfId="89" applyFont="1" applyBorder="1" applyAlignment="1">
      <alignment vertical="center"/>
    </xf>
    <xf numFmtId="0" fontId="30" fillId="0" borderId="81" xfId="89" applyFont="1" applyBorder="1" applyAlignment="1">
      <alignment horizontal="center" vertical="center"/>
    </xf>
    <xf numFmtId="0" fontId="30" fillId="0" borderId="39" xfId="89" applyFont="1" applyBorder="1" applyAlignment="1">
      <alignment vertical="center"/>
    </xf>
    <xf numFmtId="0" fontId="30" fillId="0" borderId="36" xfId="89" applyFont="1" applyBorder="1" applyAlignment="1">
      <alignment vertical="center"/>
    </xf>
    <xf numFmtId="0" fontId="30" fillId="0" borderId="37" xfId="89" applyFont="1" applyBorder="1" applyAlignment="1">
      <alignment vertical="center"/>
    </xf>
    <xf numFmtId="0" fontId="58" fillId="0" borderId="86" xfId="0" applyFont="1" applyBorder="1" applyAlignment="1">
      <alignment horizontal="left" vertical="center"/>
    </xf>
    <xf numFmtId="0" fontId="4" fillId="0" borderId="86" xfId="0" applyFont="1" applyBorder="1" applyAlignment="1">
      <alignment horizontal="left" vertical="center"/>
    </xf>
    <xf numFmtId="0" fontId="59" fillId="0" borderId="86" xfId="0" applyFont="1" applyBorder="1" applyAlignment="1">
      <alignment horizontal="left" vertical="center"/>
    </xf>
    <xf numFmtId="0" fontId="30" fillId="25" borderId="0" xfId="89" applyFont="1" applyFill="1" applyAlignment="1">
      <alignment vertical="center"/>
    </xf>
    <xf numFmtId="0" fontId="30" fillId="25" borderId="88" xfId="89" applyFont="1" applyFill="1" applyBorder="1" applyAlignment="1">
      <alignment vertical="center"/>
    </xf>
    <xf numFmtId="0" fontId="30" fillId="25" borderId="37" xfId="89" applyFont="1" applyFill="1" applyBorder="1" applyAlignment="1">
      <alignment vertical="center"/>
    </xf>
    <xf numFmtId="165" fontId="30" fillId="25" borderId="0" xfId="89" applyNumberFormat="1" applyFont="1" applyFill="1" applyAlignment="1">
      <alignment vertical="center"/>
    </xf>
    <xf numFmtId="0" fontId="30" fillId="0" borderId="88" xfId="89" applyFont="1" applyBorder="1" applyAlignment="1">
      <alignment vertical="center"/>
    </xf>
    <xf numFmtId="0" fontId="41" fillId="0" borderId="20" xfId="126" applyFont="1" applyBorder="1" applyAlignment="1">
      <alignment horizontal="center" vertical="center" wrapText="1"/>
    </xf>
    <xf numFmtId="0" fontId="41" fillId="0" borderId="62" xfId="126" applyFont="1" applyBorder="1" applyAlignment="1">
      <alignment horizontal="center" vertical="center" wrapText="1"/>
    </xf>
    <xf numFmtId="9" fontId="30" fillId="0" borderId="0" xfId="89" applyNumberFormat="1" applyFont="1" applyAlignment="1">
      <alignment vertical="center"/>
    </xf>
    <xf numFmtId="2" fontId="4" fillId="0" borderId="52" xfId="73" applyNumberFormat="1" applyFont="1" applyBorder="1" applyAlignment="1">
      <alignment horizontal="center" vertical="center"/>
    </xf>
    <xf numFmtId="0" fontId="4" fillId="0" borderId="18" xfId="74" applyFont="1" applyBorder="1" applyAlignment="1">
      <alignment horizontal="center" vertical="center"/>
    </xf>
    <xf numFmtId="165" fontId="4" fillId="0" borderId="89" xfId="62" applyNumberFormat="1" applyFont="1" applyBorder="1" applyAlignment="1">
      <alignment horizontal="right" vertical="center" wrapText="1"/>
    </xf>
    <xf numFmtId="165" fontId="4" fillId="0" borderId="47" xfId="62" applyNumberFormat="1" applyFont="1" applyBorder="1" applyAlignment="1">
      <alignment horizontal="right" vertical="center" wrapText="1"/>
    </xf>
    <xf numFmtId="164" fontId="4" fillId="0" borderId="0" xfId="62" applyNumberFormat="1" applyFont="1" applyBorder="1" applyAlignment="1">
      <alignment horizontal="right" vertical="center" wrapText="1"/>
    </xf>
    <xf numFmtId="10" fontId="30" fillId="0" borderId="0" xfId="89" applyNumberFormat="1" applyFont="1" applyAlignment="1">
      <alignment vertical="center"/>
    </xf>
    <xf numFmtId="44" fontId="30" fillId="0" borderId="0" xfId="89" applyNumberFormat="1" applyFont="1" applyAlignment="1">
      <alignment vertical="center"/>
    </xf>
    <xf numFmtId="165" fontId="4" fillId="0" borderId="18" xfId="62" applyNumberFormat="1" applyFont="1" applyBorder="1" applyAlignment="1">
      <alignment horizontal="right" vertical="center" wrapText="1"/>
    </xf>
    <xf numFmtId="0" fontId="4" fillId="0" borderId="13" xfId="73" applyFont="1" applyBorder="1" applyAlignment="1">
      <alignment horizontal="left" vertical="center"/>
    </xf>
    <xf numFmtId="0" fontId="4" fillId="0" borderId="14" xfId="74" applyFont="1" applyBorder="1" applyAlignment="1">
      <alignment horizontal="center" vertical="center"/>
    </xf>
    <xf numFmtId="0" fontId="4" fillId="0" borderId="14" xfId="74" applyFont="1" applyBorder="1" applyAlignment="1">
      <alignment horizontal="left" vertical="center" wrapText="1"/>
    </xf>
    <xf numFmtId="4" fontId="4" fillId="0" borderId="25" xfId="39" applyNumberFormat="1" applyFont="1" applyBorder="1" applyAlignment="1">
      <alignment vertical="center" wrapText="1"/>
    </xf>
    <xf numFmtId="168" fontId="4" fillId="0" borderId="24" xfId="62" applyNumberFormat="1" applyFont="1" applyBorder="1" applyAlignment="1">
      <alignment horizontal="right" vertical="center" wrapText="1"/>
    </xf>
    <xf numFmtId="165" fontId="41" fillId="0" borderId="40" xfId="39" applyNumberFormat="1" applyFont="1" applyBorder="1" applyAlignment="1">
      <alignment horizontal="right" vertical="center"/>
    </xf>
    <xf numFmtId="188" fontId="41" fillId="24" borderId="44" xfId="73" applyNumberFormat="1" applyFont="1" applyFill="1" applyBorder="1" applyAlignment="1">
      <alignment vertical="center"/>
    </xf>
    <xf numFmtId="0" fontId="30" fillId="0" borderId="36" xfId="90" applyFont="1" applyBorder="1" applyAlignment="1">
      <alignment vertical="center"/>
    </xf>
    <xf numFmtId="0" fontId="30" fillId="0" borderId="37" xfId="90" applyFont="1" applyBorder="1" applyAlignment="1">
      <alignment vertical="center"/>
    </xf>
    <xf numFmtId="49" fontId="41" fillId="0" borderId="0" xfId="131" applyNumberFormat="1" applyFont="1" applyAlignment="1">
      <alignment horizontal="right" vertical="center"/>
    </xf>
    <xf numFmtId="187" fontId="41" fillId="0" borderId="0" xfId="131" applyNumberFormat="1" applyFont="1" applyAlignment="1">
      <alignment vertical="center"/>
    </xf>
    <xf numFmtId="0" fontId="4" fillId="0" borderId="0" xfId="128" applyAlignment="1">
      <alignment vertical="center"/>
    </xf>
    <xf numFmtId="0" fontId="4" fillId="0" borderId="0" xfId="128" applyAlignment="1">
      <alignment horizontal="center" vertical="center"/>
    </xf>
    <xf numFmtId="0" fontId="62" fillId="0" borderId="17" xfId="128" applyFont="1" applyBorder="1" applyAlignment="1">
      <alignment horizontal="right" vertical="center"/>
    </xf>
    <xf numFmtId="182" fontId="4" fillId="0" borderId="35" xfId="129" applyNumberFormat="1" applyFont="1" applyBorder="1" applyAlignment="1">
      <alignment vertical="center"/>
    </xf>
    <xf numFmtId="0" fontId="4" fillId="0" borderId="21" xfId="128" applyBorder="1" applyAlignment="1">
      <alignment horizontal="left" vertical="center"/>
    </xf>
    <xf numFmtId="181" fontId="4" fillId="0" borderId="22" xfId="129" applyNumberFormat="1" applyFont="1" applyBorder="1" applyAlignment="1">
      <alignment horizontal="center" vertical="center"/>
    </xf>
    <xf numFmtId="0" fontId="41" fillId="0" borderId="22" xfId="128" applyFont="1" applyBorder="1" applyAlignment="1">
      <alignment vertical="center"/>
    </xf>
    <xf numFmtId="0" fontId="41" fillId="0" borderId="23" xfId="128" applyFont="1" applyBorder="1" applyAlignment="1">
      <alignment horizontal="right" vertical="center"/>
    </xf>
    <xf numFmtId="182" fontId="4" fillId="0" borderId="30" xfId="129" applyNumberFormat="1" applyFont="1" applyBorder="1" applyAlignment="1">
      <alignment vertical="center"/>
    </xf>
    <xf numFmtId="0" fontId="4" fillId="0" borderId="0" xfId="126" applyAlignment="1">
      <alignment horizontal="center" vertical="center"/>
    </xf>
    <xf numFmtId="9" fontId="4" fillId="0" borderId="22" xfId="129" applyNumberFormat="1" applyFont="1" applyBorder="1" applyAlignment="1">
      <alignment horizontal="center" vertical="center"/>
    </xf>
    <xf numFmtId="182" fontId="4" fillId="0" borderId="22" xfId="129" applyNumberFormat="1" applyFont="1" applyBorder="1" applyAlignment="1">
      <alignment vertical="center"/>
    </xf>
    <xf numFmtId="0" fontId="4" fillId="0" borderId="23" xfId="128" applyBorder="1" applyAlignment="1">
      <alignment vertical="center"/>
    </xf>
    <xf numFmtId="0" fontId="41" fillId="0" borderId="21" xfId="128" applyFont="1" applyBorder="1" applyAlignment="1">
      <alignment horizontal="left" vertical="center"/>
    </xf>
    <xf numFmtId="182" fontId="41" fillId="0" borderId="30" xfId="129" applyNumberFormat="1" applyFont="1" applyBorder="1" applyAlignment="1">
      <alignment vertical="center"/>
    </xf>
    <xf numFmtId="0" fontId="4" fillId="0" borderId="21" xfId="128" applyBorder="1" applyAlignment="1">
      <alignment horizontal="left" vertical="center" wrapText="1"/>
    </xf>
    <xf numFmtId="0" fontId="4" fillId="0" borderId="23" xfId="128" applyBorder="1" applyAlignment="1">
      <alignment horizontal="right" vertical="center"/>
    </xf>
    <xf numFmtId="0" fontId="4" fillId="0" borderId="0" xfId="128" applyAlignment="1">
      <alignment horizontal="center" vertical="center" wrapText="1"/>
    </xf>
    <xf numFmtId="0" fontId="41" fillId="0" borderId="27" xfId="128" applyFont="1" applyBorder="1" applyAlignment="1">
      <alignment horizontal="left" vertical="center"/>
    </xf>
    <xf numFmtId="9" fontId="4" fillId="0" borderId="31" xfId="129" applyNumberFormat="1" applyFont="1" applyBorder="1" applyAlignment="1">
      <alignment horizontal="center" vertical="center"/>
    </xf>
    <xf numFmtId="182" fontId="41" fillId="0" borderId="31" xfId="129" applyNumberFormat="1" applyFont="1" applyBorder="1" applyAlignment="1">
      <alignment vertical="center"/>
    </xf>
    <xf numFmtId="0" fontId="4" fillId="0" borderId="28" xfId="128" applyBorder="1" applyAlignment="1">
      <alignment vertical="center"/>
    </xf>
    <xf numFmtId="2" fontId="4" fillId="0" borderId="0" xfId="128" applyNumberFormat="1" applyAlignment="1">
      <alignment vertical="center"/>
    </xf>
    <xf numFmtId="182" fontId="4" fillId="0" borderId="0" xfId="129" applyNumberFormat="1" applyFont="1" applyAlignment="1">
      <alignment vertical="center"/>
    </xf>
    <xf numFmtId="39" fontId="41" fillId="0" borderId="0" xfId="129" applyNumberFormat="1" applyFont="1" applyAlignment="1">
      <alignment vertical="center"/>
    </xf>
    <xf numFmtId="0" fontId="41" fillId="0" borderId="34" xfId="79" applyFont="1" applyBorder="1" applyAlignment="1">
      <alignment vertical="center"/>
    </xf>
    <xf numFmtId="183" fontId="30" fillId="0" borderId="37" xfId="90" applyNumberFormat="1" applyFont="1" applyBorder="1" applyAlignment="1">
      <alignment vertical="center"/>
    </xf>
    <xf numFmtId="187" fontId="41" fillId="26" borderId="47" xfId="60" applyNumberFormat="1" applyFont="1" applyFill="1" applyBorder="1" applyAlignment="1">
      <alignment horizontal="center" vertical="center"/>
    </xf>
    <xf numFmtId="185" fontId="30" fillId="0" borderId="37" xfId="90" applyNumberFormat="1" applyFont="1" applyBorder="1" applyAlignment="1">
      <alignment vertical="center"/>
    </xf>
    <xf numFmtId="187" fontId="41" fillId="26" borderId="18" xfId="60" applyNumberFormat="1" applyFont="1" applyFill="1" applyBorder="1" applyAlignment="1">
      <alignment horizontal="center" vertical="center"/>
    </xf>
    <xf numFmtId="10" fontId="4" fillId="27" borderId="30" xfId="95" applyNumberFormat="1" applyFont="1" applyFill="1" applyBorder="1" applyAlignment="1">
      <alignment horizontal="center" vertical="center"/>
    </xf>
    <xf numFmtId="0" fontId="4" fillId="0" borderId="63" xfId="0" applyFont="1" applyBorder="1" applyAlignment="1">
      <alignment vertical="center" wrapText="1"/>
    </xf>
    <xf numFmtId="0" fontId="4" fillId="0" borderId="55" xfId="0" applyFont="1" applyBorder="1" applyAlignment="1">
      <alignment vertical="center" wrapText="1"/>
    </xf>
    <xf numFmtId="0" fontId="4" fillId="0" borderId="65" xfId="0" applyFont="1" applyBorder="1" applyAlignment="1">
      <alignment vertical="center" wrapText="1"/>
    </xf>
    <xf numFmtId="0" fontId="4" fillId="0" borderId="11" xfId="0" applyFont="1" applyBorder="1" applyAlignment="1">
      <alignment vertical="center" wrapText="1"/>
    </xf>
    <xf numFmtId="0" fontId="4" fillId="0" borderId="0" xfId="0" applyFont="1" applyAlignment="1">
      <alignment vertical="center" wrapText="1"/>
    </xf>
    <xf numFmtId="0" fontId="4" fillId="0" borderId="45" xfId="0" applyFont="1" applyBorder="1" applyAlignment="1">
      <alignmen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24" xfId="0" applyFont="1" applyBorder="1" applyAlignment="1">
      <alignment vertical="center" wrapText="1"/>
    </xf>
    <xf numFmtId="0" fontId="30" fillId="0" borderId="82" xfId="90" applyFont="1" applyBorder="1" applyAlignment="1">
      <alignment vertical="center"/>
    </xf>
    <xf numFmtId="0" fontId="30" fillId="0" borderId="83" xfId="89" applyFont="1" applyBorder="1" applyAlignment="1">
      <alignment vertical="center"/>
    </xf>
    <xf numFmtId="0" fontId="30" fillId="0" borderId="83" xfId="89" applyFont="1" applyBorder="1" applyAlignment="1">
      <alignment horizontal="center" vertical="center"/>
    </xf>
    <xf numFmtId="186" fontId="30" fillId="0" borderId="83" xfId="34" applyNumberFormat="1" applyFont="1" applyBorder="1" applyAlignment="1">
      <alignment vertical="center"/>
    </xf>
    <xf numFmtId="0" fontId="30" fillId="0" borderId="84" xfId="89" applyFont="1" applyBorder="1" applyAlignment="1">
      <alignment vertical="center"/>
    </xf>
    <xf numFmtId="188" fontId="62" fillId="24" borderId="44" xfId="73" applyNumberFormat="1" applyFont="1" applyFill="1" applyBorder="1" applyAlignment="1">
      <alignment vertical="center"/>
    </xf>
    <xf numFmtId="0" fontId="4" fillId="0" borderId="85" xfId="89" applyFont="1" applyBorder="1" applyAlignment="1">
      <alignment horizontal="center" vertical="center" wrapText="1"/>
    </xf>
    <xf numFmtId="0" fontId="30" fillId="0" borderId="85" xfId="89" applyFont="1" applyBorder="1" applyAlignment="1">
      <alignment horizontal="center" vertical="center" wrapText="1"/>
    </xf>
    <xf numFmtId="0" fontId="4" fillId="26" borderId="33" xfId="130" applyFont="1" applyFill="1" applyBorder="1" applyAlignment="1">
      <alignment vertical="center" wrapText="1"/>
    </xf>
    <xf numFmtId="0" fontId="4" fillId="26" borderId="18" xfId="130" applyFont="1" applyFill="1" applyBorder="1" applyAlignment="1">
      <alignment vertical="center" wrapText="1"/>
    </xf>
    <xf numFmtId="0" fontId="41" fillId="24" borderId="13" xfId="73" applyFont="1" applyFill="1" applyBorder="1" applyAlignment="1">
      <alignment horizontal="left" vertical="center"/>
    </xf>
    <xf numFmtId="0" fontId="41" fillId="24" borderId="14" xfId="73" applyFont="1" applyFill="1" applyBorder="1" applyAlignment="1">
      <alignment horizontal="left" vertical="center"/>
    </xf>
    <xf numFmtId="0" fontId="41" fillId="24" borderId="15" xfId="73" applyFont="1" applyFill="1" applyBorder="1" applyAlignment="1">
      <alignment horizontal="left" vertical="center"/>
    </xf>
    <xf numFmtId="3" fontId="41" fillId="26" borderId="25" xfId="130" applyNumberFormat="1" applyFont="1" applyFill="1" applyBorder="1" applyAlignment="1">
      <alignment horizontal="center" vertical="center" wrapText="1"/>
    </xf>
    <xf numFmtId="3" fontId="41" fillId="26" borderId="18" xfId="130" applyNumberFormat="1" applyFont="1" applyFill="1" applyBorder="1" applyAlignment="1">
      <alignment horizontal="center" vertical="center"/>
    </xf>
    <xf numFmtId="0" fontId="4" fillId="0" borderId="16" xfId="79" applyFont="1" applyBorder="1" applyAlignment="1">
      <alignment horizontal="center" vertical="center"/>
    </xf>
    <xf numFmtId="0" fontId="4" fillId="0" borderId="26" xfId="79" applyFont="1" applyBorder="1" applyAlignment="1">
      <alignment horizontal="center" vertical="center"/>
    </xf>
    <xf numFmtId="0" fontId="41" fillId="0" borderId="14" xfId="130" applyFont="1" applyBorder="1" applyAlignment="1">
      <alignment horizontal="center" vertical="center"/>
    </xf>
    <xf numFmtId="0" fontId="4" fillId="0" borderId="34" xfId="128" applyBorder="1" applyAlignment="1">
      <alignment horizontal="left" vertical="center" wrapText="1"/>
    </xf>
    <xf numFmtId="0" fontId="4" fillId="0" borderId="16" xfId="128" applyBorder="1" applyAlignment="1">
      <alignment horizontal="left" vertical="center" wrapText="1"/>
    </xf>
    <xf numFmtId="0" fontId="4" fillId="0" borderId="17" xfId="128" applyBorder="1" applyAlignment="1">
      <alignment horizontal="left" vertical="center" wrapText="1"/>
    </xf>
    <xf numFmtId="0" fontId="41" fillId="25" borderId="29" xfId="73" applyFont="1" applyFill="1" applyBorder="1" applyAlignment="1">
      <alignment horizontal="center" vertical="center" wrapText="1"/>
    </xf>
    <xf numFmtId="0" fontId="41" fillId="25" borderId="20" xfId="73" applyFont="1" applyFill="1" applyBorder="1" applyAlignment="1">
      <alignment horizontal="center" vertical="center" wrapText="1"/>
    </xf>
    <xf numFmtId="0" fontId="41" fillId="24" borderId="41" xfId="73" applyFont="1" applyFill="1" applyBorder="1" applyAlignment="1">
      <alignment horizontal="right" vertical="center"/>
    </xf>
    <xf numFmtId="0" fontId="41" fillId="24" borderId="43" xfId="73" applyFont="1" applyFill="1" applyBorder="1" applyAlignment="1">
      <alignment horizontal="right" vertical="center"/>
    </xf>
    <xf numFmtId="0" fontId="41" fillId="24" borderId="53" xfId="73" applyFont="1" applyFill="1" applyBorder="1" applyAlignment="1">
      <alignment horizontal="right" vertical="center"/>
    </xf>
    <xf numFmtId="0" fontId="41" fillId="24" borderId="41" xfId="73" applyFont="1" applyFill="1" applyBorder="1" applyAlignment="1">
      <alignment horizontal="center" vertical="center"/>
    </xf>
    <xf numFmtId="0" fontId="41" fillId="24" borderId="43" xfId="73" applyFont="1" applyFill="1" applyBorder="1" applyAlignment="1">
      <alignment horizontal="center" vertical="center"/>
    </xf>
    <xf numFmtId="0" fontId="41" fillId="24" borderId="44" xfId="73" applyFont="1" applyFill="1" applyBorder="1" applyAlignment="1">
      <alignment horizontal="center" vertical="center"/>
    </xf>
    <xf numFmtId="0" fontId="4" fillId="25" borderId="20" xfId="130" applyFont="1" applyFill="1" applyBorder="1" applyAlignment="1">
      <alignment horizontal="center" vertical="center" wrapText="1"/>
    </xf>
    <xf numFmtId="0" fontId="4" fillId="25" borderId="42" xfId="130" applyFont="1" applyFill="1" applyBorder="1" applyAlignment="1">
      <alignment horizontal="center" vertical="center" wrapText="1"/>
    </xf>
    <xf numFmtId="0" fontId="41" fillId="26" borderId="18" xfId="130" applyFont="1" applyFill="1" applyBorder="1" applyAlignment="1">
      <alignment horizontal="center" vertical="center" wrapText="1"/>
    </xf>
    <xf numFmtId="0" fontId="41" fillId="26" borderId="18" xfId="130" applyFont="1" applyFill="1" applyBorder="1" applyAlignment="1">
      <alignment horizontal="center" vertical="center"/>
    </xf>
    <xf numFmtId="3" fontId="41" fillId="26" borderId="18" xfId="130" applyNumberFormat="1" applyFont="1" applyFill="1" applyBorder="1" applyAlignment="1">
      <alignment horizontal="center" vertical="center" wrapText="1"/>
    </xf>
    <xf numFmtId="165" fontId="61" fillId="0" borderId="0" xfId="89" applyNumberFormat="1" applyFont="1" applyAlignment="1">
      <alignment horizontal="center" vertical="center" wrapText="1"/>
    </xf>
    <xf numFmtId="0" fontId="41" fillId="0" borderId="0" xfId="130" applyFont="1" applyAlignment="1">
      <alignment horizontal="center" vertical="center"/>
    </xf>
    <xf numFmtId="4" fontId="41" fillId="25" borderId="29" xfId="73" applyNumberFormat="1" applyFont="1" applyFill="1" applyBorder="1" applyAlignment="1">
      <alignment horizontal="center" vertical="center" wrapText="1"/>
    </xf>
    <xf numFmtId="4" fontId="41" fillId="25" borderId="20" xfId="73" applyNumberFormat="1" applyFont="1" applyFill="1" applyBorder="1" applyAlignment="1">
      <alignment horizontal="center" vertical="center" wrapText="1"/>
    </xf>
    <xf numFmtId="4" fontId="41" fillId="25" borderId="35" xfId="73" applyNumberFormat="1" applyFont="1" applyFill="1" applyBorder="1" applyAlignment="1">
      <alignment horizontal="center" vertical="center" wrapText="1"/>
    </xf>
    <xf numFmtId="4" fontId="41" fillId="25" borderId="42" xfId="73" applyNumberFormat="1" applyFont="1" applyFill="1" applyBorder="1" applyAlignment="1">
      <alignment horizontal="center" vertical="center" wrapText="1"/>
    </xf>
    <xf numFmtId="0" fontId="41" fillId="25" borderId="32" xfId="73" applyFont="1" applyFill="1" applyBorder="1" applyAlignment="1">
      <alignment horizontal="center" vertical="center" wrapText="1"/>
    </xf>
    <xf numFmtId="0" fontId="41" fillId="25" borderId="48" xfId="73" applyFont="1" applyFill="1" applyBorder="1" applyAlignment="1">
      <alignment horizontal="center" vertical="center" wrapText="1"/>
    </xf>
    <xf numFmtId="0" fontId="41" fillId="0" borderId="29" xfId="126" applyFont="1" applyBorder="1" applyAlignment="1">
      <alignment horizontal="center" vertical="center" wrapText="1"/>
    </xf>
    <xf numFmtId="0" fontId="41" fillId="0" borderId="46" xfId="126" applyFont="1" applyBorder="1" applyAlignment="1">
      <alignment horizontal="center" vertical="center" wrapText="1"/>
    </xf>
    <xf numFmtId="0" fontId="4" fillId="27" borderId="32" xfId="89" applyFont="1" applyFill="1" applyBorder="1" applyAlignment="1">
      <alignment horizontal="left" vertical="center" wrapText="1"/>
    </xf>
    <xf numFmtId="0" fontId="4" fillId="27" borderId="29" xfId="89" applyFont="1" applyFill="1" applyBorder="1" applyAlignment="1">
      <alignment horizontal="left" vertical="center" wrapText="1"/>
    </xf>
    <xf numFmtId="0" fontId="4" fillId="27" borderId="35" xfId="89" applyFont="1" applyFill="1" applyBorder="1" applyAlignment="1">
      <alignment horizontal="left" vertical="center" wrapText="1"/>
    </xf>
    <xf numFmtId="0" fontId="4" fillId="27" borderId="33" xfId="89" applyFont="1" applyFill="1" applyBorder="1" applyAlignment="1">
      <alignment horizontal="left" vertical="center" wrapText="1"/>
    </xf>
    <xf numFmtId="0" fontId="4" fillId="27" borderId="18" xfId="89" applyFont="1" applyFill="1" applyBorder="1" applyAlignment="1">
      <alignment horizontal="left" vertical="center" wrapText="1"/>
    </xf>
    <xf numFmtId="0" fontId="4" fillId="27" borderId="30" xfId="89" applyFont="1" applyFill="1" applyBorder="1" applyAlignment="1">
      <alignment horizontal="left" vertical="center" wrapText="1"/>
    </xf>
    <xf numFmtId="0" fontId="4" fillId="26" borderId="21" xfId="89" applyFont="1" applyFill="1" applyBorder="1" applyAlignment="1">
      <alignment horizontal="center" vertical="center" wrapText="1"/>
    </xf>
    <xf numFmtId="0" fontId="4" fillId="26" borderId="22" xfId="89" applyFont="1" applyFill="1" applyBorder="1" applyAlignment="1">
      <alignment horizontal="center" vertical="center" wrapText="1"/>
    </xf>
    <xf numFmtId="0" fontId="4" fillId="26" borderId="57" xfId="89" applyFont="1" applyFill="1" applyBorder="1" applyAlignment="1">
      <alignment horizontal="center" vertical="center" wrapText="1"/>
    </xf>
    <xf numFmtId="0" fontId="41" fillId="0" borderId="41" xfId="130" applyFont="1" applyBorder="1" applyAlignment="1">
      <alignment horizontal="center" vertical="center" wrapText="1"/>
    </xf>
    <xf numFmtId="0" fontId="41" fillId="0" borderId="43" xfId="130" applyFont="1" applyBorder="1" applyAlignment="1">
      <alignment horizontal="center" vertical="center" wrapText="1"/>
    </xf>
    <xf numFmtId="0" fontId="41" fillId="0" borderId="44" xfId="130" applyFont="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51" fillId="26" borderId="25"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165" fontId="46" fillId="0" borderId="0" xfId="89" applyNumberFormat="1" applyFont="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3" fontId="51" fillId="26" borderId="18"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51" fillId="0" borderId="0" xfId="130" applyFont="1" applyAlignment="1">
      <alignment horizontal="center" vertical="top"/>
    </xf>
    <xf numFmtId="0" fontId="51" fillId="0" borderId="14" xfId="130" applyFont="1" applyBorder="1" applyAlignment="1">
      <alignment horizontal="center"/>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4" fontId="49" fillId="0" borderId="19" xfId="34" applyFont="1" applyBorder="1" applyAlignment="1">
      <alignment horizontal="center"/>
    </xf>
    <xf numFmtId="174"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1.xml"/><Relationship Id="rId117" Type="http://schemas.openxmlformats.org/officeDocument/2006/relationships/externalLink" Target="externalLinks/externalLink112.xml"/><Relationship Id="rId21" Type="http://schemas.openxmlformats.org/officeDocument/2006/relationships/externalLink" Target="externalLinks/externalLink16.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84" Type="http://schemas.openxmlformats.org/officeDocument/2006/relationships/externalLink" Target="externalLinks/externalLink79.xml"/><Relationship Id="rId89" Type="http://schemas.openxmlformats.org/officeDocument/2006/relationships/externalLink" Target="externalLinks/externalLink84.xml"/><Relationship Id="rId112" Type="http://schemas.openxmlformats.org/officeDocument/2006/relationships/externalLink" Target="externalLinks/externalLink107.xml"/><Relationship Id="rId16" Type="http://schemas.openxmlformats.org/officeDocument/2006/relationships/externalLink" Target="externalLinks/externalLink11.xml"/><Relationship Id="rId107" Type="http://schemas.openxmlformats.org/officeDocument/2006/relationships/externalLink" Target="externalLinks/externalLink102.xml"/><Relationship Id="rId11" Type="http://schemas.openxmlformats.org/officeDocument/2006/relationships/externalLink" Target="externalLinks/externalLink6.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74" Type="http://schemas.openxmlformats.org/officeDocument/2006/relationships/externalLink" Target="externalLinks/externalLink69.xml"/><Relationship Id="rId79" Type="http://schemas.openxmlformats.org/officeDocument/2006/relationships/externalLink" Target="externalLinks/externalLink74.xml"/><Relationship Id="rId102" Type="http://schemas.openxmlformats.org/officeDocument/2006/relationships/externalLink" Target="externalLinks/externalLink97.xml"/><Relationship Id="rId123"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85.xml"/><Relationship Id="rId95" Type="http://schemas.openxmlformats.org/officeDocument/2006/relationships/externalLink" Target="externalLinks/externalLink90.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113" Type="http://schemas.openxmlformats.org/officeDocument/2006/relationships/externalLink" Target="externalLinks/externalLink108.xml"/><Relationship Id="rId118" Type="http://schemas.openxmlformats.org/officeDocument/2006/relationships/externalLink" Target="externalLinks/externalLink113.xml"/><Relationship Id="rId80" Type="http://schemas.openxmlformats.org/officeDocument/2006/relationships/externalLink" Target="externalLinks/externalLink75.xml"/><Relationship Id="rId85" Type="http://schemas.openxmlformats.org/officeDocument/2006/relationships/externalLink" Target="externalLinks/externalLink80.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59" Type="http://schemas.openxmlformats.org/officeDocument/2006/relationships/externalLink" Target="externalLinks/externalLink54.xml"/><Relationship Id="rId103" Type="http://schemas.openxmlformats.org/officeDocument/2006/relationships/externalLink" Target="externalLinks/externalLink98.xml"/><Relationship Id="rId108" Type="http://schemas.openxmlformats.org/officeDocument/2006/relationships/externalLink" Target="externalLinks/externalLink103.xml"/><Relationship Id="rId124" Type="http://schemas.openxmlformats.org/officeDocument/2006/relationships/customXml" Target="../customXml/item1.xml"/><Relationship Id="rId54" Type="http://schemas.openxmlformats.org/officeDocument/2006/relationships/externalLink" Target="externalLinks/externalLink49.xml"/><Relationship Id="rId70" Type="http://schemas.openxmlformats.org/officeDocument/2006/relationships/externalLink" Target="externalLinks/externalLink65.xml"/><Relationship Id="rId75" Type="http://schemas.openxmlformats.org/officeDocument/2006/relationships/externalLink" Target="externalLinks/externalLink70.xml"/><Relationship Id="rId91" Type="http://schemas.openxmlformats.org/officeDocument/2006/relationships/externalLink" Target="externalLinks/externalLink86.xml"/><Relationship Id="rId96" Type="http://schemas.openxmlformats.org/officeDocument/2006/relationships/externalLink" Target="externalLinks/externalLink91.xml"/><Relationship Id="rId1" Type="http://schemas.openxmlformats.org/officeDocument/2006/relationships/worksheet" Target="worksheets/sheet1.xml"/><Relationship Id="rId6" Type="http://schemas.openxmlformats.org/officeDocument/2006/relationships/externalLink" Target="externalLinks/externalLink1.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49" Type="http://schemas.openxmlformats.org/officeDocument/2006/relationships/externalLink" Target="externalLinks/externalLink44.xml"/><Relationship Id="rId114" Type="http://schemas.openxmlformats.org/officeDocument/2006/relationships/externalLink" Target="externalLinks/externalLink109.xml"/><Relationship Id="rId119" Type="http://schemas.openxmlformats.org/officeDocument/2006/relationships/externalLink" Target="externalLinks/externalLink114.xml"/><Relationship Id="rId44" Type="http://schemas.openxmlformats.org/officeDocument/2006/relationships/externalLink" Target="externalLinks/externalLink39.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81" Type="http://schemas.openxmlformats.org/officeDocument/2006/relationships/externalLink" Target="externalLinks/externalLink76.xml"/><Relationship Id="rId86" Type="http://schemas.openxmlformats.org/officeDocument/2006/relationships/externalLink" Target="externalLinks/externalLink81.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9" Type="http://schemas.openxmlformats.org/officeDocument/2006/relationships/externalLink" Target="externalLinks/externalLink34.xml"/><Relationship Id="rId109" Type="http://schemas.openxmlformats.org/officeDocument/2006/relationships/externalLink" Target="externalLinks/externalLink104.xml"/><Relationship Id="rId34" Type="http://schemas.openxmlformats.org/officeDocument/2006/relationships/externalLink" Target="externalLinks/externalLink29.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76" Type="http://schemas.openxmlformats.org/officeDocument/2006/relationships/externalLink" Target="externalLinks/externalLink71.xml"/><Relationship Id="rId97" Type="http://schemas.openxmlformats.org/officeDocument/2006/relationships/externalLink" Target="externalLinks/externalLink92.xml"/><Relationship Id="rId104" Type="http://schemas.openxmlformats.org/officeDocument/2006/relationships/externalLink" Target="externalLinks/externalLink99.xml"/><Relationship Id="rId120" Type="http://schemas.openxmlformats.org/officeDocument/2006/relationships/theme" Target="theme/theme1.xml"/><Relationship Id="rId125" Type="http://schemas.openxmlformats.org/officeDocument/2006/relationships/customXml" Target="../customXml/item2.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92" Type="http://schemas.openxmlformats.org/officeDocument/2006/relationships/externalLink" Target="externalLinks/externalLink87.xml"/><Relationship Id="rId2" Type="http://schemas.openxmlformats.org/officeDocument/2006/relationships/worksheet" Target="worksheets/sheet2.xml"/><Relationship Id="rId29" Type="http://schemas.openxmlformats.org/officeDocument/2006/relationships/externalLink" Target="externalLinks/externalLink24.xml"/><Relationship Id="rId24" Type="http://schemas.openxmlformats.org/officeDocument/2006/relationships/externalLink" Target="externalLinks/externalLink19.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66" Type="http://schemas.openxmlformats.org/officeDocument/2006/relationships/externalLink" Target="externalLinks/externalLink61.xml"/><Relationship Id="rId87" Type="http://schemas.openxmlformats.org/officeDocument/2006/relationships/externalLink" Target="externalLinks/externalLink82.xml"/><Relationship Id="rId110" Type="http://schemas.openxmlformats.org/officeDocument/2006/relationships/externalLink" Target="externalLinks/externalLink105.xml"/><Relationship Id="rId115" Type="http://schemas.openxmlformats.org/officeDocument/2006/relationships/externalLink" Target="externalLinks/externalLink110.xml"/><Relationship Id="rId61" Type="http://schemas.openxmlformats.org/officeDocument/2006/relationships/externalLink" Target="externalLinks/externalLink56.xml"/><Relationship Id="rId82" Type="http://schemas.openxmlformats.org/officeDocument/2006/relationships/externalLink" Target="externalLinks/externalLink77.xml"/><Relationship Id="rId19" Type="http://schemas.openxmlformats.org/officeDocument/2006/relationships/externalLink" Target="externalLinks/externalLink14.xml"/><Relationship Id="rId14" Type="http://schemas.openxmlformats.org/officeDocument/2006/relationships/externalLink" Target="externalLinks/externalLink9.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56" Type="http://schemas.openxmlformats.org/officeDocument/2006/relationships/externalLink" Target="externalLinks/externalLink51.xml"/><Relationship Id="rId77" Type="http://schemas.openxmlformats.org/officeDocument/2006/relationships/externalLink" Target="externalLinks/externalLink72.xml"/><Relationship Id="rId100" Type="http://schemas.openxmlformats.org/officeDocument/2006/relationships/externalLink" Target="externalLinks/externalLink95.xml"/><Relationship Id="rId105" Type="http://schemas.openxmlformats.org/officeDocument/2006/relationships/externalLink" Target="externalLinks/externalLink100.xml"/><Relationship Id="rId126" Type="http://schemas.openxmlformats.org/officeDocument/2006/relationships/customXml" Target="../customXml/item3.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93" Type="http://schemas.openxmlformats.org/officeDocument/2006/relationships/externalLink" Target="externalLinks/externalLink88.xml"/><Relationship Id="rId98" Type="http://schemas.openxmlformats.org/officeDocument/2006/relationships/externalLink" Target="externalLinks/externalLink93.xml"/><Relationship Id="rId121" Type="http://schemas.openxmlformats.org/officeDocument/2006/relationships/styles" Target="styles.xml"/><Relationship Id="rId3" Type="http://schemas.openxmlformats.org/officeDocument/2006/relationships/worksheet" Target="worksheets/sheet3.xml"/><Relationship Id="rId25" Type="http://schemas.openxmlformats.org/officeDocument/2006/relationships/externalLink" Target="externalLinks/externalLink20.xml"/><Relationship Id="rId46" Type="http://schemas.openxmlformats.org/officeDocument/2006/relationships/externalLink" Target="externalLinks/externalLink41.xml"/><Relationship Id="rId67" Type="http://schemas.openxmlformats.org/officeDocument/2006/relationships/externalLink" Target="externalLinks/externalLink62.xml"/><Relationship Id="rId116" Type="http://schemas.openxmlformats.org/officeDocument/2006/relationships/externalLink" Target="externalLinks/externalLink11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62" Type="http://schemas.openxmlformats.org/officeDocument/2006/relationships/externalLink" Target="externalLinks/externalLink57.xml"/><Relationship Id="rId83" Type="http://schemas.openxmlformats.org/officeDocument/2006/relationships/externalLink" Target="externalLinks/externalLink78.xml"/><Relationship Id="rId88" Type="http://schemas.openxmlformats.org/officeDocument/2006/relationships/externalLink" Target="externalLinks/externalLink83.xml"/><Relationship Id="rId111" Type="http://schemas.openxmlformats.org/officeDocument/2006/relationships/externalLink" Target="externalLinks/externalLink106.xml"/><Relationship Id="rId15" Type="http://schemas.openxmlformats.org/officeDocument/2006/relationships/externalLink" Target="externalLinks/externalLink10.xml"/><Relationship Id="rId36" Type="http://schemas.openxmlformats.org/officeDocument/2006/relationships/externalLink" Target="externalLinks/externalLink31.xml"/><Relationship Id="rId57" Type="http://schemas.openxmlformats.org/officeDocument/2006/relationships/externalLink" Target="externalLinks/externalLink52.xml"/><Relationship Id="rId106" Type="http://schemas.openxmlformats.org/officeDocument/2006/relationships/externalLink" Target="externalLinks/externalLink101.xml"/><Relationship Id="rId127" Type="http://schemas.openxmlformats.org/officeDocument/2006/relationships/customXml" Target="../customXml/item4.xml"/><Relationship Id="rId10" Type="http://schemas.openxmlformats.org/officeDocument/2006/relationships/externalLink" Target="externalLinks/externalLink5.xml"/><Relationship Id="rId31" Type="http://schemas.openxmlformats.org/officeDocument/2006/relationships/externalLink" Target="externalLinks/externalLink26.xml"/><Relationship Id="rId52" Type="http://schemas.openxmlformats.org/officeDocument/2006/relationships/externalLink" Target="externalLinks/externalLink47.xml"/><Relationship Id="rId73" Type="http://schemas.openxmlformats.org/officeDocument/2006/relationships/externalLink" Target="externalLinks/externalLink68.xml"/><Relationship Id="rId78" Type="http://schemas.openxmlformats.org/officeDocument/2006/relationships/externalLink" Target="externalLinks/externalLink73.xml"/><Relationship Id="rId94" Type="http://schemas.openxmlformats.org/officeDocument/2006/relationships/externalLink" Target="externalLinks/externalLink89.xml"/><Relationship Id="rId99" Type="http://schemas.openxmlformats.org/officeDocument/2006/relationships/externalLink" Target="externalLinks/externalLink94.xml"/><Relationship Id="rId101" Type="http://schemas.openxmlformats.org/officeDocument/2006/relationships/externalLink" Target="externalLinks/externalLink96.xml"/><Relationship Id="rId12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C2A2CA59/LIQUIDACIONESPERSONAL.xls" TargetMode="External"/><Relationship Id="rId1" Type="http://schemas.openxmlformats.org/officeDocument/2006/relationships/externalLinkPath" Target="/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EAC0788F/PRESUPUESTO%20ESTADIO%201.2%20primera%20etapa.xls" TargetMode="External"/><Relationship Id="rId1" Type="http://schemas.openxmlformats.org/officeDocument/2006/relationships/externalLinkPath" Target="/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BEC298C7/V&#237;nculoExternoRecuperado1" TargetMode="External"/><Relationship Id="rId1" Type="http://schemas.openxmlformats.org/officeDocument/2006/relationships/externalLinkPath" Target="/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83E91508/Solicitud%20de%20Contratacion%20o%20Compras%20VFF%2006%20a%2008%20C%20LLANITO%20PCP.xls" TargetMode="External"/><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D8D52EB8/PRESUPUESTO_LA%20MESA_MESITAS_2011-01-17.xlsx" TargetMode="External"/><Relationship Id="rId1" Type="http://schemas.openxmlformats.org/officeDocument/2006/relationships/externalLinkPath" Target="/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openxmlformats.org/officeDocument/2006/relationships/externalLinkPath" Target="../../../../../../../../5E062BE7/UNITARIOS.xls" TargetMode="External"/><Relationship Id="rId1" Type="http://schemas.openxmlformats.org/officeDocument/2006/relationships/externalLinkPath" Target="/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openxmlformats.org/officeDocument/2006/relationships/externalLinkPath" Target="../../../../../../../../DB2BDEA4/NOMINA%20CONVENC" TargetMode="External"/><Relationship Id="rId1" Type="http://schemas.openxmlformats.org/officeDocument/2006/relationships/externalLinkPath" Target="/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D9786AFA/NOMINA%20CONVENCIONAL.xls" TargetMode="External"/><Relationship Id="rId1" Type="http://schemas.openxmlformats.org/officeDocument/2006/relationships/externalLinkPath" Target="/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6EF3BCA7/Presupuesto%20remoci&#243;n%20de%20derrumbes.xls" TargetMode="External"/><Relationship Id="rId1" Type="http://schemas.openxmlformats.org/officeDocument/2006/relationships/externalLinkPath" Target="/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openxmlformats.org/officeDocument/2006/relationships/externalLinkPath" Target="../../../../../../../../115576A2/partidas_cant_tub_final_04.xls" TargetMode="External"/><Relationship Id="rId1" Type="http://schemas.openxmlformats.org/officeDocument/2006/relationships/externalLinkPath" Target="/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openxmlformats.org/officeDocument/2006/relationships/externalLinkPath" Target="../../../../../../../../BEC298C7/Contratacion%20PME%20v021" TargetMode="External"/><Relationship Id="rId1" Type="http://schemas.openxmlformats.org/officeDocument/2006/relationships/externalLinkPath" Target="/BEC298C7/Contratacion%20PME%20v021" TargetMode="External"/></Relationships>
</file>

<file path=xl/externalLinks/_rels/externalLink91.xml.rels><?xml version="1.0" encoding="UTF-8" standalone="yes"?>
<Relationships xmlns="http://schemas.openxmlformats.org/package/2006/relationships"><Relationship Id="rId2" Type="http://schemas.openxmlformats.org/officeDocument/2006/relationships/externalLinkPath" Target="../../../../../../../../CCE431D1/CONSOLIDADO%20SOA_REQUERIMIENTOS%20NAFTA_100_2014.xls" TargetMode="External"/><Relationship Id="rId1" Type="http://schemas.openxmlformats.org/officeDocument/2006/relationships/externalLinkPath" Target="/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openxmlformats.org/officeDocument/2006/relationships/externalLinkPath" Target="../../../../../../../../C5FEDE5F/resumen_fin_mat_glp.xls" TargetMode="External"/><Relationship Id="rId1" Type="http://schemas.openxmlformats.org/officeDocument/2006/relationships/externalLinkPath" Target="/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G12-T1 (F4)"/>
      <sheetName val="G12-T2a (F4)"/>
      <sheetName val="G12-T2b (F4)"/>
      <sheetName val="G12-T3a (F4)"/>
      <sheetName val="G12-T3b (F4)"/>
      <sheetName val="G13-T1a (F4)"/>
      <sheetName val="G13-T1b (F4)"/>
      <sheetName val="G14-T1 (F4)"/>
      <sheetName val="G14-T2 (F4)"/>
      <sheetName val="G14-T3 (F4)"/>
      <sheetName val="G14-T4 (F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3"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6"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
      <sheetData sheetId="8"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9"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refreshError="1"/>
      <sheetData sheetId="87" refreshError="1"/>
      <sheetData sheetId="88" refreshError="1"/>
      <sheetData sheetId="89" refreshError="1"/>
      <sheetData sheetId="90"/>
      <sheetData sheetId="91"/>
      <sheetData sheetId="92"/>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sheetData sheetId="212"/>
      <sheetData sheetId="213"/>
      <sheetData sheetId="214">
        <row r="1">
          <cell r="A1" t="str">
            <v>ITEM</v>
          </cell>
        </row>
      </sheetData>
      <sheetData sheetId="215">
        <row r="1">
          <cell r="A1" t="str">
            <v>EQUIPO</v>
          </cell>
        </row>
      </sheetData>
      <sheetData sheetId="216">
        <row r="1">
          <cell r="A1" t="str">
            <v>ADMINISTRACION</v>
          </cell>
        </row>
      </sheetData>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CONTRATO"/>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SR+Nafta"/>
      <sheetName val="Todos+Nafta"/>
    </sheetNames>
    <sheetDataSet>
      <sheetData sheetId="0" refreshError="1"/>
      <sheetData sheetId="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riginal_sist"/>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1"/>
  <sheetViews>
    <sheetView view="pageBreakPreview" topLeftCell="A13" zoomScaleNormal="100" zoomScaleSheetLayoutView="100" workbookViewId="0">
      <selection activeCell="I17" sqref="I17"/>
    </sheetView>
  </sheetViews>
  <sheetFormatPr baseColWidth="10" defaultColWidth="11.42578125" defaultRowHeight="16.5"/>
  <cols>
    <col min="1" max="2" width="3.42578125" style="1" customWidth="1"/>
    <col min="3" max="3" width="8.42578125" style="1" bestFit="1" customWidth="1"/>
    <col min="4" max="4" width="13.140625" style="1" bestFit="1" customWidth="1"/>
    <col min="5" max="5" width="14.7109375" style="2" bestFit="1" customWidth="1"/>
    <col min="6" max="6" width="14.7109375" style="1" bestFit="1" customWidth="1"/>
    <col min="7" max="7" width="73.42578125" style="1" customWidth="1"/>
    <col min="8" max="8" width="8.42578125" style="1" customWidth="1"/>
    <col min="9" max="9" width="18.42578125" style="1" customWidth="1"/>
    <col min="10" max="10" width="23.42578125" style="1" customWidth="1"/>
    <col min="11" max="11" width="30" style="1" customWidth="1"/>
    <col min="12" max="12" width="3.42578125" style="1" customWidth="1"/>
    <col min="13" max="13" width="2.42578125" style="1" customWidth="1"/>
    <col min="14" max="14" width="11.42578125" style="1"/>
    <col min="15" max="15" width="18.85546875" style="249"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227"/>
      <c r="D2" s="227"/>
      <c r="E2" s="228"/>
      <c r="F2" s="227"/>
      <c r="G2" s="227"/>
      <c r="H2" s="227"/>
      <c r="I2" s="227"/>
      <c r="J2" s="227"/>
      <c r="K2" s="227"/>
      <c r="L2" s="8"/>
      <c r="M2" s="5"/>
    </row>
    <row r="3" spans="1:15" ht="27" customHeight="1">
      <c r="A3" s="5"/>
      <c r="B3" s="9"/>
      <c r="C3" s="425" t="s">
        <v>95</v>
      </c>
      <c r="D3" s="426"/>
      <c r="E3" s="426"/>
      <c r="F3" s="426"/>
      <c r="G3" s="5"/>
      <c r="H3" s="5"/>
      <c r="I3" s="5"/>
      <c r="J3" s="5"/>
      <c r="K3" s="5"/>
      <c r="L3" s="10"/>
      <c r="M3" s="5"/>
    </row>
    <row r="4" spans="1:15">
      <c r="A4" s="5"/>
      <c r="B4" s="9"/>
      <c r="C4" s="204" t="s">
        <v>0</v>
      </c>
      <c r="D4" s="203" t="s">
        <v>98</v>
      </c>
      <c r="E4" s="204" t="s">
        <v>1</v>
      </c>
      <c r="F4" s="205">
        <v>1</v>
      </c>
      <c r="G4" s="5"/>
      <c r="H4" s="5"/>
      <c r="I4" s="5"/>
      <c r="J4" s="5"/>
      <c r="K4" s="5"/>
      <c r="L4" s="10"/>
      <c r="M4" s="5"/>
    </row>
    <row r="5" spans="1:15">
      <c r="A5" s="5"/>
      <c r="B5" s="9"/>
      <c r="C5" s="427"/>
      <c r="D5" s="427"/>
      <c r="E5" s="427"/>
      <c r="F5" s="427"/>
      <c r="G5" s="427"/>
      <c r="H5" s="427"/>
      <c r="I5" s="427"/>
      <c r="J5" s="427"/>
      <c r="K5" s="427"/>
      <c r="L5" s="10"/>
      <c r="M5" s="5"/>
    </row>
    <row r="6" spans="1:15" ht="17.25" thickBot="1">
      <c r="A6" s="5"/>
      <c r="B6" s="9"/>
      <c r="C6" s="428" t="s">
        <v>2</v>
      </c>
      <c r="D6" s="428"/>
      <c r="E6" s="428"/>
      <c r="F6" s="428"/>
      <c r="G6" s="428"/>
      <c r="H6" s="428"/>
      <c r="I6" s="428"/>
      <c r="J6" s="428"/>
      <c r="K6" s="428"/>
      <c r="L6" s="10"/>
      <c r="M6" s="5"/>
    </row>
    <row r="7" spans="1:15" s="20" customFormat="1">
      <c r="A7" s="19"/>
      <c r="B7" s="219"/>
      <c r="C7" s="429" t="s">
        <v>84</v>
      </c>
      <c r="D7" s="430"/>
      <c r="E7" s="430"/>
      <c r="F7" s="430"/>
      <c r="G7" s="430"/>
      <c r="H7" s="430"/>
      <c r="I7" s="430"/>
      <c r="J7" s="430"/>
      <c r="K7" s="431"/>
      <c r="L7" s="21"/>
      <c r="M7" s="19"/>
      <c r="O7" s="250"/>
    </row>
    <row r="8" spans="1:15" ht="43.5" customHeight="1">
      <c r="A8" s="5"/>
      <c r="B8" s="220"/>
      <c r="C8" s="432"/>
      <c r="D8" s="433"/>
      <c r="E8" s="433"/>
      <c r="F8" s="433"/>
      <c r="G8" s="433"/>
      <c r="H8" s="433"/>
      <c r="I8" s="433"/>
      <c r="J8" s="433"/>
      <c r="K8" s="434"/>
      <c r="L8" s="10"/>
      <c r="M8" s="5"/>
    </row>
    <row r="9" spans="1:15" ht="34.5" customHeight="1">
      <c r="A9" s="5"/>
      <c r="B9" s="220"/>
      <c r="C9" s="435" t="s">
        <v>85</v>
      </c>
      <c r="D9" s="436"/>
      <c r="E9" s="436"/>
      <c r="F9" s="436"/>
      <c r="G9" s="436"/>
      <c r="H9" s="436"/>
      <c r="I9" s="436"/>
      <c r="J9" s="436"/>
      <c r="K9" s="437"/>
      <c r="L9" s="10"/>
      <c r="M9" s="5"/>
    </row>
    <row r="10" spans="1:15" ht="30" customHeight="1" thickBot="1">
      <c r="A10" s="5"/>
      <c r="B10" s="9"/>
      <c r="C10" s="422"/>
      <c r="D10" s="423"/>
      <c r="E10" s="423"/>
      <c r="F10" s="423"/>
      <c r="G10" s="423"/>
      <c r="H10" s="423"/>
      <c r="I10" s="423"/>
      <c r="J10" s="423"/>
      <c r="K10" s="424"/>
      <c r="L10" s="10"/>
      <c r="M10" s="5"/>
    </row>
    <row r="11" spans="1:15" ht="30" customHeight="1">
      <c r="A11" s="5"/>
      <c r="B11" s="9"/>
      <c r="C11" s="413" t="s">
        <v>3</v>
      </c>
      <c r="D11" s="415" t="s">
        <v>4</v>
      </c>
      <c r="E11" s="417" t="s">
        <v>5</v>
      </c>
      <c r="F11" s="417"/>
      <c r="G11" s="413" t="s">
        <v>6</v>
      </c>
      <c r="H11" s="415" t="s">
        <v>7</v>
      </c>
      <c r="I11" s="415" t="s">
        <v>8</v>
      </c>
      <c r="J11" s="418" t="s">
        <v>9</v>
      </c>
      <c r="K11" s="420" t="s">
        <v>10</v>
      </c>
      <c r="L11" s="10"/>
      <c r="M11" s="5"/>
      <c r="O11" s="403" t="s">
        <v>101</v>
      </c>
    </row>
    <row r="12" spans="1:15" ht="30" customHeight="1" thickBot="1">
      <c r="A12" s="5"/>
      <c r="B12" s="9"/>
      <c r="C12" s="414"/>
      <c r="D12" s="416"/>
      <c r="E12" s="129" t="s">
        <v>11</v>
      </c>
      <c r="F12" s="129" t="s">
        <v>12</v>
      </c>
      <c r="G12" s="414"/>
      <c r="H12" s="416"/>
      <c r="I12" s="416"/>
      <c r="J12" s="419"/>
      <c r="K12" s="421"/>
      <c r="L12" s="10"/>
      <c r="M12" s="5"/>
      <c r="O12" s="403"/>
    </row>
    <row r="13" spans="1:15" ht="30" customHeight="1" thickBot="1">
      <c r="A13" s="5"/>
      <c r="B13" s="9"/>
      <c r="C13" s="130"/>
      <c r="D13" s="131"/>
      <c r="E13" s="131"/>
      <c r="F13" s="131"/>
      <c r="G13" s="131"/>
      <c r="H13" s="131"/>
      <c r="I13" s="131"/>
      <c r="J13" s="131"/>
      <c r="K13" s="132"/>
      <c r="L13" s="10"/>
      <c r="M13" s="5"/>
    </row>
    <row r="14" spans="1:15" ht="30" customHeight="1">
      <c r="A14" s="5"/>
      <c r="B14" s="9"/>
      <c r="C14" s="254">
        <v>1.01</v>
      </c>
      <c r="D14" s="134" t="s">
        <v>103</v>
      </c>
      <c r="E14" s="253" t="s">
        <v>108</v>
      </c>
      <c r="F14" s="253" t="s">
        <v>102</v>
      </c>
      <c r="G14" s="236" t="s">
        <v>109</v>
      </c>
      <c r="H14" s="239" t="s">
        <v>99</v>
      </c>
      <c r="I14" s="240">
        <f>'PRESUPUESTO OFICIAL (Entidad)1'!I16+'PRESUPUESTO OFICIAL (Entidad)2'!I14</f>
        <v>17.049999999999997</v>
      </c>
      <c r="J14" s="243">
        <f>O14*(1+$K$38)</f>
        <v>64284.22</v>
      </c>
      <c r="K14" s="245">
        <f>I14*J14</f>
        <v>1096045.9509999999</v>
      </c>
      <c r="L14" s="10"/>
      <c r="M14" s="5"/>
      <c r="O14" s="248">
        <v>48334</v>
      </c>
    </row>
    <row r="15" spans="1:15" ht="30" customHeight="1">
      <c r="A15" s="5"/>
      <c r="B15" s="9"/>
      <c r="C15" s="254">
        <v>1.02</v>
      </c>
      <c r="D15" s="134" t="s">
        <v>104</v>
      </c>
      <c r="E15" s="253" t="s">
        <v>108</v>
      </c>
      <c r="F15" s="253" t="s">
        <v>102</v>
      </c>
      <c r="G15" s="237" t="s">
        <v>110</v>
      </c>
      <c r="H15" s="241" t="s">
        <v>99</v>
      </c>
      <c r="I15" s="242">
        <f>'PRESUPUESTO OFICIAL (Entidad)1'!I17+'PRESUPUESTO OFICIAL (Entidad)2'!I15</f>
        <v>62</v>
      </c>
      <c r="J15" s="244">
        <f t="shared" ref="J15:J18" si="0">O15*(1+$K$38)</f>
        <v>925504.44000000006</v>
      </c>
      <c r="K15" s="245">
        <f t="shared" ref="K15:K18" si="1">I15*J15</f>
        <v>57381275.280000001</v>
      </c>
      <c r="L15" s="10"/>
      <c r="M15" s="5"/>
      <c r="O15" s="248">
        <v>695868</v>
      </c>
    </row>
    <row r="16" spans="1:15" ht="30" customHeight="1">
      <c r="A16" s="5"/>
      <c r="B16" s="9"/>
      <c r="C16" s="254">
        <v>1.03</v>
      </c>
      <c r="D16" s="134" t="s">
        <v>105</v>
      </c>
      <c r="E16" s="253" t="s">
        <v>108</v>
      </c>
      <c r="F16" s="253" t="s">
        <v>102</v>
      </c>
      <c r="G16" s="237" t="s">
        <v>111</v>
      </c>
      <c r="H16" s="241" t="s">
        <v>99</v>
      </c>
      <c r="I16" s="242">
        <f>'PRESUPUESTO OFICIAL (Entidad)1'!I18+'PRESUPUESTO OFICIAL (Entidad)2'!I16</f>
        <v>40.92</v>
      </c>
      <c r="J16" s="244">
        <f t="shared" si="0"/>
        <v>616987</v>
      </c>
      <c r="K16" s="245">
        <f t="shared" si="1"/>
        <v>25247108.040000003</v>
      </c>
      <c r="L16" s="10"/>
      <c r="M16" s="5"/>
      <c r="O16" s="248">
        <v>463900</v>
      </c>
    </row>
    <row r="17" spans="1:15" ht="30" customHeight="1">
      <c r="A17" s="5"/>
      <c r="B17" s="9"/>
      <c r="C17" s="254">
        <v>1.04</v>
      </c>
      <c r="D17" s="134" t="s">
        <v>106</v>
      </c>
      <c r="E17" s="253" t="s">
        <v>108</v>
      </c>
      <c r="F17" s="253" t="s">
        <v>102</v>
      </c>
      <c r="G17" s="237" t="s">
        <v>112</v>
      </c>
      <c r="H17" s="241" t="s">
        <v>99</v>
      </c>
      <c r="I17" s="242">
        <f>'PRESUPUESTO OFICIAL (Entidad)1'!I19+'PRESUPUESTO OFICIAL (Entidad)2'!I17</f>
        <v>38</v>
      </c>
      <c r="J17" s="244">
        <f t="shared" si="0"/>
        <v>784093.52</v>
      </c>
      <c r="K17" s="245">
        <f t="shared" si="1"/>
        <v>29795553.760000002</v>
      </c>
      <c r="L17" s="10"/>
      <c r="M17" s="5"/>
      <c r="O17" s="248">
        <v>589544</v>
      </c>
    </row>
    <row r="18" spans="1:15" ht="30" customHeight="1">
      <c r="A18" s="5"/>
      <c r="B18" s="9"/>
      <c r="C18" s="254">
        <v>1.05</v>
      </c>
      <c r="D18" s="134" t="s">
        <v>107</v>
      </c>
      <c r="E18" s="253" t="s">
        <v>108</v>
      </c>
      <c r="F18" s="253" t="s">
        <v>102</v>
      </c>
      <c r="G18" s="237" t="s">
        <v>113</v>
      </c>
      <c r="H18" s="241" t="s">
        <v>100</v>
      </c>
      <c r="I18" s="242">
        <f>'PRESUPUESTO OFICIAL (Entidad)1'!I20+'PRESUPUESTO OFICIAL (Entidad)2'!I18</f>
        <v>6595.4</v>
      </c>
      <c r="J18" s="244">
        <f t="shared" si="0"/>
        <v>11282.390000000001</v>
      </c>
      <c r="K18" s="245">
        <f t="shared" si="1"/>
        <v>74411875.005999997</v>
      </c>
      <c r="L18" s="10"/>
      <c r="M18" s="5"/>
      <c r="O18" s="248">
        <v>8483</v>
      </c>
    </row>
    <row r="19" spans="1:15" ht="30" customHeight="1">
      <c r="A19" s="5"/>
      <c r="B19" s="9"/>
      <c r="C19" s="254"/>
      <c r="D19" s="134"/>
      <c r="E19" s="253"/>
      <c r="F19" s="253"/>
      <c r="G19" s="237"/>
      <c r="H19" s="241"/>
      <c r="I19" s="242"/>
      <c r="J19" s="244"/>
      <c r="K19" s="245"/>
      <c r="L19" s="10"/>
      <c r="M19" s="5"/>
      <c r="O19" s="248"/>
    </row>
    <row r="20" spans="1:15" ht="30" customHeight="1">
      <c r="A20" s="5"/>
      <c r="B20" s="9"/>
      <c r="C20" s="133"/>
      <c r="D20" s="134"/>
      <c r="E20" s="134"/>
      <c r="F20" s="134"/>
      <c r="G20" s="237" t="s">
        <v>114</v>
      </c>
      <c r="H20" s="241"/>
      <c r="I20" s="242"/>
      <c r="J20" s="244"/>
      <c r="K20" s="245">
        <v>-164</v>
      </c>
      <c r="L20" s="10"/>
      <c r="M20" s="5"/>
    </row>
    <row r="21" spans="1:15" ht="30" customHeight="1" thickBot="1">
      <c r="A21" s="5"/>
      <c r="B21" s="9"/>
      <c r="C21" s="139" t="s">
        <v>13</v>
      </c>
      <c r="D21" s="140"/>
      <c r="E21" s="140"/>
      <c r="F21" s="140"/>
      <c r="G21" s="141"/>
      <c r="H21" s="140"/>
      <c r="I21" s="238"/>
      <c r="J21" s="142"/>
      <c r="K21" s="246">
        <f>ROUND(SUM(K14:K20),0)</f>
        <v>187931694</v>
      </c>
      <c r="L21" s="10"/>
      <c r="M21" s="5"/>
    </row>
    <row r="22" spans="1:15" s="3" customFormat="1" ht="30" customHeight="1" thickBot="1">
      <c r="A22" s="11"/>
      <c r="B22" s="12"/>
      <c r="C22" s="404" t="s">
        <v>14</v>
      </c>
      <c r="D22" s="405"/>
      <c r="E22" s="405"/>
      <c r="F22" s="405"/>
      <c r="G22" s="405"/>
      <c r="H22" s="405"/>
      <c r="I22" s="405"/>
      <c r="J22" s="406"/>
      <c r="K22" s="167">
        <f>K21</f>
        <v>187931694</v>
      </c>
      <c r="L22" s="13"/>
      <c r="M22" s="11"/>
      <c r="O22" s="251"/>
    </row>
    <row r="23" spans="1:15" s="3" customFormat="1" thickBot="1">
      <c r="A23" s="11"/>
      <c r="B23" s="12"/>
      <c r="C23" s="168"/>
      <c r="D23" s="168"/>
      <c r="E23" s="168"/>
      <c r="F23" s="168"/>
      <c r="G23" s="168"/>
      <c r="H23" s="168"/>
      <c r="I23" s="168"/>
      <c r="J23" s="168"/>
      <c r="K23" s="169"/>
      <c r="L23" s="13"/>
      <c r="M23" s="11"/>
      <c r="O23" s="251"/>
    </row>
    <row r="24" spans="1:15" s="3" customFormat="1" ht="30" customHeight="1">
      <c r="A24" s="11"/>
      <c r="B24" s="12"/>
      <c r="C24" s="170"/>
      <c r="D24" s="171"/>
      <c r="E24" s="170"/>
      <c r="F24" s="170"/>
      <c r="G24" s="407"/>
      <c r="H24" s="408"/>
      <c r="I24" s="409"/>
      <c r="J24" s="172"/>
      <c r="K24" s="173"/>
      <c r="L24" s="13"/>
      <c r="M24" s="11"/>
      <c r="O24" s="251"/>
    </row>
    <row r="25" spans="1:15" s="3" customFormat="1" ht="30" customHeight="1">
      <c r="A25" s="11"/>
      <c r="B25" s="12"/>
      <c r="C25" s="170"/>
      <c r="D25" s="171"/>
      <c r="E25" s="170"/>
      <c r="F25" s="170"/>
      <c r="G25" s="174"/>
      <c r="H25" s="175"/>
      <c r="I25" s="176"/>
      <c r="J25" s="177"/>
      <c r="K25" s="178"/>
      <c r="L25" s="13"/>
      <c r="M25" s="11"/>
      <c r="O25" s="251"/>
    </row>
    <row r="26" spans="1:15" s="3" customFormat="1" ht="30" customHeight="1">
      <c r="A26" s="11"/>
      <c r="B26" s="12"/>
      <c r="C26" s="170"/>
      <c r="D26" s="179"/>
      <c r="E26" s="179"/>
      <c r="F26" s="179"/>
      <c r="G26" s="174"/>
      <c r="H26" s="180"/>
      <c r="I26" s="181"/>
      <c r="J26" s="182"/>
      <c r="K26" s="178"/>
      <c r="L26" s="13"/>
      <c r="M26" s="11"/>
      <c r="O26" s="251"/>
    </row>
    <row r="27" spans="1:15" s="3" customFormat="1" ht="30" customHeight="1">
      <c r="A27" s="11"/>
      <c r="B27" s="12"/>
      <c r="C27" s="170"/>
      <c r="D27" s="179"/>
      <c r="E27" s="179"/>
      <c r="F27" s="179"/>
      <c r="G27" s="183" t="s">
        <v>15</v>
      </c>
      <c r="H27" s="180"/>
      <c r="I27" s="181"/>
      <c r="J27" s="182"/>
      <c r="K27" s="184">
        <v>0</v>
      </c>
      <c r="L27" s="13"/>
      <c r="M27" s="11"/>
      <c r="O27" s="251"/>
    </row>
    <row r="28" spans="1:15" s="3" customFormat="1" ht="30" customHeight="1">
      <c r="A28" s="11"/>
      <c r="B28" s="12"/>
      <c r="C28" s="170"/>
      <c r="D28" s="171"/>
      <c r="E28" s="170"/>
      <c r="F28" s="170"/>
      <c r="G28" s="174"/>
      <c r="H28" s="174"/>
      <c r="I28" s="174"/>
      <c r="J28" s="174"/>
      <c r="K28" s="178"/>
      <c r="L28" s="13"/>
      <c r="M28" s="11"/>
      <c r="O28" s="251"/>
    </row>
    <row r="29" spans="1:15" s="3" customFormat="1" ht="30" customHeight="1">
      <c r="A29" s="11"/>
      <c r="B29" s="12"/>
      <c r="C29" s="170"/>
      <c r="D29" s="171"/>
      <c r="E29" s="170"/>
      <c r="F29" s="170"/>
      <c r="G29" s="185"/>
      <c r="H29" s="180"/>
      <c r="I29" s="181"/>
      <c r="J29" s="186"/>
      <c r="K29" s="178"/>
      <c r="L29" s="13"/>
      <c r="M29" s="11"/>
      <c r="O29" s="251"/>
    </row>
    <row r="30" spans="1:15" s="3" customFormat="1" ht="30" customHeight="1" thickBot="1">
      <c r="A30" s="11"/>
      <c r="B30" s="12"/>
      <c r="C30" s="170"/>
      <c r="D30" s="171"/>
      <c r="E30" s="170"/>
      <c r="F30" s="187"/>
      <c r="G30" s="185"/>
      <c r="H30" s="180"/>
      <c r="I30" s="181"/>
      <c r="J30" s="186"/>
      <c r="K30" s="184"/>
      <c r="L30" s="13"/>
      <c r="M30" s="11"/>
      <c r="O30" s="251"/>
    </row>
    <row r="31" spans="1:15" s="3" customFormat="1" ht="30" customHeight="1" thickBot="1">
      <c r="A31" s="11"/>
      <c r="B31" s="12"/>
      <c r="C31" s="170"/>
      <c r="D31" s="171"/>
      <c r="E31" s="170"/>
      <c r="F31" s="170"/>
      <c r="G31" s="188" t="s">
        <v>16</v>
      </c>
      <c r="H31" s="189"/>
      <c r="I31" s="190"/>
      <c r="J31" s="191"/>
      <c r="K31" s="167">
        <f>K22+K27</f>
        <v>187931694</v>
      </c>
      <c r="L31" s="13"/>
      <c r="M31" s="11"/>
      <c r="O31" s="251"/>
    </row>
    <row r="32" spans="1:15" s="3" customFormat="1" thickBot="1">
      <c r="A32" s="11"/>
      <c r="B32" s="12"/>
      <c r="C32" s="170"/>
      <c r="D32" s="171"/>
      <c r="E32" s="171"/>
      <c r="F32" s="171"/>
      <c r="G32" s="170"/>
      <c r="H32" s="170"/>
      <c r="I32" s="192"/>
      <c r="J32" s="193"/>
      <c r="K32" s="194"/>
      <c r="L32" s="13"/>
      <c r="M32" s="11"/>
      <c r="O32" s="251"/>
    </row>
    <row r="33" spans="1:15" s="3" customFormat="1" ht="15.75">
      <c r="A33" s="11"/>
      <c r="B33" s="12"/>
      <c r="C33" s="195"/>
      <c r="D33" s="411"/>
      <c r="E33" s="411"/>
      <c r="F33" s="411"/>
      <c r="G33" s="411"/>
      <c r="H33" s="411"/>
      <c r="I33" s="411"/>
      <c r="J33" s="411"/>
      <c r="K33" s="412"/>
      <c r="L33" s="14"/>
      <c r="M33" s="11"/>
      <c r="O33" s="251"/>
    </row>
    <row r="34" spans="1:15" s="3" customFormat="1" ht="46.5" customHeight="1">
      <c r="A34" s="11"/>
      <c r="B34" s="12"/>
      <c r="C34" s="397" t="s">
        <v>17</v>
      </c>
      <c r="D34" s="398"/>
      <c r="E34" s="398"/>
      <c r="F34" s="398"/>
      <c r="G34" s="398"/>
      <c r="H34" s="399" t="s">
        <v>18</v>
      </c>
      <c r="I34" s="399"/>
      <c r="J34" s="399"/>
      <c r="K34" s="196" t="s">
        <v>19</v>
      </c>
      <c r="L34" s="15"/>
      <c r="M34" s="11"/>
      <c r="O34" s="251"/>
    </row>
    <row r="35" spans="1:15" s="3" customFormat="1" ht="32.25" customHeight="1">
      <c r="A35" s="11"/>
      <c r="B35" s="12"/>
      <c r="C35" s="397" t="s">
        <v>20</v>
      </c>
      <c r="D35" s="398"/>
      <c r="E35" s="398"/>
      <c r="F35" s="398"/>
      <c r="G35" s="398"/>
      <c r="H35" s="400" t="s">
        <v>21</v>
      </c>
      <c r="I35" s="400"/>
      <c r="J35" s="197" t="s">
        <v>22</v>
      </c>
      <c r="K35" s="247">
        <v>0.25</v>
      </c>
      <c r="L35" s="15"/>
      <c r="M35" s="11"/>
      <c r="O35" s="251"/>
    </row>
    <row r="36" spans="1:15" s="3" customFormat="1" ht="30" customHeight="1">
      <c r="A36" s="11"/>
      <c r="B36" s="12"/>
      <c r="C36" s="397" t="s">
        <v>23</v>
      </c>
      <c r="D36" s="398"/>
      <c r="E36" s="398"/>
      <c r="F36" s="398"/>
      <c r="G36" s="398"/>
      <c r="H36" s="401" t="s">
        <v>24</v>
      </c>
      <c r="I36" s="402"/>
      <c r="J36" s="197" t="s">
        <v>25</v>
      </c>
      <c r="K36" s="247">
        <v>0.03</v>
      </c>
      <c r="L36" s="15"/>
      <c r="M36" s="11"/>
      <c r="O36" s="251"/>
    </row>
    <row r="37" spans="1:15" s="4" customFormat="1" ht="58.5" customHeight="1">
      <c r="A37" s="11"/>
      <c r="B37" s="12"/>
      <c r="C37" s="208"/>
      <c r="E37" s="209"/>
      <c r="F37" s="209"/>
      <c r="G37" s="210"/>
      <c r="H37" s="410" t="s">
        <v>26</v>
      </c>
      <c r="I37" s="400"/>
      <c r="J37" s="197" t="s">
        <v>27</v>
      </c>
      <c r="K37" s="247">
        <v>0.05</v>
      </c>
      <c r="L37" s="13"/>
      <c r="M37" s="11"/>
      <c r="O37" s="252"/>
    </row>
    <row r="38" spans="1:15" ht="57" customHeight="1">
      <c r="A38" s="5"/>
      <c r="B38" s="9"/>
      <c r="C38" s="211"/>
      <c r="D38" s="212"/>
      <c r="E38" s="212"/>
      <c r="F38" s="212"/>
      <c r="G38" s="213"/>
      <c r="H38" s="400" t="s">
        <v>28</v>
      </c>
      <c r="I38" s="400"/>
      <c r="J38" s="197" t="s">
        <v>29</v>
      </c>
      <c r="K38" s="247">
        <f>SUM(K35:K37)</f>
        <v>0.33</v>
      </c>
      <c r="L38" s="10"/>
      <c r="M38" s="5"/>
    </row>
    <row r="39" spans="1:15" ht="17.25" thickBot="1">
      <c r="A39" s="5"/>
      <c r="B39" s="9"/>
      <c r="C39" s="218"/>
      <c r="D39" s="216"/>
      <c r="E39" s="216"/>
      <c r="F39" s="216"/>
      <c r="G39" s="217"/>
      <c r="H39" s="395"/>
      <c r="I39" s="395"/>
      <c r="J39" s="395"/>
      <c r="K39" s="396"/>
      <c r="L39" s="10"/>
      <c r="M39" s="5"/>
    </row>
    <row r="40" spans="1:15" ht="17.25" thickBot="1">
      <c r="A40" s="5"/>
      <c r="B40" s="229"/>
      <c r="C40" s="230"/>
      <c r="D40" s="230"/>
      <c r="E40" s="231"/>
      <c r="F40" s="230"/>
      <c r="G40" s="232"/>
      <c r="H40" s="230"/>
      <c r="I40" s="230"/>
      <c r="J40" s="230"/>
      <c r="K40" s="230"/>
      <c r="L40" s="233"/>
      <c r="M40" s="5"/>
    </row>
    <row r="41" spans="1:15" ht="17.25" thickTop="1">
      <c r="A41" s="5"/>
      <c r="B41" s="5"/>
      <c r="C41" s="5"/>
      <c r="D41" s="5"/>
      <c r="E41" s="6"/>
      <c r="F41" s="5"/>
      <c r="G41" s="5"/>
      <c r="H41" s="5"/>
      <c r="I41" s="5"/>
      <c r="J41" s="5"/>
      <c r="K41" s="5"/>
      <c r="L41" s="5"/>
      <c r="M41" s="5"/>
    </row>
  </sheetData>
  <mergeCells count="27">
    <mergeCell ref="C10:K10"/>
    <mergeCell ref="C3:F3"/>
    <mergeCell ref="C5:K5"/>
    <mergeCell ref="C6:K6"/>
    <mergeCell ref="C7:K8"/>
    <mergeCell ref="C9:K9"/>
    <mergeCell ref="O11:O12"/>
    <mergeCell ref="C22:J22"/>
    <mergeCell ref="G24:I24"/>
    <mergeCell ref="H37:I37"/>
    <mergeCell ref="H38:I38"/>
    <mergeCell ref="D33:K33"/>
    <mergeCell ref="C11:C12"/>
    <mergeCell ref="D11:D12"/>
    <mergeCell ref="E11:F11"/>
    <mergeCell ref="G11:G12"/>
    <mergeCell ref="H11:H12"/>
    <mergeCell ref="I11:I12"/>
    <mergeCell ref="J11:J12"/>
    <mergeCell ref="K11:K12"/>
    <mergeCell ref="H39:K39"/>
    <mergeCell ref="C34:G34"/>
    <mergeCell ref="H34:J34"/>
    <mergeCell ref="C35:G35"/>
    <mergeCell ref="H35:I35"/>
    <mergeCell ref="C36:G36"/>
    <mergeCell ref="H36:I36"/>
  </mergeCells>
  <pageMargins left="0.7" right="0.7" top="0.75" bottom="0.75" header="0.3" footer="0.3"/>
  <pageSetup paperSize="9" scale="40" orientation="portrait" r:id="rId1"/>
  <colBreaks count="1" manualBreakCount="1">
    <brk id="13" max="3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B1:R52"/>
  <sheetViews>
    <sheetView showGridLines="0" tabSelected="1" view="pageBreakPreview" topLeftCell="A10" zoomScaleNormal="100" zoomScaleSheetLayoutView="100" zoomScalePageLayoutView="55" workbookViewId="0">
      <selection activeCell="K30" sqref="K30"/>
    </sheetView>
  </sheetViews>
  <sheetFormatPr baseColWidth="10" defaultColWidth="11.42578125" defaultRowHeight="12.75"/>
  <cols>
    <col min="1" max="2" width="3.42578125" style="260" customWidth="1"/>
    <col min="3" max="3" width="8.42578125" style="260" bestFit="1" customWidth="1"/>
    <col min="4" max="4" width="13.140625" style="260" bestFit="1" customWidth="1"/>
    <col min="5" max="5" width="14.7109375" style="261" bestFit="1" customWidth="1"/>
    <col min="6" max="6" width="14.7109375" style="260" bestFit="1" customWidth="1"/>
    <col min="7" max="7" width="73.42578125" style="260" customWidth="1"/>
    <col min="8" max="8" width="8.42578125" style="260" customWidth="1"/>
    <col min="9" max="9" width="18.42578125" style="260" customWidth="1"/>
    <col min="10" max="10" width="23.42578125" style="260" customWidth="1"/>
    <col min="11" max="11" width="30" style="260" customWidth="1"/>
    <col min="12" max="12" width="3.42578125" style="260" customWidth="1"/>
    <col min="13" max="13" width="2.42578125" style="260" customWidth="1"/>
    <col min="14" max="14" width="11.42578125" style="260"/>
    <col min="15" max="15" width="18.85546875" style="262" customWidth="1"/>
    <col min="16" max="16" width="11.42578125" style="260"/>
    <col min="17" max="17" width="14.85546875" style="260" bestFit="1" customWidth="1"/>
    <col min="18" max="18" width="13.42578125" style="260" bestFit="1" customWidth="1"/>
    <col min="19" max="16384" width="11.42578125" style="260"/>
  </cols>
  <sheetData>
    <row r="1" spans="2:18" ht="13.5" thickBot="1"/>
    <row r="2" spans="2:18" ht="13.5" thickTop="1">
      <c r="B2" s="263"/>
      <c r="C2" s="264"/>
      <c r="D2" s="264"/>
      <c r="E2" s="265"/>
      <c r="F2" s="264"/>
      <c r="G2" s="264"/>
      <c r="H2" s="264"/>
      <c r="I2" s="264"/>
      <c r="J2" s="264"/>
      <c r="K2" s="264"/>
      <c r="L2" s="266"/>
    </row>
    <row r="3" spans="2:18" ht="27" customHeight="1">
      <c r="B3" s="267"/>
      <c r="C3" s="345" t="s">
        <v>95</v>
      </c>
      <c r="D3" s="346"/>
      <c r="E3" s="346"/>
      <c r="F3" s="346"/>
      <c r="L3" s="268"/>
    </row>
    <row r="4" spans="2:18">
      <c r="B4" s="267"/>
      <c r="C4" s="269" t="s">
        <v>0</v>
      </c>
      <c r="D4" s="270" t="s">
        <v>98</v>
      </c>
      <c r="E4" s="269" t="s">
        <v>1</v>
      </c>
      <c r="F4" s="271">
        <v>1</v>
      </c>
      <c r="L4" s="268"/>
    </row>
    <row r="5" spans="2:18">
      <c r="B5" s="267"/>
      <c r="C5" s="374"/>
      <c r="D5" s="374"/>
      <c r="E5" s="374"/>
      <c r="F5" s="374"/>
      <c r="G5" s="374"/>
      <c r="H5" s="374"/>
      <c r="I5" s="374"/>
      <c r="J5" s="374"/>
      <c r="K5" s="374"/>
      <c r="L5" s="268"/>
    </row>
    <row r="6" spans="2:18" ht="13.5" thickBot="1">
      <c r="B6" s="267"/>
      <c r="C6" s="356" t="s">
        <v>2</v>
      </c>
      <c r="D6" s="356"/>
      <c r="E6" s="356"/>
      <c r="F6" s="356"/>
      <c r="G6" s="356"/>
      <c r="H6" s="356"/>
      <c r="I6" s="356"/>
      <c r="J6" s="356"/>
      <c r="K6" s="356"/>
      <c r="L6" s="268"/>
    </row>
    <row r="7" spans="2:18" ht="62.25" customHeight="1" thickBot="1">
      <c r="B7" s="267"/>
      <c r="C7" s="392" t="s">
        <v>121</v>
      </c>
      <c r="D7" s="393"/>
      <c r="E7" s="393"/>
      <c r="F7" s="393"/>
      <c r="G7" s="393"/>
      <c r="H7" s="393"/>
      <c r="I7" s="393"/>
      <c r="J7" s="393"/>
      <c r="K7" s="394"/>
      <c r="L7" s="268"/>
    </row>
    <row r="8" spans="2:18" ht="13.5" thickBot="1">
      <c r="B8" s="267"/>
      <c r="C8" s="374"/>
      <c r="D8" s="374"/>
      <c r="E8" s="374"/>
      <c r="F8" s="374"/>
      <c r="G8" s="374"/>
      <c r="H8" s="374"/>
      <c r="I8" s="374"/>
      <c r="J8" s="374"/>
      <c r="K8" s="374"/>
      <c r="L8" s="268"/>
    </row>
    <row r="9" spans="2:18" s="272" customFormat="1">
      <c r="B9" s="273"/>
      <c r="C9" s="383" t="s">
        <v>116</v>
      </c>
      <c r="D9" s="384"/>
      <c r="E9" s="384"/>
      <c r="F9" s="384"/>
      <c r="G9" s="384"/>
      <c r="H9" s="384"/>
      <c r="I9" s="384"/>
      <c r="J9" s="384"/>
      <c r="K9" s="385"/>
      <c r="L9" s="274"/>
      <c r="O9" s="275"/>
    </row>
    <row r="10" spans="2:18" ht="43.5" customHeight="1">
      <c r="B10" s="276"/>
      <c r="C10" s="386"/>
      <c r="D10" s="387"/>
      <c r="E10" s="387"/>
      <c r="F10" s="387"/>
      <c r="G10" s="387"/>
      <c r="H10" s="387"/>
      <c r="I10" s="387"/>
      <c r="J10" s="387"/>
      <c r="K10" s="388"/>
      <c r="L10" s="268"/>
    </row>
    <row r="11" spans="2:18" ht="34.5" customHeight="1">
      <c r="B11" s="276"/>
      <c r="C11" s="389" t="s">
        <v>85</v>
      </c>
      <c r="D11" s="390"/>
      <c r="E11" s="390"/>
      <c r="F11" s="390"/>
      <c r="G11" s="390"/>
      <c r="H11" s="390"/>
      <c r="I11" s="390"/>
      <c r="J11" s="390"/>
      <c r="K11" s="391"/>
      <c r="L11" s="268"/>
    </row>
    <row r="12" spans="2:18" ht="30" customHeight="1" thickBot="1">
      <c r="B12" s="267"/>
      <c r="C12" s="349"/>
      <c r="D12" s="350"/>
      <c r="E12" s="350"/>
      <c r="F12" s="350"/>
      <c r="G12" s="350"/>
      <c r="H12" s="350"/>
      <c r="I12" s="350"/>
      <c r="J12" s="350"/>
      <c r="K12" s="351"/>
      <c r="L12" s="268"/>
    </row>
    <row r="13" spans="2:18" ht="30" customHeight="1">
      <c r="B13" s="267"/>
      <c r="C13" s="379" t="s">
        <v>3</v>
      </c>
      <c r="D13" s="360" t="s">
        <v>4</v>
      </c>
      <c r="E13" s="381" t="s">
        <v>5</v>
      </c>
      <c r="F13" s="382"/>
      <c r="G13" s="360" t="s">
        <v>6</v>
      </c>
      <c r="H13" s="360" t="s">
        <v>7</v>
      </c>
      <c r="I13" s="360" t="s">
        <v>8</v>
      </c>
      <c r="J13" s="375" t="s">
        <v>9</v>
      </c>
      <c r="K13" s="377" t="s">
        <v>10</v>
      </c>
      <c r="L13" s="268"/>
      <c r="O13" s="373" t="s">
        <v>101</v>
      </c>
    </row>
    <row r="14" spans="2:18" ht="30" customHeight="1" thickBot="1">
      <c r="B14" s="267"/>
      <c r="C14" s="380"/>
      <c r="D14" s="361"/>
      <c r="E14" s="277" t="s">
        <v>11</v>
      </c>
      <c r="F14" s="278" t="s">
        <v>12</v>
      </c>
      <c r="G14" s="361"/>
      <c r="H14" s="361"/>
      <c r="I14" s="361"/>
      <c r="J14" s="376"/>
      <c r="K14" s="378"/>
      <c r="L14" s="268"/>
      <c r="O14" s="373"/>
      <c r="P14" s="279"/>
    </row>
    <row r="15" spans="2:18" ht="30" customHeight="1" thickBot="1">
      <c r="B15" s="267"/>
      <c r="C15" s="365" t="s">
        <v>120</v>
      </c>
      <c r="D15" s="366"/>
      <c r="E15" s="366"/>
      <c r="F15" s="366"/>
      <c r="G15" s="366"/>
      <c r="H15" s="366"/>
      <c r="I15" s="366"/>
      <c r="J15" s="366"/>
      <c r="K15" s="367"/>
      <c r="L15" s="268"/>
    </row>
    <row r="16" spans="2:18" ht="30" customHeight="1">
      <c r="B16" s="267"/>
      <c r="C16" s="280">
        <v>1</v>
      </c>
      <c r="D16" s="281" t="s">
        <v>103</v>
      </c>
      <c r="E16" s="281" t="s">
        <v>103</v>
      </c>
      <c r="F16" s="281" t="s">
        <v>103</v>
      </c>
      <c r="G16" s="236" t="s">
        <v>109</v>
      </c>
      <c r="H16" s="239" t="s">
        <v>99</v>
      </c>
      <c r="I16" s="258">
        <v>8.1199999999999992</v>
      </c>
      <c r="J16" s="282">
        <v>86910.18</v>
      </c>
      <c r="K16" s="283">
        <f>ROUND(I16*J16,0)</f>
        <v>705711</v>
      </c>
      <c r="L16" s="268"/>
      <c r="O16" s="284">
        <v>65346</v>
      </c>
      <c r="P16" s="285">
        <v>0.33</v>
      </c>
      <c r="Q16" s="262">
        <f>+O16*P16</f>
        <v>21564.18</v>
      </c>
      <c r="R16" s="286">
        <f>+O16+Q16</f>
        <v>86910.18</v>
      </c>
    </row>
    <row r="17" spans="2:18" ht="30" customHeight="1">
      <c r="B17" s="267"/>
      <c r="C17" s="280">
        <v>2</v>
      </c>
      <c r="D17" s="281" t="s">
        <v>104</v>
      </c>
      <c r="E17" s="281" t="s">
        <v>104</v>
      </c>
      <c r="F17" s="281" t="s">
        <v>104</v>
      </c>
      <c r="G17" s="237" t="s">
        <v>110</v>
      </c>
      <c r="H17" s="241" t="s">
        <v>99</v>
      </c>
      <c r="I17" s="259">
        <v>30.05</v>
      </c>
      <c r="J17" s="287">
        <v>1108285.01</v>
      </c>
      <c r="K17" s="283">
        <f t="shared" ref="K17:K20" si="0">ROUND(I17*J17,0)</f>
        <v>33303965</v>
      </c>
      <c r="L17" s="268"/>
      <c r="O17" s="284">
        <v>833297</v>
      </c>
      <c r="P17" s="285">
        <v>0.33</v>
      </c>
      <c r="Q17" s="262">
        <f t="shared" ref="Q17:Q20" si="1">+O17*P17</f>
        <v>274988.01</v>
      </c>
      <c r="R17" s="286">
        <f>+O17+Q17</f>
        <v>1108285.01</v>
      </c>
    </row>
    <row r="18" spans="2:18" ht="30" customHeight="1">
      <c r="B18" s="267"/>
      <c r="C18" s="280">
        <v>3</v>
      </c>
      <c r="D18" s="281" t="s">
        <v>105</v>
      </c>
      <c r="E18" s="281" t="s">
        <v>105</v>
      </c>
      <c r="F18" s="281" t="s">
        <v>105</v>
      </c>
      <c r="G18" s="237" t="s">
        <v>111</v>
      </c>
      <c r="H18" s="241" t="s">
        <v>99</v>
      </c>
      <c r="I18" s="259">
        <v>12.7</v>
      </c>
      <c r="J18" s="287">
        <v>755471.39</v>
      </c>
      <c r="K18" s="283">
        <f t="shared" si="0"/>
        <v>9594487</v>
      </c>
      <c r="L18" s="268"/>
      <c r="O18" s="284">
        <v>567983</v>
      </c>
      <c r="P18" s="285">
        <v>0.33</v>
      </c>
      <c r="Q18" s="262">
        <f t="shared" si="1"/>
        <v>187434.39</v>
      </c>
      <c r="R18" s="286">
        <f t="shared" ref="R18:R20" si="2">+O18+Q18</f>
        <v>755417.39</v>
      </c>
    </row>
    <row r="19" spans="2:18" ht="30" customHeight="1">
      <c r="B19" s="267"/>
      <c r="C19" s="280">
        <v>4</v>
      </c>
      <c r="D19" s="281" t="s">
        <v>106</v>
      </c>
      <c r="E19" s="281" t="s">
        <v>106</v>
      </c>
      <c r="F19" s="281" t="s">
        <v>106</v>
      </c>
      <c r="G19" s="237" t="s">
        <v>112</v>
      </c>
      <c r="H19" s="241" t="s">
        <v>99</v>
      </c>
      <c r="I19" s="259">
        <v>19</v>
      </c>
      <c r="J19" s="287">
        <v>960059.17</v>
      </c>
      <c r="K19" s="283">
        <f t="shared" si="0"/>
        <v>18241124</v>
      </c>
      <c r="L19" s="268"/>
      <c r="O19" s="284">
        <v>721849</v>
      </c>
      <c r="P19" s="285">
        <v>0.33</v>
      </c>
      <c r="Q19" s="262">
        <f t="shared" si="1"/>
        <v>238210.17</v>
      </c>
      <c r="R19" s="286">
        <f t="shared" si="2"/>
        <v>960059.17</v>
      </c>
    </row>
    <row r="20" spans="2:18" ht="30" customHeight="1">
      <c r="B20" s="267"/>
      <c r="C20" s="280">
        <v>5</v>
      </c>
      <c r="D20" s="281" t="s">
        <v>107</v>
      </c>
      <c r="E20" s="281" t="s">
        <v>107</v>
      </c>
      <c r="F20" s="281" t="s">
        <v>107</v>
      </c>
      <c r="G20" s="237" t="s">
        <v>113</v>
      </c>
      <c r="H20" s="241" t="s">
        <v>100</v>
      </c>
      <c r="I20" s="259">
        <v>3267.47</v>
      </c>
      <c r="J20" s="287">
        <v>11677.4</v>
      </c>
      <c r="K20" s="283">
        <f t="shared" si="0"/>
        <v>38155554</v>
      </c>
      <c r="L20" s="268"/>
      <c r="O20" s="284">
        <v>8780</v>
      </c>
      <c r="P20" s="285">
        <v>0.33</v>
      </c>
      <c r="Q20" s="262">
        <f t="shared" si="1"/>
        <v>2897.4</v>
      </c>
      <c r="R20" s="286">
        <f t="shared" si="2"/>
        <v>11677.4</v>
      </c>
    </row>
    <row r="21" spans="2:18" ht="30" customHeight="1" thickBot="1">
      <c r="B21" s="267"/>
      <c r="C21" s="288" t="s">
        <v>13</v>
      </c>
      <c r="D21" s="289"/>
      <c r="E21" s="289"/>
      <c r="F21" s="289"/>
      <c r="G21" s="290"/>
      <c r="H21" s="289"/>
      <c r="I21" s="291"/>
      <c r="J21" s="292"/>
      <c r="K21" s="293">
        <f>+SUM(K16:K20)</f>
        <v>100000841</v>
      </c>
      <c r="L21" s="268"/>
    </row>
    <row r="22" spans="2:18" ht="30" customHeight="1" thickBot="1">
      <c r="B22" s="267"/>
      <c r="C22" s="362" t="s">
        <v>115</v>
      </c>
      <c r="D22" s="363"/>
      <c r="E22" s="363"/>
      <c r="F22" s="363"/>
      <c r="G22" s="363"/>
      <c r="H22" s="363"/>
      <c r="I22" s="363"/>
      <c r="J22" s="364"/>
      <c r="K22" s="344">
        <v>-841</v>
      </c>
      <c r="L22" s="268"/>
    </row>
    <row r="23" spans="2:18" s="256" customFormat="1" ht="30" customHeight="1" thickBot="1">
      <c r="B23" s="295"/>
      <c r="C23" s="362" t="s">
        <v>14</v>
      </c>
      <c r="D23" s="363"/>
      <c r="E23" s="363"/>
      <c r="F23" s="363"/>
      <c r="G23" s="363"/>
      <c r="H23" s="363"/>
      <c r="I23" s="363"/>
      <c r="J23" s="364"/>
      <c r="K23" s="294">
        <f>+K21+K22</f>
        <v>100000000</v>
      </c>
      <c r="L23" s="296"/>
      <c r="O23" s="257">
        <f>+K16+K17+K18+K19+K20</f>
        <v>100000841</v>
      </c>
    </row>
    <row r="24" spans="2:18" s="256" customFormat="1" ht="30" customHeight="1">
      <c r="B24" s="295"/>
      <c r="C24" s="297"/>
      <c r="D24" s="297"/>
      <c r="E24" s="297"/>
      <c r="F24" s="297"/>
      <c r="G24" s="297"/>
      <c r="H24" s="297"/>
      <c r="I24" s="297"/>
      <c r="J24" s="297"/>
      <c r="K24" s="298"/>
      <c r="L24" s="296"/>
      <c r="O24" s="257"/>
    </row>
    <row r="25" spans="2:18" s="256" customFormat="1" ht="13.5" thickBot="1">
      <c r="B25" s="295"/>
      <c r="C25" s="297"/>
      <c r="D25" s="297"/>
      <c r="E25" s="297"/>
      <c r="F25" s="297"/>
      <c r="G25" s="297"/>
      <c r="H25" s="297"/>
      <c r="I25" s="297"/>
      <c r="J25" s="297"/>
      <c r="K25" s="298"/>
      <c r="L25" s="296"/>
      <c r="O25" s="257"/>
    </row>
    <row r="26" spans="2:18" s="256" customFormat="1">
      <c r="B26" s="295"/>
      <c r="C26" s="299"/>
      <c r="D26" s="300"/>
      <c r="E26" s="299"/>
      <c r="F26" s="299"/>
      <c r="G26" s="357"/>
      <c r="H26" s="358"/>
      <c r="I26" s="359"/>
      <c r="J26" s="301"/>
      <c r="K26" s="302"/>
      <c r="L26" s="296"/>
      <c r="O26" s="257"/>
    </row>
    <row r="27" spans="2:18" s="256" customFormat="1">
      <c r="B27" s="295"/>
      <c r="C27" s="299"/>
      <c r="D27" s="300"/>
      <c r="E27" s="299"/>
      <c r="F27" s="299"/>
      <c r="G27" s="303"/>
      <c r="H27" s="304"/>
      <c r="I27" s="305"/>
      <c r="J27" s="306"/>
      <c r="K27" s="307"/>
      <c r="L27" s="296"/>
      <c r="O27" s="257"/>
    </row>
    <row r="28" spans="2:18" s="256" customFormat="1">
      <c r="B28" s="295"/>
      <c r="C28" s="299"/>
      <c r="D28" s="308"/>
      <c r="E28" s="308"/>
      <c r="F28" s="308"/>
      <c r="G28" s="303"/>
      <c r="H28" s="309"/>
      <c r="I28" s="310"/>
      <c r="J28" s="311"/>
      <c r="K28" s="307"/>
      <c r="L28" s="296"/>
      <c r="O28" s="257"/>
    </row>
    <row r="29" spans="2:18" s="256" customFormat="1">
      <c r="B29" s="295"/>
      <c r="C29" s="299"/>
      <c r="D29" s="308"/>
      <c r="E29" s="308"/>
      <c r="F29" s="308"/>
      <c r="G29" s="312" t="s">
        <v>15</v>
      </c>
      <c r="H29" s="309"/>
      <c r="I29" s="310"/>
      <c r="J29" s="311"/>
      <c r="K29" s="313">
        <f>+K23</f>
        <v>100000000</v>
      </c>
      <c r="L29" s="296"/>
      <c r="O29" s="257"/>
    </row>
    <row r="30" spans="2:18" s="256" customFormat="1">
      <c r="B30" s="295"/>
      <c r="C30" s="299"/>
      <c r="D30" s="300"/>
      <c r="E30" s="299"/>
      <c r="F30" s="299"/>
      <c r="G30" s="303"/>
      <c r="H30" s="303"/>
      <c r="I30" s="303"/>
      <c r="J30" s="303"/>
      <c r="K30" s="307"/>
      <c r="L30" s="296"/>
      <c r="O30" s="257"/>
    </row>
    <row r="31" spans="2:18" s="256" customFormat="1">
      <c r="B31" s="295"/>
      <c r="C31" s="299"/>
      <c r="D31" s="300"/>
      <c r="E31" s="299"/>
      <c r="F31" s="299"/>
      <c r="G31" s="314"/>
      <c r="H31" s="309"/>
      <c r="I31" s="310"/>
      <c r="J31" s="315"/>
      <c r="K31" s="307"/>
      <c r="L31" s="296"/>
      <c r="O31" s="257"/>
    </row>
    <row r="32" spans="2:18" s="256" customFormat="1" ht="13.5" thickBot="1">
      <c r="B32" s="295"/>
      <c r="C32" s="299"/>
      <c r="D32" s="300"/>
      <c r="E32" s="299"/>
      <c r="F32" s="316"/>
      <c r="G32" s="314"/>
      <c r="H32" s="309"/>
      <c r="I32" s="310"/>
      <c r="J32" s="315"/>
      <c r="K32" s="313"/>
      <c r="L32" s="296"/>
      <c r="O32" s="257"/>
    </row>
    <row r="33" spans="2:15" s="256" customFormat="1" ht="13.5" thickBot="1">
      <c r="B33" s="295"/>
      <c r="C33" s="299"/>
      <c r="D33" s="300"/>
      <c r="E33" s="299"/>
      <c r="F33" s="299"/>
      <c r="G33" s="317" t="s">
        <v>16</v>
      </c>
      <c r="H33" s="318"/>
      <c r="I33" s="319"/>
      <c r="J33" s="320"/>
      <c r="K33" s="294">
        <f>+K29</f>
        <v>100000000</v>
      </c>
      <c r="L33" s="296"/>
      <c r="O33" s="257"/>
    </row>
    <row r="34" spans="2:15" s="256" customFormat="1" ht="13.5" thickBot="1">
      <c r="B34" s="295"/>
      <c r="C34" s="299"/>
      <c r="D34" s="300"/>
      <c r="E34" s="300"/>
      <c r="F34" s="300"/>
      <c r="G34" s="299"/>
      <c r="H34" s="299"/>
      <c r="I34" s="321"/>
      <c r="J34" s="322"/>
      <c r="K34" s="323"/>
      <c r="L34" s="296"/>
      <c r="O34" s="257"/>
    </row>
    <row r="35" spans="2:15" s="256" customFormat="1" ht="30" customHeight="1">
      <c r="B35" s="295"/>
      <c r="C35" s="324"/>
      <c r="D35" s="354"/>
      <c r="E35" s="354"/>
      <c r="F35" s="354"/>
      <c r="G35" s="354"/>
      <c r="H35" s="354"/>
      <c r="I35" s="354"/>
      <c r="J35" s="354"/>
      <c r="K35" s="355"/>
      <c r="L35" s="296"/>
      <c r="O35" s="257"/>
    </row>
    <row r="36" spans="2:15" s="256" customFormat="1" ht="30" customHeight="1">
      <c r="B36" s="295"/>
      <c r="C36" s="347" t="s">
        <v>117</v>
      </c>
      <c r="D36" s="348"/>
      <c r="E36" s="348"/>
      <c r="F36" s="348"/>
      <c r="G36" s="348"/>
      <c r="H36" s="352" t="s">
        <v>18</v>
      </c>
      <c r="I36" s="352"/>
      <c r="J36" s="352"/>
      <c r="K36" s="326" t="s">
        <v>19</v>
      </c>
      <c r="L36" s="296"/>
      <c r="O36" s="257"/>
    </row>
    <row r="37" spans="2:15" s="256" customFormat="1" ht="30" customHeight="1">
      <c r="B37" s="295"/>
      <c r="C37" s="347" t="s">
        <v>118</v>
      </c>
      <c r="D37" s="348"/>
      <c r="E37" s="348"/>
      <c r="F37" s="348"/>
      <c r="G37" s="348"/>
      <c r="H37" s="353" t="s">
        <v>21</v>
      </c>
      <c r="I37" s="353"/>
      <c r="J37" s="328" t="s">
        <v>22</v>
      </c>
      <c r="K37" s="329">
        <v>0.25</v>
      </c>
      <c r="L37" s="296"/>
      <c r="O37" s="257"/>
    </row>
    <row r="38" spans="2:15" s="256" customFormat="1" ht="30" customHeight="1">
      <c r="B38" s="295"/>
      <c r="C38" s="347" t="s">
        <v>119</v>
      </c>
      <c r="D38" s="348"/>
      <c r="E38" s="348"/>
      <c r="F38" s="348"/>
      <c r="G38" s="348"/>
      <c r="H38" s="370" t="s">
        <v>24</v>
      </c>
      <c r="I38" s="371"/>
      <c r="J38" s="328" t="s">
        <v>25</v>
      </c>
      <c r="K38" s="329">
        <v>0.03</v>
      </c>
      <c r="L38" s="296"/>
      <c r="O38" s="257"/>
    </row>
    <row r="39" spans="2:15" s="256" customFormat="1" ht="30" customHeight="1">
      <c r="B39" s="295"/>
      <c r="C39" s="330"/>
      <c r="E39" s="331"/>
      <c r="F39" s="331"/>
      <c r="G39" s="332"/>
      <c r="H39" s="372" t="s">
        <v>26</v>
      </c>
      <c r="I39" s="353"/>
      <c r="J39" s="328" t="s">
        <v>27</v>
      </c>
      <c r="K39" s="329">
        <v>0.05</v>
      </c>
      <c r="L39" s="296"/>
      <c r="O39" s="257"/>
    </row>
    <row r="40" spans="2:15" s="256" customFormat="1" ht="30" customHeight="1">
      <c r="B40" s="295"/>
      <c r="C40" s="333"/>
      <c r="D40" s="334"/>
      <c r="E40" s="334"/>
      <c r="F40" s="334"/>
      <c r="G40" s="335"/>
      <c r="H40" s="353" t="s">
        <v>28</v>
      </c>
      <c r="I40" s="353"/>
      <c r="J40" s="328" t="s">
        <v>29</v>
      </c>
      <c r="K40" s="329">
        <f>SUM(K37:K39)</f>
        <v>0.33</v>
      </c>
      <c r="L40" s="296"/>
      <c r="O40" s="257"/>
    </row>
    <row r="41" spans="2:15" s="256" customFormat="1" ht="30" customHeight="1" thickBot="1">
      <c r="B41" s="295"/>
      <c r="C41" s="336"/>
      <c r="D41" s="337"/>
      <c r="E41" s="337"/>
      <c r="F41" s="337"/>
      <c r="G41" s="338"/>
      <c r="H41" s="368"/>
      <c r="I41" s="368"/>
      <c r="J41" s="368"/>
      <c r="K41" s="369"/>
      <c r="L41" s="296"/>
      <c r="O41" s="257"/>
    </row>
    <row r="42" spans="2:15" s="256" customFormat="1" ht="30" customHeight="1" thickBot="1">
      <c r="B42" s="295"/>
      <c r="C42" s="340"/>
      <c r="D42" s="340"/>
      <c r="E42" s="341"/>
      <c r="F42" s="340"/>
      <c r="G42" s="342"/>
      <c r="H42" s="340"/>
      <c r="I42" s="340"/>
      <c r="J42" s="340"/>
      <c r="K42" s="340"/>
      <c r="L42" s="296"/>
      <c r="O42" s="257"/>
    </row>
    <row r="43" spans="2:15" s="256" customFormat="1" ht="13.5" thickTop="1">
      <c r="B43" s="295"/>
      <c r="C43" s="260"/>
      <c r="D43" s="260"/>
      <c r="E43" s="261"/>
      <c r="F43" s="260"/>
      <c r="G43" s="260"/>
      <c r="H43" s="260"/>
      <c r="I43" s="260"/>
      <c r="J43" s="260"/>
      <c r="K43" s="260"/>
      <c r="L43" s="296"/>
      <c r="O43" s="257"/>
    </row>
    <row r="44" spans="2:15" s="256" customFormat="1">
      <c r="B44" s="295"/>
      <c r="C44" s="260"/>
      <c r="D44" s="260"/>
      <c r="E44" s="261"/>
      <c r="F44" s="260"/>
      <c r="G44" s="260"/>
      <c r="H44" s="260"/>
      <c r="I44" s="260"/>
      <c r="J44" s="260"/>
      <c r="K44" s="260"/>
      <c r="L44" s="325"/>
      <c r="O44" s="257"/>
    </row>
    <row r="45" spans="2:15" s="256" customFormat="1" ht="46.5" customHeight="1">
      <c r="B45" s="295"/>
      <c r="C45" s="260"/>
      <c r="D45" s="260"/>
      <c r="E45" s="261"/>
      <c r="F45" s="260"/>
      <c r="G45" s="260"/>
      <c r="H45" s="260"/>
      <c r="I45" s="260"/>
      <c r="J45" s="260"/>
      <c r="K45" s="260"/>
      <c r="L45" s="327"/>
      <c r="O45" s="257"/>
    </row>
    <row r="46" spans="2:15" s="256" customFormat="1" ht="32.25" customHeight="1">
      <c r="B46" s="295"/>
      <c r="C46" s="260"/>
      <c r="D46" s="260"/>
      <c r="E46" s="261"/>
      <c r="F46" s="260"/>
      <c r="G46" s="260"/>
      <c r="H46" s="260"/>
      <c r="I46" s="260"/>
      <c r="J46" s="260"/>
      <c r="K46" s="260"/>
      <c r="L46" s="327"/>
      <c r="O46" s="257"/>
    </row>
    <row r="47" spans="2:15" s="256" customFormat="1" ht="30" customHeight="1">
      <c r="B47" s="295"/>
      <c r="C47" s="260"/>
      <c r="D47" s="260"/>
      <c r="E47" s="261"/>
      <c r="F47" s="260"/>
      <c r="G47" s="260"/>
      <c r="H47" s="260"/>
      <c r="I47" s="260"/>
      <c r="J47" s="260"/>
      <c r="K47" s="260"/>
      <c r="L47" s="327"/>
      <c r="O47" s="257"/>
    </row>
    <row r="48" spans="2:15" s="256" customFormat="1" ht="58.5" customHeight="1">
      <c r="B48" s="295"/>
      <c r="C48" s="260"/>
      <c r="D48" s="260"/>
      <c r="E48" s="261"/>
      <c r="F48" s="260"/>
      <c r="G48" s="260"/>
      <c r="H48" s="260"/>
      <c r="I48" s="260"/>
      <c r="J48" s="260"/>
      <c r="K48" s="260"/>
      <c r="L48" s="296"/>
      <c r="O48" s="257"/>
    </row>
    <row r="49" spans="2:12" ht="57" customHeight="1">
      <c r="B49" s="267"/>
      <c r="L49" s="268"/>
    </row>
    <row r="50" spans="2:12">
      <c r="B50" s="267"/>
      <c r="L50" s="268"/>
    </row>
    <row r="51" spans="2:12" ht="13.5" thickBot="1">
      <c r="B51" s="339"/>
      <c r="L51" s="343"/>
    </row>
    <row r="52" spans="2:12" ht="13.5" thickTop="1"/>
  </sheetData>
  <mergeCells count="31">
    <mergeCell ref="O13:O14"/>
    <mergeCell ref="C5:K5"/>
    <mergeCell ref="J13:J14"/>
    <mergeCell ref="K13:K14"/>
    <mergeCell ref="C13:C14"/>
    <mergeCell ref="D13:D14"/>
    <mergeCell ref="G13:G14"/>
    <mergeCell ref="H13:H14"/>
    <mergeCell ref="E13:F13"/>
    <mergeCell ref="C9:K10"/>
    <mergeCell ref="C11:K11"/>
    <mergeCell ref="C7:K7"/>
    <mergeCell ref="C8:K8"/>
    <mergeCell ref="H41:K41"/>
    <mergeCell ref="C38:G38"/>
    <mergeCell ref="H38:I38"/>
    <mergeCell ref="H39:I39"/>
    <mergeCell ref="H40:I40"/>
    <mergeCell ref="C3:F3"/>
    <mergeCell ref="C37:G37"/>
    <mergeCell ref="C12:K12"/>
    <mergeCell ref="C36:G36"/>
    <mergeCell ref="H36:J36"/>
    <mergeCell ref="H37:I37"/>
    <mergeCell ref="D35:K35"/>
    <mergeCell ref="C6:K6"/>
    <mergeCell ref="G26:I26"/>
    <mergeCell ref="I13:I14"/>
    <mergeCell ref="C15:K15"/>
    <mergeCell ref="C22:J22"/>
    <mergeCell ref="C23:J23"/>
  </mergeCells>
  <pageMargins left="0.11811023622047245" right="0.11811023622047245" top="0.15748031496062992" bottom="0.15748031496062992" header="0.31496062992125984" footer="0.31496062992125984"/>
  <pageSetup scale="39" orientation="portrait" r:id="rId1"/>
  <rowBreaks count="1" manualBreakCount="1">
    <brk id="51"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41"/>
  <sheetViews>
    <sheetView view="pageBreakPreview" topLeftCell="A13" zoomScale="90" zoomScaleNormal="100" zoomScaleSheetLayoutView="90" workbookViewId="0">
      <selection activeCell="J3" sqref="J3"/>
    </sheetView>
  </sheetViews>
  <sheetFormatPr baseColWidth="10" defaultColWidth="11.42578125" defaultRowHeight="16.5"/>
  <cols>
    <col min="1" max="2" width="3.42578125" style="1" customWidth="1"/>
    <col min="3" max="3" width="8.42578125" style="1" bestFit="1" customWidth="1"/>
    <col min="4" max="4" width="13.140625" style="1" bestFit="1" customWidth="1"/>
    <col min="5" max="5" width="14.7109375" style="2" bestFit="1" customWidth="1"/>
    <col min="6" max="6" width="14.7109375" style="1" bestFit="1" customWidth="1"/>
    <col min="7" max="7" width="73.42578125" style="1" customWidth="1"/>
    <col min="8" max="8" width="8.42578125" style="1" customWidth="1"/>
    <col min="9" max="9" width="18.42578125" style="1" customWidth="1"/>
    <col min="10" max="10" width="23.42578125" style="1" customWidth="1"/>
    <col min="11" max="11" width="30" style="1" customWidth="1"/>
    <col min="12" max="12" width="3.42578125" style="1" customWidth="1"/>
    <col min="13" max="13" width="2.42578125" style="1" customWidth="1"/>
    <col min="14" max="14" width="11.42578125" style="1"/>
    <col min="15" max="15" width="18.85546875" style="249" customWidth="1"/>
    <col min="16" max="16384" width="11.42578125" style="1"/>
  </cols>
  <sheetData>
    <row r="1" spans="1:15" ht="17.25" thickBot="1">
      <c r="A1" s="5"/>
      <c r="B1" s="5"/>
      <c r="C1" s="5"/>
      <c r="D1" s="5"/>
      <c r="E1" s="6"/>
      <c r="F1" s="5"/>
      <c r="G1" s="5"/>
      <c r="H1" s="5"/>
      <c r="I1" s="5"/>
      <c r="J1" s="5"/>
      <c r="K1" s="5"/>
      <c r="L1" s="5"/>
      <c r="M1" s="5"/>
    </row>
    <row r="2" spans="1:15" ht="17.25" thickTop="1">
      <c r="A2" s="5"/>
      <c r="B2" s="7"/>
      <c r="C2" s="227"/>
      <c r="D2" s="227"/>
      <c r="E2" s="228"/>
      <c r="F2" s="227"/>
      <c r="G2" s="227"/>
      <c r="H2" s="227"/>
      <c r="I2" s="227"/>
      <c r="J2" s="227"/>
      <c r="K2" s="227"/>
      <c r="L2" s="8"/>
      <c r="M2" s="5"/>
    </row>
    <row r="3" spans="1:15" ht="27" customHeight="1">
      <c r="A3" s="5"/>
      <c r="B3" s="9"/>
      <c r="C3" s="425" t="s">
        <v>95</v>
      </c>
      <c r="D3" s="426"/>
      <c r="E3" s="426"/>
      <c r="F3" s="426"/>
      <c r="G3" s="5"/>
      <c r="H3" s="5"/>
      <c r="I3" s="5"/>
      <c r="J3" s="5"/>
      <c r="K3" s="5"/>
      <c r="L3" s="10"/>
      <c r="M3" s="5"/>
    </row>
    <row r="4" spans="1:15">
      <c r="A4" s="5"/>
      <c r="B4" s="9"/>
      <c r="C4" s="204" t="s">
        <v>0</v>
      </c>
      <c r="D4" s="203" t="s">
        <v>98</v>
      </c>
      <c r="E4" s="204" t="s">
        <v>1</v>
      </c>
      <c r="F4" s="205">
        <v>1</v>
      </c>
      <c r="G4" s="5"/>
      <c r="H4" s="5"/>
      <c r="I4" s="5"/>
      <c r="J4" s="5"/>
      <c r="K4" s="5"/>
      <c r="L4" s="10"/>
      <c r="M4" s="5"/>
    </row>
    <row r="5" spans="1:15">
      <c r="A5" s="5"/>
      <c r="B5" s="9"/>
      <c r="C5" s="427"/>
      <c r="D5" s="427"/>
      <c r="E5" s="427"/>
      <c r="F5" s="427"/>
      <c r="G5" s="427"/>
      <c r="H5" s="427"/>
      <c r="I5" s="427"/>
      <c r="J5" s="427"/>
      <c r="K5" s="427"/>
      <c r="L5" s="10"/>
      <c r="M5" s="5"/>
    </row>
    <row r="6" spans="1:15" ht="17.25" thickBot="1">
      <c r="A6" s="5"/>
      <c r="B6" s="9"/>
      <c r="C6" s="428" t="s">
        <v>2</v>
      </c>
      <c r="D6" s="428"/>
      <c r="E6" s="428"/>
      <c r="F6" s="428"/>
      <c r="G6" s="428"/>
      <c r="H6" s="428"/>
      <c r="I6" s="428"/>
      <c r="J6" s="428"/>
      <c r="K6" s="428"/>
      <c r="L6" s="10"/>
      <c r="M6" s="5"/>
    </row>
    <row r="7" spans="1:15" s="20" customFormat="1">
      <c r="A7" s="19"/>
      <c r="B7" s="219"/>
      <c r="C7" s="429" t="s">
        <v>84</v>
      </c>
      <c r="D7" s="430"/>
      <c r="E7" s="430"/>
      <c r="F7" s="430"/>
      <c r="G7" s="430"/>
      <c r="H7" s="430"/>
      <c r="I7" s="430"/>
      <c r="J7" s="430"/>
      <c r="K7" s="431"/>
      <c r="L7" s="21"/>
      <c r="M7" s="19"/>
      <c r="O7" s="250"/>
    </row>
    <row r="8" spans="1:15" ht="43.5" customHeight="1">
      <c r="A8" s="5"/>
      <c r="B8" s="220"/>
      <c r="C8" s="432"/>
      <c r="D8" s="433"/>
      <c r="E8" s="433"/>
      <c r="F8" s="433"/>
      <c r="G8" s="433"/>
      <c r="H8" s="433"/>
      <c r="I8" s="433"/>
      <c r="J8" s="433"/>
      <c r="K8" s="434"/>
      <c r="L8" s="10"/>
      <c r="M8" s="5"/>
    </row>
    <row r="9" spans="1:15" ht="34.5" customHeight="1">
      <c r="A9" s="5"/>
      <c r="B9" s="220"/>
      <c r="C9" s="435" t="s">
        <v>85</v>
      </c>
      <c r="D9" s="436"/>
      <c r="E9" s="436"/>
      <c r="F9" s="436"/>
      <c r="G9" s="436"/>
      <c r="H9" s="436"/>
      <c r="I9" s="436"/>
      <c r="J9" s="436"/>
      <c r="K9" s="437"/>
      <c r="L9" s="10"/>
      <c r="M9" s="5"/>
    </row>
    <row r="10" spans="1:15" ht="30" customHeight="1" thickBot="1">
      <c r="A10" s="5"/>
      <c r="B10" s="9"/>
      <c r="C10" s="422"/>
      <c r="D10" s="423"/>
      <c r="E10" s="423"/>
      <c r="F10" s="423"/>
      <c r="G10" s="423"/>
      <c r="H10" s="423"/>
      <c r="I10" s="423"/>
      <c r="J10" s="423"/>
      <c r="K10" s="424"/>
      <c r="L10" s="10"/>
      <c r="M10" s="5"/>
    </row>
    <row r="11" spans="1:15" ht="30" customHeight="1">
      <c r="A11" s="5"/>
      <c r="B11" s="9"/>
      <c r="C11" s="413" t="s">
        <v>3</v>
      </c>
      <c r="D11" s="415" t="s">
        <v>4</v>
      </c>
      <c r="E11" s="417" t="s">
        <v>5</v>
      </c>
      <c r="F11" s="417"/>
      <c r="G11" s="413" t="s">
        <v>6</v>
      </c>
      <c r="H11" s="415" t="s">
        <v>7</v>
      </c>
      <c r="I11" s="415" t="s">
        <v>8</v>
      </c>
      <c r="J11" s="418" t="s">
        <v>9</v>
      </c>
      <c r="K11" s="420" t="s">
        <v>10</v>
      </c>
      <c r="L11" s="10"/>
      <c r="M11" s="5"/>
      <c r="O11" s="403" t="s">
        <v>101</v>
      </c>
    </row>
    <row r="12" spans="1:15" ht="30" customHeight="1" thickBot="1">
      <c r="A12" s="5"/>
      <c r="B12" s="9"/>
      <c r="C12" s="414"/>
      <c r="D12" s="416"/>
      <c r="E12" s="129" t="s">
        <v>11</v>
      </c>
      <c r="F12" s="129" t="s">
        <v>12</v>
      </c>
      <c r="G12" s="414"/>
      <c r="H12" s="416"/>
      <c r="I12" s="416"/>
      <c r="J12" s="419"/>
      <c r="K12" s="421"/>
      <c r="L12" s="10"/>
      <c r="M12" s="5"/>
      <c r="O12" s="403"/>
    </row>
    <row r="13" spans="1:15" ht="30" customHeight="1" thickBot="1">
      <c r="A13" s="5"/>
      <c r="B13" s="9"/>
      <c r="C13" s="130"/>
      <c r="D13" s="131"/>
      <c r="E13" s="131"/>
      <c r="F13" s="131"/>
      <c r="G13" s="131"/>
      <c r="H13" s="131"/>
      <c r="I13" s="131"/>
      <c r="J13" s="131"/>
      <c r="K13" s="132"/>
      <c r="L13" s="10"/>
      <c r="M13" s="5"/>
    </row>
    <row r="14" spans="1:15" ht="30" customHeight="1">
      <c r="A14" s="5"/>
      <c r="B14" s="9"/>
      <c r="C14" s="254">
        <v>1.01</v>
      </c>
      <c r="D14" s="134" t="s">
        <v>103</v>
      </c>
      <c r="E14" s="253" t="s">
        <v>108</v>
      </c>
      <c r="F14" s="253" t="s">
        <v>102</v>
      </c>
      <c r="G14" s="236" t="s">
        <v>109</v>
      </c>
      <c r="H14" s="239" t="s">
        <v>99</v>
      </c>
      <c r="I14" s="240">
        <v>8.93</v>
      </c>
      <c r="J14" s="243">
        <f>O14*(1+$K$38)</f>
        <v>64284.22</v>
      </c>
      <c r="K14" s="245">
        <f>I14*J14</f>
        <v>574058.08459999994</v>
      </c>
      <c r="L14" s="10"/>
      <c r="M14" s="5"/>
      <c r="O14" s="248">
        <v>48334</v>
      </c>
    </row>
    <row r="15" spans="1:15" ht="30" customHeight="1">
      <c r="A15" s="5"/>
      <c r="B15" s="9"/>
      <c r="C15" s="254">
        <v>1.02</v>
      </c>
      <c r="D15" s="134" t="s">
        <v>104</v>
      </c>
      <c r="E15" s="253" t="s">
        <v>108</v>
      </c>
      <c r="F15" s="253" t="s">
        <v>102</v>
      </c>
      <c r="G15" s="237" t="s">
        <v>110</v>
      </c>
      <c r="H15" s="241" t="s">
        <v>99</v>
      </c>
      <c r="I15" s="242">
        <v>31.95</v>
      </c>
      <c r="J15" s="244">
        <f t="shared" ref="J15:J18" si="0">O15*(1+$K$38)</f>
        <v>925504.44000000006</v>
      </c>
      <c r="K15" s="245">
        <f t="shared" ref="K15:K18" si="1">I15*J15</f>
        <v>29569866.858000003</v>
      </c>
      <c r="L15" s="10"/>
      <c r="M15" s="5"/>
      <c r="O15" s="248">
        <v>695868</v>
      </c>
    </row>
    <row r="16" spans="1:15" ht="30" customHeight="1">
      <c r="A16" s="5"/>
      <c r="B16" s="9"/>
      <c r="C16" s="254">
        <v>1.03</v>
      </c>
      <c r="D16" s="134" t="s">
        <v>105</v>
      </c>
      <c r="E16" s="253" t="s">
        <v>108</v>
      </c>
      <c r="F16" s="253" t="s">
        <v>102</v>
      </c>
      <c r="G16" s="237" t="s">
        <v>111</v>
      </c>
      <c r="H16" s="241" t="s">
        <v>99</v>
      </c>
      <c r="I16" s="242">
        <v>28.22</v>
      </c>
      <c r="J16" s="244">
        <f t="shared" si="0"/>
        <v>616987</v>
      </c>
      <c r="K16" s="245">
        <f t="shared" si="1"/>
        <v>17411373.140000001</v>
      </c>
      <c r="L16" s="10"/>
      <c r="M16" s="5"/>
      <c r="O16" s="248">
        <v>463900</v>
      </c>
    </row>
    <row r="17" spans="1:15" ht="30" customHeight="1">
      <c r="A17" s="5"/>
      <c r="B17" s="9"/>
      <c r="C17" s="254">
        <v>1.04</v>
      </c>
      <c r="D17" s="134" t="s">
        <v>106</v>
      </c>
      <c r="E17" s="253" t="s">
        <v>108</v>
      </c>
      <c r="F17" s="253" t="s">
        <v>102</v>
      </c>
      <c r="G17" s="237" t="s">
        <v>112</v>
      </c>
      <c r="H17" s="241" t="s">
        <v>99</v>
      </c>
      <c r="I17" s="255">
        <v>19</v>
      </c>
      <c r="J17" s="244">
        <f t="shared" si="0"/>
        <v>784093.52</v>
      </c>
      <c r="K17" s="245">
        <f t="shared" si="1"/>
        <v>14897776.880000001</v>
      </c>
      <c r="L17" s="10"/>
      <c r="M17" s="5"/>
      <c r="O17" s="248">
        <v>589544</v>
      </c>
    </row>
    <row r="18" spans="1:15" ht="30" customHeight="1">
      <c r="A18" s="5"/>
      <c r="B18" s="9"/>
      <c r="C18" s="254">
        <v>1.05</v>
      </c>
      <c r="D18" s="134" t="s">
        <v>107</v>
      </c>
      <c r="E18" s="253" t="s">
        <v>108</v>
      </c>
      <c r="F18" s="253" t="s">
        <v>102</v>
      </c>
      <c r="G18" s="237" t="s">
        <v>113</v>
      </c>
      <c r="H18" s="241" t="s">
        <v>100</v>
      </c>
      <c r="I18" s="242">
        <v>3327.93</v>
      </c>
      <c r="J18" s="244">
        <f t="shared" si="0"/>
        <v>11282.390000000001</v>
      </c>
      <c r="K18" s="245">
        <f t="shared" si="1"/>
        <v>37547004.1527</v>
      </c>
      <c r="L18" s="10"/>
      <c r="M18" s="5"/>
      <c r="O18" s="248">
        <v>8483</v>
      </c>
    </row>
    <row r="19" spans="1:15" ht="30" customHeight="1">
      <c r="A19" s="5"/>
      <c r="B19" s="9"/>
      <c r="C19" s="254"/>
      <c r="D19" s="134"/>
      <c r="E19" s="253"/>
      <c r="F19" s="253"/>
      <c r="G19" s="237"/>
      <c r="H19" s="241"/>
      <c r="I19" s="242"/>
      <c r="J19" s="244"/>
      <c r="K19" s="245"/>
      <c r="L19" s="10"/>
      <c r="M19" s="5"/>
      <c r="O19" s="248"/>
    </row>
    <row r="20" spans="1:15" ht="30" customHeight="1">
      <c r="A20" s="5"/>
      <c r="B20" s="9"/>
      <c r="C20" s="133"/>
      <c r="D20" s="134"/>
      <c r="E20" s="134"/>
      <c r="F20" s="134"/>
      <c r="G20" s="237" t="s">
        <v>114</v>
      </c>
      <c r="H20" s="241"/>
      <c r="I20" s="242"/>
      <c r="J20" s="244"/>
      <c r="K20" s="245">
        <v>-79.12</v>
      </c>
      <c r="L20" s="10"/>
      <c r="M20" s="5"/>
    </row>
    <row r="21" spans="1:15" ht="30" customHeight="1" thickBot="1">
      <c r="A21" s="5"/>
      <c r="B21" s="9"/>
      <c r="C21" s="139" t="s">
        <v>13</v>
      </c>
      <c r="D21" s="140"/>
      <c r="E21" s="140"/>
      <c r="F21" s="140"/>
      <c r="G21" s="141"/>
      <c r="H21" s="140"/>
      <c r="I21" s="238"/>
      <c r="J21" s="142"/>
      <c r="K21" s="246">
        <f>(SUM(K14:K20))</f>
        <v>99999999.995299995</v>
      </c>
      <c r="L21" s="10"/>
      <c r="M21" s="5"/>
    </row>
    <row r="22" spans="1:15" s="3" customFormat="1" ht="30" customHeight="1" thickBot="1">
      <c r="A22" s="11"/>
      <c r="B22" s="12"/>
      <c r="C22" s="404" t="s">
        <v>14</v>
      </c>
      <c r="D22" s="405"/>
      <c r="E22" s="405"/>
      <c r="F22" s="405"/>
      <c r="G22" s="405"/>
      <c r="H22" s="405"/>
      <c r="I22" s="405"/>
      <c r="J22" s="406"/>
      <c r="K22" s="167">
        <f>K21</f>
        <v>99999999.995299995</v>
      </c>
      <c r="L22" s="13"/>
      <c r="M22" s="11"/>
      <c r="O22" s="251"/>
    </row>
    <row r="23" spans="1:15" s="3" customFormat="1" thickBot="1">
      <c r="A23" s="11"/>
      <c r="B23" s="12"/>
      <c r="C23" s="168"/>
      <c r="D23" s="168"/>
      <c r="E23" s="168"/>
      <c r="F23" s="168"/>
      <c r="G23" s="168"/>
      <c r="H23" s="168"/>
      <c r="I23" s="168"/>
      <c r="J23" s="168"/>
      <c r="K23" s="169"/>
      <c r="L23" s="13"/>
      <c r="M23" s="11"/>
      <c r="O23" s="251"/>
    </row>
    <row r="24" spans="1:15" s="3" customFormat="1" ht="30" customHeight="1">
      <c r="A24" s="11"/>
      <c r="B24" s="12"/>
      <c r="C24" s="170"/>
      <c r="D24" s="171"/>
      <c r="E24" s="170"/>
      <c r="F24" s="170"/>
      <c r="G24" s="407"/>
      <c r="H24" s="408"/>
      <c r="I24" s="409"/>
      <c r="J24" s="172"/>
      <c r="K24" s="173"/>
      <c r="L24" s="13"/>
      <c r="M24" s="11"/>
      <c r="O24" s="251"/>
    </row>
    <row r="25" spans="1:15" s="3" customFormat="1" ht="30" customHeight="1">
      <c r="A25" s="11"/>
      <c r="B25" s="12"/>
      <c r="C25" s="170"/>
      <c r="D25" s="171"/>
      <c r="E25" s="170"/>
      <c r="F25" s="170"/>
      <c r="G25" s="174"/>
      <c r="H25" s="175"/>
      <c r="I25" s="176"/>
      <c r="J25" s="177"/>
      <c r="K25" s="178"/>
      <c r="L25" s="13"/>
      <c r="M25" s="11"/>
      <c r="O25" s="251"/>
    </row>
    <row r="26" spans="1:15" s="3" customFormat="1" ht="30" customHeight="1">
      <c r="A26" s="11"/>
      <c r="B26" s="12"/>
      <c r="C26" s="170"/>
      <c r="D26" s="179"/>
      <c r="E26" s="179"/>
      <c r="F26" s="179"/>
      <c r="G26" s="174"/>
      <c r="H26" s="180"/>
      <c r="I26" s="181"/>
      <c r="J26" s="182"/>
      <c r="K26" s="178"/>
      <c r="L26" s="13"/>
      <c r="M26" s="11"/>
      <c r="O26" s="251"/>
    </row>
    <row r="27" spans="1:15" s="3" customFormat="1" ht="30" customHeight="1">
      <c r="A27" s="11"/>
      <c r="B27" s="12"/>
      <c r="C27" s="170"/>
      <c r="D27" s="179"/>
      <c r="E27" s="179"/>
      <c r="F27" s="179"/>
      <c r="G27" s="183" t="s">
        <v>15</v>
      </c>
      <c r="H27" s="180"/>
      <c r="I27" s="181"/>
      <c r="J27" s="182"/>
      <c r="K27" s="184">
        <v>0</v>
      </c>
      <c r="L27" s="13"/>
      <c r="M27" s="11"/>
      <c r="O27" s="251"/>
    </row>
    <row r="28" spans="1:15" s="3" customFormat="1" ht="30" customHeight="1">
      <c r="A28" s="11"/>
      <c r="B28" s="12"/>
      <c r="C28" s="170"/>
      <c r="D28" s="171"/>
      <c r="E28" s="170"/>
      <c r="F28" s="170"/>
      <c r="G28" s="174"/>
      <c r="H28" s="174"/>
      <c r="I28" s="174"/>
      <c r="J28" s="174"/>
      <c r="K28" s="178"/>
      <c r="L28" s="13"/>
      <c r="M28" s="11"/>
      <c r="O28" s="251"/>
    </row>
    <row r="29" spans="1:15" s="3" customFormat="1" ht="30" customHeight="1">
      <c r="A29" s="11"/>
      <c r="B29" s="12"/>
      <c r="C29" s="170"/>
      <c r="D29" s="171"/>
      <c r="E29" s="170"/>
      <c r="F29" s="170"/>
      <c r="G29" s="185"/>
      <c r="H29" s="180"/>
      <c r="I29" s="181"/>
      <c r="J29" s="186"/>
      <c r="K29" s="178"/>
      <c r="L29" s="13"/>
      <c r="M29" s="11"/>
      <c r="O29" s="251"/>
    </row>
    <row r="30" spans="1:15" s="3" customFormat="1" ht="30" customHeight="1" thickBot="1">
      <c r="A30" s="11"/>
      <c r="B30" s="12"/>
      <c r="C30" s="170"/>
      <c r="D30" s="171"/>
      <c r="E30" s="170"/>
      <c r="F30" s="187"/>
      <c r="G30" s="185"/>
      <c r="H30" s="180"/>
      <c r="I30" s="181"/>
      <c r="J30" s="186"/>
      <c r="K30" s="184"/>
      <c r="L30" s="13"/>
      <c r="M30" s="11"/>
      <c r="O30" s="251"/>
    </row>
    <row r="31" spans="1:15" s="3" customFormat="1" ht="30" customHeight="1" thickBot="1">
      <c r="A31" s="11"/>
      <c r="B31" s="12"/>
      <c r="C31" s="170"/>
      <c r="D31" s="171"/>
      <c r="E31" s="170"/>
      <c r="F31" s="170"/>
      <c r="G31" s="188" t="s">
        <v>16</v>
      </c>
      <c r="H31" s="189"/>
      <c r="I31" s="190"/>
      <c r="J31" s="191"/>
      <c r="K31" s="167">
        <f>K22+K27</f>
        <v>99999999.995299995</v>
      </c>
      <c r="L31" s="13"/>
      <c r="M31" s="11"/>
      <c r="O31" s="251"/>
    </row>
    <row r="32" spans="1:15" s="3" customFormat="1" thickBot="1">
      <c r="A32" s="11"/>
      <c r="B32" s="12"/>
      <c r="C32" s="170"/>
      <c r="D32" s="171"/>
      <c r="E32" s="171"/>
      <c r="F32" s="171"/>
      <c r="G32" s="170"/>
      <c r="H32" s="170"/>
      <c r="I32" s="192"/>
      <c r="J32" s="193"/>
      <c r="K32" s="194"/>
      <c r="L32" s="13"/>
      <c r="M32" s="11"/>
      <c r="O32" s="251"/>
    </row>
    <row r="33" spans="1:15" s="3" customFormat="1" ht="15.75">
      <c r="A33" s="11"/>
      <c r="B33" s="12"/>
      <c r="C33" s="195"/>
      <c r="D33" s="411"/>
      <c r="E33" s="411"/>
      <c r="F33" s="411"/>
      <c r="G33" s="411"/>
      <c r="H33" s="411"/>
      <c r="I33" s="411"/>
      <c r="J33" s="411"/>
      <c r="K33" s="412"/>
      <c r="L33" s="14"/>
      <c r="M33" s="11"/>
      <c r="O33" s="251"/>
    </row>
    <row r="34" spans="1:15" s="3" customFormat="1" ht="46.5" customHeight="1">
      <c r="A34" s="11"/>
      <c r="B34" s="12"/>
      <c r="C34" s="397" t="s">
        <v>17</v>
      </c>
      <c r="D34" s="398"/>
      <c r="E34" s="398"/>
      <c r="F34" s="398"/>
      <c r="G34" s="398"/>
      <c r="H34" s="399" t="s">
        <v>18</v>
      </c>
      <c r="I34" s="399"/>
      <c r="J34" s="399"/>
      <c r="K34" s="196" t="s">
        <v>19</v>
      </c>
      <c r="L34" s="15"/>
      <c r="M34" s="11"/>
      <c r="O34" s="251"/>
    </row>
    <row r="35" spans="1:15" s="3" customFormat="1" ht="32.25" customHeight="1">
      <c r="A35" s="11"/>
      <c r="B35" s="12"/>
      <c r="C35" s="397" t="s">
        <v>20</v>
      </c>
      <c r="D35" s="398"/>
      <c r="E35" s="398"/>
      <c r="F35" s="398"/>
      <c r="G35" s="398"/>
      <c r="H35" s="400" t="s">
        <v>21</v>
      </c>
      <c r="I35" s="400"/>
      <c r="J35" s="197" t="s">
        <v>22</v>
      </c>
      <c r="K35" s="247">
        <v>0.25</v>
      </c>
      <c r="L35" s="15"/>
      <c r="M35" s="11"/>
      <c r="O35" s="251"/>
    </row>
    <row r="36" spans="1:15" s="3" customFormat="1" ht="30" customHeight="1">
      <c r="A36" s="11"/>
      <c r="B36" s="12"/>
      <c r="C36" s="397" t="s">
        <v>23</v>
      </c>
      <c r="D36" s="398"/>
      <c r="E36" s="398"/>
      <c r="F36" s="398"/>
      <c r="G36" s="398"/>
      <c r="H36" s="401" t="s">
        <v>24</v>
      </c>
      <c r="I36" s="402"/>
      <c r="J36" s="197" t="s">
        <v>25</v>
      </c>
      <c r="K36" s="247">
        <v>0.03</v>
      </c>
      <c r="L36" s="15"/>
      <c r="M36" s="11"/>
      <c r="O36" s="251"/>
    </row>
    <row r="37" spans="1:15" s="4" customFormat="1" ht="58.5" customHeight="1">
      <c r="A37" s="11"/>
      <c r="B37" s="12"/>
      <c r="C37" s="208"/>
      <c r="E37" s="209"/>
      <c r="F37" s="209"/>
      <c r="G37" s="210"/>
      <c r="H37" s="410" t="s">
        <v>26</v>
      </c>
      <c r="I37" s="400"/>
      <c r="J37" s="197" t="s">
        <v>27</v>
      </c>
      <c r="K37" s="247">
        <v>0.05</v>
      </c>
      <c r="L37" s="13"/>
      <c r="M37" s="11"/>
      <c r="O37" s="252"/>
    </row>
    <row r="38" spans="1:15" ht="57" customHeight="1">
      <c r="A38" s="5"/>
      <c r="B38" s="9"/>
      <c r="C38" s="211"/>
      <c r="D38" s="212"/>
      <c r="E38" s="212"/>
      <c r="F38" s="212"/>
      <c r="G38" s="213"/>
      <c r="H38" s="400" t="s">
        <v>28</v>
      </c>
      <c r="I38" s="400"/>
      <c r="J38" s="197" t="s">
        <v>29</v>
      </c>
      <c r="K38" s="247">
        <f>SUM(K35:K37)</f>
        <v>0.33</v>
      </c>
      <c r="L38" s="10"/>
      <c r="M38" s="5"/>
    </row>
    <row r="39" spans="1:15" ht="17.25" thickBot="1">
      <c r="A39" s="5"/>
      <c r="B39" s="9"/>
      <c r="C39" s="218"/>
      <c r="D39" s="216"/>
      <c r="E39" s="216"/>
      <c r="F39" s="216"/>
      <c r="G39" s="217"/>
      <c r="H39" s="395"/>
      <c r="I39" s="395"/>
      <c r="J39" s="395"/>
      <c r="K39" s="396"/>
      <c r="L39" s="10"/>
      <c r="M39" s="5"/>
    </row>
    <row r="40" spans="1:15" ht="17.25" thickBot="1">
      <c r="A40" s="5"/>
      <c r="B40" s="229"/>
      <c r="C40" s="230"/>
      <c r="D40" s="230"/>
      <c r="E40" s="231"/>
      <c r="F40" s="230"/>
      <c r="G40" s="232"/>
      <c r="H40" s="230"/>
      <c r="I40" s="230"/>
      <c r="J40" s="230"/>
      <c r="K40" s="230"/>
      <c r="L40" s="233"/>
      <c r="M40" s="5"/>
    </row>
    <row r="41" spans="1:15" ht="17.25" thickTop="1">
      <c r="A41" s="5"/>
      <c r="B41" s="5"/>
      <c r="C41" s="5"/>
      <c r="D41" s="5"/>
      <c r="E41" s="6"/>
      <c r="F41" s="5"/>
      <c r="G41" s="5"/>
      <c r="H41" s="5"/>
      <c r="I41" s="5"/>
      <c r="J41" s="5"/>
      <c r="K41" s="5"/>
      <c r="L41" s="5"/>
      <c r="M41" s="5"/>
    </row>
  </sheetData>
  <mergeCells count="27">
    <mergeCell ref="C10:K10"/>
    <mergeCell ref="C3:F3"/>
    <mergeCell ref="C5:K5"/>
    <mergeCell ref="C6:K6"/>
    <mergeCell ref="C7:K8"/>
    <mergeCell ref="C9:K9"/>
    <mergeCell ref="O11:O12"/>
    <mergeCell ref="C22:J22"/>
    <mergeCell ref="G24:I24"/>
    <mergeCell ref="H37:I37"/>
    <mergeCell ref="H38:I38"/>
    <mergeCell ref="D33:K33"/>
    <mergeCell ref="C11:C12"/>
    <mergeCell ref="D11:D12"/>
    <mergeCell ref="E11:F11"/>
    <mergeCell ref="G11:G12"/>
    <mergeCell ref="H11:H12"/>
    <mergeCell ref="I11:I12"/>
    <mergeCell ref="J11:J12"/>
    <mergeCell ref="K11:K12"/>
    <mergeCell ref="H39:K39"/>
    <mergeCell ref="C34:G34"/>
    <mergeCell ref="H34:J34"/>
    <mergeCell ref="C35:G35"/>
    <mergeCell ref="H35:I35"/>
    <mergeCell ref="C36:G36"/>
    <mergeCell ref="H36:I36"/>
  </mergeCells>
  <pageMargins left="0.7" right="0.7" top="0.75" bottom="0.75" header="0.3" footer="0.3"/>
  <pageSetup paperSize="9" scale="41" orientation="portrait" r:id="rId1"/>
  <colBreaks count="1" manualBreakCount="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63"/>
  <sheetViews>
    <sheetView showGridLines="0" view="pageBreakPreview" topLeftCell="B1"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42578125" style="1" customWidth="1"/>
    <col min="4" max="4" width="15.42578125" style="1" customWidth="1"/>
    <col min="5" max="5" width="16.140625" style="2" customWidth="1"/>
    <col min="6" max="6" width="17.42578125" style="1" customWidth="1"/>
    <col min="7" max="7" width="73.42578125" style="1" customWidth="1"/>
    <col min="8" max="8" width="8.42578125" style="1" customWidth="1"/>
    <col min="9" max="9" width="18.42578125" style="1" customWidth="1"/>
    <col min="10" max="10" width="23.42578125" style="1" customWidth="1"/>
    <col min="11" max="11" width="30" style="1" customWidth="1"/>
    <col min="12" max="12" width="3.42578125" style="1" customWidth="1"/>
    <col min="13" max="13" width="2.42578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7"/>
      <c r="D2" s="227"/>
      <c r="E2" s="228"/>
      <c r="F2" s="227"/>
      <c r="G2" s="227"/>
      <c r="H2" s="227"/>
      <c r="I2" s="227"/>
      <c r="J2" s="227"/>
      <c r="K2" s="227"/>
      <c r="L2" s="8"/>
      <c r="M2" s="5"/>
    </row>
    <row r="3" spans="1:13" ht="26.25" customHeight="1">
      <c r="A3" s="5"/>
      <c r="B3" s="9"/>
      <c r="C3" s="425" t="s">
        <v>97</v>
      </c>
      <c r="D3" s="438"/>
      <c r="E3" s="438"/>
      <c r="F3" s="438"/>
      <c r="G3" s="5"/>
      <c r="H3" s="5"/>
      <c r="I3" s="5"/>
      <c r="J3" s="5"/>
      <c r="K3" s="5"/>
      <c r="L3" s="10"/>
      <c r="M3" s="5"/>
    </row>
    <row r="4" spans="1:13">
      <c r="A4" s="5"/>
      <c r="B4" s="9"/>
      <c r="C4" s="202" t="s">
        <v>0</v>
      </c>
      <c r="D4" s="203" t="s">
        <v>98</v>
      </c>
      <c r="E4" s="202" t="s">
        <v>1</v>
      </c>
      <c r="F4" s="203">
        <v>1</v>
      </c>
      <c r="G4" s="5"/>
      <c r="H4" s="5"/>
      <c r="I4" s="5"/>
      <c r="J4" s="5"/>
      <c r="K4" s="5"/>
      <c r="L4" s="10"/>
      <c r="M4" s="5"/>
    </row>
    <row r="5" spans="1:13">
      <c r="A5" s="5"/>
      <c r="B5" s="9"/>
      <c r="C5" s="439" t="s">
        <v>30</v>
      </c>
      <c r="D5" s="439"/>
      <c r="E5" s="439"/>
      <c r="F5" s="439"/>
      <c r="G5" s="439"/>
      <c r="H5" s="439"/>
      <c r="I5" s="439"/>
      <c r="J5" s="439"/>
      <c r="K5" s="439"/>
      <c r="L5" s="10"/>
      <c r="M5" s="5"/>
    </row>
    <row r="6" spans="1:13" ht="17.25" thickBot="1">
      <c r="A6" s="5"/>
      <c r="B6" s="9"/>
      <c r="C6" s="428" t="s">
        <v>31</v>
      </c>
      <c r="D6" s="428"/>
      <c r="E6" s="428"/>
      <c r="F6" s="428"/>
      <c r="G6" s="428"/>
      <c r="H6" s="428"/>
      <c r="I6" s="428"/>
      <c r="J6" s="428"/>
      <c r="K6" s="428"/>
      <c r="L6" s="10"/>
      <c r="M6" s="5"/>
    </row>
    <row r="7" spans="1:13" s="20" customFormat="1" ht="16.5" customHeight="1">
      <c r="A7" s="19"/>
      <c r="B7" s="219"/>
      <c r="C7" s="440" t="s">
        <v>86</v>
      </c>
      <c r="D7" s="441"/>
      <c r="E7" s="441"/>
      <c r="F7" s="441"/>
      <c r="G7" s="441"/>
      <c r="H7" s="441"/>
      <c r="I7" s="441"/>
      <c r="J7" s="441"/>
      <c r="K7" s="442"/>
      <c r="L7" s="21"/>
      <c r="M7" s="19"/>
    </row>
    <row r="8" spans="1:13" ht="33.75" customHeight="1" thickBot="1">
      <c r="A8" s="5"/>
      <c r="B8" s="220"/>
      <c r="C8" s="443"/>
      <c r="D8" s="444"/>
      <c r="E8" s="444"/>
      <c r="F8" s="444"/>
      <c r="G8" s="444"/>
      <c r="H8" s="444"/>
      <c r="I8" s="444"/>
      <c r="J8" s="444"/>
      <c r="K8" s="445"/>
      <c r="L8" s="10"/>
      <c r="M8" s="5"/>
    </row>
    <row r="9" spans="1:13" ht="34.5" customHeight="1">
      <c r="A9" s="5"/>
      <c r="B9" s="220"/>
      <c r="C9" s="446" t="s">
        <v>87</v>
      </c>
      <c r="D9" s="447"/>
      <c r="E9" s="447"/>
      <c r="F9" s="447"/>
      <c r="G9" s="447"/>
      <c r="H9" s="447"/>
      <c r="I9" s="447"/>
      <c r="J9" s="447"/>
      <c r="K9" s="448"/>
      <c r="L9" s="10"/>
      <c r="M9" s="5"/>
    </row>
    <row r="10" spans="1:13" ht="30" customHeight="1" thickBot="1">
      <c r="A10" s="5"/>
      <c r="B10" s="220"/>
      <c r="C10" s="423"/>
      <c r="D10" s="423"/>
      <c r="E10" s="423"/>
      <c r="F10" s="423"/>
      <c r="G10" s="423"/>
      <c r="H10" s="423"/>
      <c r="I10" s="423"/>
      <c r="J10" s="423"/>
      <c r="K10" s="424"/>
      <c r="L10" s="10"/>
      <c r="M10" s="5"/>
    </row>
    <row r="11" spans="1:13" ht="30" customHeight="1">
      <c r="A11" s="5"/>
      <c r="B11" s="9"/>
      <c r="C11" s="413" t="s">
        <v>3</v>
      </c>
      <c r="D11" s="415" t="s">
        <v>4</v>
      </c>
      <c r="E11" s="417" t="s">
        <v>5</v>
      </c>
      <c r="F11" s="417"/>
      <c r="G11" s="413" t="s">
        <v>6</v>
      </c>
      <c r="H11" s="415" t="s">
        <v>7</v>
      </c>
      <c r="I11" s="415" t="s">
        <v>8</v>
      </c>
      <c r="J11" s="418" t="s">
        <v>9</v>
      </c>
      <c r="K11" s="420" t="s">
        <v>10</v>
      </c>
      <c r="L11" s="10"/>
      <c r="M11" s="5"/>
    </row>
    <row r="12" spans="1:13" ht="30" customHeight="1" thickBot="1">
      <c r="A12" s="5"/>
      <c r="B12" s="9"/>
      <c r="C12" s="414"/>
      <c r="D12" s="416"/>
      <c r="E12" s="129" t="s">
        <v>11</v>
      </c>
      <c r="F12" s="129" t="s">
        <v>12</v>
      </c>
      <c r="G12" s="414"/>
      <c r="H12" s="416"/>
      <c r="I12" s="416"/>
      <c r="J12" s="419"/>
      <c r="K12" s="421"/>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404" t="s">
        <v>14</v>
      </c>
      <c r="D40" s="405"/>
      <c r="E40" s="405"/>
      <c r="F40" s="405"/>
      <c r="G40" s="405"/>
      <c r="H40" s="405"/>
      <c r="I40" s="405"/>
      <c r="J40" s="406"/>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407"/>
      <c r="H42" s="408"/>
      <c r="I42" s="40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9"/>
      <c r="H48" s="180"/>
      <c r="I48" s="181"/>
      <c r="J48" s="186"/>
      <c r="K48" s="184"/>
      <c r="L48" s="13"/>
      <c r="M48" s="11"/>
    </row>
    <row r="49" spans="1:13" s="3" customFormat="1" ht="30" customHeight="1" thickBot="1">
      <c r="A49" s="11"/>
      <c r="B49" s="12"/>
      <c r="C49" s="170"/>
      <c r="D49" s="171"/>
      <c r="E49" s="170"/>
      <c r="F49" s="170"/>
      <c r="G49" s="188" t="s">
        <v>16</v>
      </c>
      <c r="H49" s="189"/>
      <c r="I49" s="190"/>
      <c r="J49" s="191"/>
      <c r="K49" s="167"/>
      <c r="L49" s="13"/>
      <c r="M49" s="11"/>
    </row>
    <row r="50" spans="1:13" s="3" customFormat="1" thickBot="1">
      <c r="A50" s="11"/>
      <c r="B50" s="12"/>
      <c r="C50" s="170"/>
      <c r="D50" s="171"/>
      <c r="E50" s="171"/>
      <c r="F50" s="171"/>
      <c r="G50" s="170"/>
      <c r="H50" s="170"/>
      <c r="I50" s="192"/>
      <c r="J50" s="193"/>
      <c r="K50" s="194"/>
      <c r="L50" s="13"/>
      <c r="M50" s="11"/>
    </row>
    <row r="51" spans="1:13" s="3" customFormat="1" ht="15.75">
      <c r="A51" s="11"/>
      <c r="B51" s="12"/>
      <c r="C51" s="195"/>
      <c r="D51" s="411"/>
      <c r="E51" s="411"/>
      <c r="F51" s="411"/>
      <c r="G51" s="411"/>
      <c r="H51" s="411"/>
      <c r="I51" s="411"/>
      <c r="J51" s="411"/>
      <c r="K51" s="412"/>
      <c r="L51" s="14"/>
      <c r="M51" s="11"/>
    </row>
    <row r="52" spans="1:13" s="3" customFormat="1" ht="46.5" customHeight="1">
      <c r="A52" s="11"/>
      <c r="B52" s="12"/>
      <c r="C52" s="397" t="s">
        <v>17</v>
      </c>
      <c r="D52" s="398"/>
      <c r="E52" s="398"/>
      <c r="F52" s="398"/>
      <c r="G52" s="398"/>
      <c r="H52" s="399" t="s">
        <v>6</v>
      </c>
      <c r="I52" s="399"/>
      <c r="J52" s="399"/>
      <c r="K52" s="196" t="s">
        <v>19</v>
      </c>
      <c r="L52" s="15"/>
      <c r="M52" s="11"/>
    </row>
    <row r="53" spans="1:13" s="3" customFormat="1" ht="32.25" customHeight="1">
      <c r="A53" s="11"/>
      <c r="B53" s="12"/>
      <c r="C53" s="397" t="s">
        <v>32</v>
      </c>
      <c r="D53" s="398"/>
      <c r="E53" s="398"/>
      <c r="F53" s="398"/>
      <c r="G53" s="398"/>
      <c r="H53" s="400" t="s">
        <v>21</v>
      </c>
      <c r="I53" s="400"/>
      <c r="J53" s="197" t="s">
        <v>22</v>
      </c>
      <c r="K53" s="198" t="s">
        <v>33</v>
      </c>
      <c r="L53" s="214"/>
      <c r="M53" s="11"/>
    </row>
    <row r="54" spans="1:13" s="3" customFormat="1" ht="30" customHeight="1">
      <c r="A54" s="11"/>
      <c r="B54" s="12"/>
      <c r="C54" s="397" t="s">
        <v>23</v>
      </c>
      <c r="D54" s="398"/>
      <c r="E54" s="398"/>
      <c r="F54" s="398"/>
      <c r="G54" s="398"/>
      <c r="H54" s="401" t="s">
        <v>24</v>
      </c>
      <c r="I54" s="402"/>
      <c r="J54" s="197" t="s">
        <v>25</v>
      </c>
      <c r="K54" s="198" t="s">
        <v>33</v>
      </c>
      <c r="L54" s="15"/>
      <c r="M54" s="11"/>
    </row>
    <row r="55" spans="1:13" s="4" customFormat="1" ht="58.5" customHeight="1">
      <c r="A55" s="11"/>
      <c r="B55" s="12"/>
      <c r="C55" s="208"/>
      <c r="D55" s="209"/>
      <c r="E55" s="209"/>
      <c r="F55" s="209"/>
      <c r="G55" s="210"/>
      <c r="H55" s="410" t="s">
        <v>26</v>
      </c>
      <c r="I55" s="400"/>
      <c r="J55" s="197" t="s">
        <v>27</v>
      </c>
      <c r="K55" s="198" t="s">
        <v>33</v>
      </c>
      <c r="L55" s="13"/>
      <c r="M55" s="11"/>
    </row>
    <row r="56" spans="1:13" ht="57.75" customHeight="1">
      <c r="A56" s="5"/>
      <c r="B56" s="9"/>
      <c r="C56" s="211"/>
      <c r="D56" s="212"/>
      <c r="E56" s="212"/>
      <c r="F56" s="212"/>
      <c r="G56" s="213"/>
      <c r="H56" s="400" t="s">
        <v>28</v>
      </c>
      <c r="I56" s="400"/>
      <c r="J56" s="197" t="s">
        <v>29</v>
      </c>
      <c r="K56" s="198" t="s">
        <v>33</v>
      </c>
      <c r="L56" s="10"/>
      <c r="M56" s="5"/>
    </row>
    <row r="57" spans="1:13" ht="17.25" thickBot="1">
      <c r="A57" s="5"/>
      <c r="B57" s="9"/>
      <c r="C57" s="211"/>
      <c r="D57" s="216"/>
      <c r="E57" s="216"/>
      <c r="F57" s="212"/>
      <c r="G57" s="217"/>
      <c r="H57" s="449"/>
      <c r="I57" s="449"/>
      <c r="J57" s="449"/>
      <c r="K57" s="450"/>
      <c r="L57" s="10"/>
      <c r="M57" s="5"/>
    </row>
    <row r="58" spans="1:13" ht="47.25" customHeight="1">
      <c r="A58" s="5"/>
      <c r="B58" s="9"/>
      <c r="C58" s="215"/>
      <c r="D58" s="200"/>
      <c r="E58" s="200"/>
      <c r="F58" s="215"/>
      <c r="G58" s="200"/>
      <c r="H58" s="215"/>
      <c r="I58" s="215"/>
      <c r="J58" s="215"/>
      <c r="K58" s="215"/>
      <c r="L58" s="10"/>
      <c r="M58" s="5"/>
    </row>
    <row r="59" spans="1:13" ht="47.25" customHeight="1">
      <c r="A59" s="5"/>
      <c r="B59" s="9"/>
      <c r="C59" s="200"/>
      <c r="D59" s="200"/>
      <c r="E59" s="200"/>
      <c r="F59" s="200"/>
      <c r="G59" s="201" t="s">
        <v>94</v>
      </c>
      <c r="H59" s="200"/>
      <c r="I59" s="200"/>
      <c r="J59" s="200"/>
      <c r="K59" s="200"/>
      <c r="L59" s="10"/>
      <c r="M59" s="5"/>
    </row>
    <row r="60" spans="1:13" ht="17.25" thickBot="1">
      <c r="A60" s="5"/>
      <c r="B60" s="229"/>
      <c r="C60" s="230"/>
      <c r="D60" s="230"/>
      <c r="E60" s="231"/>
      <c r="F60" s="230"/>
      <c r="G60" s="232"/>
      <c r="H60" s="230"/>
      <c r="I60" s="230"/>
      <c r="J60" s="230"/>
      <c r="K60" s="230"/>
      <c r="L60" s="233"/>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P91"/>
  <sheetViews>
    <sheetView showGridLines="0" view="pageBreakPreview" topLeftCell="A17" zoomScale="80" zoomScaleNormal="80" zoomScaleSheetLayoutView="80" workbookViewId="0">
      <selection activeCell="C41" sqref="C41:O43"/>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4"/>
    </row>
    <row r="3" spans="2:16" ht="36.75" customHeight="1">
      <c r="B3" s="25"/>
      <c r="C3" s="451" t="s">
        <v>96</v>
      </c>
      <c r="D3" s="452"/>
      <c r="E3" s="452"/>
      <c r="F3" s="452"/>
      <c r="P3" s="26"/>
    </row>
    <row r="4" spans="2:16">
      <c r="B4" s="25"/>
      <c r="C4" s="206" t="s">
        <v>0</v>
      </c>
      <c r="D4" s="235" t="s">
        <v>98</v>
      </c>
      <c r="E4" s="206" t="s">
        <v>1</v>
      </c>
      <c r="F4" s="207">
        <v>1</v>
      </c>
      <c r="P4" s="26"/>
    </row>
    <row r="5" spans="2:16">
      <c r="B5" s="25"/>
      <c r="C5" s="127"/>
      <c r="D5" s="128"/>
      <c r="E5" s="127"/>
      <c r="F5" s="128"/>
      <c r="P5" s="26"/>
    </row>
    <row r="6" spans="2:16" ht="48" customHeight="1">
      <c r="B6" s="25"/>
      <c r="C6" s="453" t="s">
        <v>88</v>
      </c>
      <c r="D6" s="453"/>
      <c r="E6" s="453"/>
      <c r="F6" s="453"/>
      <c r="G6" s="453"/>
      <c r="H6" s="453"/>
      <c r="I6" s="453"/>
      <c r="J6" s="453"/>
      <c r="K6" s="453"/>
      <c r="L6" s="453"/>
      <c r="M6" s="453"/>
      <c r="N6" s="453"/>
      <c r="O6" s="453"/>
      <c r="P6" s="27"/>
    </row>
    <row r="7" spans="2:16" ht="15" thickBot="1">
      <c r="B7" s="25"/>
      <c r="C7" s="52"/>
      <c r="D7" s="52"/>
      <c r="E7" s="52"/>
      <c r="F7" s="52"/>
      <c r="G7" s="52"/>
      <c r="H7" s="52"/>
      <c r="I7" s="52"/>
      <c r="J7" s="52"/>
      <c r="K7" s="52"/>
      <c r="L7" s="52"/>
      <c r="M7" s="52"/>
      <c r="N7" s="52"/>
      <c r="O7" s="52"/>
      <c r="P7" s="26"/>
    </row>
    <row r="8" spans="2:16" ht="15">
      <c r="B8" s="25"/>
      <c r="C8" s="499"/>
      <c r="D8" s="501"/>
      <c r="E8" s="502"/>
      <c r="F8" s="502"/>
      <c r="G8" s="502"/>
      <c r="H8" s="502"/>
      <c r="I8" s="502"/>
      <c r="J8" s="502"/>
      <c r="K8" s="503"/>
      <c r="L8" s="510"/>
      <c r="M8" s="511"/>
      <c r="N8" s="511"/>
      <c r="O8" s="512"/>
      <c r="P8" s="28"/>
    </row>
    <row r="9" spans="2:16" ht="15">
      <c r="B9" s="25"/>
      <c r="C9" s="500"/>
      <c r="D9" s="456" t="s">
        <v>34</v>
      </c>
      <c r="E9" s="457"/>
      <c r="F9" s="457"/>
      <c r="G9" s="457"/>
      <c r="H9" s="457"/>
      <c r="I9" s="457"/>
      <c r="J9" s="457"/>
      <c r="K9" s="458"/>
      <c r="L9" s="513"/>
      <c r="M9" s="514"/>
      <c r="N9" s="514"/>
      <c r="O9" s="515"/>
      <c r="P9" s="28"/>
    </row>
    <row r="10" spans="2:16" ht="15">
      <c r="B10" s="25"/>
      <c r="C10" s="500"/>
      <c r="D10" s="456"/>
      <c r="E10" s="457"/>
      <c r="F10" s="457"/>
      <c r="G10" s="457"/>
      <c r="H10" s="457"/>
      <c r="I10" s="457"/>
      <c r="J10" s="457"/>
      <c r="K10" s="458"/>
      <c r="L10" s="454" t="s">
        <v>35</v>
      </c>
      <c r="M10" s="516"/>
      <c r="N10" s="517"/>
      <c r="O10" s="518"/>
      <c r="P10" s="28"/>
    </row>
    <row r="11" spans="2:16" ht="15">
      <c r="B11" s="25"/>
      <c r="C11" s="500"/>
      <c r="D11" s="456" t="s">
        <v>36</v>
      </c>
      <c r="E11" s="457"/>
      <c r="F11" s="457"/>
      <c r="G11" s="457"/>
      <c r="H11" s="457"/>
      <c r="I11" s="457"/>
      <c r="J11" s="457"/>
      <c r="K11" s="458"/>
      <c r="L11" s="504"/>
      <c r="M11" s="519"/>
      <c r="N11" s="520"/>
      <c r="O11" s="521"/>
      <c r="P11" s="29"/>
    </row>
    <row r="12" spans="2:16" ht="12.75" customHeight="1">
      <c r="B12" s="25"/>
      <c r="C12" s="500"/>
      <c r="D12" s="459"/>
      <c r="E12" s="460"/>
      <c r="F12" s="460"/>
      <c r="G12" s="460"/>
      <c r="H12" s="460"/>
      <c r="I12" s="460"/>
      <c r="J12" s="460"/>
      <c r="K12" s="461"/>
      <c r="L12" s="454" t="s">
        <v>37</v>
      </c>
      <c r="M12" s="454">
        <v>1</v>
      </c>
      <c r="N12" s="454" t="s">
        <v>38</v>
      </c>
      <c r="O12" s="508">
        <v>1</v>
      </c>
      <c r="P12" s="28"/>
    </row>
    <row r="13" spans="2:16" ht="13.5">
      <c r="B13" s="25"/>
      <c r="C13" s="500"/>
      <c r="D13" s="459"/>
      <c r="E13" s="460"/>
      <c r="F13" s="460"/>
      <c r="G13" s="460"/>
      <c r="H13" s="460"/>
      <c r="I13" s="460"/>
      <c r="J13" s="460"/>
      <c r="K13" s="461"/>
      <c r="L13" s="455"/>
      <c r="M13" s="455"/>
      <c r="N13" s="455"/>
      <c r="O13" s="509"/>
      <c r="P13" s="28"/>
    </row>
    <row r="14" spans="2:16" ht="15">
      <c r="B14" s="25"/>
      <c r="C14" s="500"/>
      <c r="D14" s="456" t="s">
        <v>89</v>
      </c>
      <c r="E14" s="457"/>
      <c r="F14" s="457"/>
      <c r="G14" s="457"/>
      <c r="H14" s="457"/>
      <c r="I14" s="457"/>
      <c r="J14" s="457"/>
      <c r="K14" s="458"/>
      <c r="L14" s="455"/>
      <c r="M14" s="455"/>
      <c r="N14" s="455"/>
      <c r="O14" s="509"/>
      <c r="P14" s="28"/>
    </row>
    <row r="15" spans="2:16" ht="15.75" thickBot="1">
      <c r="B15" s="25"/>
      <c r="C15" s="53"/>
      <c r="D15" s="54"/>
      <c r="E15" s="54"/>
      <c r="F15" s="54"/>
      <c r="G15" s="54"/>
      <c r="H15" s="54"/>
      <c r="I15" s="54"/>
      <c r="J15" s="54"/>
      <c r="K15" s="54"/>
      <c r="L15" s="54"/>
      <c r="M15" s="55"/>
      <c r="N15" s="55"/>
      <c r="O15" s="56"/>
      <c r="P15" s="30"/>
    </row>
    <row r="16" spans="2:16" ht="15">
      <c r="B16" s="25"/>
      <c r="C16" s="57"/>
      <c r="D16" s="223"/>
      <c r="E16" s="223"/>
      <c r="F16" s="223"/>
      <c r="G16" s="223"/>
      <c r="H16" s="223"/>
      <c r="I16" s="223"/>
      <c r="J16" s="223"/>
      <c r="K16" s="223"/>
      <c r="L16" s="58" t="s">
        <v>39</v>
      </c>
      <c r="M16" s="59" t="s">
        <v>40</v>
      </c>
      <c r="N16" s="59" t="s">
        <v>41</v>
      </c>
      <c r="O16" s="60" t="s">
        <v>42</v>
      </c>
      <c r="P16" s="29"/>
    </row>
    <row r="17" spans="2:16" ht="15">
      <c r="B17" s="25"/>
      <c r="C17" s="61"/>
      <c r="D17" s="221"/>
      <c r="E17" s="221"/>
      <c r="F17" s="221"/>
      <c r="G17" s="221"/>
      <c r="H17" s="221"/>
      <c r="I17" s="221"/>
      <c r="J17" s="221"/>
      <c r="K17" s="221"/>
      <c r="L17" s="62"/>
      <c r="M17" s="63"/>
      <c r="N17" s="63"/>
      <c r="O17" s="64"/>
      <c r="P17" s="31"/>
    </row>
    <row r="18" spans="2:16" ht="18" customHeight="1">
      <c r="B18" s="25"/>
      <c r="C18" s="542" t="s">
        <v>43</v>
      </c>
      <c r="D18" s="543"/>
      <c r="E18" s="543"/>
      <c r="F18" s="543"/>
      <c r="G18" s="221"/>
      <c r="H18" s="221"/>
      <c r="I18" s="221" t="s">
        <v>44</v>
      </c>
      <c r="J18" s="52"/>
      <c r="K18" s="221"/>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69" t="s">
        <v>45</v>
      </c>
      <c r="D22" s="470"/>
      <c r="E22" s="470"/>
      <c r="F22" s="470"/>
      <c r="G22" s="470"/>
      <c r="H22" s="470"/>
      <c r="I22" s="470"/>
      <c r="J22" s="470"/>
      <c r="K22" s="470"/>
      <c r="L22" s="470"/>
      <c r="M22" s="470"/>
      <c r="N22" s="470"/>
      <c r="O22" s="471"/>
      <c r="P22" s="33"/>
    </row>
    <row r="23" spans="2:16" ht="15" thickBot="1">
      <c r="B23" s="25"/>
      <c r="C23" s="75"/>
      <c r="D23" s="52"/>
      <c r="E23" s="52"/>
      <c r="F23" s="52"/>
      <c r="G23" s="52"/>
      <c r="H23" s="52"/>
      <c r="I23" s="52"/>
      <c r="J23" s="52"/>
      <c r="K23" s="52"/>
      <c r="L23" s="52"/>
      <c r="M23" s="52"/>
      <c r="N23" s="52"/>
      <c r="O23" s="76"/>
      <c r="P23" s="26"/>
    </row>
    <row r="24" spans="2:16" ht="15">
      <c r="B24" s="25"/>
      <c r="C24" s="77" t="s">
        <v>46</v>
      </c>
      <c r="D24" s="505" t="s">
        <v>6</v>
      </c>
      <c r="E24" s="506"/>
      <c r="F24" s="506"/>
      <c r="G24" s="506"/>
      <c r="H24" s="506"/>
      <c r="I24" s="506"/>
      <c r="J24" s="506"/>
      <c r="K24" s="506"/>
      <c r="L24" s="507"/>
      <c r="M24" s="467" t="s">
        <v>47</v>
      </c>
      <c r="N24" s="468"/>
      <c r="O24" s="77" t="s">
        <v>8</v>
      </c>
      <c r="P24" s="34"/>
    </row>
    <row r="25" spans="2:16" ht="15" thickBot="1">
      <c r="B25" s="25"/>
      <c r="C25" s="78"/>
      <c r="D25" s="485"/>
      <c r="E25" s="525"/>
      <c r="F25" s="525"/>
      <c r="G25" s="525"/>
      <c r="H25" s="525"/>
      <c r="I25" s="525"/>
      <c r="J25" s="525"/>
      <c r="K25" s="525"/>
      <c r="L25" s="486"/>
      <c r="M25" s="485"/>
      <c r="N25" s="486"/>
      <c r="O25" s="79"/>
      <c r="P25" s="35"/>
    </row>
    <row r="26" spans="2:16">
      <c r="B26" s="25"/>
      <c r="C26" s="490" t="s">
        <v>48</v>
      </c>
      <c r="D26" s="491"/>
      <c r="E26" s="491"/>
      <c r="F26" s="491"/>
      <c r="G26" s="491"/>
      <c r="H26" s="491"/>
      <c r="I26" s="491"/>
      <c r="J26" s="491"/>
      <c r="K26" s="491"/>
      <c r="L26" s="491"/>
      <c r="M26" s="491"/>
      <c r="N26" s="491"/>
      <c r="O26" s="492"/>
      <c r="P26" s="36"/>
    </row>
    <row r="27" spans="2:16">
      <c r="B27" s="25"/>
      <c r="C27" s="493"/>
      <c r="D27" s="494"/>
      <c r="E27" s="494"/>
      <c r="F27" s="494"/>
      <c r="G27" s="494"/>
      <c r="H27" s="494"/>
      <c r="I27" s="494"/>
      <c r="J27" s="494"/>
      <c r="K27" s="494"/>
      <c r="L27" s="494"/>
      <c r="M27" s="494"/>
      <c r="N27" s="494"/>
      <c r="O27" s="495"/>
      <c r="P27" s="36"/>
    </row>
    <row r="28" spans="2:16" ht="13.5" thickBot="1">
      <c r="B28" s="25"/>
      <c r="C28" s="496"/>
      <c r="D28" s="497"/>
      <c r="E28" s="497"/>
      <c r="F28" s="497"/>
      <c r="G28" s="497"/>
      <c r="H28" s="497"/>
      <c r="I28" s="497"/>
      <c r="J28" s="497"/>
      <c r="K28" s="497"/>
      <c r="L28" s="497"/>
      <c r="M28" s="497"/>
      <c r="N28" s="497"/>
      <c r="O28" s="498"/>
      <c r="P28" s="36"/>
    </row>
    <row r="29" spans="2:16" ht="15">
      <c r="B29" s="25"/>
      <c r="C29" s="487" t="s">
        <v>6</v>
      </c>
      <c r="D29" s="488"/>
      <c r="E29" s="488"/>
      <c r="F29" s="488"/>
      <c r="G29" s="489"/>
      <c r="H29" s="465" t="s">
        <v>49</v>
      </c>
      <c r="I29" s="488"/>
      <c r="J29" s="523" t="s">
        <v>50</v>
      </c>
      <c r="K29" s="524"/>
      <c r="L29" s="80" t="s">
        <v>51</v>
      </c>
      <c r="M29" s="465" t="s">
        <v>52</v>
      </c>
      <c r="N29" s="466"/>
      <c r="O29" s="81" t="s">
        <v>53</v>
      </c>
      <c r="P29" s="37"/>
    </row>
    <row r="30" spans="2:16" ht="14.25">
      <c r="B30" s="25"/>
      <c r="C30" s="472"/>
      <c r="D30" s="473"/>
      <c r="E30" s="473"/>
      <c r="F30" s="473"/>
      <c r="G30" s="474"/>
      <c r="H30" s="475"/>
      <c r="I30" s="474"/>
      <c r="J30" s="475"/>
      <c r="K30" s="474"/>
      <c r="L30" s="82"/>
      <c r="M30" s="476"/>
      <c r="N30" s="477"/>
      <c r="O30" s="83"/>
      <c r="P30" s="38"/>
    </row>
    <row r="31" spans="2:16" ht="14.25">
      <c r="B31" s="25"/>
      <c r="C31" s="84"/>
      <c r="D31" s="85"/>
      <c r="E31" s="85"/>
      <c r="F31" s="85"/>
      <c r="G31" s="86"/>
      <c r="H31" s="87"/>
      <c r="I31" s="86"/>
      <c r="J31" s="87"/>
      <c r="K31" s="86"/>
      <c r="L31" s="82"/>
      <c r="M31" s="476"/>
      <c r="N31" s="477"/>
      <c r="O31" s="83"/>
      <c r="P31" s="38"/>
    </row>
    <row r="32" spans="2:16" ht="15" thickBot="1">
      <c r="B32" s="25"/>
      <c r="C32" s="478"/>
      <c r="D32" s="479"/>
      <c r="E32" s="479"/>
      <c r="F32" s="479"/>
      <c r="G32" s="480"/>
      <c r="H32" s="526"/>
      <c r="I32" s="480"/>
      <c r="J32" s="526"/>
      <c r="K32" s="480"/>
      <c r="L32" s="88"/>
      <c r="M32" s="527"/>
      <c r="N32" s="528"/>
      <c r="O32" s="83"/>
      <c r="P32" s="38"/>
    </row>
    <row r="33" spans="2:16" ht="15.75" thickBot="1">
      <c r="B33" s="25"/>
      <c r="C33" s="462" t="s">
        <v>54</v>
      </c>
      <c r="D33" s="463"/>
      <c r="E33" s="463"/>
      <c r="F33" s="463"/>
      <c r="G33" s="463"/>
      <c r="H33" s="463"/>
      <c r="I33" s="463"/>
      <c r="J33" s="463"/>
      <c r="K33" s="463"/>
      <c r="L33" s="463"/>
      <c r="M33" s="463"/>
      <c r="N33" s="464"/>
      <c r="O33" s="89"/>
      <c r="P33" s="39"/>
    </row>
    <row r="34" spans="2:16" ht="13.5" customHeight="1">
      <c r="B34" s="25"/>
      <c r="C34" s="490" t="s">
        <v>55</v>
      </c>
      <c r="D34" s="491"/>
      <c r="E34" s="491"/>
      <c r="F34" s="491"/>
      <c r="G34" s="491"/>
      <c r="H34" s="491"/>
      <c r="I34" s="491"/>
      <c r="J34" s="491"/>
      <c r="K34" s="491"/>
      <c r="L34" s="491"/>
      <c r="M34" s="491"/>
      <c r="N34" s="491"/>
      <c r="O34" s="492"/>
      <c r="P34" s="36"/>
    </row>
    <row r="35" spans="2:16">
      <c r="B35" s="25"/>
      <c r="C35" s="493"/>
      <c r="D35" s="494"/>
      <c r="E35" s="494"/>
      <c r="F35" s="494"/>
      <c r="G35" s="494"/>
      <c r="H35" s="494"/>
      <c r="I35" s="494"/>
      <c r="J35" s="494"/>
      <c r="K35" s="494"/>
      <c r="L35" s="494"/>
      <c r="M35" s="494"/>
      <c r="N35" s="494"/>
      <c r="O35" s="495"/>
      <c r="P35" s="36"/>
    </row>
    <row r="36" spans="2:16" ht="13.5" thickBot="1">
      <c r="B36" s="25"/>
      <c r="C36" s="496"/>
      <c r="D36" s="497"/>
      <c r="E36" s="497"/>
      <c r="F36" s="497"/>
      <c r="G36" s="497"/>
      <c r="H36" s="497"/>
      <c r="I36" s="497"/>
      <c r="J36" s="497"/>
      <c r="K36" s="497"/>
      <c r="L36" s="497"/>
      <c r="M36" s="497"/>
      <c r="N36" s="497"/>
      <c r="O36" s="498"/>
      <c r="P36" s="36"/>
    </row>
    <row r="37" spans="2:16" ht="15">
      <c r="B37" s="25"/>
      <c r="C37" s="487" t="s">
        <v>6</v>
      </c>
      <c r="D37" s="522"/>
      <c r="E37" s="522"/>
      <c r="F37" s="522"/>
      <c r="G37" s="522"/>
      <c r="H37" s="522"/>
      <c r="I37" s="522"/>
      <c r="J37" s="466"/>
      <c r="K37" s="222" t="s">
        <v>47</v>
      </c>
      <c r="L37" s="80" t="s">
        <v>8</v>
      </c>
      <c r="M37" s="465" t="s">
        <v>56</v>
      </c>
      <c r="N37" s="466"/>
      <c r="O37" s="81" t="s">
        <v>53</v>
      </c>
      <c r="P37" s="37"/>
    </row>
    <row r="38" spans="2:16" ht="14.25">
      <c r="B38" s="25"/>
      <c r="C38" s="472"/>
      <c r="D38" s="473"/>
      <c r="E38" s="473"/>
      <c r="F38" s="473"/>
      <c r="G38" s="473"/>
      <c r="H38" s="473"/>
      <c r="I38" s="473"/>
      <c r="J38" s="474"/>
      <c r="K38" s="226"/>
      <c r="L38" s="90"/>
      <c r="M38" s="483"/>
      <c r="N38" s="484"/>
      <c r="O38" s="83"/>
      <c r="P38" s="38"/>
    </row>
    <row r="39" spans="2:16" ht="15" thickBot="1">
      <c r="B39" s="25"/>
      <c r="C39" s="478"/>
      <c r="D39" s="479"/>
      <c r="E39" s="479"/>
      <c r="F39" s="479"/>
      <c r="G39" s="479"/>
      <c r="H39" s="479"/>
      <c r="I39" s="479"/>
      <c r="J39" s="480"/>
      <c r="K39" s="85"/>
      <c r="L39" s="91"/>
      <c r="M39" s="481"/>
      <c r="N39" s="482"/>
      <c r="O39" s="92"/>
      <c r="P39" s="38"/>
    </row>
    <row r="40" spans="2:16" ht="15.75" thickBot="1">
      <c r="B40" s="25"/>
      <c r="C40" s="462" t="s">
        <v>54</v>
      </c>
      <c r="D40" s="463"/>
      <c r="E40" s="463"/>
      <c r="F40" s="463"/>
      <c r="G40" s="463"/>
      <c r="H40" s="463"/>
      <c r="I40" s="463"/>
      <c r="J40" s="463"/>
      <c r="K40" s="463"/>
      <c r="L40" s="463"/>
      <c r="M40" s="463"/>
      <c r="N40" s="464"/>
      <c r="O40" s="93">
        <v>0</v>
      </c>
      <c r="P40" s="38"/>
    </row>
    <row r="41" spans="2:16">
      <c r="B41" s="25"/>
      <c r="C41" s="490" t="s">
        <v>57</v>
      </c>
      <c r="D41" s="491"/>
      <c r="E41" s="491"/>
      <c r="F41" s="491"/>
      <c r="G41" s="491"/>
      <c r="H41" s="491"/>
      <c r="I41" s="491"/>
      <c r="J41" s="491"/>
      <c r="K41" s="491"/>
      <c r="L41" s="491"/>
      <c r="M41" s="491"/>
      <c r="N41" s="491"/>
      <c r="O41" s="492"/>
      <c r="P41" s="36"/>
    </row>
    <row r="42" spans="2:16">
      <c r="B42" s="25"/>
      <c r="C42" s="493"/>
      <c r="D42" s="494"/>
      <c r="E42" s="494"/>
      <c r="F42" s="494"/>
      <c r="G42" s="494"/>
      <c r="H42" s="494"/>
      <c r="I42" s="494"/>
      <c r="J42" s="494"/>
      <c r="K42" s="494"/>
      <c r="L42" s="494"/>
      <c r="M42" s="494"/>
      <c r="N42" s="494"/>
      <c r="O42" s="495"/>
      <c r="P42" s="36"/>
    </row>
    <row r="43" spans="2:16" ht="13.5" thickBot="1">
      <c r="B43" s="25"/>
      <c r="C43" s="496"/>
      <c r="D43" s="497"/>
      <c r="E43" s="497"/>
      <c r="F43" s="497"/>
      <c r="G43" s="497"/>
      <c r="H43" s="497"/>
      <c r="I43" s="497"/>
      <c r="J43" s="497"/>
      <c r="K43" s="497"/>
      <c r="L43" s="497"/>
      <c r="M43" s="497"/>
      <c r="N43" s="497"/>
      <c r="O43" s="498"/>
      <c r="P43" s="36"/>
    </row>
    <row r="44" spans="2:16" ht="17.25">
      <c r="B44" s="25"/>
      <c r="C44" s="487" t="s">
        <v>58</v>
      </c>
      <c r="D44" s="522"/>
      <c r="E44" s="522"/>
      <c r="F44" s="522"/>
      <c r="G44" s="522"/>
      <c r="H44" s="522"/>
      <c r="I44" s="522"/>
      <c r="J44" s="80" t="s">
        <v>59</v>
      </c>
      <c r="K44" s="224" t="s">
        <v>60</v>
      </c>
      <c r="L44" s="94" t="s">
        <v>61</v>
      </c>
      <c r="M44" s="465" t="s">
        <v>62</v>
      </c>
      <c r="N44" s="466"/>
      <c r="O44" s="81" t="s">
        <v>53</v>
      </c>
      <c r="P44" s="37"/>
    </row>
    <row r="45" spans="2:16" ht="14.25">
      <c r="B45" s="25"/>
      <c r="C45" s="472"/>
      <c r="D45" s="473"/>
      <c r="E45" s="473"/>
      <c r="F45" s="473"/>
      <c r="G45" s="473"/>
      <c r="H45" s="473"/>
      <c r="I45" s="473"/>
      <c r="J45" s="95"/>
      <c r="K45" s="96"/>
      <c r="L45" s="95"/>
      <c r="M45" s="534"/>
      <c r="N45" s="535"/>
      <c r="O45" s="83"/>
      <c r="P45" s="38"/>
    </row>
    <row r="46" spans="2:16" ht="15" thickBot="1">
      <c r="B46" s="25"/>
      <c r="C46" s="478"/>
      <c r="D46" s="479"/>
      <c r="E46" s="479"/>
      <c r="F46" s="479"/>
      <c r="G46" s="479"/>
      <c r="H46" s="479"/>
      <c r="I46" s="479"/>
      <c r="J46" s="97"/>
      <c r="K46" s="98"/>
      <c r="L46" s="97"/>
      <c r="M46" s="481"/>
      <c r="N46" s="482"/>
      <c r="O46" s="99"/>
      <c r="P46" s="38"/>
    </row>
    <row r="47" spans="2:16" ht="15.75" thickBot="1">
      <c r="B47" s="25"/>
      <c r="C47" s="462" t="s">
        <v>54</v>
      </c>
      <c r="D47" s="463"/>
      <c r="E47" s="463"/>
      <c r="F47" s="463"/>
      <c r="G47" s="463"/>
      <c r="H47" s="463"/>
      <c r="I47" s="463"/>
      <c r="J47" s="463"/>
      <c r="K47" s="463"/>
      <c r="L47" s="463"/>
      <c r="M47" s="463"/>
      <c r="N47" s="464"/>
      <c r="O47" s="89"/>
      <c r="P47" s="39"/>
    </row>
    <row r="48" spans="2:16">
      <c r="B48" s="25"/>
      <c r="C48" s="490" t="s">
        <v>63</v>
      </c>
      <c r="D48" s="491"/>
      <c r="E48" s="491"/>
      <c r="F48" s="491"/>
      <c r="G48" s="491"/>
      <c r="H48" s="491"/>
      <c r="I48" s="491"/>
      <c r="J48" s="491"/>
      <c r="K48" s="491"/>
      <c r="L48" s="491"/>
      <c r="M48" s="491"/>
      <c r="N48" s="491"/>
      <c r="O48" s="492"/>
      <c r="P48" s="36"/>
    </row>
    <row r="49" spans="2:16">
      <c r="B49" s="25"/>
      <c r="C49" s="493"/>
      <c r="D49" s="494"/>
      <c r="E49" s="494"/>
      <c r="F49" s="494"/>
      <c r="G49" s="494"/>
      <c r="H49" s="494"/>
      <c r="I49" s="494"/>
      <c r="J49" s="494"/>
      <c r="K49" s="494"/>
      <c r="L49" s="494"/>
      <c r="M49" s="494"/>
      <c r="N49" s="494"/>
      <c r="O49" s="495"/>
      <c r="P49" s="36"/>
    </row>
    <row r="50" spans="2:16" ht="13.5" thickBot="1">
      <c r="B50" s="25"/>
      <c r="C50" s="496"/>
      <c r="D50" s="497"/>
      <c r="E50" s="497"/>
      <c r="F50" s="497"/>
      <c r="G50" s="497"/>
      <c r="H50" s="497"/>
      <c r="I50" s="497"/>
      <c r="J50" s="497"/>
      <c r="K50" s="497"/>
      <c r="L50" s="497"/>
      <c r="M50" s="497"/>
      <c r="N50" s="497"/>
      <c r="O50" s="498"/>
      <c r="P50" s="36"/>
    </row>
    <row r="51" spans="2:16" ht="30">
      <c r="B51" s="25"/>
      <c r="C51" s="487" t="s">
        <v>64</v>
      </c>
      <c r="D51" s="522"/>
      <c r="E51" s="522"/>
      <c r="F51" s="522"/>
      <c r="G51" s="522"/>
      <c r="H51" s="522"/>
      <c r="I51" s="522"/>
      <c r="J51" s="80" t="s">
        <v>65</v>
      </c>
      <c r="K51" s="100" t="s">
        <v>66</v>
      </c>
      <c r="L51" s="101" t="s">
        <v>67</v>
      </c>
      <c r="M51" s="532" t="s">
        <v>52</v>
      </c>
      <c r="N51" s="533"/>
      <c r="O51" s="102" t="s">
        <v>53</v>
      </c>
      <c r="P51" s="40"/>
    </row>
    <row r="52" spans="2:16" ht="14.25">
      <c r="B52" s="25"/>
      <c r="C52" s="103"/>
      <c r="D52" s="104"/>
      <c r="E52" s="104"/>
      <c r="F52" s="104"/>
      <c r="G52" s="104"/>
      <c r="H52" s="104"/>
      <c r="I52" s="104"/>
      <c r="J52" s="105"/>
      <c r="K52" s="106"/>
      <c r="L52" s="107"/>
      <c r="M52" s="536"/>
      <c r="N52" s="537"/>
      <c r="O52" s="108"/>
      <c r="P52" s="41"/>
    </row>
    <row r="53" spans="2:16" ht="14.25">
      <c r="B53" s="25"/>
      <c r="C53" s="103"/>
      <c r="D53" s="104"/>
      <c r="E53" s="104"/>
      <c r="F53" s="104"/>
      <c r="G53" s="104"/>
      <c r="H53" s="104"/>
      <c r="I53" s="104"/>
      <c r="J53" s="105"/>
      <c r="K53" s="106"/>
      <c r="L53" s="107"/>
      <c r="M53" s="536"/>
      <c r="N53" s="537"/>
      <c r="O53" s="108"/>
      <c r="P53" s="41"/>
    </row>
    <row r="54" spans="2:16" ht="14.25">
      <c r="B54" s="25"/>
      <c r="C54" s="103"/>
      <c r="D54" s="104"/>
      <c r="E54" s="104"/>
      <c r="F54" s="104"/>
      <c r="G54" s="104"/>
      <c r="H54" s="104"/>
      <c r="I54" s="104"/>
      <c r="J54" s="105"/>
      <c r="K54" s="106"/>
      <c r="L54" s="107"/>
      <c r="M54" s="534"/>
      <c r="N54" s="535"/>
      <c r="O54" s="108"/>
      <c r="P54" s="41"/>
    </row>
    <row r="55" spans="2:16" ht="15" thickBot="1">
      <c r="B55" s="25"/>
      <c r="C55" s="478"/>
      <c r="D55" s="479"/>
      <c r="E55" s="479"/>
      <c r="F55" s="479"/>
      <c r="G55" s="479"/>
      <c r="H55" s="479"/>
      <c r="I55" s="479"/>
      <c r="J55" s="97"/>
      <c r="K55" s="98"/>
      <c r="L55" s="97"/>
      <c r="M55" s="481"/>
      <c r="N55" s="482"/>
      <c r="O55" s="99"/>
      <c r="P55" s="38"/>
    </row>
    <row r="56" spans="2:16" ht="15.75" thickBot="1">
      <c r="B56" s="25"/>
      <c r="C56" s="462" t="s">
        <v>54</v>
      </c>
      <c r="D56" s="463"/>
      <c r="E56" s="463"/>
      <c r="F56" s="463"/>
      <c r="G56" s="463"/>
      <c r="H56" s="463"/>
      <c r="I56" s="463"/>
      <c r="J56" s="463"/>
      <c r="K56" s="463"/>
      <c r="L56" s="463"/>
      <c r="M56" s="463"/>
      <c r="N56" s="464"/>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529" t="s">
        <v>68</v>
      </c>
      <c r="D58" s="530"/>
      <c r="E58" s="530"/>
      <c r="F58" s="530"/>
      <c r="G58" s="530"/>
      <c r="H58" s="530"/>
      <c r="I58" s="530"/>
      <c r="J58" s="530"/>
      <c r="K58" s="530"/>
      <c r="L58" s="530"/>
      <c r="M58" s="530"/>
      <c r="N58" s="531"/>
      <c r="O58" s="109"/>
      <c r="P58" s="42"/>
    </row>
    <row r="59" spans="2:16">
      <c r="B59" s="25"/>
      <c r="C59" s="490" t="s">
        <v>69</v>
      </c>
      <c r="D59" s="491"/>
      <c r="E59" s="491"/>
      <c r="F59" s="491"/>
      <c r="G59" s="491"/>
      <c r="H59" s="491"/>
      <c r="I59" s="491"/>
      <c r="J59" s="491"/>
      <c r="K59" s="491"/>
      <c r="L59" s="491"/>
      <c r="M59" s="491"/>
      <c r="N59" s="491"/>
      <c r="O59" s="492"/>
      <c r="P59" s="36"/>
    </row>
    <row r="60" spans="2:16">
      <c r="B60" s="25"/>
      <c r="C60" s="493"/>
      <c r="D60" s="494"/>
      <c r="E60" s="494"/>
      <c r="F60" s="494"/>
      <c r="G60" s="494"/>
      <c r="H60" s="494"/>
      <c r="I60" s="494"/>
      <c r="J60" s="494"/>
      <c r="K60" s="494"/>
      <c r="L60" s="494"/>
      <c r="M60" s="494"/>
      <c r="N60" s="494"/>
      <c r="O60" s="495"/>
      <c r="P60" s="36"/>
    </row>
    <row r="61" spans="2:16" ht="13.5" thickBot="1">
      <c r="B61" s="25"/>
      <c r="C61" s="496"/>
      <c r="D61" s="497"/>
      <c r="E61" s="497"/>
      <c r="F61" s="497"/>
      <c r="G61" s="497"/>
      <c r="H61" s="497"/>
      <c r="I61" s="497"/>
      <c r="J61" s="497"/>
      <c r="K61" s="497"/>
      <c r="L61" s="497"/>
      <c r="M61" s="497"/>
      <c r="N61" s="497"/>
      <c r="O61" s="498"/>
      <c r="P61" s="36"/>
    </row>
    <row r="62" spans="2:16" ht="15">
      <c r="B62" s="25"/>
      <c r="C62" s="487" t="s">
        <v>70</v>
      </c>
      <c r="D62" s="522"/>
      <c r="E62" s="522"/>
      <c r="F62" s="522"/>
      <c r="G62" s="522"/>
      <c r="H62" s="522"/>
      <c r="I62" s="522"/>
      <c r="J62" s="224"/>
      <c r="K62" s="225"/>
      <c r="L62" s="101" t="s">
        <v>71</v>
      </c>
      <c r="M62" s="532" t="s">
        <v>72</v>
      </c>
      <c r="N62" s="533"/>
      <c r="O62" s="102"/>
      <c r="P62" s="40"/>
    </row>
    <row r="63" spans="2:16" ht="14.25">
      <c r="B63" s="25"/>
      <c r="C63" s="472" t="s">
        <v>73</v>
      </c>
      <c r="D63" s="473"/>
      <c r="E63" s="473"/>
      <c r="F63" s="473"/>
      <c r="G63" s="473"/>
      <c r="H63" s="473"/>
      <c r="I63" s="473"/>
      <c r="J63" s="110"/>
      <c r="K63" s="111"/>
      <c r="L63" s="112"/>
      <c r="M63" s="550"/>
      <c r="N63" s="551"/>
      <c r="O63" s="113"/>
      <c r="P63" s="43"/>
    </row>
    <row r="64" spans="2:16" ht="14.25">
      <c r="B64" s="25"/>
      <c r="C64" s="84" t="s">
        <v>74</v>
      </c>
      <c r="D64" s="85"/>
      <c r="E64" s="85"/>
      <c r="F64" s="85"/>
      <c r="G64" s="85"/>
      <c r="H64" s="85"/>
      <c r="I64" s="85"/>
      <c r="J64" s="110"/>
      <c r="K64" s="111"/>
      <c r="L64" s="112"/>
      <c r="M64" s="550"/>
      <c r="N64" s="551"/>
      <c r="O64" s="113"/>
      <c r="P64" s="43"/>
    </row>
    <row r="65" spans="2:16" ht="15" thickBot="1">
      <c r="B65" s="25"/>
      <c r="C65" s="69" t="s">
        <v>75</v>
      </c>
      <c r="D65" s="70"/>
      <c r="E65" s="70"/>
      <c r="F65" s="70"/>
      <c r="G65" s="70"/>
      <c r="H65" s="70"/>
      <c r="I65" s="70"/>
      <c r="J65" s="114"/>
      <c r="K65" s="115"/>
      <c r="L65" s="112"/>
      <c r="M65" s="552"/>
      <c r="N65" s="553"/>
      <c r="O65" s="113"/>
      <c r="P65" s="43"/>
    </row>
    <row r="66" spans="2:16" ht="15.75" thickBot="1">
      <c r="B66" s="25"/>
      <c r="C66" s="462" t="s">
        <v>54</v>
      </c>
      <c r="D66" s="463"/>
      <c r="E66" s="463"/>
      <c r="F66" s="463"/>
      <c r="G66" s="463"/>
      <c r="H66" s="463"/>
      <c r="I66" s="463"/>
      <c r="J66" s="463"/>
      <c r="K66" s="463"/>
      <c r="L66" s="463"/>
      <c r="M66" s="463"/>
      <c r="N66" s="464"/>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529" t="s">
        <v>76</v>
      </c>
      <c r="D68" s="530"/>
      <c r="E68" s="530"/>
      <c r="F68" s="530"/>
      <c r="G68" s="530"/>
      <c r="H68" s="530"/>
      <c r="I68" s="530"/>
      <c r="J68" s="530"/>
      <c r="K68" s="530"/>
      <c r="L68" s="530"/>
      <c r="M68" s="530"/>
      <c r="N68" s="531"/>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92</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547"/>
      <c r="D76" s="548"/>
      <c r="E76" s="548"/>
      <c r="F76" s="548"/>
      <c r="G76" s="548"/>
      <c r="H76" s="548"/>
      <c r="I76" s="548"/>
      <c r="J76" s="548"/>
      <c r="K76" s="548"/>
      <c r="L76" s="548"/>
      <c r="M76" s="548"/>
      <c r="N76" s="548"/>
      <c r="O76" s="549"/>
      <c r="P76" s="46"/>
    </row>
    <row r="77" spans="2:16" ht="14.25">
      <c r="B77" s="25"/>
      <c r="C77" s="547"/>
      <c r="D77" s="548"/>
      <c r="E77" s="548"/>
      <c r="F77" s="548"/>
      <c r="G77" s="548"/>
      <c r="H77" s="548"/>
      <c r="I77" s="548"/>
      <c r="J77" s="548"/>
      <c r="K77" s="548"/>
      <c r="L77" s="548"/>
      <c r="M77" s="548"/>
      <c r="N77" s="548"/>
      <c r="O77" s="549"/>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544" t="s">
        <v>90</v>
      </c>
      <c r="D80" s="545"/>
      <c r="E80" s="545"/>
      <c r="F80" s="545"/>
      <c r="G80" s="545"/>
      <c r="H80" s="545"/>
      <c r="I80" s="545"/>
      <c r="J80" s="545"/>
      <c r="K80" s="545"/>
      <c r="L80" s="545"/>
      <c r="M80" s="545"/>
      <c r="N80" s="545"/>
      <c r="O80" s="546"/>
      <c r="P80" s="47"/>
    </row>
    <row r="81" spans="2:16" ht="28.5" customHeight="1">
      <c r="B81" s="25"/>
      <c r="C81" s="544"/>
      <c r="D81" s="545"/>
      <c r="E81" s="545"/>
      <c r="F81" s="545"/>
      <c r="G81" s="545"/>
      <c r="H81" s="545"/>
      <c r="I81" s="545"/>
      <c r="J81" s="545"/>
      <c r="K81" s="545"/>
      <c r="L81" s="545"/>
      <c r="M81" s="545"/>
      <c r="N81" s="545"/>
      <c r="O81" s="546"/>
      <c r="P81" s="47"/>
    </row>
    <row r="82" spans="2:16" ht="13.35" customHeight="1">
      <c r="B82" s="25"/>
      <c r="C82" s="544" t="s">
        <v>91</v>
      </c>
      <c r="D82" s="545"/>
      <c r="E82" s="545"/>
      <c r="F82" s="545"/>
      <c r="G82" s="545"/>
      <c r="H82" s="545"/>
      <c r="I82" s="545"/>
      <c r="J82" s="545"/>
      <c r="K82" s="545"/>
      <c r="L82" s="545"/>
      <c r="M82" s="545"/>
      <c r="N82" s="545"/>
      <c r="O82" s="546"/>
      <c r="P82" s="47"/>
    </row>
    <row r="83" spans="2:16" ht="45" customHeight="1">
      <c r="B83" s="25"/>
      <c r="C83" s="544"/>
      <c r="D83" s="545"/>
      <c r="E83" s="545"/>
      <c r="F83" s="545"/>
      <c r="G83" s="545"/>
      <c r="H83" s="545"/>
      <c r="I83" s="545"/>
      <c r="J83" s="545"/>
      <c r="K83" s="545"/>
      <c r="L83" s="545"/>
      <c r="M83" s="545"/>
      <c r="N83" s="545"/>
      <c r="O83" s="546"/>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93</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540"/>
      <c r="D89" s="541"/>
      <c r="E89" s="541"/>
      <c r="F89" s="98"/>
      <c r="G89" s="98"/>
      <c r="H89" s="98"/>
      <c r="I89" s="98"/>
      <c r="J89" s="98"/>
      <c r="K89" s="538"/>
      <c r="L89" s="538"/>
      <c r="M89" s="538"/>
      <c r="N89" s="538"/>
      <c r="O89" s="539"/>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4.xml>��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4.xml><?xml version="1.0" encoding="utf-8"?>
<ds:datastoreItem xmlns:ds="http://schemas.openxmlformats.org/officeDocument/2006/customXml" ds:itemID="{16105746-CA26-4248-9445-6A4543F0970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PRESUPUESTO OFICIAL (Entidad)</vt:lpstr>
      <vt:lpstr>PRESUPUESTO OFICIAL (Entidad)1</vt:lpstr>
      <vt:lpstr>PRESUPUESTO OFICIAL (Entidad)2</vt:lpstr>
      <vt:lpstr>PROPUESTA ECONOMICA(Proponente)</vt:lpstr>
      <vt:lpstr>INDICAR CÓDIGO DEL ITEM DE PAGO</vt:lpstr>
      <vt:lpstr>_GoBack</vt:lpstr>
      <vt:lpstr>'INDICAR CÓDIGO DEL ITEM DE PAGO'!Área_de_impresión</vt:lpstr>
      <vt:lpstr>'PRESUPUESTO OFICIAL (Entidad)'!Área_de_impresión</vt:lpstr>
      <vt:lpstr>'PRESUPUESTO OFICIAL (Entidad)1'!Área_de_impresión</vt:lpstr>
      <vt:lpstr>'PRESUPUESTO OFICIAL (Entidad)2'!Área_de_impresión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Vanessa Real</cp:lastModifiedBy>
  <cp:revision/>
  <cp:lastPrinted>2021-07-22T21:21:55Z</cp:lastPrinted>
  <dcterms:created xsi:type="dcterms:W3CDTF">2006-06-27T16:47:25Z</dcterms:created>
  <dcterms:modified xsi:type="dcterms:W3CDTF">2026-05-27T20:43:44Z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