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ffer.meneses\Desktop\escritorio PC 2023 TRASTEO\ICA 2026\CONTRATOS\003 CTO ADQUISICIÓN AIRES\COTIZACIONES\"/>
    </mc:Choice>
  </mc:AlternateContent>
  <bookViews>
    <workbookView xWindow="-120" yWindow="-120" windowWidth="29040" windowHeight="15840" activeTab="1"/>
  </bookViews>
  <sheets>
    <sheet name="Cotización MCQUAY " sheetId="2" r:id="rId1"/>
    <sheet name="COTIZACION LG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3" l="1"/>
  <c r="I25" i="3" s="1"/>
  <c r="H20" i="3"/>
  <c r="I20" i="3" s="1"/>
  <c r="H15" i="3"/>
  <c r="I15" i="3" s="1"/>
  <c r="H10" i="3"/>
  <c r="I10" i="3" s="1"/>
  <c r="H5" i="3"/>
  <c r="I5" i="3" s="1"/>
  <c r="H4" i="3"/>
  <c r="I4" i="3" s="1"/>
  <c r="H25" i="2"/>
  <c r="I25" i="2" s="1"/>
  <c r="H20" i="2"/>
  <c r="I20" i="2" s="1"/>
  <c r="H15" i="2"/>
  <c r="I15" i="2" s="1"/>
  <c r="H10" i="2"/>
  <c r="I10" i="2" s="1"/>
  <c r="H5" i="2"/>
  <c r="I5" i="2" s="1"/>
  <c r="H4" i="2"/>
  <c r="I4" i="2" s="1"/>
  <c r="I30" i="3" l="1"/>
  <c r="I30" i="2"/>
</calcChain>
</file>

<file path=xl/sharedStrings.xml><?xml version="1.0" encoding="utf-8"?>
<sst xmlns="http://schemas.openxmlformats.org/spreadsheetml/2006/main" count="54" uniqueCount="22">
  <si>
    <t>CANT.</t>
  </si>
  <si>
    <t>UBICACIÓN</t>
  </si>
  <si>
    <t>MARCA</t>
  </si>
  <si>
    <t>VALOR DESMONTE</t>
  </si>
  <si>
    <t>VALOR UNITARIO</t>
  </si>
  <si>
    <t xml:space="preserve"> IVA </t>
  </si>
  <si>
    <t xml:space="preserve"> VLR TOTAL UNITARIO CON IVA </t>
  </si>
  <si>
    <t>NO APLICA</t>
  </si>
  <si>
    <t>CANTIDAD TOTAL AIRES</t>
  </si>
  <si>
    <t>VALOR TOTAL </t>
  </si>
  <si>
    <t>ÍTEM</t>
  </si>
  <si>
    <t>DESCRIPCIÓN</t>
  </si>
  <si>
    <t>McQuay</t>
  </si>
  <si>
    <r>
      <t xml:space="preserve">SUMINISTRO E INSTALACION DE AIRES ACONDICIONADOS DE </t>
    </r>
    <r>
      <rPr>
        <b/>
        <sz val="10"/>
        <color theme="1"/>
        <rFont val="Arial"/>
        <family val="2"/>
      </rPr>
      <t>12.000 BTU</t>
    </r>
    <r>
      <rPr>
        <sz val="10"/>
        <color theme="1"/>
        <rFont val="Arial"/>
        <family val="2"/>
      </rPr>
      <t xml:space="preserve"> SPLIT DUAL Inverter </t>
    </r>
    <r>
      <rPr>
        <u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 xml:space="preserve"> Unidad compresora Inverter con Refrigerante R-410A </t>
    </r>
    <r>
      <rPr>
        <u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 xml:space="preserve"> Unidad compresora rotatoria con Refrigerante 410 A 220 V Ac Bifásico 60 Hz, Consumo de energía y eficiencia eléctrica (EER (WT/WE) 3.26 - R410A. </t>
    </r>
    <r>
      <rPr>
        <b/>
        <i/>
        <sz val="10"/>
        <color theme="1"/>
        <rFont val="Arial"/>
        <family val="2"/>
      </rPr>
      <t>Con Breakermatic de 220V.</t>
    </r>
  </si>
  <si>
    <r>
      <t xml:space="preserve">Sede principal ICA Bucaramanga, Laboratorio Análisis de Semillas, </t>
    </r>
    <r>
      <rPr>
        <b/>
        <sz val="10"/>
        <color theme="1"/>
        <rFont val="Arial"/>
        <family val="2"/>
      </rPr>
      <t>área administrativa</t>
    </r>
    <r>
      <rPr>
        <sz val="10"/>
        <color theme="1"/>
        <rFont val="Arial"/>
        <family val="2"/>
      </rPr>
      <t xml:space="preserve"> piso 1</t>
    </r>
  </si>
  <si>
    <r>
      <t xml:space="preserve">Sede principal ICA Bucaramanga, Laboratorio de Diagnóstico Veterinario </t>
    </r>
    <r>
      <rPr>
        <b/>
        <sz val="10"/>
        <color theme="1"/>
        <rFont val="Arial"/>
        <family val="2"/>
      </rPr>
      <t>zona de aislamiento,</t>
    </r>
    <r>
      <rPr>
        <sz val="10"/>
        <color theme="1"/>
        <rFont val="Arial"/>
        <family val="2"/>
      </rPr>
      <t xml:space="preserve"> piso 1</t>
    </r>
  </si>
  <si>
    <r>
      <t xml:space="preserve">Sede principal ICA Bucaramanga, Laboratorio de Diagnóstico Veterinario </t>
    </r>
    <r>
      <rPr>
        <b/>
        <sz val="10"/>
        <color theme="1"/>
        <rFont val="Arial"/>
        <family val="2"/>
      </rPr>
      <t>área de oficina 1,</t>
    </r>
    <r>
      <rPr>
        <sz val="10"/>
        <color theme="1"/>
        <rFont val="Arial"/>
        <family val="2"/>
      </rPr>
      <t xml:space="preserve"> piso 1</t>
    </r>
  </si>
  <si>
    <r>
      <t xml:space="preserve">Sede principal ICA Bucaramanga, Laboratorio de Diagnóstico Veterinario </t>
    </r>
    <r>
      <rPr>
        <b/>
        <sz val="10"/>
        <color theme="1"/>
        <rFont val="Arial"/>
        <family val="2"/>
      </rPr>
      <t>zona de preparación de medios,</t>
    </r>
    <r>
      <rPr>
        <sz val="10"/>
        <color theme="1"/>
        <rFont val="Arial"/>
        <family val="2"/>
      </rPr>
      <t xml:space="preserve"> piso 1</t>
    </r>
  </si>
  <si>
    <r>
      <t xml:space="preserve">Sede principal ICA Bucaramanga, Laboratorio de Diagnóstico Fitosanitario </t>
    </r>
    <r>
      <rPr>
        <b/>
        <sz val="10"/>
        <color theme="1"/>
        <rFont val="Arial"/>
        <family val="2"/>
      </rPr>
      <t>área de PCR,</t>
    </r>
    <r>
      <rPr>
        <sz val="10"/>
        <color theme="1"/>
        <rFont val="Arial"/>
        <family val="2"/>
      </rPr>
      <t xml:space="preserve"> piso 1</t>
    </r>
  </si>
  <si>
    <r>
      <t xml:space="preserve">Sede principal ICA Bucaramanga, Laboratorio de Diagnóstico Fitosanitario </t>
    </r>
    <r>
      <rPr>
        <b/>
        <sz val="10"/>
        <color theme="1"/>
        <rFont val="Arial"/>
        <family val="2"/>
      </rPr>
      <t>área de lavado,</t>
    </r>
    <r>
      <rPr>
        <sz val="10"/>
        <color theme="1"/>
        <rFont val="Arial"/>
        <family val="2"/>
      </rPr>
      <t xml:space="preserve"> piso 1</t>
    </r>
  </si>
  <si>
    <t>LG</t>
  </si>
  <si>
    <t xml:space="preserve">COTIZACION 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</si>
</sst>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8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9" xfId="1" applyNumberFormat="1" applyFont="1" applyBorder="1" applyAlignment="1">
      <alignment horizontal="justify" vertical="center" wrapText="1"/>
    </xf>
    <xf numFmtId="164" fontId="4" fillId="0" borderId="4" xfId="1" applyNumberFormat="1" applyFont="1" applyBorder="1" applyAlignment="1">
      <alignment vertical="center"/>
    </xf>
    <xf numFmtId="0" fontId="0" fillId="0" borderId="0" xfId="0" applyFill="1" applyBorder="1"/>
    <xf numFmtId="164" fontId="4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vertical="center"/>
    </xf>
    <xf numFmtId="164" fontId="3" fillId="2" borderId="10" xfId="0" applyNumberFormat="1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applyFill="1"/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4" fillId="0" borderId="6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vertical="center"/>
    </xf>
    <xf numFmtId="164" fontId="4" fillId="0" borderId="2" xfId="1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left" vertical="center" wrapText="1"/>
    </xf>
    <xf numFmtId="164" fontId="4" fillId="0" borderId="5" xfId="1" applyNumberFormat="1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left" vertical="center" wrapText="1"/>
    </xf>
    <xf numFmtId="164" fontId="4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2" borderId="7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/>
    </xf>
    <xf numFmtId="164" fontId="4" fillId="0" borderId="5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458563</xdr:colOff>
      <xdr:row>0</xdr:row>
      <xdr:rowOff>21982</xdr:rowOff>
    </xdr:from>
    <xdr:to>
      <xdr:col>1</xdr:col>
      <xdr:colOff>1318847</xdr:colOff>
      <xdr:row>0</xdr:row>
      <xdr:rowOff>505404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F3B2E3-91EF-AD22-A0EE-C1FEE35B1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582" y="21982"/>
          <a:ext cx="860284" cy="4834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0</xdr:row>
      <xdr:rowOff>66675</xdr:rowOff>
    </xdr:from>
    <xdr:to>
      <xdr:col>1</xdr:col>
      <xdr:colOff>1516044</xdr:colOff>
      <xdr:row>0</xdr:row>
      <xdr:rowOff>677732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34C7FF-DDEA-4016-A75C-245730275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66675"/>
          <a:ext cx="1087419" cy="611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130" zoomScaleNormal="130" workbookViewId="0">
      <selection activeCell="J2" sqref="J2"/>
    </sheetView>
  </sheetViews>
  <sheetFormatPr baseColWidth="10" defaultRowHeight="15" x14ac:dyDescent="0.25"/>
  <cols>
    <col min="1" max="1" width="5.42578125" bestFit="1" customWidth="1"/>
    <col min="2" max="2" width="28.5703125" customWidth="1"/>
    <col min="3" max="3" width="7.7109375" customWidth="1"/>
    <col min="4" max="4" width="23.140625" customWidth="1"/>
    <col min="6" max="6" width="12.85546875" bestFit="1" customWidth="1"/>
    <col min="7" max="7" width="14.42578125" bestFit="1" customWidth="1"/>
    <col min="8" max="8" width="12.85546875" bestFit="1" customWidth="1"/>
    <col min="9" max="9" width="14.42578125" bestFit="1" customWidth="1"/>
  </cols>
  <sheetData>
    <row r="1" spans="1:16" ht="42.75" customHeight="1" thickBot="1" x14ac:dyDescent="0.3">
      <c r="A1" s="14"/>
      <c r="B1" s="15"/>
      <c r="C1" s="17" t="s">
        <v>21</v>
      </c>
      <c r="D1" s="17"/>
      <c r="E1" s="17"/>
      <c r="F1" s="17"/>
      <c r="G1" s="17"/>
      <c r="H1" s="17"/>
      <c r="I1" s="18"/>
    </row>
    <row r="2" spans="1:16" ht="35.25" customHeight="1" x14ac:dyDescent="0.25">
      <c r="A2" s="20" t="s">
        <v>10</v>
      </c>
      <c r="B2" s="20" t="s">
        <v>11</v>
      </c>
      <c r="C2" s="20" t="s">
        <v>0</v>
      </c>
      <c r="D2" s="20" t="s">
        <v>1</v>
      </c>
      <c r="E2" s="20" t="s">
        <v>2</v>
      </c>
      <c r="F2" s="20" t="s">
        <v>3</v>
      </c>
      <c r="G2" s="20" t="s">
        <v>4</v>
      </c>
      <c r="H2" s="20" t="s">
        <v>5</v>
      </c>
      <c r="I2" s="20" t="s">
        <v>6</v>
      </c>
    </row>
    <row r="3" spans="1:16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6" ht="64.5" thickBot="1" x14ac:dyDescent="0.3">
      <c r="A4" s="39">
        <v>1</v>
      </c>
      <c r="B4" s="25" t="s">
        <v>13</v>
      </c>
      <c r="C4" s="1">
        <v>1</v>
      </c>
      <c r="D4" s="2" t="s">
        <v>14</v>
      </c>
      <c r="E4" s="1" t="s">
        <v>12</v>
      </c>
      <c r="F4" s="3">
        <v>100000</v>
      </c>
      <c r="G4" s="4">
        <v>2500000</v>
      </c>
      <c r="H4" s="4">
        <f>G4*19%</f>
        <v>475000</v>
      </c>
      <c r="I4" s="4">
        <f>G4+H4+F4</f>
        <v>3075000</v>
      </c>
      <c r="L4" s="13"/>
      <c r="M4" s="13"/>
      <c r="N4" s="13"/>
      <c r="O4" s="13"/>
      <c r="P4" s="13"/>
    </row>
    <row r="5" spans="1:16" ht="15.75" thickTop="1" x14ac:dyDescent="0.25">
      <c r="A5" s="40"/>
      <c r="B5" s="26"/>
      <c r="C5" s="43">
        <v>1</v>
      </c>
      <c r="D5" s="35" t="s">
        <v>15</v>
      </c>
      <c r="E5" s="43" t="s">
        <v>12</v>
      </c>
      <c r="F5" s="28">
        <v>100000</v>
      </c>
      <c r="G5" s="22">
        <v>2500000</v>
      </c>
      <c r="H5" s="22">
        <f>G5*19%</f>
        <v>475000</v>
      </c>
      <c r="I5" s="22">
        <f>G5+H5+F5</f>
        <v>3075000</v>
      </c>
      <c r="L5" s="13"/>
      <c r="M5" s="33"/>
      <c r="N5" s="34"/>
      <c r="O5" s="19"/>
      <c r="P5" s="13"/>
    </row>
    <row r="6" spans="1:16" x14ac:dyDescent="0.25">
      <c r="A6" s="40"/>
      <c r="B6" s="26"/>
      <c r="C6" s="40"/>
      <c r="D6" s="26"/>
      <c r="E6" s="40"/>
      <c r="F6" s="29"/>
      <c r="G6" s="23"/>
      <c r="H6" s="23"/>
      <c r="I6" s="23"/>
      <c r="L6" s="13"/>
      <c r="M6" s="33"/>
      <c r="N6" s="34"/>
      <c r="O6" s="19"/>
      <c r="P6" s="13"/>
    </row>
    <row r="7" spans="1:16" ht="15.75" customHeight="1" x14ac:dyDescent="0.25">
      <c r="A7" s="40"/>
      <c r="B7" s="26"/>
      <c r="C7" s="40"/>
      <c r="D7" s="26"/>
      <c r="E7" s="40"/>
      <c r="F7" s="29"/>
      <c r="G7" s="23"/>
      <c r="H7" s="23"/>
      <c r="I7" s="23"/>
      <c r="L7" s="13"/>
      <c r="M7" s="33"/>
      <c r="N7" s="34"/>
      <c r="O7" s="19"/>
      <c r="P7" s="13"/>
    </row>
    <row r="8" spans="1:16" ht="6.75" hidden="1" customHeight="1" x14ac:dyDescent="0.25">
      <c r="A8" s="40"/>
      <c r="B8" s="26"/>
      <c r="C8" s="40"/>
      <c r="D8" s="26"/>
      <c r="E8" s="40"/>
      <c r="F8" s="29"/>
      <c r="G8" s="23"/>
      <c r="H8" s="23"/>
      <c r="I8" s="23"/>
      <c r="L8" s="13"/>
      <c r="M8" s="33"/>
      <c r="N8" s="34"/>
      <c r="O8" s="19"/>
      <c r="P8" s="13"/>
    </row>
    <row r="9" spans="1:16" ht="33.75" customHeight="1" thickBot="1" x14ac:dyDescent="0.3">
      <c r="A9" s="40"/>
      <c r="B9" s="26"/>
      <c r="C9" s="44"/>
      <c r="D9" s="27"/>
      <c r="E9" s="44"/>
      <c r="F9" s="30"/>
      <c r="G9" s="24"/>
      <c r="H9" s="24"/>
      <c r="I9" s="24"/>
      <c r="L9" s="13"/>
      <c r="M9" s="33"/>
      <c r="N9" s="34"/>
      <c r="O9" s="19"/>
      <c r="P9" s="13"/>
    </row>
    <row r="10" spans="1:16" ht="15.75" thickTop="1" x14ac:dyDescent="0.25">
      <c r="A10" s="40"/>
      <c r="B10" s="26"/>
      <c r="C10" s="39">
        <v>1</v>
      </c>
      <c r="D10" s="25" t="s">
        <v>16</v>
      </c>
      <c r="E10" s="43" t="s">
        <v>12</v>
      </c>
      <c r="F10" s="32">
        <v>100000</v>
      </c>
      <c r="G10" s="31">
        <v>2500000</v>
      </c>
      <c r="H10" s="31">
        <f>G10*19%</f>
        <v>475000</v>
      </c>
      <c r="I10" s="31">
        <f>G10+H10+F10</f>
        <v>3075000</v>
      </c>
      <c r="L10" s="13"/>
      <c r="M10" s="13"/>
      <c r="N10" s="13"/>
      <c r="O10" s="13"/>
      <c r="P10" s="13"/>
    </row>
    <row r="11" spans="1:16" ht="55.5" customHeight="1" x14ac:dyDescent="0.25">
      <c r="A11" s="40"/>
      <c r="B11" s="26"/>
      <c r="C11" s="40"/>
      <c r="D11" s="26"/>
      <c r="E11" s="40"/>
      <c r="F11" s="29"/>
      <c r="G11" s="23"/>
      <c r="H11" s="23"/>
      <c r="I11" s="23"/>
    </row>
    <row r="12" spans="1:16" ht="15.75" customHeight="1" x14ac:dyDescent="0.25">
      <c r="A12" s="40"/>
      <c r="B12" s="26"/>
      <c r="C12" s="40"/>
      <c r="D12" s="26"/>
      <c r="E12" s="40"/>
      <c r="F12" s="29"/>
      <c r="G12" s="23"/>
      <c r="H12" s="23"/>
      <c r="I12" s="23"/>
    </row>
    <row r="13" spans="1:16" ht="0.75" customHeight="1" thickBot="1" x14ac:dyDescent="0.3">
      <c r="A13" s="40"/>
      <c r="B13" s="26"/>
      <c r="C13" s="40"/>
      <c r="D13" s="26"/>
      <c r="E13" s="40"/>
      <c r="F13" s="29"/>
      <c r="G13" s="23"/>
      <c r="H13" s="23"/>
      <c r="I13" s="23"/>
    </row>
    <row r="14" spans="1:16" ht="15.75" hidden="1" customHeight="1" thickBot="1" x14ac:dyDescent="0.3">
      <c r="A14" s="40"/>
      <c r="B14" s="26"/>
      <c r="C14" s="44"/>
      <c r="D14" s="27"/>
      <c r="E14" s="44"/>
      <c r="F14" s="30"/>
      <c r="G14" s="24"/>
      <c r="H14" s="24"/>
      <c r="I14" s="24"/>
    </row>
    <row r="15" spans="1:16" ht="69.75" customHeight="1" thickTop="1" x14ac:dyDescent="0.25">
      <c r="A15" s="40"/>
      <c r="B15" s="26"/>
      <c r="C15" s="39">
        <v>1</v>
      </c>
      <c r="D15" s="25" t="s">
        <v>17</v>
      </c>
      <c r="E15" s="43" t="s">
        <v>12</v>
      </c>
      <c r="F15" s="32">
        <v>100000</v>
      </c>
      <c r="G15" s="31">
        <v>2500000</v>
      </c>
      <c r="H15" s="31">
        <f>G15*19%</f>
        <v>475000</v>
      </c>
      <c r="I15" s="31">
        <f>G15+H15+F15</f>
        <v>3075000</v>
      </c>
    </row>
    <row r="16" spans="1:16" x14ac:dyDescent="0.25">
      <c r="A16" s="40"/>
      <c r="B16" s="26"/>
      <c r="C16" s="40"/>
      <c r="D16" s="26"/>
      <c r="E16" s="40"/>
      <c r="F16" s="29"/>
      <c r="G16" s="23"/>
      <c r="H16" s="23"/>
      <c r="I16" s="23"/>
    </row>
    <row r="17" spans="1:9" ht="14.25" customHeight="1" thickBot="1" x14ac:dyDescent="0.3">
      <c r="A17" s="40"/>
      <c r="B17" s="26"/>
      <c r="C17" s="40"/>
      <c r="D17" s="26"/>
      <c r="E17" s="40"/>
      <c r="F17" s="29"/>
      <c r="G17" s="23"/>
      <c r="H17" s="23"/>
      <c r="I17" s="23"/>
    </row>
    <row r="18" spans="1:9" ht="15.75" hidden="1" customHeight="1" thickBot="1" x14ac:dyDescent="0.3">
      <c r="A18" s="40"/>
      <c r="B18" s="26"/>
      <c r="C18" s="40"/>
      <c r="D18" s="26"/>
      <c r="E18" s="40"/>
      <c r="F18" s="29"/>
      <c r="G18" s="23"/>
      <c r="H18" s="23"/>
      <c r="I18" s="23"/>
    </row>
    <row r="19" spans="1:9" ht="15.75" hidden="1" customHeight="1" thickBot="1" x14ac:dyDescent="0.3">
      <c r="A19" s="40"/>
      <c r="B19" s="26"/>
      <c r="C19" s="44"/>
      <c r="D19" s="27"/>
      <c r="E19" s="44"/>
      <c r="F19" s="30"/>
      <c r="G19" s="24"/>
      <c r="H19" s="24"/>
      <c r="I19" s="24"/>
    </row>
    <row r="20" spans="1:9" ht="48" customHeight="1" thickTop="1" x14ac:dyDescent="0.25">
      <c r="A20" s="40"/>
      <c r="B20" s="26"/>
      <c r="C20" s="39">
        <v>1</v>
      </c>
      <c r="D20" s="25" t="s">
        <v>18</v>
      </c>
      <c r="E20" s="43" t="s">
        <v>12</v>
      </c>
      <c r="F20" s="25" t="s">
        <v>7</v>
      </c>
      <c r="G20" s="31">
        <v>2500000</v>
      </c>
      <c r="H20" s="46">
        <f>G20*19%</f>
        <v>475000</v>
      </c>
      <c r="I20" s="46">
        <f>G20+H20</f>
        <v>2975000</v>
      </c>
    </row>
    <row r="21" spans="1:9" x14ac:dyDescent="0.25">
      <c r="A21" s="40"/>
      <c r="B21" s="26"/>
      <c r="C21" s="40"/>
      <c r="D21" s="26"/>
      <c r="E21" s="40"/>
      <c r="F21" s="26"/>
      <c r="G21" s="23"/>
      <c r="H21" s="37"/>
      <c r="I21" s="37"/>
    </row>
    <row r="22" spans="1:9" x14ac:dyDescent="0.25">
      <c r="A22" s="40"/>
      <c r="B22" s="26"/>
      <c r="C22" s="40"/>
      <c r="D22" s="26"/>
      <c r="E22" s="40"/>
      <c r="F22" s="26"/>
      <c r="G22" s="23"/>
      <c r="H22" s="37"/>
      <c r="I22" s="37"/>
    </row>
    <row r="23" spans="1:9" ht="5.25" customHeight="1" thickBot="1" x14ac:dyDescent="0.3">
      <c r="A23" s="40"/>
      <c r="B23" s="26"/>
      <c r="C23" s="40"/>
      <c r="D23" s="26"/>
      <c r="E23" s="40"/>
      <c r="F23" s="26"/>
      <c r="G23" s="23"/>
      <c r="H23" s="37"/>
      <c r="I23" s="37"/>
    </row>
    <row r="24" spans="1:9" ht="15.75" hidden="1" customHeight="1" thickBot="1" x14ac:dyDescent="0.3">
      <c r="A24" s="40"/>
      <c r="B24" s="26"/>
      <c r="C24" s="41"/>
      <c r="D24" s="42"/>
      <c r="E24" s="44"/>
      <c r="F24" s="42"/>
      <c r="G24" s="45"/>
      <c r="H24" s="47"/>
      <c r="I24" s="47"/>
    </row>
    <row r="25" spans="1:9" ht="47.25" customHeight="1" thickTop="1" x14ac:dyDescent="0.25">
      <c r="A25" s="40"/>
      <c r="B25" s="26"/>
      <c r="C25" s="43">
        <v>1</v>
      </c>
      <c r="D25" s="35" t="s">
        <v>19</v>
      </c>
      <c r="E25" s="43" t="s">
        <v>12</v>
      </c>
      <c r="F25" s="35" t="s">
        <v>7</v>
      </c>
      <c r="G25" s="22">
        <v>2500000</v>
      </c>
      <c r="H25" s="36">
        <f>G25*19%</f>
        <v>475000</v>
      </c>
      <c r="I25" s="36">
        <f>G25+H25</f>
        <v>2975000</v>
      </c>
    </row>
    <row r="26" spans="1:9" x14ac:dyDescent="0.25">
      <c r="A26" s="40"/>
      <c r="B26" s="26"/>
      <c r="C26" s="40"/>
      <c r="D26" s="26"/>
      <c r="E26" s="40"/>
      <c r="F26" s="26"/>
      <c r="G26" s="23"/>
      <c r="H26" s="37"/>
      <c r="I26" s="37"/>
    </row>
    <row r="27" spans="1:9" ht="9.75" customHeight="1" x14ac:dyDescent="0.25">
      <c r="A27" s="40"/>
      <c r="B27" s="26"/>
      <c r="C27" s="40"/>
      <c r="D27" s="26"/>
      <c r="E27" s="40"/>
      <c r="F27" s="26"/>
      <c r="G27" s="23"/>
      <c r="H27" s="37"/>
      <c r="I27" s="37"/>
    </row>
    <row r="28" spans="1:9" ht="4.5" customHeight="1" thickBot="1" x14ac:dyDescent="0.3">
      <c r="A28" s="40"/>
      <c r="B28" s="26"/>
      <c r="C28" s="40"/>
      <c r="D28" s="26"/>
      <c r="E28" s="40"/>
      <c r="F28" s="26"/>
      <c r="G28" s="23"/>
      <c r="H28" s="37"/>
      <c r="I28" s="37"/>
    </row>
    <row r="29" spans="1:9" ht="15.75" hidden="1" customHeight="1" thickBot="1" x14ac:dyDescent="0.3">
      <c r="A29" s="44"/>
      <c r="B29" s="27"/>
      <c r="C29" s="44"/>
      <c r="D29" s="27"/>
      <c r="E29" s="44"/>
      <c r="F29" s="27"/>
      <c r="G29" s="24"/>
      <c r="H29" s="38"/>
      <c r="I29" s="38"/>
    </row>
    <row r="30" spans="1:9" ht="15.75" thickBot="1" x14ac:dyDescent="0.3">
      <c r="A30" s="48" t="s">
        <v>8</v>
      </c>
      <c r="B30" s="49"/>
      <c r="C30" s="12">
        <v>6</v>
      </c>
      <c r="D30" s="50" t="s">
        <v>9</v>
      </c>
      <c r="E30" s="51"/>
      <c r="F30" s="51"/>
      <c r="G30" s="51"/>
      <c r="H30" s="52"/>
      <c r="I30" s="11">
        <f>SUM(I4:I25)</f>
        <v>18250000</v>
      </c>
    </row>
  </sheetData>
  <mergeCells count="52">
    <mergeCell ref="A30:B30"/>
    <mergeCell ref="D30:H30"/>
    <mergeCell ref="D2:D3"/>
    <mergeCell ref="A4:A29"/>
    <mergeCell ref="C25:C29"/>
    <mergeCell ref="D25:D29"/>
    <mergeCell ref="E25:E29"/>
    <mergeCell ref="G25:G29"/>
    <mergeCell ref="H25:H29"/>
    <mergeCell ref="C15:C19"/>
    <mergeCell ref="D15:D19"/>
    <mergeCell ref="E15:E19"/>
    <mergeCell ref="G15:G19"/>
    <mergeCell ref="H15:H19"/>
    <mergeCell ref="C5:C9"/>
    <mergeCell ref="C10:C14"/>
    <mergeCell ref="D10:D14"/>
    <mergeCell ref="E10:E14"/>
    <mergeCell ref="G10:G14"/>
    <mergeCell ref="H10:H14"/>
    <mergeCell ref="I25:I29"/>
    <mergeCell ref="C20:C24"/>
    <mergeCell ref="D20:D24"/>
    <mergeCell ref="E20:E24"/>
    <mergeCell ref="G20:G24"/>
    <mergeCell ref="H20:H24"/>
    <mergeCell ref="I20:I24"/>
    <mergeCell ref="F20:F24"/>
    <mergeCell ref="F25:F29"/>
    <mergeCell ref="F15:F19"/>
    <mergeCell ref="F10:F14"/>
    <mergeCell ref="M5:M9"/>
    <mergeCell ref="N5:N9"/>
    <mergeCell ref="D5:D9"/>
    <mergeCell ref="I15:I19"/>
    <mergeCell ref="E5:E9"/>
    <mergeCell ref="C1:I1"/>
    <mergeCell ref="O5:O9"/>
    <mergeCell ref="A2:A3"/>
    <mergeCell ref="B2:B3"/>
    <mergeCell ref="C2:C3"/>
    <mergeCell ref="E2:E3"/>
    <mergeCell ref="F2:F3"/>
    <mergeCell ref="G5:G9"/>
    <mergeCell ref="H5:H9"/>
    <mergeCell ref="I5:I9"/>
    <mergeCell ref="H2:H3"/>
    <mergeCell ref="I2:I3"/>
    <mergeCell ref="G2:G3"/>
    <mergeCell ref="B4:B29"/>
    <mergeCell ref="F5:F9"/>
    <mergeCell ref="I10:I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K8" sqref="K7:K8"/>
    </sheetView>
  </sheetViews>
  <sheetFormatPr baseColWidth="10" defaultRowHeight="15" x14ac:dyDescent="0.25"/>
  <cols>
    <col min="2" max="2" width="27.85546875" customWidth="1"/>
    <col min="3" max="3" width="6.5703125" bestFit="1" customWidth="1"/>
    <col min="4" max="4" width="19.28515625" customWidth="1"/>
    <col min="5" max="5" width="8" bestFit="1" customWidth="1"/>
    <col min="7" max="7" width="17" bestFit="1" customWidth="1"/>
    <col min="8" max="8" width="17" customWidth="1"/>
    <col min="9" max="10" width="30.140625" bestFit="1" customWidth="1"/>
  </cols>
  <sheetData>
    <row r="1" spans="1:11" s="16" customFormat="1" ht="55.5" customHeight="1" thickBot="1" x14ac:dyDescent="0.3">
      <c r="C1" s="17" t="s">
        <v>21</v>
      </c>
      <c r="D1" s="17"/>
      <c r="E1" s="17"/>
      <c r="F1" s="17"/>
      <c r="G1" s="17"/>
      <c r="H1" s="17"/>
      <c r="I1" s="18"/>
    </row>
    <row r="2" spans="1:11" x14ac:dyDescent="0.25">
      <c r="A2" s="20" t="s">
        <v>10</v>
      </c>
      <c r="B2" s="20" t="s">
        <v>11</v>
      </c>
      <c r="C2" s="20" t="s">
        <v>0</v>
      </c>
      <c r="D2" s="20" t="s">
        <v>1</v>
      </c>
      <c r="E2" s="20" t="s">
        <v>2</v>
      </c>
      <c r="F2" s="20" t="s">
        <v>3</v>
      </c>
      <c r="G2" s="20" t="s">
        <v>4</v>
      </c>
      <c r="H2" s="20" t="s">
        <v>5</v>
      </c>
      <c r="I2" s="20" t="s">
        <v>6</v>
      </c>
      <c r="J2" s="5"/>
      <c r="K2" s="5"/>
    </row>
    <row r="3" spans="1:11" ht="15.75" thickBot="1" x14ac:dyDescent="0.3">
      <c r="A3" s="21"/>
      <c r="B3" s="21"/>
      <c r="C3" s="21"/>
      <c r="D3" s="21"/>
      <c r="E3" s="21"/>
      <c r="F3" s="21"/>
      <c r="G3" s="21"/>
      <c r="H3" s="21"/>
      <c r="I3" s="21"/>
      <c r="J3" s="57"/>
      <c r="K3" s="5"/>
    </row>
    <row r="4" spans="1:11" ht="77.25" thickBot="1" x14ac:dyDescent="0.3">
      <c r="A4" s="39">
        <v>1</v>
      </c>
      <c r="B4" s="25" t="s">
        <v>13</v>
      </c>
      <c r="C4" s="1">
        <v>1</v>
      </c>
      <c r="D4" s="2" t="s">
        <v>14</v>
      </c>
      <c r="E4" s="1" t="s">
        <v>20</v>
      </c>
      <c r="F4" s="3">
        <v>95000</v>
      </c>
      <c r="G4" s="4">
        <v>2690000</v>
      </c>
      <c r="H4" s="4">
        <f>G4*19%</f>
        <v>511100</v>
      </c>
      <c r="I4" s="4">
        <f>G4+H4+F4</f>
        <v>3296100</v>
      </c>
      <c r="J4" s="57"/>
      <c r="K4" s="5"/>
    </row>
    <row r="5" spans="1:11" ht="15.75" customHeight="1" thickTop="1" x14ac:dyDescent="0.25">
      <c r="A5" s="40"/>
      <c r="B5" s="26"/>
      <c r="C5" s="43">
        <v>1</v>
      </c>
      <c r="D5" s="35" t="s">
        <v>15</v>
      </c>
      <c r="E5" s="43" t="s">
        <v>20</v>
      </c>
      <c r="F5" s="28">
        <v>95000</v>
      </c>
      <c r="G5" s="22">
        <v>2690000</v>
      </c>
      <c r="H5" s="22">
        <f>G5*19%</f>
        <v>511100</v>
      </c>
      <c r="I5" s="22">
        <f>G5+H5+F5</f>
        <v>3296100</v>
      </c>
      <c r="J5" s="6"/>
      <c r="K5" s="5"/>
    </row>
    <row r="6" spans="1:11" x14ac:dyDescent="0.25">
      <c r="A6" s="40"/>
      <c r="B6" s="26"/>
      <c r="C6" s="40"/>
      <c r="D6" s="26"/>
      <c r="E6" s="40"/>
      <c r="F6" s="29"/>
      <c r="G6" s="23"/>
      <c r="H6" s="23"/>
      <c r="I6" s="23"/>
      <c r="J6" s="6"/>
      <c r="K6" s="5"/>
    </row>
    <row r="7" spans="1:11" x14ac:dyDescent="0.25">
      <c r="A7" s="40"/>
      <c r="B7" s="26"/>
      <c r="C7" s="40"/>
      <c r="D7" s="26"/>
      <c r="E7" s="40"/>
      <c r="F7" s="29"/>
      <c r="G7" s="23"/>
      <c r="H7" s="23"/>
      <c r="I7" s="23"/>
      <c r="J7" s="6"/>
      <c r="K7" s="5"/>
    </row>
    <row r="8" spans="1:11" x14ac:dyDescent="0.25">
      <c r="A8" s="40"/>
      <c r="B8" s="26"/>
      <c r="C8" s="40"/>
      <c r="D8" s="26"/>
      <c r="E8" s="40"/>
      <c r="F8" s="29"/>
      <c r="G8" s="23"/>
      <c r="H8" s="23"/>
      <c r="I8" s="23"/>
      <c r="J8" s="6"/>
      <c r="K8" s="5"/>
    </row>
    <row r="9" spans="1:11" ht="15.75" thickBot="1" x14ac:dyDescent="0.3">
      <c r="A9" s="40"/>
      <c r="B9" s="26"/>
      <c r="C9" s="44"/>
      <c r="D9" s="27"/>
      <c r="E9" s="44"/>
      <c r="F9" s="30"/>
      <c r="G9" s="24"/>
      <c r="H9" s="24"/>
      <c r="I9" s="24"/>
      <c r="J9" s="6"/>
      <c r="K9" s="5"/>
    </row>
    <row r="10" spans="1:11" ht="15.75" thickTop="1" x14ac:dyDescent="0.25">
      <c r="A10" s="40"/>
      <c r="B10" s="26"/>
      <c r="C10" s="39">
        <v>1</v>
      </c>
      <c r="D10" s="25" t="s">
        <v>16</v>
      </c>
      <c r="E10" s="43" t="s">
        <v>20</v>
      </c>
      <c r="F10" s="32">
        <v>95000</v>
      </c>
      <c r="G10" s="31">
        <v>2690000</v>
      </c>
      <c r="H10" s="31">
        <f>G10*19%</f>
        <v>511100</v>
      </c>
      <c r="I10" s="31">
        <f>G10+H10+F10</f>
        <v>3296100</v>
      </c>
      <c r="J10" s="6"/>
      <c r="K10" s="5"/>
    </row>
    <row r="11" spans="1:11" x14ac:dyDescent="0.25">
      <c r="A11" s="40"/>
      <c r="B11" s="26"/>
      <c r="C11" s="40"/>
      <c r="D11" s="26"/>
      <c r="E11" s="40"/>
      <c r="F11" s="29"/>
      <c r="G11" s="23"/>
      <c r="H11" s="23"/>
      <c r="I11" s="23"/>
      <c r="J11" s="6"/>
      <c r="K11" s="5"/>
    </row>
    <row r="12" spans="1:11" x14ac:dyDescent="0.25">
      <c r="A12" s="40"/>
      <c r="B12" s="26"/>
      <c r="C12" s="40"/>
      <c r="D12" s="26"/>
      <c r="E12" s="40"/>
      <c r="F12" s="29"/>
      <c r="G12" s="23"/>
      <c r="H12" s="23"/>
      <c r="I12" s="23"/>
      <c r="J12" s="6"/>
      <c r="K12" s="5"/>
    </row>
    <row r="13" spans="1:11" x14ac:dyDescent="0.25">
      <c r="A13" s="40"/>
      <c r="B13" s="26"/>
      <c r="C13" s="40"/>
      <c r="D13" s="26"/>
      <c r="E13" s="40"/>
      <c r="F13" s="29"/>
      <c r="G13" s="23"/>
      <c r="H13" s="23"/>
      <c r="I13" s="23"/>
      <c r="J13" s="6"/>
      <c r="K13" s="5"/>
    </row>
    <row r="14" spans="1:11" ht="15.75" thickBot="1" x14ac:dyDescent="0.3">
      <c r="A14" s="40"/>
      <c r="B14" s="26"/>
      <c r="C14" s="44"/>
      <c r="D14" s="27"/>
      <c r="E14" s="44"/>
      <c r="F14" s="30"/>
      <c r="G14" s="24"/>
      <c r="H14" s="24"/>
      <c r="I14" s="24"/>
      <c r="J14" s="6"/>
      <c r="K14" s="5"/>
    </row>
    <row r="15" spans="1:11" ht="15.75" thickTop="1" x14ac:dyDescent="0.25">
      <c r="A15" s="40"/>
      <c r="B15" s="26"/>
      <c r="C15" s="39">
        <v>1</v>
      </c>
      <c r="D15" s="25" t="s">
        <v>17</v>
      </c>
      <c r="E15" s="43" t="s">
        <v>20</v>
      </c>
      <c r="F15" s="32">
        <v>95000</v>
      </c>
      <c r="G15" s="31">
        <v>2690000</v>
      </c>
      <c r="H15" s="31">
        <f>G15*19%</f>
        <v>511100</v>
      </c>
      <c r="I15" s="31">
        <f>G15+H15+F15</f>
        <v>3296100</v>
      </c>
      <c r="J15" s="6"/>
      <c r="K15" s="5"/>
    </row>
    <row r="16" spans="1:11" x14ac:dyDescent="0.25">
      <c r="A16" s="40"/>
      <c r="B16" s="26"/>
      <c r="C16" s="40"/>
      <c r="D16" s="26"/>
      <c r="E16" s="40"/>
      <c r="F16" s="29"/>
      <c r="G16" s="23"/>
      <c r="H16" s="23"/>
      <c r="I16" s="23"/>
      <c r="J16" s="6"/>
      <c r="K16" s="5"/>
    </row>
    <row r="17" spans="1:11" x14ac:dyDescent="0.25">
      <c r="A17" s="40"/>
      <c r="B17" s="26"/>
      <c r="C17" s="40"/>
      <c r="D17" s="26"/>
      <c r="E17" s="40"/>
      <c r="F17" s="29"/>
      <c r="G17" s="23"/>
      <c r="H17" s="23"/>
      <c r="I17" s="23"/>
      <c r="J17" s="6"/>
      <c r="K17" s="5"/>
    </row>
    <row r="18" spans="1:11" x14ac:dyDescent="0.25">
      <c r="A18" s="40"/>
      <c r="B18" s="26"/>
      <c r="C18" s="40"/>
      <c r="D18" s="26"/>
      <c r="E18" s="40"/>
      <c r="F18" s="29"/>
      <c r="G18" s="23"/>
      <c r="H18" s="23"/>
      <c r="I18" s="23"/>
      <c r="J18" s="6"/>
      <c r="K18" s="5"/>
    </row>
    <row r="19" spans="1:11" ht="30.75" customHeight="1" thickBot="1" x14ac:dyDescent="0.3">
      <c r="A19" s="40"/>
      <c r="B19" s="26"/>
      <c r="C19" s="44"/>
      <c r="D19" s="27"/>
      <c r="E19" s="44"/>
      <c r="F19" s="30"/>
      <c r="G19" s="24"/>
      <c r="H19" s="24"/>
      <c r="I19" s="24"/>
      <c r="J19" s="6"/>
      <c r="K19" s="5"/>
    </row>
    <row r="20" spans="1:11" ht="15.75" thickTop="1" x14ac:dyDescent="0.25">
      <c r="A20" s="40"/>
      <c r="B20" s="26"/>
      <c r="C20" s="39">
        <v>1</v>
      </c>
      <c r="D20" s="25" t="s">
        <v>18</v>
      </c>
      <c r="E20" s="43" t="s">
        <v>20</v>
      </c>
      <c r="F20" s="25" t="s">
        <v>7</v>
      </c>
      <c r="G20" s="31">
        <v>2690000</v>
      </c>
      <c r="H20" s="46">
        <f>G20*19%</f>
        <v>511100</v>
      </c>
      <c r="I20" s="46">
        <f>G20+H20</f>
        <v>3201100</v>
      </c>
      <c r="J20" s="6"/>
      <c r="K20" s="5"/>
    </row>
    <row r="21" spans="1:11" x14ac:dyDescent="0.25">
      <c r="A21" s="40"/>
      <c r="B21" s="26"/>
      <c r="C21" s="40"/>
      <c r="D21" s="26"/>
      <c r="E21" s="40"/>
      <c r="F21" s="26"/>
      <c r="G21" s="23"/>
      <c r="H21" s="37"/>
      <c r="I21" s="54"/>
      <c r="J21" s="10"/>
      <c r="K21" s="5"/>
    </row>
    <row r="22" spans="1:11" x14ac:dyDescent="0.25">
      <c r="A22" s="40"/>
      <c r="B22" s="26"/>
      <c r="C22" s="40"/>
      <c r="D22" s="26"/>
      <c r="E22" s="40"/>
      <c r="F22" s="26"/>
      <c r="G22" s="23"/>
      <c r="H22" s="37"/>
      <c r="I22" s="54"/>
      <c r="J22" s="10"/>
      <c r="K22" s="5"/>
    </row>
    <row r="23" spans="1:11" x14ac:dyDescent="0.25">
      <c r="A23" s="40"/>
      <c r="B23" s="26"/>
      <c r="C23" s="40"/>
      <c r="D23" s="26"/>
      <c r="E23" s="40"/>
      <c r="F23" s="26"/>
      <c r="G23" s="23"/>
      <c r="H23" s="37"/>
      <c r="I23" s="54"/>
      <c r="J23" s="10"/>
      <c r="K23" s="5"/>
    </row>
    <row r="24" spans="1:11" ht="15.75" thickBot="1" x14ac:dyDescent="0.3">
      <c r="A24" s="40"/>
      <c r="B24" s="26"/>
      <c r="C24" s="41"/>
      <c r="D24" s="42"/>
      <c r="E24" s="44"/>
      <c r="F24" s="42"/>
      <c r="G24" s="45"/>
      <c r="H24" s="47"/>
      <c r="I24" s="56"/>
      <c r="J24" s="10"/>
      <c r="K24" s="5"/>
    </row>
    <row r="25" spans="1:11" ht="15.75" thickTop="1" x14ac:dyDescent="0.25">
      <c r="A25" s="40"/>
      <c r="B25" s="26"/>
      <c r="C25" s="43">
        <v>1</v>
      </c>
      <c r="D25" s="35" t="s">
        <v>19</v>
      </c>
      <c r="E25" s="43" t="s">
        <v>20</v>
      </c>
      <c r="F25" s="35" t="s">
        <v>7</v>
      </c>
      <c r="G25" s="22">
        <v>2690000</v>
      </c>
      <c r="H25" s="36">
        <f>G25*19%</f>
        <v>511100</v>
      </c>
      <c r="I25" s="36">
        <f>G25+H25</f>
        <v>3201100</v>
      </c>
      <c r="J25" s="10"/>
      <c r="K25" s="5"/>
    </row>
    <row r="26" spans="1:11" x14ac:dyDescent="0.25">
      <c r="A26" s="40"/>
      <c r="B26" s="26"/>
      <c r="C26" s="40"/>
      <c r="D26" s="26"/>
      <c r="E26" s="40"/>
      <c r="F26" s="26"/>
      <c r="G26" s="23"/>
      <c r="H26" s="37"/>
      <c r="I26" s="54"/>
      <c r="J26" s="10"/>
      <c r="K26" s="5"/>
    </row>
    <row r="27" spans="1:11" x14ac:dyDescent="0.25">
      <c r="A27" s="40"/>
      <c r="B27" s="26"/>
      <c r="C27" s="40"/>
      <c r="D27" s="26"/>
      <c r="E27" s="40"/>
      <c r="F27" s="26"/>
      <c r="G27" s="23"/>
      <c r="H27" s="37"/>
      <c r="I27" s="54"/>
      <c r="J27" s="10"/>
      <c r="K27" s="5"/>
    </row>
    <row r="28" spans="1:11" x14ac:dyDescent="0.25">
      <c r="A28" s="40"/>
      <c r="B28" s="26"/>
      <c r="C28" s="40"/>
      <c r="D28" s="26"/>
      <c r="E28" s="40"/>
      <c r="F28" s="26"/>
      <c r="G28" s="23"/>
      <c r="H28" s="37"/>
      <c r="I28" s="54"/>
      <c r="J28" s="10"/>
      <c r="K28" s="5"/>
    </row>
    <row r="29" spans="1:11" ht="15.75" thickBot="1" x14ac:dyDescent="0.3">
      <c r="A29" s="44"/>
      <c r="B29" s="27"/>
      <c r="C29" s="44"/>
      <c r="D29" s="27"/>
      <c r="E29" s="44"/>
      <c r="F29" s="27"/>
      <c r="G29" s="24"/>
      <c r="H29" s="38"/>
      <c r="I29" s="55"/>
      <c r="J29" s="10"/>
      <c r="K29" s="5"/>
    </row>
    <row r="30" spans="1:11" ht="15.75" thickBot="1" x14ac:dyDescent="0.3">
      <c r="A30" s="48" t="s">
        <v>8</v>
      </c>
      <c r="B30" s="49"/>
      <c r="C30" s="12">
        <v>6</v>
      </c>
      <c r="D30" s="50" t="s">
        <v>9</v>
      </c>
      <c r="E30" s="51"/>
      <c r="F30" s="51"/>
      <c r="G30" s="51"/>
      <c r="H30" s="52"/>
      <c r="I30" s="11">
        <f>SUM(I4:I25)</f>
        <v>19586600</v>
      </c>
      <c r="J30" s="10"/>
      <c r="K30" s="5"/>
    </row>
    <row r="31" spans="1:11" x14ac:dyDescent="0.25">
      <c r="B31" s="53"/>
      <c r="C31" s="53"/>
      <c r="D31" s="7"/>
      <c r="E31" s="9"/>
      <c r="F31" s="9"/>
      <c r="G31" s="9"/>
      <c r="H31" s="9"/>
      <c r="I31" s="9"/>
      <c r="J31" s="8"/>
      <c r="K31" s="5"/>
    </row>
    <row r="32" spans="1:11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</row>
  </sheetData>
  <mergeCells count="51">
    <mergeCell ref="I10:I14"/>
    <mergeCell ref="F15:F19"/>
    <mergeCell ref="G15:G19"/>
    <mergeCell ref="F5:F9"/>
    <mergeCell ref="G5:G9"/>
    <mergeCell ref="H5:H9"/>
    <mergeCell ref="F2:F3"/>
    <mergeCell ref="H20:H24"/>
    <mergeCell ref="I5:I9"/>
    <mergeCell ref="J3:J4"/>
    <mergeCell ref="G2:G3"/>
    <mergeCell ref="H2:H3"/>
    <mergeCell ref="I2:I3"/>
    <mergeCell ref="C20:C24"/>
    <mergeCell ref="D20:D24"/>
    <mergeCell ref="E20:E24"/>
    <mergeCell ref="B31:C31"/>
    <mergeCell ref="I25:I29"/>
    <mergeCell ref="I20:I24"/>
    <mergeCell ref="F10:F14"/>
    <mergeCell ref="G10:G14"/>
    <mergeCell ref="H10:H14"/>
    <mergeCell ref="A2:A3"/>
    <mergeCell ref="B2:B3"/>
    <mergeCell ref="C2:C3"/>
    <mergeCell ref="D2:D3"/>
    <mergeCell ref="E2:E3"/>
    <mergeCell ref="A4:A29"/>
    <mergeCell ref="B4:B29"/>
    <mergeCell ref="C5:C9"/>
    <mergeCell ref="D5:D9"/>
    <mergeCell ref="E5:E9"/>
    <mergeCell ref="C15:C19"/>
    <mergeCell ref="D15:D19"/>
    <mergeCell ref="E15:E19"/>
    <mergeCell ref="C1:I1"/>
    <mergeCell ref="F20:F24"/>
    <mergeCell ref="G20:G24"/>
    <mergeCell ref="A30:B30"/>
    <mergeCell ref="D30:H30"/>
    <mergeCell ref="C25:C29"/>
    <mergeCell ref="D25:D29"/>
    <mergeCell ref="E25:E29"/>
    <mergeCell ref="F25:F29"/>
    <mergeCell ref="G25:G29"/>
    <mergeCell ref="H25:H29"/>
    <mergeCell ref="H15:H19"/>
    <mergeCell ref="I15:I19"/>
    <mergeCell ref="C10:C14"/>
    <mergeCell ref="D10:D14"/>
    <mergeCell ref="E10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Cotización MCQUAY </vt:lpstr>
      <vt:lpstr>COTIZACION LG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Jeffer Edwin Meneses Porras</dc:creator>
  <cp:lastModifiedBy>Jeffer Edwin Meneses Porras</cp:lastModifiedBy>
  <dcterms:created xsi:type="dcterms:W3CDTF">2025-04-22T14:09:36Z</dcterms:created>
  <dcterms:modified xsi:type="dcterms:W3CDTF">2026-06-26T16:46:25Z</dcterms:modified>
</cp:coreProperties>
</file>