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580"/>
  </bookViews>
  <sheets>
    <sheet name="Hoja1"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<sst xmlns="http://schemas.openxmlformats.org/spreadsheetml/2006/main" count="200" uniqueCount="143">
  <si>
    <t>PRESUPUESTO IMPLEMENTACIÓN DEL PROGRAMA DE CONTROL BIOMÉDICO Y BIOMECÁNICO PARA DEPORTISTAS DEL DEPARTAMENTO DE BOLÍVAR EN EL MARCO DE LA PREPARACIÓN DE LOS JUEGOS DEPORTIVOS NACIONALES DEL AÑO 2027 BOLÍVAR</t>
  </si>
  <si>
    <t xml:space="preserve">ACTIVIDAD </t>
  </si>
  <si>
    <t xml:space="preserve">EJE </t>
  </si>
  <si>
    <t>SERVICIO</t>
  </si>
  <si>
    <t>CUPS</t>
  </si>
  <si>
    <t>DESCRIPCIÓN DEL SERVICIO O ACTIVIDAD</t>
  </si>
  <si>
    <t>UNIDAD</t>
  </si>
  <si>
    <t>TARIFA</t>
  </si>
  <si>
    <t>CANTIDAD</t>
  </si>
  <si>
    <t>TOTAL</t>
  </si>
  <si>
    <t>Adelantar la estrategia de Atención Biomédica y Biomecánica Integral en el rendimiento, la prevención y optimización deportiva</t>
  </si>
  <si>
    <t>Asistencial Evaluativa</t>
  </si>
  <si>
    <t xml:space="preserve">Electromiografia de paraespinales </t>
  </si>
  <si>
    <t>93.0.8.06</t>
  </si>
  <si>
    <t>Realizar Procedimiento diagnóstico en el que se registra la actividad eléctrica de los músculos paraespinales (músculos cuya función es extender y rotar la columna vertebral y mantener la postura). Con el proposito de orientar mejoras en la practica deportiva segun las deficiencias encontradas.</t>
  </si>
  <si>
    <t>Sesión</t>
  </si>
  <si>
    <t>Electromiografia de superficie en cada extremidad</t>
  </si>
  <si>
    <t xml:space="preserve">93.0.8.05 </t>
  </si>
  <si>
    <r>
      <rPr>
        <b/>
        <sz val="11"/>
        <color theme="1"/>
        <rFont val="Arial"/>
        <charset val="134"/>
      </rPr>
      <t>Extremidad superior derecha</t>
    </r>
    <r>
      <rPr>
        <sz val="11"/>
        <color theme="1"/>
        <rFont val="Arial"/>
        <charset val="134"/>
      </rPr>
      <t xml:space="preserve">
Realizar procedimiento a través de electrodos de superficie sobre el músculo a evaluar, para obtener el registro gráfico de la actividad muscular en acciones dinámicas (movimiento).</t>
    </r>
  </si>
  <si>
    <t>Extremidad superior izquierda</t>
  </si>
  <si>
    <t>Extremidad inferior derecha</t>
  </si>
  <si>
    <t>Extremidad inferior izquierda</t>
  </si>
  <si>
    <t>Evaluacion de funcion muscular estatica, dinamica y flexibilidad</t>
  </si>
  <si>
    <t xml:space="preserve">93.0.4.02 </t>
  </si>
  <si>
    <t>Realizar procedimiento dentro del programa de rehabilitación cardiovascular (Cardiologia deportiva) para determinar la función muscular tanto estática (quieto) como dinámicamente (en movimiento) para diagnósticar el estado de la fuerza y la resistencia.</t>
  </si>
  <si>
    <t xml:space="preserve">Prueba de Ejercicio Cardio-Pulmonar integrada (Ergoespirometria) </t>
  </si>
  <si>
    <t>89.4.1.01</t>
  </si>
  <si>
    <t>Medir la respuesta de la función pulmonar y cardiovascular de un deportista al realizar ejercicio físico. Realizar mediciones (antes, durante y después) de varios parámetros como capacidad pulmonar, valor del oxígeno en la sangre, presión arterial, electrocardiograma, niveles de los gases en la sangre de una arteria, y los síntomas del deportista.</t>
  </si>
  <si>
    <t>Composicion corporal por bioimpedancia octopolar</t>
  </si>
  <si>
    <t>99.8.7.04</t>
  </si>
  <si>
    <t>Diseñar mejores planes de entrenamiento y de nutrición, estableciendo necesidades individuales.</t>
  </si>
  <si>
    <t>Consulta primera vez nutricion y dietetica</t>
  </si>
  <si>
    <t>89.0.2.06</t>
  </si>
  <si>
    <t>Realizar evaluacion del estado nutricional del atleta, analizar su composición corporal, elaborar plan de alimentación personalizado y establecer proceso sobre hidratación y suplementación</t>
  </si>
  <si>
    <t>TOTAL ACTIVIADAD 1</t>
  </si>
  <si>
    <t>Realizar Monitoreo Científico Integral, Tratamiento y Recuperación Deportiva</t>
  </si>
  <si>
    <t>Laboratorio y monitoreo científico</t>
  </si>
  <si>
    <t>CREATIN QUINASA TOTAL [CK-CPK]</t>
  </si>
  <si>
    <t>90.3.8.21</t>
  </si>
  <si>
    <t>Reallizar muestra en sangre, para monitorear el sobreentrenamiento, el daño muscular, la adaptación al ejercicio y ajustar el entrenamiento</t>
  </si>
  <si>
    <t xml:space="preserve">Muestra </t>
  </si>
  <si>
    <t>Colesterol Total</t>
  </si>
  <si>
    <t>90.3.8.18</t>
  </si>
  <si>
    <t>Realizar muetra en sangre, para monitorear la salud cardiovascular y el impacto del entrenamiento en su perfil lipídico; asi como la adaptacion al entrenamiento</t>
  </si>
  <si>
    <t>Hemograma II</t>
  </si>
  <si>
    <t>90.2.2.08</t>
  </si>
  <si>
    <t>Realizar muestra en sangre, automatizada para obtener información detallada sobre la sustancia que transporta el oxígeno conocida como hemoglobina y los tipos de células presentes en sangre: glóbulos rojos, glóbulos blancos y plaquetas.</t>
  </si>
  <si>
    <t>Testosterona libre</t>
  </si>
  <si>
    <t xml:space="preserve">90.4.6.01 </t>
  </si>
  <si>
    <t>Realizara muestra en sangre,  para evaluar cambios relacionados con el entrenamiento y la nutrición, e indicador de adaptación al ejercicio</t>
  </si>
  <si>
    <t>Glucosa semiautomatizada (Glucometria)</t>
  </si>
  <si>
    <t>90.3.8.83</t>
  </si>
  <si>
    <t>Realizar muestra en sangre para prevenir bajas o subidas de azucar que afectan el rendimiento, previene el sobrentrenamiento y a optimizar el rendimiento</t>
  </si>
  <si>
    <t>Acido lactico [L-Lactato Automatizado</t>
  </si>
  <si>
    <t>90.3.1.11</t>
  </si>
  <si>
    <t>Medir los niveles permite,  ajustar la intensidad del ejercicio, y predecir la fatiga, y planificar el entrenamiento y prevenir lesiones</t>
  </si>
  <si>
    <t>Terapia fisica integral</t>
  </si>
  <si>
    <t>93.1.0.01</t>
  </si>
  <si>
    <t>Terapia para manejo de lesiones, reducir la carga de entrenameinto y prevenir lesiones deportivas</t>
  </si>
  <si>
    <t>Tratamiento y optimización deportiva</t>
  </si>
  <si>
    <t>Atencion (Visita) domiciliaria por fisioterapia</t>
  </si>
  <si>
    <t xml:space="preserve">89.0.1.11 </t>
  </si>
  <si>
    <t>Deternimar y prevenir lesiones, recuperación efectiva tras lesiones, mejorar rendimiento físico y optimización del movimiento del deportista.</t>
  </si>
  <si>
    <t>Consulta primera vez especialsita medicina del deporte</t>
  </si>
  <si>
    <t xml:space="preserve">89.0.2.61 </t>
  </si>
  <si>
    <t>Diagnosticar la salud general del deportista, tratamiento de lesiones, programar entrenamientos y prevencion.</t>
  </si>
  <si>
    <t>Consulta de primera vez por fisioterapia</t>
  </si>
  <si>
    <t>89.0.2.11</t>
  </si>
  <si>
    <t>Diagnosticar y prevenir lesiones, procesos de recuperación y prescripcion del ejercicio</t>
  </si>
  <si>
    <t>Consulta de primera vez por psicologia</t>
  </si>
  <si>
    <t xml:space="preserve">89.0.2.08 </t>
  </si>
  <si>
    <t xml:space="preserve">Evaluar fortalezas y debilidades mentales, diseñar intervenciones personalizadas y mejorar la gestión de la presión, la motivación y la concentración, entre otros aspectos cruciales para el éxito deportivo. </t>
  </si>
  <si>
    <t>Modalidades cineticas de terapia</t>
  </si>
  <si>
    <t xml:space="preserve">93.1.1.01 </t>
  </si>
  <si>
    <t>Procedimiento terapéutico con ejercicio o equipos para estudiar las fuerzas que provocan en movimiento. Las variables utilizadas son masa, fuerza y energía. Realizar ejercicios dirigidos y terapia manual ortopedica.</t>
  </si>
  <si>
    <t>Modalidades mecanicas de terapia</t>
  </si>
  <si>
    <t xml:space="preserve">93.1.6.01 </t>
  </si>
  <si>
    <t>Procedimiento terapéutico por profesional de la salud en fisioterapia mediante técnicas de compresión o de tracción manual, para mejorar la función del sistema osteomuscular.</t>
  </si>
  <si>
    <t>TERAPIA CON ONDAS DE CHOQUE DEL SISTEMA OSTEOMUSCULAR (CADA SESION)</t>
  </si>
  <si>
    <t xml:space="preserve">93.1.0.02 </t>
  </si>
  <si>
    <t>Terapia que consiste en la aplicación de ondas sonoras de alta velocidad sobre los tejidos orgánicos (músculos, huesos o tendones). Las ondas de choque producen cambios en los tejidos, para la reparación y reconstrucción de los tejidos dañados.</t>
  </si>
  <si>
    <t>MODALIDADES ELECTRICAS O ELECTROMAGNETICAS DE TERAPIA</t>
  </si>
  <si>
    <t xml:space="preserve">93.1.5.01 </t>
  </si>
  <si>
    <r>
      <rPr>
        <sz val="11"/>
        <color theme="1"/>
        <rFont val="Arial"/>
        <charset val="134"/>
      </rPr>
      <t xml:space="preserve">Procedimiento terapéutico por profesional de la salud en fisioterapia mediante equipos electromagnéticos, para mejorar la función del sistema osteomuscular. POr medio de </t>
    </r>
    <r>
      <rPr>
        <b/>
        <sz val="11"/>
        <color theme="1"/>
        <rFont val="Arial"/>
        <charset val="134"/>
      </rPr>
      <t>TECARTERAPIA</t>
    </r>
    <r>
      <rPr>
        <sz val="11"/>
        <color theme="1"/>
        <rFont val="Arial"/>
        <charset val="134"/>
      </rPr>
      <t xml:space="preserve">, para la recuperación y reducion de dolor en diversas condiciones musculoesqueléticas. </t>
    </r>
  </si>
  <si>
    <t>MODALIDADES ELECTRICAS O ELECTROMAGNETICAS DE TERAPIA (Aquellas con radiación)</t>
  </si>
  <si>
    <t>Terapia con laser de alta potencia para la reducción del dolor y una recuperación más rápida tras la lesión. para alivio del dolor, bioestimulación del tejido afectado, aumentar el aporte de oxígeno y mejorar la circulación sanguínea.</t>
  </si>
  <si>
    <t xml:space="preserve">Modalidades neumaticas de terapia </t>
  </si>
  <si>
    <t xml:space="preserve">93.1.7.01 </t>
  </si>
  <si>
    <t>Procedimiento terapéutico por un profesional de la salud en fisioterapia que mediante técnicas de compresión con dispositivos neumáticos, mejorar el edema y dolor en una extremidad</t>
  </si>
  <si>
    <t>93.1.5.01</t>
  </si>
  <si>
    <t>Terapia combinada, ultrasonido y corrientes</t>
  </si>
  <si>
    <t>TRACCION ESPINAL CON EMPLEO DEL DISPOSITIVO CRANEAL</t>
  </si>
  <si>
    <t>93.4.1.01</t>
  </si>
  <si>
    <t>Procedimiento terapéutico por un profesional de la salud mediente fuerza de tracción o estiramiento en la cabeza para estirar la columna y mantenerla en la posición correcta como parte del tratamiento para las lesiones de la columna.</t>
  </si>
  <si>
    <t>TRACCION CUTANEA PARA DESCOMPRESION DE CANAL RAQUIDEO SEGMENTO
LUMBAR</t>
  </si>
  <si>
    <t xml:space="preserve">93.4.2.01 </t>
  </si>
  <si>
    <t>Procedimiento terapéutico de un profesional de la salud que busca usar una fuerza de tracción o estiramiento mantenida por un aparato que se fija a la piel para estirar la columna y mantenerla en la posición correcta para descomprimir el canal por donde pasa la médula espinal, a nivel de la cintura. Se utiliza alta tecnologia</t>
  </si>
  <si>
    <t>TOTAL ACTIVIADAD 2</t>
  </si>
  <si>
    <t>Seguimiento, evaluación y control del proceso de atención integral deportiva</t>
  </si>
  <si>
    <t>Seguimiento fisioterapéutico y rehabilitación</t>
  </si>
  <si>
    <t>Consulta de control o de Seguimiento por fisioterapia</t>
  </si>
  <si>
    <t>89.0.3.11</t>
  </si>
  <si>
    <t>Diagnosticar y evalaur la pr0gresion de los planes de intervención</t>
  </si>
  <si>
    <t>Educación individual en salud por fisioterapia</t>
  </si>
  <si>
    <t xml:space="preserve">99.0.2.08 </t>
  </si>
  <si>
    <t>Plan de educación fisioterapeutica a los atletas, para identificar riesgos y desarrollar estrategias para mejorar su salud y desempeño</t>
  </si>
  <si>
    <t>Consulta integral de control o de Seguimiento por equipo interdisciplinario</t>
  </si>
  <si>
    <t>89.0.3.15</t>
  </si>
  <si>
    <t>Seguimiento y Control, identificar correcciones en la intervención y retroalimentar el proceso.</t>
  </si>
  <si>
    <t>Terapia de rehabilitación cardiovascular (Deportistas alto rendimiento)</t>
  </si>
  <si>
    <t>93.3.6.01</t>
  </si>
  <si>
    <t>Ejercicio cardiovascular asistido, monitorizado y supervisado en ergometros con carga en newton progresiva según la ressitencia, para mejorar rendimiento aerobico, fisico y de ressitencia</t>
  </si>
  <si>
    <t>Monitorización electrocardiográfica (telemetría)</t>
  </si>
  <si>
    <t xml:space="preserve">89.5.4.01 </t>
  </si>
  <si>
    <t>Procedimiento diagnóstico para evalaur constantemente al deportista mienstras realiza la actividad fisica; y  estructurar mejora de planes sobre la marcha de menra remota</t>
  </si>
  <si>
    <t>Seguimiento biomédico y laboratorios seriados</t>
  </si>
  <si>
    <t>Espirometria o curva flujo volumen simple</t>
  </si>
  <si>
    <t>89.3.8.08</t>
  </si>
  <si>
    <t>Evaluar la función pulmonar e identificar problemas respiratorios que afecten el desempeño deportivo</t>
  </si>
  <si>
    <t>Espirometria o curva flujo volumen pre y pos broncodilatadores</t>
  </si>
  <si>
    <t>89.3.8.05</t>
  </si>
  <si>
    <t>Diagnosticar y evaluar asma inducida por el ejercicio (AIE); y  detectar afectacion del rendimiento y plan desarrolar plan de tratamiento adecuado</t>
  </si>
  <si>
    <t>Medir la respuesta de la función pulmonar y cardiovascular de un deportista al realizar ejercicio físico. Antes, durante, despues  de varios parámetros (capacidad pulmonar, el valor del oxígeno en la sangre, la presión arterial, electrocardiograma, niveles de los gases en la sangre de una arteria, y los síntomas del deportista)</t>
  </si>
  <si>
    <t>Electrocardiograma de ritmo o de superficie</t>
  </si>
  <si>
    <t xml:space="preserve">89.5.1.00 </t>
  </si>
  <si>
    <t>Medir la actividad del corazon del deportista en reposo, para deteccion precoz y mejorar la salud en deportistas.</t>
  </si>
  <si>
    <t>Evaluar la función pulmonar e identificar problemas respiratorios que afecten su desempeño deportivo.</t>
  </si>
  <si>
    <t>Diagnosticar y evaluar asma inducida por el ejercicio (AIE); para poder detectar si afecta su rendimiento y establecer tratameintos adecuados</t>
  </si>
  <si>
    <t>Medir y ajustar los niveles de intensidad del ejercicio, y predecir la fatiga, mejorar  el entrenamiento y la prevenir lesiones</t>
  </si>
  <si>
    <t>Diseñar planes de entrenamiento y de nutrición individuales y personalizados</t>
  </si>
  <si>
    <t>Seguimiento biomecánico y funcional</t>
  </si>
  <si>
    <t>Estudio computarizado de la marcha</t>
  </si>
  <si>
    <t xml:space="preserve">93.0.4.03 </t>
  </si>
  <si>
    <t>Procedimiento de apoyo diagnóstico para evalaur la caminata en 3D, mediante el registro de los movimientos humanos. Para diagnosticar alteraciones músculo-esqueléticas, compensaciones para caminar tanto en tronco, miembros superiores, inferiroes y la forma de pisar. Enfocado a detectar patrones anormales para emitir un correcto plan de intervención. y evaluar postura estatica.</t>
  </si>
  <si>
    <t>Estudio computarizado de la marcha
(Analisis biomecanico deportivo-Ministerio del deporte)</t>
  </si>
  <si>
    <t>Realizar laboratorio de marcha para evaluación, medición y análisis del comportamiento mecánico y neuromuscular de los deportistas,  enfocado en distintos grupos musculares, según sea la necesidad del deportista (su gesto deportivo).  Sistemas de análisis 3D (BTS), plataforma para evalaur carga, pisada, balance, entre otras durante la carrera. Con software de anailis neuromuscular del tren superior e inferior (fuerza de contracción concéntrica, excéntrica e isométrica).</t>
  </si>
  <si>
    <t>Gestión de información, informes técnicos e indicadores</t>
  </si>
  <si>
    <t>N/A</t>
  </si>
  <si>
    <t>Sistema de diagnóstico, monitoreo funcional y optimización motriz del deportista a través de la ciencia de datos y tecnología de alta precisión. Su propósito central es maximizar el rendimiento físico, corregir la eficiencia del gesto deportivo y mitigar el riesgo de lesiones mediante el análisis objetivo de variables fisiológicas y mecánicas.</t>
  </si>
  <si>
    <t>TOTAL ACTIVIADAD 3</t>
  </si>
  <si>
    <t xml:space="preserve">TOTAL (ACTIVIDAD 1 + ACTIVIDAD 2+ ACTIVIDAD 3) </t>
  </si>
  <si>
    <t xml:space="preserve">Iva 19% </t>
  </si>
  <si>
    <t>GRAN TOTAL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</si>
</sst>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176" formatCode="_ * #,##0.00_ ;_ * \-#,##0.00_ ;_ * &quot;-&quot;??_ ;_ @_ "/>
    <numFmt numFmtId="177" formatCode="_-&quot;$&quot;\ * #,##0.00_-;\-&quot;$&quot;\ * #,##0.00_-;_-&quot;$&quot;\ * &quot;-&quot;??_-;_-@_-"/>
    <numFmt numFmtId="178" formatCode="_ * #,##0_ ;_ * \-#,##0_ ;_ * &quot;-&quot;_ ;_ @_ "/>
    <numFmt numFmtId="179" formatCode="_-&quot;$&quot;\ * #,##0_-;\-&quot;$&quot;\ * #,##0_-;_-&quot;$&quot;\ * &quot;-&quot;??_-;_-@_-"/>
  </numFmts>
  <fonts count="31">
    <font>
      <sz val="11"/>
      <color theme="1"/>
      <name val="Aptos Narrow"/>
      <charset val="134"/>
      <scheme val="minor"/>
    </font>
    <font>
      <b/>
      <sz val="18"/>
      <color theme="1"/>
      <name val="Aptos Narrow"/>
      <charset val="134"/>
      <scheme val="minor"/>
    </font>
    <font>
      <b/>
      <sz val="11"/>
      <color theme="1"/>
      <name val="Arial"/>
      <charset val="134"/>
    </font>
    <font>
      <sz val="11"/>
      <color theme="1"/>
      <name val="Arial"/>
      <charset val="134"/>
    </font>
    <font>
      <sz val="11"/>
      <color rgb="FF000000"/>
      <name val="Arial"/>
      <charset val="134"/>
    </font>
    <font>
      <sz val="10"/>
      <color theme="1"/>
      <name val="Arial"/>
      <charset val="134"/>
    </font>
    <font>
      <b/>
      <sz val="11"/>
      <color rgb="FF000000"/>
      <name val="Arial"/>
      <charset val="134"/>
    </font>
    <font>
      <sz val="10"/>
      <color rgb="FF000000"/>
      <name val="Arial"/>
      <charset val="134"/>
    </font>
    <font>
      <b/>
      <sz val="11"/>
      <color theme="1"/>
      <name val="Aptos Narrow"/>
      <charset val="134"/>
      <scheme val="minor"/>
    </font>
    <font>
      <b/>
      <sz val="14"/>
      <color theme="1"/>
      <name val="Aptos Narrow"/>
      <charset val="134"/>
      <scheme val="minor"/>
    </font>
    <font>
      <b/>
      <sz val="16"/>
      <color theme="1"/>
      <name val="Aptos Narrow"/>
      <charset val="134"/>
      <scheme val="minor"/>
    </font>
    <font>
      <sz val="11"/>
      <color theme="1"/>
      <name val="Aptos Narrow"/>
      <charset val="134"/>
      <scheme val="minor"/>
    </font>
    <font>
      <u/>
      <sz val="11"/>
      <color rgb="FF0000FF"/>
      <name val="Aptos Narrow"/>
      <charset val="0"/>
      <scheme val="minor"/>
    </font>
    <font>
      <u/>
      <sz val="11"/>
      <color rgb="FF800080"/>
      <name val="Aptos Narrow"/>
      <charset val="0"/>
      <scheme val="minor"/>
    </font>
    <font>
      <sz val="11"/>
      <color rgb="FFFF0000"/>
      <name val="Aptos Narrow"/>
      <charset val="0"/>
      <scheme val="minor"/>
    </font>
    <font>
      <b/>
      <sz val="18"/>
      <color theme="3"/>
      <name val="Aptos Narrow"/>
      <charset val="134"/>
      <scheme val="minor"/>
    </font>
    <font>
      <i/>
      <sz val="11"/>
      <color rgb="FF7F7F7F"/>
      <name val="Aptos Narrow"/>
      <charset val="0"/>
      <scheme val="minor"/>
    </font>
    <font>
      <b/>
      <sz val="15"/>
      <color theme="3"/>
      <name val="Aptos Narrow"/>
      <charset val="134"/>
      <scheme val="minor"/>
    </font>
    <font>
      <b/>
      <sz val="13"/>
      <color theme="3"/>
      <name val="Aptos Narrow"/>
      <charset val="134"/>
      <scheme val="minor"/>
    </font>
    <font>
      <b/>
      <sz val="11"/>
      <color theme="3"/>
      <name val="Aptos Narrow"/>
      <charset val="134"/>
      <scheme val="minor"/>
    </font>
    <font>
      <sz val="11"/>
      <color rgb="FF3F3F76"/>
      <name val="Aptos Narrow"/>
      <charset val="0"/>
      <scheme val="minor"/>
    </font>
    <font>
      <b/>
      <sz val="11"/>
      <color rgb="FF3F3F3F"/>
      <name val="Aptos Narrow"/>
      <charset val="0"/>
      <scheme val="minor"/>
    </font>
    <font>
      <b/>
      <sz val="11"/>
      <color rgb="FFFA7D00"/>
      <name val="Aptos Narrow"/>
      <charset val="0"/>
      <scheme val="minor"/>
    </font>
    <font>
      <b/>
      <sz val="11"/>
      <color rgb="FFFFFFFF"/>
      <name val="Aptos Narrow"/>
      <charset val="0"/>
      <scheme val="minor"/>
    </font>
    <font>
      <sz val="11"/>
      <color rgb="FFFA7D00"/>
      <name val="Aptos Narrow"/>
      <charset val="0"/>
      <scheme val="minor"/>
    </font>
    <font>
      <b/>
      <sz val="11"/>
      <color theme="1"/>
      <name val="Aptos Narrow"/>
      <charset val="0"/>
      <scheme val="minor"/>
    </font>
    <font>
      <sz val="11"/>
      <color rgb="FF006100"/>
      <name val="Aptos Narrow"/>
      <charset val="0"/>
      <scheme val="minor"/>
    </font>
    <font>
      <sz val="11"/>
      <color rgb="FF9C0006"/>
      <name val="Aptos Narrow"/>
      <charset val="0"/>
      <scheme val="minor"/>
    </font>
    <font>
      <sz val="11"/>
      <color rgb="FF9C6500"/>
      <name val="Aptos Narrow"/>
      <charset val="0"/>
      <scheme val="minor"/>
    </font>
    <font>
      <sz val="11"/>
      <color theme="0"/>
      <name val="Aptos Narrow"/>
      <charset val="0"/>
      <scheme val="minor"/>
    </font>
    <font>
      <sz val="11"/>
      <color theme="1"/>
      <name val="Aptos Narrow"/>
      <charset val="0"/>
      <scheme val="minor"/>
    </font>
  </fonts>
  <fills count="35">
    <fill>
      <patternFill patternType="none"/>
    </fill>
    <fill>
      <patternFill patternType="gray125"/>
    </fill>
    <fill>
      <patternFill patternType="solid">
        <fgColor theme="2"/>
        <bgColor indexed="64"/>
      </patternFill>
    </fill>
    <fill>
      <patternFill patternType="solid">
        <fgColor theme="5"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bottom style="thick">
        <color auto="1"/>
      </bottom>
      <diagonal/>
    </border>
    <border>
      <left style="thick">
        <color auto="1"/>
      </left>
      <right style="thick">
        <color auto="1"/>
      </right>
      <top style="thick">
        <color auto="1"/>
      </top>
      <bottom style="thick">
        <color auto="1"/>
      </bottom>
      <diagonal/>
    </border>
    <border>
      <left style="thick">
        <color auto="1"/>
      </left>
      <right style="thick">
        <color auto="1"/>
      </right>
      <top style="thick">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ck">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thick">
        <color auto="1"/>
      </right>
      <top style="thin">
        <color auto="1"/>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11" fillId="0" borderId="0" applyFont="0" applyFill="0" applyBorder="0" applyAlignment="0" applyProtection="0">
      <alignment vertical="center"/>
    </xf>
    <xf numFmtId="177" fontId="0" fillId="0" borderId="0" applyFont="0" applyFill="0" applyBorder="0" applyAlignment="0" applyProtection="0"/>
    <xf numFmtId="9" fontId="11" fillId="0" borderId="0" applyFont="0" applyFill="0" applyBorder="0" applyAlignment="0" applyProtection="0">
      <alignment vertical="center"/>
    </xf>
    <xf numFmtId="178"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4" borderId="1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9" applyNumberFormat="0" applyFill="0" applyAlignment="0" applyProtection="0">
      <alignment vertical="center"/>
    </xf>
    <xf numFmtId="0" fontId="18" fillId="0" borderId="19" applyNumberFormat="0" applyFill="0" applyAlignment="0" applyProtection="0">
      <alignment vertical="center"/>
    </xf>
    <xf numFmtId="0" fontId="19" fillId="0" borderId="20" applyNumberFormat="0" applyFill="0" applyAlignment="0" applyProtection="0">
      <alignment vertical="center"/>
    </xf>
    <xf numFmtId="0" fontId="19" fillId="0" borderId="0" applyNumberFormat="0" applyFill="0" applyBorder="0" applyAlignment="0" applyProtection="0">
      <alignment vertical="center"/>
    </xf>
    <xf numFmtId="0" fontId="20" fillId="5" borderId="21" applyNumberFormat="0" applyAlignment="0" applyProtection="0">
      <alignment vertical="center"/>
    </xf>
    <xf numFmtId="0" fontId="21" fillId="6" borderId="22" applyNumberFormat="0" applyAlignment="0" applyProtection="0">
      <alignment vertical="center"/>
    </xf>
    <xf numFmtId="0" fontId="22" fillId="6" borderId="21" applyNumberFormat="0" applyAlignment="0" applyProtection="0">
      <alignment vertical="center"/>
    </xf>
    <xf numFmtId="0" fontId="23" fillId="7" borderId="23" applyNumberFormat="0" applyAlignment="0" applyProtection="0">
      <alignment vertical="center"/>
    </xf>
    <xf numFmtId="0" fontId="24" fillId="0" borderId="24" applyNumberFormat="0" applyFill="0" applyAlignment="0" applyProtection="0">
      <alignment vertical="center"/>
    </xf>
    <xf numFmtId="0" fontId="25" fillId="0" borderId="25" applyNumberFormat="0" applyFill="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30" fillId="32" borderId="0" applyNumberFormat="0" applyBorder="0" applyAlignment="0" applyProtection="0">
      <alignment vertical="center"/>
    </xf>
    <xf numFmtId="0" fontId="30" fillId="33" borderId="0" applyNumberFormat="0" applyBorder="0" applyAlignment="0" applyProtection="0">
      <alignment vertical="center"/>
    </xf>
    <xf numFmtId="0" fontId="29" fillId="34" borderId="0" applyNumberFormat="0" applyBorder="0" applyAlignment="0" applyProtection="0">
      <alignment vertical="center"/>
    </xf>
  </cellStyleXfs>
  <cellXfs count="60">
    <xf numFmtId="0" fontId="0" fillId="0" borderId="0" xfId="0"/>
    <xf numFmtId="0" fontId="0" fillId="0" borderId="0" xfId="0" applyAlignment="1">
      <alignment horizontal="justify" vertical="center"/>
    </xf>
    <xf numFmtId="177" fontId="0" fillId="0" borderId="0" xfId="2" applyFont="1" applyFill="1"/>
    <xf numFmtId="179" fontId="0" fillId="0" borderId="0" xfId="2" applyNumberFormat="1" applyFont="1" applyFill="1"/>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4" xfId="0" applyFont="1" applyFill="1" applyBorder="1" applyAlignment="1">
      <alignment horizontal="center"/>
    </xf>
    <xf numFmtId="0" fontId="2" fillId="3" borderId="5" xfId="0" applyFont="1" applyFill="1" applyBorder="1" applyAlignment="1">
      <alignment horizontal="center"/>
    </xf>
    <xf numFmtId="0" fontId="2" fillId="3" borderId="5" xfId="0" applyFont="1" applyFill="1" applyBorder="1" applyAlignment="1">
      <alignment horizontal="center" vertical="center" wrapText="1"/>
    </xf>
    <xf numFmtId="0" fontId="2" fillId="3" borderId="5" xfId="0" applyFont="1" applyFill="1" applyBorder="1" applyAlignment="1">
      <alignment horizontal="center" vertical="center"/>
    </xf>
    <xf numFmtId="177" fontId="2" fillId="3" borderId="5" xfId="2" applyFont="1" applyFill="1" applyBorder="1" applyAlignment="1">
      <alignment horizontal="center" vertical="center" wrapText="1"/>
    </xf>
    <xf numFmtId="179" fontId="2" fillId="3" borderId="5" xfId="2" applyNumberFormat="1"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applyAlignment="1">
      <alignment horizontal="justify" vertical="center"/>
    </xf>
    <xf numFmtId="177" fontId="3" fillId="0" borderId="8" xfId="2" applyFont="1" applyFill="1" applyBorder="1" applyAlignment="1">
      <alignment horizontal="center" vertical="center" wrapText="1"/>
    </xf>
    <xf numFmtId="179" fontId="4" fillId="0" borderId="9" xfId="2" applyNumberFormat="1" applyFont="1" applyFill="1" applyBorder="1" applyAlignment="1">
      <alignment horizontal="center" vertical="center" wrapText="1"/>
    </xf>
    <xf numFmtId="0" fontId="2" fillId="3" borderId="10" xfId="0" applyFont="1" applyFill="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2" xfId="0" applyFont="1" applyBorder="1" applyAlignment="1">
      <alignment horizontal="justify" vertical="center" wrapText="1"/>
    </xf>
    <xf numFmtId="179" fontId="4" fillId="0" borderId="13" xfId="2" applyNumberFormat="1" applyFont="1" applyFill="1" applyBorder="1" applyAlignment="1">
      <alignment horizontal="center" vertical="center" wrapText="1"/>
    </xf>
    <xf numFmtId="0" fontId="3" fillId="0" borderId="12" xfId="0" applyFont="1" applyBorder="1" applyAlignment="1">
      <alignment horizontal="justify" vertical="center"/>
    </xf>
    <xf numFmtId="0" fontId="5" fillId="0" borderId="12" xfId="0" applyFont="1" applyBorder="1" applyAlignment="1">
      <alignment horizontal="justify" vertical="center"/>
    </xf>
    <xf numFmtId="0" fontId="2" fillId="2" borderId="6" xfId="0" applyFont="1" applyFill="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5" xfId="0" applyFont="1" applyBorder="1" applyAlignment="1">
      <alignment horizontal="justify" vertical="center"/>
    </xf>
    <xf numFmtId="179" fontId="4" fillId="0" borderId="16" xfId="2" applyNumberFormat="1" applyFont="1" applyFill="1" applyBorder="1" applyAlignment="1">
      <alignment horizontal="center" vertical="center" wrapText="1"/>
    </xf>
    <xf numFmtId="179" fontId="6" fillId="2" borderId="5" xfId="2" applyNumberFormat="1" applyFont="1" applyFill="1" applyBorder="1" applyAlignment="1">
      <alignment vertical="center" wrapText="1"/>
    </xf>
    <xf numFmtId="0" fontId="2" fillId="2" borderId="10" xfId="0" applyFont="1" applyFill="1" applyBorder="1" applyAlignment="1">
      <alignment horizontal="center" vertical="center" wrapText="1"/>
    </xf>
    <xf numFmtId="0" fontId="5" fillId="0" borderId="7" xfId="0" applyFont="1" applyBorder="1" applyAlignment="1">
      <alignment horizontal="center" vertical="center" wrapText="1"/>
    </xf>
    <xf numFmtId="179" fontId="4" fillId="0" borderId="9" xfId="2" applyNumberFormat="1" applyFont="1" applyFill="1" applyBorder="1" applyAlignment="1">
      <alignment vertical="center" wrapText="1"/>
    </xf>
    <xf numFmtId="0" fontId="5" fillId="0" borderId="11" xfId="0" applyFont="1" applyBorder="1" applyAlignment="1">
      <alignment horizontal="center" vertical="center" wrapText="1"/>
    </xf>
    <xf numFmtId="179" fontId="4" fillId="0" borderId="13" xfId="2" applyNumberFormat="1" applyFont="1" applyFill="1" applyBorder="1" applyAlignment="1">
      <alignment vertical="center" wrapText="1"/>
    </xf>
    <xf numFmtId="0" fontId="7" fillId="0" borderId="11" xfId="0" applyFont="1" applyBorder="1" applyAlignment="1">
      <alignment horizontal="center" vertical="center" wrapText="1"/>
    </xf>
    <xf numFmtId="0" fontId="2" fillId="3" borderId="4" xfId="0" applyFont="1" applyFill="1" applyBorder="1" applyAlignment="1">
      <alignment horizontal="center" vertical="center" wrapText="1"/>
    </xf>
    <xf numFmtId="0" fontId="2" fillId="0" borderId="17" xfId="0" applyFont="1" applyBorder="1" applyAlignment="1">
      <alignment vertical="center" wrapText="1"/>
    </xf>
    <xf numFmtId="179" fontId="4" fillId="0" borderId="16" xfId="2" applyNumberFormat="1" applyFont="1" applyFill="1" applyBorder="1" applyAlignment="1">
      <alignment vertical="center" wrapText="1"/>
    </xf>
    <xf numFmtId="0" fontId="2" fillId="0" borderId="15" xfId="0" applyFont="1" applyBorder="1" applyAlignment="1">
      <alignment horizontal="center" vertical="center" wrapText="1"/>
    </xf>
    <xf numFmtId="0" fontId="3" fillId="0" borderId="15" xfId="0" applyFont="1" applyBorder="1" applyAlignment="1">
      <alignment horizontal="justify" vertical="center" wrapText="1"/>
    </xf>
    <xf numFmtId="0" fontId="8" fillId="0" borderId="0" xfId="0" applyFont="1" applyAlignment="1">
      <alignment horizontal="center" vertical="center" wrapText="1"/>
    </xf>
    <xf numFmtId="0" fontId="9" fillId="0" borderId="0" xfId="0" applyFont="1"/>
    <xf numFmtId="0" fontId="10" fillId="0" borderId="1" xfId="0" applyFont="1" applyBorder="1" applyAlignment="1">
      <alignment horizontal="left"/>
    </xf>
    <xf numFmtId="0" fontId="10" fillId="0" borderId="2" xfId="0" applyFont="1" applyBorder="1" applyAlignment="1">
      <alignment horizontal="left"/>
    </xf>
    <xf numFmtId="0" fontId="10" fillId="0" borderId="3" xfId="0" applyFont="1" applyBorder="1" applyAlignment="1">
      <alignment horizontal="left"/>
    </xf>
    <xf numFmtId="177" fontId="10" fillId="0" borderId="5" xfId="2" applyFont="1" applyFill="1" applyBorder="1" applyAlignment="1">
      <alignment horizontal="center"/>
    </xf>
    <xf numFmtId="0" fontId="9" fillId="0" borderId="0" xfId="0" applyFont="1" applyAlignment="1">
      <alignment vertical="center"/>
    </xf>
    <xf numFmtId="0" fontId="10" fillId="0" borderId="1" xfId="0" applyFont="1" applyBorder="1" applyAlignment="1">
      <alignment horizontal="left" vertical="center"/>
    </xf>
    <xf numFmtId="0" fontId="10" fillId="0" borderId="2" xfId="0" applyFont="1" applyBorder="1" applyAlignment="1">
      <alignment horizontal="left" vertical="center"/>
    </xf>
    <xf numFmtId="0" fontId="10" fillId="0" borderId="3" xfId="0" applyFont="1" applyBorder="1" applyAlignment="1">
      <alignment horizontal="left" vertical="center"/>
    </xf>
    <xf numFmtId="177" fontId="10" fillId="0" borderId="5" xfId="2" applyFont="1" applyFill="1" applyBorder="1" applyAlignment="1">
      <alignment horizontal="center" vertical="center"/>
    </xf>
    <xf numFmtId="0" fontId="8" fillId="0" borderId="0" xfId="0" applyFont="1"/>
    <xf numFmtId="0" fontId="8" fillId="0" borderId="0" xfId="0" applyFont="1" applyAlignment="1">
      <alignment horizontal="justify" vertical="center"/>
    </xf>
    <xf numFmtId="177" fontId="8" fillId="0" borderId="0" xfId="2" applyFont="1" applyFill="1"/>
    <xf numFmtId="177" fontId="8" fillId="0" borderId="0" xfId="2" applyFont="1" applyFill="1" applyBorder="1" applyAlignment="1">
      <alignment horizontal="center"/>
    </xf>
    <xf numFmtId="179" fontId="8" fillId="0" borderId="0" xfId="2" applyNumberFormat="1" applyFont="1" applyFill="1" applyBorder="1" applyAlignment="1">
      <alignment horizontal="center"/>
    </xf>
  </cellXfs>
  <cellStyles count="49">
    <cellStyle name="Normal" xfId="0" builtinId="0"/>
    <cellStyle name="Coma" xfId="1" builtinId="3"/>
    <cellStyle name="Moneda" xfId="2" builtinId="4"/>
    <cellStyle name="K"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J146"/>
  <sheetViews>
    <sheetView tabSelected="1" zoomScale="60" zoomScaleNormal="60" workbookViewId="0">
      <selection activeCell="H35" sqref="H35:H50"/>
    </sheetView>
  </sheetViews>
  <sheetFormatPr defaultColWidth="11" defaultRowHeight="13.5" zeroHeight="1"/>
  <cols>
    <col min="1" max="1" width="7.725" customWidth="1"/>
    <col min="2" max="2" width="23.45" customWidth="1"/>
    <col min="3" max="3" width="18.8166666666667" customWidth="1"/>
    <col min="4" max="4" width="73" customWidth="1"/>
    <col min="5" max="5" width="9.81666666666667" customWidth="1"/>
    <col min="6" max="6" width="58.8166666666667" style="1" customWidth="1"/>
    <col min="8" max="8" width="15.2666666666667" style="2" customWidth="1"/>
    <col min="9" max="9" width="26.5416666666667" customWidth="1"/>
    <col min="10" max="10" width="21.6333333333333" style="3" customWidth="1"/>
    <col min="11" max="11" width="3.26666666666667" style="2" customWidth="1"/>
  </cols>
  <sheetData>
    <row r="1" ht="14.25"/>
    <row r="2" ht="65.5" customHeight="1" spans="2:10">
      <c r="B2" s="4" t="s">
        <v>0</v>
      </c>
      <c r="C2" s="5"/>
      <c r="D2" s="5"/>
      <c r="E2" s="5"/>
      <c r="F2" s="5"/>
      <c r="G2" s="5"/>
      <c r="H2" s="5"/>
      <c r="I2" s="5"/>
      <c r="J2" s="6"/>
    </row>
    <row r="3" ht="16.5" spans="2:10">
      <c r="B3" s="7" t="s">
        <v>1</v>
      </c>
      <c r="C3" s="8" t="s">
        <v>2</v>
      </c>
      <c r="D3" s="9" t="s">
        <v>3</v>
      </c>
      <c r="E3" s="9" t="s">
        <v>4</v>
      </c>
      <c r="F3" s="10" t="s">
        <v>5</v>
      </c>
      <c r="G3" s="9" t="s">
        <v>6</v>
      </c>
      <c r="H3" s="11" t="s">
        <v>7</v>
      </c>
      <c r="I3" s="9" t="s">
        <v>8</v>
      </c>
      <c r="J3" s="12" t="s">
        <v>9</v>
      </c>
    </row>
    <row r="4" ht="72.75" spans="2:10">
      <c r="B4" s="13" t="s">
        <v>10</v>
      </c>
      <c r="C4" s="14" t="s">
        <v>11</v>
      </c>
      <c r="D4" s="15" t="s">
        <v>12</v>
      </c>
      <c r="E4" s="16" t="s">
        <v>13</v>
      </c>
      <c r="F4" s="17" t="s">
        <v>14</v>
      </c>
      <c r="G4" s="16" t="s">
        <v>15</v>
      </c>
      <c r="H4" s="18">
        <v>0</v>
      </c>
      <c r="I4" s="16">
        <v>202</v>
      </c>
      <c r="J4" s="19">
        <f t="shared" ref="J4:J12" si="0">H4*I4</f>
        <v>0</v>
      </c>
    </row>
    <row r="5" ht="59.25" spans="2:10">
      <c r="B5" s="13"/>
      <c r="C5" s="20"/>
      <c r="D5" s="21" t="s">
        <v>16</v>
      </c>
      <c r="E5" s="22" t="s">
        <v>17</v>
      </c>
      <c r="F5" s="23" t="s">
        <v>18</v>
      </c>
      <c r="G5" s="22" t="s">
        <v>15</v>
      </c>
      <c r="H5" s="18">
        <v>0</v>
      </c>
      <c r="I5" s="22">
        <v>202</v>
      </c>
      <c r="J5" s="24">
        <f t="shared" si="0"/>
        <v>0</v>
      </c>
    </row>
    <row r="6" ht="15.75" spans="2:10">
      <c r="B6" s="13"/>
      <c r="C6" s="20"/>
      <c r="D6" s="21"/>
      <c r="E6" s="22"/>
      <c r="F6" s="25" t="s">
        <v>19</v>
      </c>
      <c r="G6" s="22" t="s">
        <v>15</v>
      </c>
      <c r="H6" s="18">
        <v>0</v>
      </c>
      <c r="I6" s="22">
        <v>202</v>
      </c>
      <c r="J6" s="24">
        <f t="shared" si="0"/>
        <v>0</v>
      </c>
    </row>
    <row r="7" ht="15.75" spans="2:10">
      <c r="B7" s="13"/>
      <c r="C7" s="20"/>
      <c r="D7" s="21"/>
      <c r="E7" s="22"/>
      <c r="F7" s="25" t="s">
        <v>20</v>
      </c>
      <c r="G7" s="22" t="s">
        <v>15</v>
      </c>
      <c r="H7" s="18">
        <v>0</v>
      </c>
      <c r="I7" s="22">
        <v>202</v>
      </c>
      <c r="J7" s="24">
        <f t="shared" si="0"/>
        <v>0</v>
      </c>
    </row>
    <row r="8" ht="15.75" spans="2:10">
      <c r="B8" s="13"/>
      <c r="C8" s="20"/>
      <c r="D8" s="21"/>
      <c r="E8" s="22"/>
      <c r="F8" s="25" t="s">
        <v>21</v>
      </c>
      <c r="G8" s="22" t="s">
        <v>15</v>
      </c>
      <c r="H8" s="18">
        <v>0</v>
      </c>
      <c r="I8" s="22">
        <v>202</v>
      </c>
      <c r="J8" s="24">
        <f t="shared" si="0"/>
        <v>0</v>
      </c>
    </row>
    <row r="9" ht="58.5" spans="2:10">
      <c r="B9" s="13"/>
      <c r="C9" s="20"/>
      <c r="D9" s="21" t="s">
        <v>22</v>
      </c>
      <c r="E9" s="22" t="s">
        <v>23</v>
      </c>
      <c r="F9" s="25" t="s">
        <v>24</v>
      </c>
      <c r="G9" s="22" t="s">
        <v>15</v>
      </c>
      <c r="H9" s="18">
        <v>0</v>
      </c>
      <c r="I9" s="22">
        <v>202</v>
      </c>
      <c r="J9" s="24">
        <f t="shared" si="0"/>
        <v>0</v>
      </c>
    </row>
    <row r="10" ht="65.25" spans="2:10">
      <c r="B10" s="13"/>
      <c r="C10" s="20"/>
      <c r="D10" s="21" t="s">
        <v>25</v>
      </c>
      <c r="E10" s="22" t="s">
        <v>26</v>
      </c>
      <c r="F10" s="26" t="s">
        <v>27</v>
      </c>
      <c r="G10" s="22" t="s">
        <v>15</v>
      </c>
      <c r="H10" s="18">
        <v>0</v>
      </c>
      <c r="I10" s="22">
        <v>202</v>
      </c>
      <c r="J10" s="24">
        <f t="shared" si="0"/>
        <v>0</v>
      </c>
    </row>
    <row r="11" ht="45.75" customHeight="1" spans="2:10">
      <c r="B11" s="13"/>
      <c r="C11" s="20"/>
      <c r="D11" s="21" t="s">
        <v>28</v>
      </c>
      <c r="E11" s="22" t="s">
        <v>29</v>
      </c>
      <c r="F11" s="25" t="s">
        <v>30</v>
      </c>
      <c r="G11" s="22" t="s">
        <v>15</v>
      </c>
      <c r="H11" s="18">
        <v>0</v>
      </c>
      <c r="I11" s="22">
        <v>202</v>
      </c>
      <c r="J11" s="24">
        <f t="shared" si="0"/>
        <v>0</v>
      </c>
    </row>
    <row r="12" ht="44.25" spans="2:10">
      <c r="B12" s="27"/>
      <c r="C12" s="20"/>
      <c r="D12" s="28" t="s">
        <v>31</v>
      </c>
      <c r="E12" s="29" t="s">
        <v>32</v>
      </c>
      <c r="F12" s="30" t="s">
        <v>33</v>
      </c>
      <c r="G12" s="29" t="s">
        <v>15</v>
      </c>
      <c r="H12" s="18">
        <v>0</v>
      </c>
      <c r="I12" s="29">
        <v>202</v>
      </c>
      <c r="J12" s="31">
        <f t="shared" si="0"/>
        <v>0</v>
      </c>
    </row>
    <row r="13" ht="16.5" spans="2:10">
      <c r="B13" s="13" t="s">
        <v>34</v>
      </c>
      <c r="C13" s="13"/>
      <c r="D13" s="13"/>
      <c r="E13" s="13"/>
      <c r="F13" s="13"/>
      <c r="G13" s="13"/>
      <c r="H13" s="13"/>
      <c r="I13" s="13"/>
      <c r="J13" s="32">
        <f>SUM(J4:J12)</f>
        <v>0</v>
      </c>
    </row>
    <row r="14" ht="57.65" customHeight="1" spans="2:10">
      <c r="B14" s="33" t="s">
        <v>35</v>
      </c>
      <c r="C14" s="20" t="s">
        <v>36</v>
      </c>
      <c r="D14" s="34" t="s">
        <v>37</v>
      </c>
      <c r="E14" s="16" t="s">
        <v>38</v>
      </c>
      <c r="F14" s="17" t="s">
        <v>39</v>
      </c>
      <c r="G14" s="16" t="s">
        <v>40</v>
      </c>
      <c r="H14" s="18">
        <v>0</v>
      </c>
      <c r="I14" s="16">
        <v>202</v>
      </c>
      <c r="J14" s="35">
        <f>H14*I14</f>
        <v>0</v>
      </c>
    </row>
    <row r="15" ht="42.75" spans="2:10">
      <c r="B15" s="33"/>
      <c r="C15" s="20"/>
      <c r="D15" s="36" t="s">
        <v>41</v>
      </c>
      <c r="E15" s="22" t="s">
        <v>42</v>
      </c>
      <c r="F15" s="25" t="s">
        <v>43</v>
      </c>
      <c r="G15" s="22" t="s">
        <v>40</v>
      </c>
      <c r="H15" s="18">
        <v>0</v>
      </c>
      <c r="I15" s="22">
        <v>202</v>
      </c>
      <c r="J15" s="37">
        <f>H15*I15</f>
        <v>0</v>
      </c>
    </row>
    <row r="16" ht="57" spans="2:10">
      <c r="B16" s="33"/>
      <c r="C16" s="20"/>
      <c r="D16" s="36" t="s">
        <v>44</v>
      </c>
      <c r="E16" s="22" t="s">
        <v>45</v>
      </c>
      <c r="F16" s="25" t="s">
        <v>46</v>
      </c>
      <c r="G16" s="22" t="s">
        <v>40</v>
      </c>
      <c r="H16" s="18">
        <v>0</v>
      </c>
      <c r="I16" s="22">
        <v>202</v>
      </c>
      <c r="J16" s="37">
        <f>H16*I16</f>
        <v>0</v>
      </c>
    </row>
    <row r="17" ht="28.5" spans="2:10">
      <c r="B17" s="33"/>
      <c r="C17" s="20"/>
      <c r="D17" s="36" t="s">
        <v>47</v>
      </c>
      <c r="E17" s="22" t="s">
        <v>48</v>
      </c>
      <c r="F17" s="25" t="s">
        <v>49</v>
      </c>
      <c r="G17" s="22" t="s">
        <v>40</v>
      </c>
      <c r="H17" s="18">
        <v>0</v>
      </c>
      <c r="I17" s="22">
        <v>202</v>
      </c>
      <c r="J17" s="37">
        <f>H17*I17</f>
        <v>0</v>
      </c>
    </row>
    <row r="18" ht="42.75" spans="2:10">
      <c r="B18" s="33"/>
      <c r="C18" s="20"/>
      <c r="D18" s="38" t="s">
        <v>50</v>
      </c>
      <c r="E18" s="22" t="s">
        <v>51</v>
      </c>
      <c r="F18" s="25" t="s">
        <v>52</v>
      </c>
      <c r="G18" s="22" t="s">
        <v>40</v>
      </c>
      <c r="H18" s="18">
        <v>0</v>
      </c>
      <c r="I18" s="22">
        <v>202</v>
      </c>
      <c r="J18" s="37">
        <f>H18*I18</f>
        <v>0</v>
      </c>
    </row>
    <row r="19" ht="29.25" spans="2:10">
      <c r="B19" s="33"/>
      <c r="C19" s="39"/>
      <c r="D19" s="21" t="s">
        <v>53</v>
      </c>
      <c r="E19" s="22" t="s">
        <v>54</v>
      </c>
      <c r="F19" s="25" t="s">
        <v>55</v>
      </c>
      <c r="G19" s="22" t="s">
        <v>15</v>
      </c>
      <c r="H19" s="18">
        <v>0</v>
      </c>
      <c r="I19" s="22">
        <v>202</v>
      </c>
      <c r="J19" s="37">
        <f t="shared" ref="J19" si="1">H19*I19</f>
        <v>0</v>
      </c>
    </row>
    <row r="20" ht="29.15" hidden="1" customHeight="1" spans="2:10">
      <c r="B20" s="33"/>
      <c r="C20" s="40"/>
      <c r="D20" s="22" t="s">
        <v>56</v>
      </c>
      <c r="E20" s="22" t="s">
        <v>57</v>
      </c>
      <c r="F20" s="25" t="s">
        <v>58</v>
      </c>
      <c r="G20" s="22" t="s">
        <v>15</v>
      </c>
      <c r="H20" s="18">
        <v>0</v>
      </c>
      <c r="I20" s="22">
        <v>1212</v>
      </c>
      <c r="J20" s="37">
        <f t="shared" ref="J20:J33" si="2">H20*I20</f>
        <v>0</v>
      </c>
    </row>
    <row r="21" ht="29.25" spans="2:10">
      <c r="B21" s="33"/>
      <c r="C21" s="14" t="s">
        <v>59</v>
      </c>
      <c r="D21" s="21" t="s">
        <v>60</v>
      </c>
      <c r="E21" s="22" t="s">
        <v>61</v>
      </c>
      <c r="F21" s="25" t="s">
        <v>62</v>
      </c>
      <c r="G21" s="22" t="s">
        <v>15</v>
      </c>
      <c r="H21" s="18">
        <v>0</v>
      </c>
      <c r="I21" s="22">
        <v>202</v>
      </c>
      <c r="J21" s="37">
        <f t="shared" si="2"/>
        <v>0</v>
      </c>
    </row>
    <row r="22" ht="30" customHeight="1" spans="2:10">
      <c r="B22" s="33"/>
      <c r="C22" s="20"/>
      <c r="D22" s="21" t="s">
        <v>63</v>
      </c>
      <c r="E22" s="22" t="s">
        <v>64</v>
      </c>
      <c r="F22" s="25" t="s">
        <v>65</v>
      </c>
      <c r="G22" s="22" t="s">
        <v>15</v>
      </c>
      <c r="H22" s="18">
        <v>0</v>
      </c>
      <c r="I22" s="22">
        <v>202</v>
      </c>
      <c r="J22" s="37">
        <f t="shared" si="2"/>
        <v>0</v>
      </c>
    </row>
    <row r="23" ht="28.5" spans="2:10">
      <c r="B23" s="33"/>
      <c r="C23" s="20"/>
      <c r="D23" s="21" t="s">
        <v>66</v>
      </c>
      <c r="E23" s="22" t="s">
        <v>67</v>
      </c>
      <c r="F23" s="25" t="s">
        <v>68</v>
      </c>
      <c r="G23" s="22" t="s">
        <v>15</v>
      </c>
      <c r="H23" s="18">
        <v>0</v>
      </c>
      <c r="I23" s="22">
        <v>202</v>
      </c>
      <c r="J23" s="37">
        <f t="shared" si="2"/>
        <v>0</v>
      </c>
    </row>
    <row r="24" ht="42.75" spans="2:10">
      <c r="B24" s="33"/>
      <c r="C24" s="20"/>
      <c r="D24" s="21" t="s">
        <v>69</v>
      </c>
      <c r="E24" s="22" t="s">
        <v>70</v>
      </c>
      <c r="F24" s="25" t="s">
        <v>71</v>
      </c>
      <c r="G24" s="22" t="s">
        <v>15</v>
      </c>
      <c r="H24" s="18">
        <v>0</v>
      </c>
      <c r="I24" s="22">
        <v>202</v>
      </c>
      <c r="J24" s="37">
        <f t="shared" si="2"/>
        <v>0</v>
      </c>
    </row>
    <row r="25" ht="57" spans="2:10">
      <c r="B25" s="33"/>
      <c r="C25" s="20"/>
      <c r="D25" s="21" t="s">
        <v>72</v>
      </c>
      <c r="E25" s="22" t="s">
        <v>73</v>
      </c>
      <c r="F25" s="25" t="s">
        <v>74</v>
      </c>
      <c r="G25" s="22" t="s">
        <v>15</v>
      </c>
      <c r="H25" s="18">
        <v>0</v>
      </c>
      <c r="I25" s="22">
        <v>1212</v>
      </c>
      <c r="J25" s="37">
        <f t="shared" si="2"/>
        <v>0</v>
      </c>
    </row>
    <row r="26" ht="42.75" spans="2:10">
      <c r="B26" s="33"/>
      <c r="C26" s="20"/>
      <c r="D26" s="21" t="s">
        <v>75</v>
      </c>
      <c r="E26" s="22" t="s">
        <v>76</v>
      </c>
      <c r="F26" s="25" t="s">
        <v>77</v>
      </c>
      <c r="G26" s="22" t="s">
        <v>15</v>
      </c>
      <c r="H26" s="18">
        <v>0</v>
      </c>
      <c r="I26" s="22">
        <v>1212</v>
      </c>
      <c r="J26" s="37">
        <f t="shared" si="2"/>
        <v>0</v>
      </c>
    </row>
    <row r="27" ht="57" spans="2:10">
      <c r="B27" s="33"/>
      <c r="C27" s="20"/>
      <c r="D27" s="21" t="s">
        <v>78</v>
      </c>
      <c r="E27" s="22" t="s">
        <v>79</v>
      </c>
      <c r="F27" s="25" t="s">
        <v>80</v>
      </c>
      <c r="G27" s="22" t="s">
        <v>15</v>
      </c>
      <c r="H27" s="18">
        <v>0</v>
      </c>
      <c r="I27" s="22">
        <v>606</v>
      </c>
      <c r="J27" s="37">
        <f t="shared" si="2"/>
        <v>0</v>
      </c>
    </row>
    <row r="28" ht="72" spans="2:10">
      <c r="B28" s="33"/>
      <c r="C28" s="20"/>
      <c r="D28" s="21" t="s">
        <v>81</v>
      </c>
      <c r="E28" s="22" t="s">
        <v>82</v>
      </c>
      <c r="F28" s="25" t="s">
        <v>83</v>
      </c>
      <c r="G28" s="22" t="s">
        <v>15</v>
      </c>
      <c r="H28" s="18">
        <v>0</v>
      </c>
      <c r="I28" s="22">
        <v>606</v>
      </c>
      <c r="J28" s="37">
        <f t="shared" si="2"/>
        <v>0</v>
      </c>
    </row>
    <row r="29" ht="57" spans="2:10">
      <c r="B29" s="33"/>
      <c r="C29" s="20"/>
      <c r="D29" s="21" t="s">
        <v>84</v>
      </c>
      <c r="E29" s="22" t="s">
        <v>82</v>
      </c>
      <c r="F29" s="25" t="s">
        <v>85</v>
      </c>
      <c r="G29" s="22" t="s">
        <v>15</v>
      </c>
      <c r="H29" s="18">
        <v>0</v>
      </c>
      <c r="I29" s="22">
        <v>606</v>
      </c>
      <c r="J29" s="37">
        <f t="shared" si="2"/>
        <v>0</v>
      </c>
    </row>
    <row r="30" ht="42.75" spans="2:10">
      <c r="B30" s="33"/>
      <c r="C30" s="20"/>
      <c r="D30" s="21" t="s">
        <v>86</v>
      </c>
      <c r="E30" s="22" t="s">
        <v>87</v>
      </c>
      <c r="F30" s="25" t="s">
        <v>88</v>
      </c>
      <c r="G30" s="22" t="s">
        <v>15</v>
      </c>
      <c r="H30" s="18">
        <v>0</v>
      </c>
      <c r="I30" s="22">
        <v>404</v>
      </c>
      <c r="J30" s="37">
        <f t="shared" si="2"/>
        <v>0</v>
      </c>
    </row>
    <row r="31" ht="14.25" spans="2:10">
      <c r="B31" s="33"/>
      <c r="C31" s="20"/>
      <c r="D31" s="21" t="s">
        <v>81</v>
      </c>
      <c r="E31" s="22" t="s">
        <v>89</v>
      </c>
      <c r="F31" s="25" t="s">
        <v>90</v>
      </c>
      <c r="G31" s="22" t="s">
        <v>15</v>
      </c>
      <c r="H31" s="18">
        <v>0</v>
      </c>
      <c r="I31" s="22">
        <v>1212</v>
      </c>
      <c r="J31" s="37">
        <f t="shared" si="2"/>
        <v>0</v>
      </c>
    </row>
    <row r="32" ht="57" spans="2:10">
      <c r="B32" s="33"/>
      <c r="C32" s="20"/>
      <c r="D32" s="21" t="s">
        <v>91</v>
      </c>
      <c r="E32" s="22" t="s">
        <v>92</v>
      </c>
      <c r="F32" s="25" t="s">
        <v>93</v>
      </c>
      <c r="G32" s="22" t="s">
        <v>15</v>
      </c>
      <c r="H32" s="18">
        <v>0</v>
      </c>
      <c r="I32" s="22">
        <v>606</v>
      </c>
      <c r="J32" s="37">
        <f t="shared" si="2"/>
        <v>0</v>
      </c>
    </row>
    <row r="33" ht="72" spans="2:10">
      <c r="B33" s="33"/>
      <c r="C33" s="20"/>
      <c r="D33" s="28" t="s">
        <v>94</v>
      </c>
      <c r="E33" s="29" t="s">
        <v>95</v>
      </c>
      <c r="F33" s="30" t="s">
        <v>96</v>
      </c>
      <c r="G33" s="29" t="s">
        <v>15</v>
      </c>
      <c r="H33" s="18">
        <v>0</v>
      </c>
      <c r="I33" s="29">
        <v>606</v>
      </c>
      <c r="J33" s="41">
        <f t="shared" si="2"/>
        <v>0</v>
      </c>
    </row>
    <row r="34" ht="16.5" spans="2:10">
      <c r="B34" s="13" t="s">
        <v>97</v>
      </c>
      <c r="C34" s="13"/>
      <c r="D34" s="13"/>
      <c r="E34" s="13"/>
      <c r="F34" s="13"/>
      <c r="G34" s="13"/>
      <c r="H34" s="13"/>
      <c r="I34" s="13"/>
      <c r="J34" s="32">
        <f>SUM(J14:J33)</f>
        <v>0</v>
      </c>
    </row>
    <row r="35" ht="43.15" customHeight="1" spans="2:10">
      <c r="B35" s="33" t="s">
        <v>98</v>
      </c>
      <c r="C35" s="20" t="s">
        <v>99</v>
      </c>
      <c r="D35" s="15" t="s">
        <v>100</v>
      </c>
      <c r="E35" s="16" t="s">
        <v>101</v>
      </c>
      <c r="F35" s="17" t="s">
        <v>102</v>
      </c>
      <c r="G35" s="16" t="s">
        <v>15</v>
      </c>
      <c r="H35" s="18">
        <v>0</v>
      </c>
      <c r="I35" s="16">
        <v>1212</v>
      </c>
      <c r="J35" s="35">
        <f t="shared" ref="J35:J41" si="3">H35*I35</f>
        <v>0</v>
      </c>
    </row>
    <row r="36" ht="28.5" spans="2:10">
      <c r="B36" s="33"/>
      <c r="C36" s="20"/>
      <c r="D36" s="21" t="s">
        <v>103</v>
      </c>
      <c r="E36" s="22" t="s">
        <v>104</v>
      </c>
      <c r="F36" s="25" t="s">
        <v>105</v>
      </c>
      <c r="G36" s="22" t="s">
        <v>15</v>
      </c>
      <c r="H36" s="18">
        <v>0</v>
      </c>
      <c r="I36" s="22">
        <v>202</v>
      </c>
      <c r="J36" s="37">
        <f t="shared" si="3"/>
        <v>0</v>
      </c>
    </row>
    <row r="37" ht="28.5" spans="2:10">
      <c r="B37" s="33"/>
      <c r="C37" s="20"/>
      <c r="D37" s="21" t="s">
        <v>106</v>
      </c>
      <c r="E37" s="22" t="s">
        <v>107</v>
      </c>
      <c r="F37" s="25" t="s">
        <v>108</v>
      </c>
      <c r="G37" s="22" t="s">
        <v>15</v>
      </c>
      <c r="H37" s="18">
        <v>0</v>
      </c>
      <c r="I37" s="22">
        <v>202</v>
      </c>
      <c r="J37" s="37">
        <f t="shared" si="3"/>
        <v>0</v>
      </c>
    </row>
    <row r="38" ht="73.5" customHeight="1" spans="2:10">
      <c r="B38" s="33"/>
      <c r="C38" s="20"/>
      <c r="D38" s="21" t="s">
        <v>109</v>
      </c>
      <c r="E38" s="22" t="s">
        <v>110</v>
      </c>
      <c r="F38" s="25" t="s">
        <v>111</v>
      </c>
      <c r="G38" s="22" t="s">
        <v>15</v>
      </c>
      <c r="H38" s="18">
        <v>0</v>
      </c>
      <c r="I38" s="22">
        <v>1212</v>
      </c>
      <c r="J38" s="37">
        <f t="shared" si="3"/>
        <v>0</v>
      </c>
    </row>
    <row r="39" ht="43.5" spans="2:10">
      <c r="B39" s="33"/>
      <c r="C39" s="39"/>
      <c r="D39" s="21" t="s">
        <v>112</v>
      </c>
      <c r="E39" s="22" t="s">
        <v>113</v>
      </c>
      <c r="F39" s="25" t="s">
        <v>114</v>
      </c>
      <c r="G39" s="22" t="s">
        <v>15</v>
      </c>
      <c r="H39" s="18">
        <v>0</v>
      </c>
      <c r="I39" s="22">
        <v>202</v>
      </c>
      <c r="J39" s="37">
        <f t="shared" si="3"/>
        <v>0</v>
      </c>
    </row>
    <row r="40" ht="43.15" customHeight="1" spans="2:10">
      <c r="B40" s="33"/>
      <c r="C40" s="14" t="s">
        <v>115</v>
      </c>
      <c r="D40" s="21" t="s">
        <v>116</v>
      </c>
      <c r="E40" s="22" t="s">
        <v>117</v>
      </c>
      <c r="F40" s="25" t="s">
        <v>118</v>
      </c>
      <c r="G40" s="22" t="s">
        <v>15</v>
      </c>
      <c r="H40" s="18">
        <v>0</v>
      </c>
      <c r="I40" s="22">
        <v>202</v>
      </c>
      <c r="J40" s="37">
        <f t="shared" si="3"/>
        <v>0</v>
      </c>
    </row>
    <row r="41" ht="42.75" spans="2:10">
      <c r="B41" s="33"/>
      <c r="C41" s="20"/>
      <c r="D41" s="21" t="s">
        <v>119</v>
      </c>
      <c r="E41" s="22" t="s">
        <v>120</v>
      </c>
      <c r="F41" s="25" t="s">
        <v>121</v>
      </c>
      <c r="G41" s="22" t="s">
        <v>15</v>
      </c>
      <c r="H41" s="18">
        <v>0</v>
      </c>
      <c r="I41" s="22">
        <v>202</v>
      </c>
      <c r="J41" s="37">
        <f t="shared" si="3"/>
        <v>0</v>
      </c>
    </row>
    <row r="42" ht="63.75" spans="2:10">
      <c r="B42" s="33"/>
      <c r="C42" s="20"/>
      <c r="D42" s="21" t="s">
        <v>25</v>
      </c>
      <c r="E42" s="22" t="s">
        <v>26</v>
      </c>
      <c r="F42" s="26" t="s">
        <v>122</v>
      </c>
      <c r="G42" s="22" t="s">
        <v>15</v>
      </c>
      <c r="H42" s="18">
        <v>0</v>
      </c>
      <c r="I42" s="22">
        <v>202</v>
      </c>
      <c r="J42" s="37">
        <f t="shared" ref="J42:J49" si="4">H42*I42</f>
        <v>0</v>
      </c>
    </row>
    <row r="43" ht="28.5" spans="2:10">
      <c r="B43" s="33"/>
      <c r="C43" s="20"/>
      <c r="D43" s="21" t="s">
        <v>123</v>
      </c>
      <c r="E43" s="22" t="s">
        <v>124</v>
      </c>
      <c r="F43" s="25" t="s">
        <v>125</v>
      </c>
      <c r="G43" s="22" t="s">
        <v>15</v>
      </c>
      <c r="H43" s="18">
        <v>0</v>
      </c>
      <c r="I43" s="22">
        <v>202</v>
      </c>
      <c r="J43" s="37">
        <f t="shared" si="4"/>
        <v>0</v>
      </c>
    </row>
    <row r="44" ht="28.5" spans="2:10">
      <c r="B44" s="33"/>
      <c r="C44" s="20"/>
      <c r="D44" s="21" t="s">
        <v>116</v>
      </c>
      <c r="E44" s="22" t="s">
        <v>117</v>
      </c>
      <c r="F44" s="25" t="s">
        <v>126</v>
      </c>
      <c r="G44" s="22" t="s">
        <v>15</v>
      </c>
      <c r="H44" s="18">
        <v>0</v>
      </c>
      <c r="I44" s="22">
        <v>202</v>
      </c>
      <c r="J44" s="37">
        <f t="shared" si="4"/>
        <v>0</v>
      </c>
    </row>
    <row r="45" ht="28.5" spans="2:10">
      <c r="B45" s="33"/>
      <c r="C45" s="20"/>
      <c r="D45" s="21" t="s">
        <v>119</v>
      </c>
      <c r="E45" s="22" t="s">
        <v>120</v>
      </c>
      <c r="F45" s="25" t="s">
        <v>127</v>
      </c>
      <c r="G45" s="22" t="s">
        <v>15</v>
      </c>
      <c r="H45" s="18">
        <v>0</v>
      </c>
      <c r="I45" s="22">
        <v>202</v>
      </c>
      <c r="J45" s="37">
        <f t="shared" si="4"/>
        <v>0</v>
      </c>
    </row>
    <row r="46" ht="28.5" spans="2:10">
      <c r="B46" s="33"/>
      <c r="C46" s="20"/>
      <c r="D46" s="21" t="s">
        <v>53</v>
      </c>
      <c r="E46" s="22" t="s">
        <v>54</v>
      </c>
      <c r="F46" s="25" t="s">
        <v>128</v>
      </c>
      <c r="G46" s="22" t="s">
        <v>15</v>
      </c>
      <c r="H46" s="18">
        <v>0</v>
      </c>
      <c r="I46" s="22">
        <v>202</v>
      </c>
      <c r="J46" s="37">
        <f t="shared" si="4"/>
        <v>0</v>
      </c>
    </row>
    <row r="47" ht="29.25" spans="2:10">
      <c r="B47" s="33"/>
      <c r="C47" s="39"/>
      <c r="D47" s="21" t="s">
        <v>28</v>
      </c>
      <c r="E47" s="22" t="s">
        <v>29</v>
      </c>
      <c r="F47" s="25" t="s">
        <v>129</v>
      </c>
      <c r="G47" s="22" t="s">
        <v>15</v>
      </c>
      <c r="H47" s="18">
        <v>0</v>
      </c>
      <c r="I47" s="22">
        <v>202</v>
      </c>
      <c r="J47" s="37">
        <f t="shared" si="4"/>
        <v>0</v>
      </c>
    </row>
    <row r="48" ht="86.25" spans="2:10">
      <c r="B48" s="33"/>
      <c r="C48" s="14" t="s">
        <v>130</v>
      </c>
      <c r="D48" s="21" t="s">
        <v>131</v>
      </c>
      <c r="E48" s="22" t="s">
        <v>132</v>
      </c>
      <c r="F48" s="25" t="s">
        <v>133</v>
      </c>
      <c r="G48" s="22" t="s">
        <v>15</v>
      </c>
      <c r="H48" s="18">
        <v>0</v>
      </c>
      <c r="I48" s="22">
        <v>202</v>
      </c>
      <c r="J48" s="24">
        <f t="shared" si="4"/>
        <v>0</v>
      </c>
    </row>
    <row r="49" ht="100.5" spans="2:10">
      <c r="B49" s="33"/>
      <c r="C49" s="39"/>
      <c r="D49" s="21" t="s">
        <v>134</v>
      </c>
      <c r="E49" s="22" t="s">
        <v>132</v>
      </c>
      <c r="F49" s="25" t="s">
        <v>135</v>
      </c>
      <c r="G49" s="22" t="s">
        <v>15</v>
      </c>
      <c r="H49" s="18">
        <v>0</v>
      </c>
      <c r="I49" s="22">
        <v>202</v>
      </c>
      <c r="J49" s="24">
        <f t="shared" si="4"/>
        <v>0</v>
      </c>
    </row>
    <row r="50" ht="96" customHeight="1" spans="2:10">
      <c r="B50" s="33"/>
      <c r="C50" s="14" t="s">
        <v>136</v>
      </c>
      <c r="D50" s="28" t="s">
        <v>136</v>
      </c>
      <c r="E50" s="42" t="s">
        <v>137</v>
      </c>
      <c r="F50" s="43" t="s">
        <v>138</v>
      </c>
      <c r="G50" s="42" t="s">
        <v>137</v>
      </c>
      <c r="H50" s="18">
        <v>0</v>
      </c>
      <c r="I50" s="29">
        <v>202</v>
      </c>
      <c r="J50" s="31">
        <f t="shared" ref="J50" si="5">H50*I50</f>
        <v>0</v>
      </c>
    </row>
    <row r="51" ht="16.5" spans="2:10">
      <c r="B51" s="13" t="s">
        <v>139</v>
      </c>
      <c r="C51" s="13"/>
      <c r="D51" s="13"/>
      <c r="E51" s="13"/>
      <c r="F51" s="13"/>
      <c r="G51" s="13"/>
      <c r="H51" s="13"/>
      <c r="I51" s="13"/>
      <c r="J51" s="32">
        <f>SUM(J35:J50)</f>
        <v>0</v>
      </c>
    </row>
    <row r="52" ht="15" spans="2:10">
      <c r="B52" s="44"/>
      <c r="C52" s="44"/>
      <c r="D52" s="44"/>
      <c r="E52" s="44"/>
      <c r="F52" s="44"/>
      <c r="G52" s="44"/>
      <c r="H52" s="44"/>
      <c r="I52" s="44"/>
      <c r="J52" s="44"/>
    </row>
    <row r="53" ht="21.75" spans="2:10">
      <c r="B53" s="45"/>
      <c r="C53" s="45"/>
      <c r="D53" s="45"/>
      <c r="E53" s="45"/>
      <c r="F53" s="46" t="s">
        <v>140</v>
      </c>
      <c r="G53" s="47"/>
      <c r="H53" s="48"/>
      <c r="I53" s="49">
        <f>TRUNC(J13+J34+J51,0)</f>
        <v>0</v>
      </c>
      <c r="J53" s="49"/>
    </row>
    <row r="54" ht="21.75" spans="2:10">
      <c r="B54" s="50"/>
      <c r="C54" s="50"/>
      <c r="D54" s="50"/>
      <c r="E54" s="50"/>
      <c r="F54" s="51" t="s">
        <v>141</v>
      </c>
      <c r="G54" s="52"/>
      <c r="H54" s="53"/>
      <c r="I54" s="54">
        <v>0</v>
      </c>
      <c r="J54" s="54"/>
    </row>
    <row r="55" ht="21.75" spans="2:10">
      <c r="B55" s="45"/>
      <c r="C55" s="45"/>
      <c r="D55" s="45"/>
      <c r="E55" s="45"/>
      <c r="F55" s="51" t="s">
        <v>142</v>
      </c>
      <c r="G55" s="52"/>
      <c r="H55" s="53"/>
      <c r="I55" s="49">
        <f>+I53+I54</f>
        <v>0</v>
      </c>
      <c r="J55" s="49"/>
    </row>
    <row r="56" ht="14.25" spans="2:10">
      <c r="B56" s="55"/>
      <c r="C56" s="55"/>
      <c r="D56" s="55"/>
      <c r="E56" s="55"/>
      <c r="F56" s="56"/>
      <c r="G56" s="55"/>
      <c r="H56" s="57"/>
      <c r="I56" s="58"/>
      <c r="J56" s="59"/>
    </row>
    <row r="57"/>
    <row r="58"/>
    <row r="59"/>
    <row r="60"/>
    <row r="61"/>
    <row r="62"/>
    <row r="63"/>
    <row r="64"/>
    <row r="65"/>
    <row r="66"/>
    <row r="67"/>
    <row r="68"/>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6"/>
    <row r="137"/>
    <row r="138"/>
    <row r="139"/>
    <row r="140"/>
    <row r="141"/>
    <row r="142"/>
    <row r="143"/>
    <row r="144"/>
    <row r="145"/>
    <row r="146"/>
  </sheetData>
  <mergeCells count="22">
    <mergeCell ref="B2:J2"/>
    <mergeCell ref="B13:I13"/>
    <mergeCell ref="B34:I34"/>
    <mergeCell ref="B51:I51"/>
    <mergeCell ref="B52:J52"/>
    <mergeCell ref="F53:H53"/>
    <mergeCell ref="I53:J53"/>
    <mergeCell ref="F54:H54"/>
    <mergeCell ref="I54:J54"/>
    <mergeCell ref="F55:H55"/>
    <mergeCell ref="I55:J55"/>
    <mergeCell ref="B4:B12"/>
    <mergeCell ref="B14:B33"/>
    <mergeCell ref="B35:B50"/>
    <mergeCell ref="C4:C12"/>
    <mergeCell ref="C14:C19"/>
    <mergeCell ref="C21:C33"/>
    <mergeCell ref="C35:C39"/>
    <mergeCell ref="C40:C47"/>
    <mergeCell ref="C48:C49"/>
    <mergeCell ref="D5:D8"/>
    <mergeCell ref="E5:E8"/>
  </mergeCells>
  <pageMargins left="0.708661417322835" right="0.708661417322835" top="0.748031496062992" bottom="0.748031496062992" header="0.31496062992126" footer="0.31496062992126"/>
  <pageSetup paperSize="9" scale="32" fitToHeight="0" orientation="portrait"/>
  <headerFooter/>
</worksheet>
</file>

<file path=docProps/app.xml><?xml version="1.0" encoding="utf-8"?>
<Properties xmlns="http://schemas.openxmlformats.org/officeDocument/2006/extended-properties" xmlns:vt="http://schemas.openxmlformats.org/officeDocument/2006/docPropsVTypes">
  <HeadingPairs>
    <vt:vector size="2" baseType="variant">
      <vt:variant>
        <vt:lpstr>工作表</vt:lpstr>
      </vt:variant>
      <vt:variant>
        <vt:i4>1</vt:i4>
      </vt:variant>
    </vt:vector>
  </HeadingPairs>
  <TitlesOfParts>
    <vt:vector size="1" baseType="lpstr">
      <vt:lpstr>Hoja1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2026-06-26T01:07:00Z</cp:lastPrinted>
  <dcterms:created xsi:type="dcterms:W3CDTF">2025-07-22T20:27:00Z</dcterms:created>
  <dcterms:modified xsi:type="dcterms:W3CDTF">2026-06-26T22:16:01Z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76B5334693B744BDA60E2C113ED2C2CB_13</vt:lpwstr>
  </property>
  <property fmtid="{D5CDD505-2E9C-101B-9397-08002B2CF9AE}" pid="3" name="KSOProductBuildVer">
    <vt:lpwstr>2058-12.1.0.26880</vt:lpwstr>
  </property>
  <property fmtid="{D5CDD505-2E9C-101B-9397-08002B2CF9AE}" pid="4" name="CalculationRule">
    <vt:i4>0</vt:i4>
  </property>
</Properties>
</file>