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EATRIZ\Desktop\ALCALDIA DE PACORA\001 SECRETARIA DE INFRAESTRUCTURA\012 INFRAESTRUCTURA DEPORTIVA\"/>
    </mc:Choice>
  </mc:AlternateContent>
  <xr:revisionPtr revIDLastSave="0" documentId="13_ncr:1_{0ABAB984-C158-4E80-BC96-ABBAA7A73CA2}" xr6:coauthVersionLast="47" xr6:coauthVersionMax="47" xr10:uidLastSave="{00000000-0000-0000-0000-000000000000}"/>
  <bookViews>
    <workbookView minimized="1" xWindow="2544" yWindow="2544" windowWidth="17040" windowHeight="888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6" l="1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<sst xmlns="http://schemas.openxmlformats.org/spreadsheetml/2006/main" count="245" uniqueCount="116">
  <si>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</si>
  <si>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</si>
  <si>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</si>
  <si>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</si>
  <si>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</si>
  <si>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</si>
  <si>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</si>
  <si>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</si>
  <si>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</si>
  <si>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</si>
  <si>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</si>
  <si>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</si>
  <si>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</si>
  <si>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</si>
  <si>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</si>
  <si>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</si>
  <si>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</si>
  <si>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</si>
  <si>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</si>
  <si>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</si>
  <si>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</si>
  <si>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</si>
  <si>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</si>
  <si>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</si>
  <si>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</si>
  <si>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</si>
  <si>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</si>
  <si>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</si>
  <si>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</si>
  <si>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</si>
  <si>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</si>
  <si>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</si>
  <si>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</si>
  <si>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</si>
  <si>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</si>
  <si>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</si>
  <si>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</si>
  <si>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</si>
  <si>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</si>
  <si>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</si>
  <si>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</si>
  <si>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</si>
  <si>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</si>
  <si>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</si>
  <si>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</si>
  <si>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</si>
  <si>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</si>
  <si>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</si>
  <si>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</si>
  <si>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</si>
  <si>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</si>
  <si>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</si>
  <si>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</si>
  <si>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</si>
  <si>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</si>
  <si>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</si>
  <si>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</si>
  <si>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</si>
  <si>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</si>
  <si>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</si>
  <si>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</si>
  <si>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</si>
  <si>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</si>
  <si>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</si>
  <si>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</si>
  <si>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</si>
  <si>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</si>
  <si>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</si>
  <si>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</si>
  <si>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</si>
  <si>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</si>
  <si>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MATRIZ DE RIESGOS PROCESOS DE CONTRATACIÓN DEL MUNICIPIO DE PÁCORA</t>
  </si>
  <si>
    <t>DEPENDENCIA</t>
  </si>
  <si>
    <t>100% Contratista</t>
  </si>
  <si>
    <t>Contratista</t>
  </si>
  <si>
    <t>Desde el inicio del contrato</t>
  </si>
  <si>
    <t>A través de la supervisión del contrato</t>
  </si>
  <si>
    <t>Supervisor</t>
  </si>
  <si>
    <t xml:space="preserve">Durante la ejecución del contrato y hasta el término de las garantías </t>
  </si>
  <si>
    <t xml:space="preserve">Incumplimiento en los pagos por la entidad </t>
  </si>
  <si>
    <t>Desde la suscripción del contrato</t>
  </si>
  <si>
    <t>SECRETARIA DE INFRAESTRUCTURA</t>
  </si>
  <si>
    <t>Incumplimiento del contrato</t>
  </si>
  <si>
    <t>Perdida del equilibrio económico</t>
  </si>
  <si>
    <t xml:space="preserve">Durante la ejecución del contrato </t>
  </si>
  <si>
    <t xml:space="preserve">Incumplimiento de las condiciones pactadas </t>
  </si>
  <si>
    <t>Durante la ejecución del contrato y hasta el término de las garantías</t>
  </si>
  <si>
    <t>Falta de Disponibilidad de recursos dl contratista</t>
  </si>
  <si>
    <t xml:space="preserve">Una vez hecho el pago por la entidad </t>
  </si>
  <si>
    <t>variación en los costos de las actividades, cantidades de obra, materiales a utilizar en esta</t>
  </si>
  <si>
    <t>El contratista no podrá modificar los costos unitarios en su propuesta y se mantendrán durante el plazo de ejecución</t>
  </si>
  <si>
    <t>Incumplimiento de las condiciones técnicas estipuladas y en el tiempo de la de ejecución del contrato</t>
  </si>
  <si>
    <t>Verificación constante del avance de las obras, tiempos de entrega y notificar si se presentan incumplimientos</t>
  </si>
  <si>
    <t>Que los materiales utilizados en la obra sean de mala calidad</t>
  </si>
  <si>
    <t>La entidad aplicará las multas estipuladas en el contrato y hará efectiva la garantía de estabilidad de la obra</t>
  </si>
  <si>
    <t>verificación de los pagos en los términos definidos para no generar intereses</t>
  </si>
  <si>
    <t>SELECCIÓN ABREVIADA</t>
  </si>
  <si>
    <t>General</t>
  </si>
  <si>
    <t>Retrasos en la ejecución por condiciones climáticas o falta de materiales</t>
  </si>
  <si>
    <t>Incumplimiento del plazo contractual</t>
  </si>
  <si>
    <t>Sí</t>
  </si>
  <si>
    <t>Riesgos de Seguridad</t>
  </si>
  <si>
    <t>Accidentes laborales durante la ejecución de la obra</t>
  </si>
  <si>
    <t>Suspensión de actividades o sanciones</t>
  </si>
  <si>
    <t>Riesgos Técnicos</t>
  </si>
  <si>
    <t>Mala instalación del enchape en piscina</t>
  </si>
  <si>
    <t>Filtraciones y deterioro prematuro</t>
  </si>
  <si>
    <t>Deficiente impermeabilización en zonas húmedas</t>
  </si>
  <si>
    <t>Daños estructurales y humedad</t>
  </si>
  <si>
    <t>Riesgos de Calidad</t>
  </si>
  <si>
    <t>Suministro de caucho granular que no cumple especificaciones</t>
  </si>
  <si>
    <t>Deterioro de canchas sintéticas</t>
  </si>
  <si>
    <t>Interferencia en el uso de escenarios deportivos durante la obra</t>
  </si>
  <si>
    <t>Interrupción del servicio a la comunidad</t>
  </si>
  <si>
    <t>Contratista/Municipio</t>
  </si>
  <si>
    <t>Durante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</si>
</sst>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7" fillId="0" borderId="9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9" xfId="0" applyFont="1" applyBorder="1" applyAlignment="1">
      <alignment vertical="center" textRotation="255" wrapText="1"/>
    </xf>
    <xf numFmtId="0" fontId="17" fillId="0" borderId="9" xfId="0" applyFont="1" applyBorder="1" applyAlignment="1">
      <alignment vertical="center" textRotation="90"/>
    </xf>
    <xf numFmtId="49" fontId="17" fillId="0" borderId="9" xfId="0" applyNumberFormat="1" applyFont="1" applyBorder="1" applyAlignment="1">
      <alignment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14" fontId="17" fillId="0" borderId="9" xfId="0" applyNumberFormat="1" applyFont="1" applyBorder="1" applyAlignment="1">
      <alignment vertical="center" wrapText="1"/>
    </xf>
    <xf numFmtId="14" fontId="17" fillId="0" borderId="9" xfId="0" applyNumberFormat="1" applyFont="1" applyBorder="1" applyAlignment="1" applyProtection="1">
      <alignment vertical="center" wrapText="1"/>
      <protection locked="0"/>
    </xf>
    <xf numFmtId="0" fontId="18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9" fillId="0" borderId="0" xfId="0" applyFont="1"/>
    <xf numFmtId="0" fontId="17" fillId="0" borderId="10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textRotation="90" wrapText="1" readingOrder="1"/>
    </xf>
    <xf numFmtId="0" fontId="9" fillId="3" borderId="1" xfId="0" applyFont="1" applyFill="1" applyBorder="1" applyAlignment="1">
      <alignment vertical="center" textRotation="90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2" xfId="0" applyNumberFormat="1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113602</xdr:colOff>
      <xdr:row>2</xdr:row>
      <xdr:rowOff>183052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36046A-96C9-EB3F-631F-A4DC61B62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967" y="0"/>
          <a:ext cx="2540000" cy="950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6"/>
  <sheetViews>
    <sheetView tabSelected="1" zoomScale="70" zoomScaleNormal="70" zoomScaleSheetLayoutView="80" workbookViewId="0">
      <selection activeCell="B1" sqref="B1:X16"/>
    </sheetView>
  </sheetViews>
  <sheetFormatPr baseColWidth="10" defaultColWidth="10.8984375" defaultRowHeight="30" customHeight="1" x14ac:dyDescent="0.3"/>
  <cols>
    <col min="1" max="1" width="4.296875" style="3" customWidth="1"/>
    <col min="2" max="2" width="4.09765625" style="3" customWidth="1"/>
    <col min="3" max="4" width="2.8984375" style="3" customWidth="1"/>
    <col min="5" max="5" width="2.69921875" style="3" customWidth="1"/>
    <col min="6" max="6" width="17.8984375" style="3" customWidth="1"/>
    <col min="7" max="7" width="19.296875" style="3" customWidth="1"/>
    <col min="8" max="8" width="14.3984375" style="4" customWidth="1"/>
    <col min="9" max="9" width="7.69921875" style="5" customWidth="1"/>
    <col min="10" max="10" width="6.69921875" style="3" customWidth="1"/>
    <col min="11" max="11" width="9.69921875" style="3" customWidth="1"/>
    <col min="12" max="12" width="14.69921875" style="3" customWidth="1"/>
    <col min="13" max="13" width="7.8984375" style="3" customWidth="1"/>
    <col min="14" max="14" width="19.296875" style="3" customWidth="1"/>
    <col min="15" max="15" width="8.69921875" style="3" customWidth="1"/>
    <col min="16" max="16" width="8.8984375" style="3" customWidth="1"/>
    <col min="17" max="17" width="10.3984375" style="3" customWidth="1"/>
    <col min="18" max="18" width="14.69921875" style="3" customWidth="1"/>
    <col min="19" max="19" width="11.09765625" style="3" customWidth="1"/>
    <col min="20" max="20" width="4.69921875" style="3" customWidth="1"/>
    <col min="21" max="21" width="8.69921875" style="3" customWidth="1"/>
    <col min="22" max="22" width="10.09765625" style="3" customWidth="1"/>
    <col min="23" max="23" width="18.3984375" style="3" customWidth="1"/>
    <col min="24" max="24" width="11.8984375" style="3" customWidth="1"/>
    <col min="25" max="16384" width="10.8984375" style="3"/>
  </cols>
  <sheetData>
    <row r="1" spans="2:24" ht="30" customHeight="1" x14ac:dyDescent="0.3">
      <c r="B1" s="61"/>
      <c r="C1" s="61"/>
      <c r="D1" s="61"/>
      <c r="E1" s="61"/>
      <c r="F1" s="61"/>
      <c r="G1" s="61"/>
      <c r="H1" s="63" t="s">
        <v>71</v>
      </c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5"/>
    </row>
    <row r="2" spans="2:24" ht="30" customHeight="1" x14ac:dyDescent="0.3">
      <c r="B2" s="61"/>
      <c r="C2" s="61"/>
      <c r="D2" s="61"/>
      <c r="E2" s="61"/>
      <c r="F2" s="61"/>
      <c r="G2" s="61"/>
      <c r="H2" s="62" t="s">
        <v>69</v>
      </c>
      <c r="I2" s="62"/>
      <c r="J2" s="62"/>
      <c r="K2" s="62"/>
      <c r="L2" s="62"/>
      <c r="M2" s="62" t="s">
        <v>96</v>
      </c>
      <c r="N2" s="62"/>
      <c r="O2" s="62"/>
      <c r="P2" s="62"/>
      <c r="Q2" s="62"/>
      <c r="R2" s="62"/>
      <c r="S2" s="62"/>
      <c r="T2" s="62"/>
      <c r="U2" s="58" t="s">
        <v>72</v>
      </c>
      <c r="V2" s="59"/>
      <c r="W2" s="56" t="s">
        <v>81</v>
      </c>
      <c r="X2" s="57"/>
    </row>
    <row r="3" spans="2:24" ht="30" customHeight="1" x14ac:dyDescent="0.3">
      <c r="B3" s="61"/>
      <c r="C3" s="61"/>
      <c r="D3" s="61"/>
      <c r="E3" s="61"/>
      <c r="F3" s="61"/>
      <c r="G3" s="61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58" t="s">
        <v>70</v>
      </c>
      <c r="V3" s="59"/>
      <c r="W3" s="60">
        <v>46176</v>
      </c>
      <c r="X3" s="59"/>
    </row>
    <row r="4" spans="2:24" ht="51.9" customHeight="1" x14ac:dyDescent="0.3">
      <c r="B4" s="50" t="s">
        <v>16</v>
      </c>
      <c r="C4" s="50" t="s">
        <v>0</v>
      </c>
      <c r="D4" s="50" t="s">
        <v>1</v>
      </c>
      <c r="E4" s="50" t="s">
        <v>2</v>
      </c>
      <c r="F4" s="50" t="s">
        <v>3</v>
      </c>
      <c r="G4" s="50" t="s">
        <v>4</v>
      </c>
      <c r="H4" s="50" t="s">
        <v>5</v>
      </c>
      <c r="I4" s="50" t="s">
        <v>6</v>
      </c>
      <c r="J4" s="50" t="s">
        <v>7</v>
      </c>
      <c r="K4" s="50" t="s">
        <v>17</v>
      </c>
      <c r="L4" s="50" t="s">
        <v>9</v>
      </c>
      <c r="M4" s="52" t="s">
        <v>18</v>
      </c>
      <c r="N4" s="47" t="s">
        <v>19</v>
      </c>
      <c r="O4" s="44" t="s">
        <v>20</v>
      </c>
      <c r="P4" s="45"/>
      <c r="Q4" s="45"/>
      <c r="R4" s="46"/>
      <c r="S4" s="47" t="s">
        <v>10</v>
      </c>
      <c r="T4" s="47" t="s">
        <v>11</v>
      </c>
      <c r="U4" s="47" t="s">
        <v>12</v>
      </c>
      <c r="V4" s="47" t="s">
        <v>13</v>
      </c>
      <c r="W4" s="49" t="s">
        <v>22</v>
      </c>
      <c r="X4" s="49"/>
    </row>
    <row r="5" spans="2:24" ht="120.9" customHeight="1" x14ac:dyDescent="0.3">
      <c r="B5" s="51"/>
      <c r="C5" s="51"/>
      <c r="D5" s="51"/>
      <c r="E5" s="51"/>
      <c r="F5" s="51"/>
      <c r="G5" s="54"/>
      <c r="H5" s="55"/>
      <c r="I5" s="51"/>
      <c r="J5" s="51"/>
      <c r="K5" s="51"/>
      <c r="L5" s="51"/>
      <c r="M5" s="53"/>
      <c r="N5" s="48"/>
      <c r="O5" s="2" t="s">
        <v>6</v>
      </c>
      <c r="P5" s="2" t="s">
        <v>7</v>
      </c>
      <c r="Q5" s="1" t="s">
        <v>17</v>
      </c>
      <c r="R5" s="2" t="s">
        <v>9</v>
      </c>
      <c r="S5" s="48"/>
      <c r="T5" s="48" t="s">
        <v>11</v>
      </c>
      <c r="U5" s="48" t="s">
        <v>21</v>
      </c>
      <c r="V5" s="48"/>
      <c r="W5" s="1" t="s">
        <v>14</v>
      </c>
      <c r="X5" s="1" t="s">
        <v>15</v>
      </c>
    </row>
    <row r="6" spans="2:24" s="37" customFormat="1" ht="115.65" customHeight="1" x14ac:dyDescent="0.3">
      <c r="B6" s="26">
        <v>1</v>
      </c>
      <c r="C6" s="27" t="s">
        <v>28</v>
      </c>
      <c r="D6" s="27" t="s">
        <v>23</v>
      </c>
      <c r="E6" s="27" t="s">
        <v>25</v>
      </c>
      <c r="F6" s="27" t="s">
        <v>34</v>
      </c>
      <c r="G6" s="28" t="s">
        <v>89</v>
      </c>
      <c r="H6" s="29" t="s">
        <v>83</v>
      </c>
      <c r="I6" s="30">
        <v>3</v>
      </c>
      <c r="J6" s="30">
        <v>2</v>
      </c>
      <c r="K6" s="24">
        <f>I6+J6</f>
        <v>5</v>
      </c>
      <c r="L6" s="25" t="str">
        <f>IF(K6&gt;=8,"Riesgo Extremo",IF(K6&gt;=6,"Riesgo Alto", IF(K6=5,"Riesgo Medio",IF(K6&lt;=4,"Riesgo Bajo"))))</f>
        <v>Riesgo Medio</v>
      </c>
      <c r="M6" s="31" t="s">
        <v>73</v>
      </c>
      <c r="N6" s="17" t="s">
        <v>90</v>
      </c>
      <c r="O6" s="24">
        <v>1</v>
      </c>
      <c r="P6" s="24">
        <v>1</v>
      </c>
      <c r="Q6" s="24">
        <f>O6+P6</f>
        <v>2</v>
      </c>
      <c r="R6" s="25" t="str">
        <f>IF(Q6&gt;=8,"Riesgo Extremo",IF(Q6&gt;=6,"Riesgo Alto", IF(Q6=5,"Riesgo Medio",IF(Q6&lt;=4,"Riesgo Bajo"))))</f>
        <v>Riesgo Bajo</v>
      </c>
      <c r="S6" s="24" t="s">
        <v>24</v>
      </c>
      <c r="T6" s="32" t="s">
        <v>74</v>
      </c>
      <c r="U6" s="33" t="s">
        <v>75</v>
      </c>
      <c r="V6" s="34" t="s">
        <v>84</v>
      </c>
      <c r="W6" s="35" t="s">
        <v>76</v>
      </c>
      <c r="X6" s="36" t="s">
        <v>26</v>
      </c>
    </row>
    <row r="7" spans="2:24" ht="85.2" x14ac:dyDescent="0.3">
      <c r="B7" s="21">
        <v>2</v>
      </c>
      <c r="C7" s="12" t="s">
        <v>28</v>
      </c>
      <c r="D7" s="12" t="s">
        <v>23</v>
      </c>
      <c r="E7" s="12" t="s">
        <v>25</v>
      </c>
      <c r="F7" s="12" t="s">
        <v>36</v>
      </c>
      <c r="G7" s="13" t="s">
        <v>91</v>
      </c>
      <c r="H7" s="14" t="s">
        <v>85</v>
      </c>
      <c r="I7" s="15">
        <v>3</v>
      </c>
      <c r="J7" s="15">
        <v>1</v>
      </c>
      <c r="K7" s="38">
        <f t="shared" ref="K7:K9" si="0">I7+J7</f>
        <v>4</v>
      </c>
      <c r="L7" s="39" t="str">
        <f t="shared" ref="L7:L9" si="1">IF(K7&gt;=8,"Riesgo Extremo",IF(K7&gt;=6,"Riesgo Alto", IF(K7=5,"Riesgo Medio",IF(K7&lt;=4,"Riesgo Bajo"))))</f>
        <v>Riesgo Bajo</v>
      </c>
      <c r="M7" s="31" t="s">
        <v>73</v>
      </c>
      <c r="N7" s="17" t="s">
        <v>92</v>
      </c>
      <c r="O7" s="16">
        <v>1</v>
      </c>
      <c r="P7" s="16">
        <v>1</v>
      </c>
      <c r="Q7" s="38">
        <f t="shared" ref="Q7:Q9" si="2">O7+P7</f>
        <v>2</v>
      </c>
      <c r="R7" s="39" t="str">
        <f t="shared" ref="R7:R9" si="3">IF(Q7&gt;=8,"Riesgo Extremo",IF(Q7&gt;=6,"Riesgo Alto", IF(Q7=5,"Riesgo Medio",IF(Q7&lt;=4,"Riesgo Bajo"))))</f>
        <v>Riesgo Bajo</v>
      </c>
      <c r="S7" s="16" t="s">
        <v>24</v>
      </c>
      <c r="T7" s="18" t="s">
        <v>77</v>
      </c>
      <c r="U7" s="33" t="s">
        <v>75</v>
      </c>
      <c r="V7" s="19" t="s">
        <v>78</v>
      </c>
      <c r="W7" s="35" t="s">
        <v>76</v>
      </c>
      <c r="X7" s="36" t="s">
        <v>26</v>
      </c>
    </row>
    <row r="8" spans="2:24" ht="85.2" x14ac:dyDescent="0.3">
      <c r="B8" s="21">
        <v>3</v>
      </c>
      <c r="C8" s="12" t="s">
        <v>29</v>
      </c>
      <c r="D8" s="12" t="s">
        <v>23</v>
      </c>
      <c r="E8" s="12" t="s">
        <v>25</v>
      </c>
      <c r="F8" s="12" t="s">
        <v>36</v>
      </c>
      <c r="G8" s="13" t="s">
        <v>93</v>
      </c>
      <c r="H8" s="14" t="s">
        <v>82</v>
      </c>
      <c r="I8" s="15">
        <v>1</v>
      </c>
      <c r="J8" s="15">
        <v>1</v>
      </c>
      <c r="K8" s="38">
        <f t="shared" si="0"/>
        <v>2</v>
      </c>
      <c r="L8" s="39" t="str">
        <f t="shared" si="1"/>
        <v>Riesgo Bajo</v>
      </c>
      <c r="M8" s="31" t="s">
        <v>73</v>
      </c>
      <c r="N8" s="17" t="s">
        <v>94</v>
      </c>
      <c r="O8" s="16">
        <v>1</v>
      </c>
      <c r="P8" s="16">
        <v>1</v>
      </c>
      <c r="Q8" s="38">
        <f t="shared" si="2"/>
        <v>2</v>
      </c>
      <c r="R8" s="39" t="str">
        <f t="shared" si="3"/>
        <v>Riesgo Bajo</v>
      </c>
      <c r="S8" s="16" t="s">
        <v>24</v>
      </c>
      <c r="T8" s="18" t="s">
        <v>77</v>
      </c>
      <c r="U8" s="33" t="s">
        <v>75</v>
      </c>
      <c r="V8" s="19" t="s">
        <v>86</v>
      </c>
      <c r="W8" s="35" t="s">
        <v>76</v>
      </c>
      <c r="X8" s="36" t="s">
        <v>26</v>
      </c>
    </row>
    <row r="9" spans="2:24" ht="78.599999999999994" x14ac:dyDescent="0.3">
      <c r="B9" s="21">
        <v>4</v>
      </c>
      <c r="C9" s="12" t="s">
        <v>28</v>
      </c>
      <c r="D9" s="12" t="s">
        <v>30</v>
      </c>
      <c r="E9" s="12" t="s">
        <v>25</v>
      </c>
      <c r="F9" s="12" t="s">
        <v>34</v>
      </c>
      <c r="G9" s="13" t="s">
        <v>79</v>
      </c>
      <c r="H9" s="14" t="s">
        <v>87</v>
      </c>
      <c r="I9" s="15">
        <v>1</v>
      </c>
      <c r="J9" s="15">
        <v>3</v>
      </c>
      <c r="K9" s="38">
        <f t="shared" si="0"/>
        <v>4</v>
      </c>
      <c r="L9" s="39" t="str">
        <f t="shared" si="1"/>
        <v>Riesgo Bajo</v>
      </c>
      <c r="M9" s="31" t="s">
        <v>73</v>
      </c>
      <c r="N9" s="17" t="s">
        <v>95</v>
      </c>
      <c r="O9" s="16">
        <v>1</v>
      </c>
      <c r="P9" s="16">
        <v>2</v>
      </c>
      <c r="Q9" s="38">
        <f t="shared" si="2"/>
        <v>3</v>
      </c>
      <c r="R9" s="39" t="str">
        <f t="shared" si="3"/>
        <v>Riesgo Bajo</v>
      </c>
      <c r="S9" s="16" t="s">
        <v>24</v>
      </c>
      <c r="T9" s="18" t="s">
        <v>77</v>
      </c>
      <c r="U9" s="19" t="s">
        <v>80</v>
      </c>
      <c r="V9" s="19" t="s">
        <v>88</v>
      </c>
      <c r="W9" s="20" t="s">
        <v>76</v>
      </c>
      <c r="X9" s="36" t="s">
        <v>26</v>
      </c>
    </row>
    <row r="10" spans="2:24" ht="85.2" x14ac:dyDescent="0.3">
      <c r="B10" s="21">
        <v>5</v>
      </c>
      <c r="C10" s="12" t="s">
        <v>97</v>
      </c>
      <c r="D10" s="12" t="s">
        <v>23</v>
      </c>
      <c r="E10" s="12" t="s">
        <v>25</v>
      </c>
      <c r="F10" s="12" t="s">
        <v>36</v>
      </c>
      <c r="G10" s="13" t="s">
        <v>98</v>
      </c>
      <c r="H10" s="14" t="s">
        <v>99</v>
      </c>
      <c r="I10" s="15">
        <v>2</v>
      </c>
      <c r="J10" s="15">
        <v>2</v>
      </c>
      <c r="K10" s="38">
        <v>5</v>
      </c>
      <c r="L10" s="39" t="s">
        <v>48</v>
      </c>
      <c r="M10" s="31" t="s">
        <v>73</v>
      </c>
      <c r="N10" s="17" t="s">
        <v>90</v>
      </c>
      <c r="O10" s="16">
        <v>1</v>
      </c>
      <c r="P10" s="16">
        <v>1</v>
      </c>
      <c r="Q10" s="38">
        <v>4</v>
      </c>
      <c r="R10" s="39" t="s">
        <v>48</v>
      </c>
      <c r="S10" s="16" t="s">
        <v>100</v>
      </c>
      <c r="T10" s="18" t="s">
        <v>74</v>
      </c>
      <c r="U10" s="19" t="s">
        <v>75</v>
      </c>
      <c r="V10" s="19" t="s">
        <v>115</v>
      </c>
      <c r="W10" s="20" t="s">
        <v>76</v>
      </c>
      <c r="X10" s="36" t="s">
        <v>26</v>
      </c>
    </row>
    <row r="11" spans="2:24" ht="81" x14ac:dyDescent="0.3">
      <c r="B11" s="21">
        <v>6</v>
      </c>
      <c r="C11" s="12" t="s">
        <v>29</v>
      </c>
      <c r="D11" s="12" t="s">
        <v>30</v>
      </c>
      <c r="E11" s="12" t="s">
        <v>25</v>
      </c>
      <c r="F11" s="12" t="s">
        <v>101</v>
      </c>
      <c r="G11" s="13" t="s">
        <v>102</v>
      </c>
      <c r="H11" s="14" t="s">
        <v>103</v>
      </c>
      <c r="I11" s="15">
        <v>2</v>
      </c>
      <c r="J11" s="15">
        <v>3</v>
      </c>
      <c r="K11" s="38">
        <v>5</v>
      </c>
      <c r="L11" s="39" t="s">
        <v>48</v>
      </c>
      <c r="M11" s="31" t="s">
        <v>73</v>
      </c>
      <c r="N11" s="17" t="s">
        <v>90</v>
      </c>
      <c r="O11" s="16">
        <v>1</v>
      </c>
      <c r="P11" s="16">
        <v>1</v>
      </c>
      <c r="Q11" s="38">
        <v>6</v>
      </c>
      <c r="R11" s="39" t="s">
        <v>47</v>
      </c>
      <c r="S11" s="16" t="s">
        <v>100</v>
      </c>
      <c r="T11" s="18" t="s">
        <v>74</v>
      </c>
      <c r="U11" s="19" t="s">
        <v>75</v>
      </c>
      <c r="V11" s="19" t="s">
        <v>115</v>
      </c>
      <c r="W11" s="20" t="s">
        <v>76</v>
      </c>
      <c r="X11" s="36" t="s">
        <v>26</v>
      </c>
    </row>
    <row r="12" spans="2:24" ht="66" x14ac:dyDescent="0.3">
      <c r="B12" s="21">
        <v>7</v>
      </c>
      <c r="C12" s="12" t="s">
        <v>29</v>
      </c>
      <c r="D12" s="12" t="s">
        <v>23</v>
      </c>
      <c r="E12" s="12" t="s">
        <v>25</v>
      </c>
      <c r="F12" s="12" t="s">
        <v>104</v>
      </c>
      <c r="G12" s="13" t="s">
        <v>105</v>
      </c>
      <c r="H12" s="14" t="s">
        <v>106</v>
      </c>
      <c r="I12" s="15">
        <v>2</v>
      </c>
      <c r="J12" s="15">
        <v>2</v>
      </c>
      <c r="K12" s="38">
        <v>5</v>
      </c>
      <c r="L12" s="39" t="s">
        <v>48</v>
      </c>
      <c r="M12" s="31" t="s">
        <v>73</v>
      </c>
      <c r="N12" s="17" t="s">
        <v>90</v>
      </c>
      <c r="O12" s="16">
        <v>1</v>
      </c>
      <c r="P12" s="16">
        <v>1</v>
      </c>
      <c r="Q12" s="38">
        <v>4</v>
      </c>
      <c r="R12" s="39" t="s">
        <v>48</v>
      </c>
      <c r="S12" s="16" t="s">
        <v>100</v>
      </c>
      <c r="T12" s="18" t="s">
        <v>74</v>
      </c>
      <c r="U12" s="19" t="s">
        <v>75</v>
      </c>
      <c r="V12" s="19" t="s">
        <v>115</v>
      </c>
      <c r="W12" s="20" t="s">
        <v>76</v>
      </c>
      <c r="X12" s="36" t="s">
        <v>26</v>
      </c>
    </row>
    <row r="13" spans="2:24" ht="66" x14ac:dyDescent="0.3">
      <c r="B13" s="21">
        <v>8</v>
      </c>
      <c r="C13" s="12" t="s">
        <v>29</v>
      </c>
      <c r="D13" s="12" t="s">
        <v>23</v>
      </c>
      <c r="E13" s="12" t="s">
        <v>25</v>
      </c>
      <c r="F13" s="12" t="s">
        <v>104</v>
      </c>
      <c r="G13" s="13" t="s">
        <v>107</v>
      </c>
      <c r="H13" s="14" t="s">
        <v>108</v>
      </c>
      <c r="I13" s="15">
        <v>2</v>
      </c>
      <c r="J13" s="15">
        <v>2</v>
      </c>
      <c r="K13" s="38">
        <v>5</v>
      </c>
      <c r="L13" s="39" t="s">
        <v>48</v>
      </c>
      <c r="M13" s="31" t="s">
        <v>73</v>
      </c>
      <c r="N13" s="17" t="s">
        <v>90</v>
      </c>
      <c r="O13" s="16">
        <v>1</v>
      </c>
      <c r="P13" s="16">
        <v>1</v>
      </c>
      <c r="Q13" s="38">
        <v>4</v>
      </c>
      <c r="R13" s="39" t="s">
        <v>48</v>
      </c>
      <c r="S13" s="16" t="s">
        <v>100</v>
      </c>
      <c r="T13" s="18" t="s">
        <v>74</v>
      </c>
      <c r="U13" s="19" t="s">
        <v>75</v>
      </c>
      <c r="V13" s="19" t="s">
        <v>115</v>
      </c>
      <c r="W13" s="20" t="s">
        <v>76</v>
      </c>
      <c r="X13" s="36" t="s">
        <v>26</v>
      </c>
    </row>
    <row r="14" spans="2:24" ht="72" x14ac:dyDescent="0.3">
      <c r="B14" s="21">
        <v>9</v>
      </c>
      <c r="C14" s="12" t="s">
        <v>29</v>
      </c>
      <c r="D14" s="12" t="s">
        <v>23</v>
      </c>
      <c r="E14" s="12" t="s">
        <v>25</v>
      </c>
      <c r="F14" s="12" t="s">
        <v>109</v>
      </c>
      <c r="G14" s="13" t="s">
        <v>110</v>
      </c>
      <c r="H14" s="14" t="s">
        <v>111</v>
      </c>
      <c r="I14" s="15">
        <v>2</v>
      </c>
      <c r="J14" s="15">
        <v>2</v>
      </c>
      <c r="K14" s="38">
        <v>5</v>
      </c>
      <c r="L14" s="39" t="s">
        <v>48</v>
      </c>
      <c r="M14" s="31" t="s">
        <v>73</v>
      </c>
      <c r="N14" s="17" t="s">
        <v>90</v>
      </c>
      <c r="O14" s="16">
        <v>1</v>
      </c>
      <c r="P14" s="16">
        <v>1</v>
      </c>
      <c r="Q14" s="38">
        <v>4</v>
      </c>
      <c r="R14" s="39" t="s">
        <v>48</v>
      </c>
      <c r="S14" s="16" t="s">
        <v>100</v>
      </c>
      <c r="T14" s="18" t="s">
        <v>74</v>
      </c>
      <c r="U14" s="19" t="s">
        <v>75</v>
      </c>
      <c r="V14" s="19" t="s">
        <v>115</v>
      </c>
      <c r="W14" s="20" t="s">
        <v>76</v>
      </c>
      <c r="X14" s="36" t="s">
        <v>26</v>
      </c>
    </row>
    <row r="15" spans="2:24" ht="85.2" x14ac:dyDescent="0.3">
      <c r="B15" s="21">
        <v>10</v>
      </c>
      <c r="C15" s="12" t="s">
        <v>97</v>
      </c>
      <c r="D15" s="12" t="s">
        <v>30</v>
      </c>
      <c r="E15" s="12" t="s">
        <v>25</v>
      </c>
      <c r="F15" s="12" t="s">
        <v>36</v>
      </c>
      <c r="G15" s="13" t="s">
        <v>112</v>
      </c>
      <c r="H15" s="14" t="s">
        <v>113</v>
      </c>
      <c r="I15" s="15">
        <v>2</v>
      </c>
      <c r="J15" s="15">
        <v>2</v>
      </c>
      <c r="K15" s="38">
        <v>5</v>
      </c>
      <c r="L15" s="39" t="s">
        <v>48</v>
      </c>
      <c r="M15" s="31" t="s">
        <v>73</v>
      </c>
      <c r="N15" s="17" t="s">
        <v>90</v>
      </c>
      <c r="O15" s="16">
        <v>1</v>
      </c>
      <c r="P15" s="16">
        <v>1</v>
      </c>
      <c r="Q15" s="38">
        <v>4</v>
      </c>
      <c r="R15" s="39" t="s">
        <v>48</v>
      </c>
      <c r="S15" s="16" t="s">
        <v>100</v>
      </c>
      <c r="T15" s="18" t="s">
        <v>114</v>
      </c>
      <c r="U15" s="19" t="s">
        <v>75</v>
      </c>
      <c r="V15" s="19" t="s">
        <v>115</v>
      </c>
      <c r="W15" s="20" t="s">
        <v>76</v>
      </c>
      <c r="X15" s="36" t="s">
        <v>26</v>
      </c>
    </row>
    <row r="16" spans="2:24" ht="30" customHeight="1" x14ac:dyDescent="0.3">
      <c r="B16" s="40" t="s">
        <v>27</v>
      </c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1"/>
      <c r="N16" s="41"/>
      <c r="O16" s="41"/>
      <c r="P16" s="41"/>
      <c r="Q16" s="41"/>
      <c r="R16" s="42"/>
      <c r="S16" s="41"/>
      <c r="T16" s="41"/>
      <c r="U16" s="41"/>
      <c r="V16" s="41"/>
      <c r="W16" s="41"/>
      <c r="X16" s="43"/>
    </row>
  </sheetData>
  <mergeCells count="28">
    <mergeCell ref="C4:C5"/>
    <mergeCell ref="D4:D5"/>
    <mergeCell ref="E4:E5"/>
    <mergeCell ref="F4:F5"/>
    <mergeCell ref="W2:X2"/>
    <mergeCell ref="U3:V3"/>
    <mergeCell ref="W3:X3"/>
    <mergeCell ref="B1:G3"/>
    <mergeCell ref="H2:L3"/>
    <mergeCell ref="M2:T3"/>
    <mergeCell ref="H1:X1"/>
    <mergeCell ref="U2:V2"/>
    <mergeCell ref="B16:X16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G4:G5"/>
    <mergeCell ref="H4:H5"/>
    <mergeCell ref="B4:B5"/>
  </mergeCells>
  <conditionalFormatting sqref="K6:K15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15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15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15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scale="4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X6:X15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S6:S15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P6:P15 J6:J15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O6:O15 I6:I15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F6:F15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E6:E15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D6:D15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6" x14ac:dyDescent="0.3"/>
  <cols>
    <col min="1" max="1" width="21" customWidth="1"/>
    <col min="2" max="2" width="13.296875" customWidth="1"/>
    <col min="4" max="4" width="23.3984375" bestFit="1" customWidth="1"/>
    <col min="5" max="5" width="13.3984375" customWidth="1"/>
    <col min="6" max="6" width="14" bestFit="1" customWidth="1"/>
    <col min="7" max="7" width="18.3984375" bestFit="1" customWidth="1"/>
    <col min="8" max="8" width="13.3984375" bestFit="1" customWidth="1"/>
    <col min="10" max="10" width="12.09765625" customWidth="1"/>
  </cols>
  <sheetData>
    <row r="1" spans="1:10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51</v>
      </c>
    </row>
    <row r="2" spans="1:10" x14ac:dyDescent="0.3">
      <c r="A2" s="6" t="s">
        <v>28</v>
      </c>
      <c r="B2" s="6" t="s">
        <v>30</v>
      </c>
      <c r="C2" s="7" t="s">
        <v>31</v>
      </c>
      <c r="D2" s="6" t="s">
        <v>34</v>
      </c>
      <c r="E2" s="6">
        <v>1</v>
      </c>
      <c r="F2" s="7">
        <v>1</v>
      </c>
      <c r="G2" s="23" t="s">
        <v>62</v>
      </c>
      <c r="H2" s="6" t="s">
        <v>50</v>
      </c>
      <c r="I2" s="7" t="s">
        <v>42</v>
      </c>
      <c r="J2" s="6" t="s">
        <v>52</v>
      </c>
    </row>
    <row r="3" spans="1:10" x14ac:dyDescent="0.3">
      <c r="A3" s="6" t="s">
        <v>29</v>
      </c>
      <c r="B3" s="6" t="s">
        <v>23</v>
      </c>
      <c r="C3" s="7" t="s">
        <v>32</v>
      </c>
      <c r="D3" s="6" t="s">
        <v>35</v>
      </c>
      <c r="E3" s="6">
        <v>2</v>
      </c>
      <c r="F3" s="7">
        <v>2</v>
      </c>
      <c r="G3" s="23" t="s">
        <v>63</v>
      </c>
      <c r="H3" s="6" t="s">
        <v>48</v>
      </c>
      <c r="I3" s="7" t="s">
        <v>24</v>
      </c>
      <c r="J3" s="6" t="s">
        <v>53</v>
      </c>
    </row>
    <row r="4" spans="1:10" x14ac:dyDescent="0.3">
      <c r="A4" s="6"/>
      <c r="B4" s="6"/>
      <c r="C4" s="7" t="s">
        <v>33</v>
      </c>
      <c r="D4" s="6" t="s">
        <v>36</v>
      </c>
      <c r="E4" s="6">
        <v>3</v>
      </c>
      <c r="F4" s="7">
        <v>3</v>
      </c>
      <c r="G4" s="23" t="s">
        <v>64</v>
      </c>
      <c r="H4" s="6" t="s">
        <v>47</v>
      </c>
      <c r="J4" s="6" t="s">
        <v>54</v>
      </c>
    </row>
    <row r="5" spans="1:10" x14ac:dyDescent="0.3">
      <c r="C5" s="7" t="s">
        <v>25</v>
      </c>
      <c r="D5" s="6" t="s">
        <v>37</v>
      </c>
      <c r="E5" s="6">
        <v>4</v>
      </c>
      <c r="F5" s="7">
        <v>4</v>
      </c>
      <c r="G5" s="22" t="s">
        <v>61</v>
      </c>
      <c r="H5" s="6" t="s">
        <v>45</v>
      </c>
      <c r="J5" s="6" t="s">
        <v>55</v>
      </c>
    </row>
    <row r="6" spans="1:10" x14ac:dyDescent="0.3">
      <c r="D6" s="6" t="s">
        <v>38</v>
      </c>
      <c r="E6" s="6">
        <v>5</v>
      </c>
      <c r="F6" s="7">
        <v>5</v>
      </c>
      <c r="G6" s="8" t="s">
        <v>59</v>
      </c>
      <c r="J6" s="6" t="s">
        <v>26</v>
      </c>
    </row>
    <row r="7" spans="1:10" x14ac:dyDescent="0.3">
      <c r="D7" s="6" t="s">
        <v>39</v>
      </c>
      <c r="G7" s="8" t="s">
        <v>60</v>
      </c>
    </row>
    <row r="8" spans="1:10" x14ac:dyDescent="0.3">
      <c r="D8" s="6" t="s">
        <v>40</v>
      </c>
      <c r="G8" s="9" t="s">
        <v>56</v>
      </c>
    </row>
    <row r="9" spans="1:10" x14ac:dyDescent="0.3">
      <c r="D9" s="6" t="s">
        <v>41</v>
      </c>
      <c r="G9" s="9" t="s">
        <v>57</v>
      </c>
    </row>
    <row r="10" spans="1:10" x14ac:dyDescent="0.3">
      <c r="G10" s="9" t="s">
        <v>58</v>
      </c>
    </row>
    <row r="13" spans="1:10" x14ac:dyDescent="0.3">
      <c r="A13" s="66" t="s">
        <v>43</v>
      </c>
      <c r="B13" s="67"/>
    </row>
    <row r="14" spans="1:10" x14ac:dyDescent="0.3">
      <c r="A14" s="6" t="s">
        <v>8</v>
      </c>
      <c r="B14" s="6" t="s">
        <v>9</v>
      </c>
    </row>
    <row r="15" spans="1:10" x14ac:dyDescent="0.3">
      <c r="A15" s="9" t="s">
        <v>44</v>
      </c>
      <c r="B15" s="9" t="s">
        <v>45</v>
      </c>
      <c r="D15" t="s">
        <v>65</v>
      </c>
    </row>
    <row r="16" spans="1:10" x14ac:dyDescent="0.3">
      <c r="A16" s="8" t="s">
        <v>46</v>
      </c>
      <c r="B16" s="8" t="s">
        <v>47</v>
      </c>
      <c r="D16" t="s">
        <v>66</v>
      </c>
    </row>
    <row r="17" spans="1:4" x14ac:dyDescent="0.3">
      <c r="A17" s="11">
        <v>5</v>
      </c>
      <c r="B17" s="11" t="s">
        <v>48</v>
      </c>
      <c r="D17" t="s">
        <v>67</v>
      </c>
    </row>
    <row r="18" spans="1:4" x14ac:dyDescent="0.3">
      <c r="A18" s="10" t="s">
        <v>49</v>
      </c>
      <c r="B18" s="10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BEATRIZ</cp:lastModifiedBy>
  <cp:lastPrinted>2025-03-14T16:43:17Z</cp:lastPrinted>
  <dcterms:created xsi:type="dcterms:W3CDTF">2024-04-01T13:12:16Z</dcterms:created>
  <dcterms:modified xsi:type="dcterms:W3CDTF">2026-06-03T18:46:49Z</dcterms:modified>
</cp:coreProperties>
</file>