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USUARIO\Desktop\VIAS CLEMENCIA\"/>
    </mc:Choice>
  </mc:AlternateContent>
  <xr:revisionPtr revIDLastSave="0" documentId="8_{E5596B87-E5CA-4937-B7F8-E407467A6619}" xr6:coauthVersionLast="36" xr6:coauthVersionMax="36" xr10:uidLastSave="{00000000-0000-0000-0000-000000000000}"/>
  <bookViews>
    <workbookView xWindow="0" yWindow="0" windowWidth="23040" windowHeight="7848" tabRatio="906" xr2:uid="{00000000-000D-0000-FFFF-FFFF00000000}"/>
  </bookViews>
  <sheets>
    <sheet name="PRESUPUESTO OFICIAL (Entidad)" sheetId="269" r:id="rId1"/>
    <sheet name="PROPUESTA ECONOMICA(Proponente)" sheetId="265"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2">#REF!</definedName>
    <definedName name="_APU221">#REF!</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(Entidad)'!$I$11:$I$48</definedName>
    <definedName name="_xlnm._FilterDatabase" localSheetId="1" hidden="1">'PROPUESTA ECONOMICA(Proponente)'!$I$11:$I$48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(Entidad)'!$A$1:$M$67</definedName>
    <definedName name="_xlnm.Print_Area" localSheetId="1">'PROPUESTA ECONOMICA(Proponente)'!$A$1:$M$69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(Entidad)'!$K$50</definedName>
    <definedName name="solver_adj" localSheetId="1" hidden="1">'PROPUESTA ECONOMICA(Proponente)'!$K$50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(Entidad)'!$K$62</definedName>
    <definedName name="solver_lhs1" localSheetId="1" hidden="1">'PROPUESTA ECONOMICA(Proponente)'!$K$62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(Entidad)'!$K$62</definedName>
    <definedName name="solver_opt" localSheetId="1" hidden="1">'PROPUESTA ECONOMICA(Proponente)'!$K$62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(Entidad)'!$K$63</definedName>
    <definedName name="solver_rhs1" localSheetId="1" hidden="1">'PROPUESTA ECONOMICA(Proponente)'!$K$63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79021" iterateDelta="1.0000000000000001E-25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4" i="269" l="1"/>
  <c r="K15" i="269"/>
  <c r="K16" i="269"/>
  <c r="K17" i="269"/>
  <c r="K18" i="269"/>
  <c r="K19" i="269"/>
  <c r="K22" i="269"/>
  <c r="K23" i="269" s="1"/>
  <c r="K25" i="269"/>
  <c r="K26" i="269"/>
  <c r="K27" i="269"/>
  <c r="K28" i="269"/>
  <c r="K31" i="269"/>
  <c r="K34" i="269" s="1"/>
  <c r="K32" i="269"/>
  <c r="K33" i="269"/>
  <c r="K36" i="269"/>
  <c r="K37" i="269"/>
  <c r="K38" i="269"/>
  <c r="K39" i="269"/>
  <c r="K40" i="269"/>
  <c r="K41" i="269"/>
  <c r="K42" i="269"/>
  <c r="K43" i="269"/>
  <c r="K46" i="269"/>
  <c r="K47" i="269"/>
  <c r="K44" i="269" l="1"/>
  <c r="K29" i="269"/>
  <c r="K20" i="269"/>
  <c r="K48" i="269" l="1"/>
  <c r="K53" i="269" s="1"/>
  <c r="K57" i="269" s="1"/>
</calcChain>
</file>

<file path=xl/sharedStrings.xml><?xml version="1.0" encoding="utf-8"?>
<sst xmlns="http://schemas.openxmlformats.org/spreadsheetml/2006/main" count="260" uniqueCount="129">
  <si>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</si>
  <si>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</si>
  <si>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</si>
  <si>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</si>
  <si>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</si>
  <si>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</si>
  <si>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</si>
  <si>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</si>
  <si>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</si>
  <si>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</si>
  <si>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</si>
  <si>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</si>
  <si>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</si>
  <si>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</si>
  <si>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</si>
  <si>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</si>
  <si>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</si>
  <si>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</si>
  <si>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</si>
  <si>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</si>
  <si>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</si>
  <si>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</si>
  <si>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</si>
  <si>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</si>
  <si>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</si>
  <si>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</si>
  <si>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</si>
  <si>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</si>
  <si>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</si>
  <si>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</si>
  <si>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</si>
  <si>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</si>
  <si>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</si>
  <si>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</si>
  <si>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</si>
  <si>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</si>
  <si>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</si>
  <si>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</si>
  <si>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</si>
  <si>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</si>
  <si>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</si>
  <si>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</si>
  <si>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</si>
  <si>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</si>
  <si>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</si>
  <si>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</si>
  <si>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</si>
  <si>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</si>
  <si>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</si>
  <si>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</si>
  <si>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</si>
  <si>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</si>
  <si>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</si>
  <si>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</si>
  <si>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</si>
  <si>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</si>
  <si>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</si>
  <si>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</si>
  <si>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</si>
  <si>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</si>
  <si>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</si>
  <si>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</si>
  <si>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</si>
  <si>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</si>
  <si>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</si>
  <si>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</si>
  <si>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</si>
  <si>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</si>
  <si>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</si>
  <si>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</si>
  <si>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</si>
  <si>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</si>
  <si>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</si>
  <si>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</si>
  <si>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</si>
  <si>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</si>
  <si>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</si>
  <si>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</si>
  <si>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</si>
  <si>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</si>
  <si>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</si>
  <si>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</si>
  <si>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</si>
  <si>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</si>
  <si>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</si>
  <si>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</si>
  <si>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</si>
  <si>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</si>
  <si>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</si>
  <si>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</si>
  <si>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</si>
  <si>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</si>
  <si>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</si>
  <si>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</si>
  <si>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Localización trazado y replanteo (con topografía)  </t>
  </si>
  <si>
    <t xml:space="preserve">Excavaciones varias sin clasificar (cunetas)  </t>
  </si>
  <si>
    <t xml:space="preserve">Mejoramiento de la subrasante con adición de material (maquinaria pesada)  </t>
  </si>
  <si>
    <t xml:space="preserve">Relleno con material seleccionado y compactado (cunetas y andenes)  </t>
  </si>
  <si>
    <t xml:space="preserve">Relleno con material seleccionado y compactado 95:pm calzada (zahorra)  </t>
  </si>
  <si>
    <t>Demolición de anden, bordillo y cunetas en concreto rígido en mal estado incluye: (dilatación con disco de corte)</t>
  </si>
  <si>
    <t xml:space="preserve">Acero de refuerzo de 420 mpa (bordillo)  </t>
  </si>
  <si>
    <t xml:space="preserve">Bordillo en concreto de 3000 psi de 0,15 x 0,15mts incluye: (aplicación de anti sol y juntas de dilatación)  </t>
  </si>
  <si>
    <t xml:space="preserve">Andenes en concreto de 3000 psi  e= 0:08 incluye: (aplicación de anti sol y juntas de dilatación)  </t>
  </si>
  <si>
    <t xml:space="preserve">Cuneta en concreto hidráulico de 3500 psi de  0,15 x 0,75 incluye: (aplicación de anti sol y juntas de dilatación)  </t>
  </si>
  <si>
    <t xml:space="preserve">Cuneta doble en concreto hidráulico de 3500 psi de  0,15 x 0,75 incluye: (aplicación de anti sol y juntas de dilatación)  </t>
  </si>
  <si>
    <t xml:space="preserve">Excavación en material común  </t>
  </si>
  <si>
    <t xml:space="preserve">Suministro e instalación de tubería en pvc 3" rde 21 incluye: (accesorios de conexión)  </t>
  </si>
  <si>
    <t xml:space="preserve">Suministro e instalación de acometida domiciliaria incluye: (collarín de 3"  a  1/2", mangueras guade 16mm, accesorios de conexiones, excavación y relleno con materiales del sitio)  </t>
  </si>
  <si>
    <t>Losa en concreto reforzada con acabado "Escobiado" en concreto de 3000 psi E=0.15m. Refuerzo long. y transv. 3/8" superior e inferior</t>
  </si>
  <si>
    <t>Viga de cimentación en concreto de 3000 psi 0.25x0.25m</t>
  </si>
  <si>
    <t>Zapata de cimentación en concreto de 3000 psi 0.60x0.60mx0.25m</t>
  </si>
  <si>
    <t xml:space="preserve">Columnetas de confinamiento 0.15mx0.20m </t>
  </si>
  <si>
    <t xml:space="preserve">Vigas aéreas de confinamiento 0.15mx0.20m </t>
  </si>
  <si>
    <t>Muro de contención en block vibrado N°6, Altura variable total hasta 0.9m</t>
  </si>
  <si>
    <t>Pañete ambas caras muro de contención</t>
  </si>
  <si>
    <t>Relleno con material de sitio muro en concreto, compactado al 95%PM</t>
  </si>
  <si>
    <t>Reubicación poste eléctrico</t>
  </si>
  <si>
    <t>M2</t>
  </si>
  <si>
    <t>M3</t>
  </si>
  <si>
    <t>KG</t>
  </si>
  <si>
    <t>ML</t>
  </si>
  <si>
    <t>UN</t>
  </si>
  <si>
    <t>PROPUESTA ECONOMICA</t>
  </si>
  <si>
    <t>ACERO DE REFUERZO</t>
  </si>
  <si>
    <t>CONCRETO</t>
  </si>
  <si>
    <t>INSTALACIONES HIDRÁULICAS</t>
  </si>
  <si>
    <t>MUROS DE CONTENCIÓN</t>
  </si>
  <si>
    <t>OTROS</t>
  </si>
  <si>
    <t>ACTIVIDADES PRELIMINARES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</si>
</sst>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 * #,##0.00_ ;_ * \-#,##0.00_ ;_ * &quot;-&quot;??_ ;_ @_ "/>
    <numFmt numFmtId="165" formatCode="_(&quot;$&quot;* #,##0.00_);_(&quot;$&quot;* \(#,##0.00\);_(&quot;$&quot;* &quot;-&quot;??_);_(@_)"/>
    <numFmt numFmtId="166" formatCode="_(* #,##0.00_);_(* \(#,##0.00\);_(* &quot;-&quot;??_);_(@_)"/>
    <numFmt numFmtId="167" formatCode="_-* #,##0.00\ &quot;€&quot;_-;\-* #,##0.00\ &quot;€&quot;_-;_-* &quot;-&quot;??\ &quot;€&quot;_-;_-@_-"/>
    <numFmt numFmtId="168" formatCode="_-&quot;$&quot;* #,##0.00_-;\-&quot;$&quot;* #,##0.00_-;_-&quot;$&quot;* &quot;-&quot;??_-;_-@_-"/>
    <numFmt numFmtId="169" formatCode="_-* #,##0.00\ _€_-;\-* #,##0.00\ _€_-;_-* &quot;-&quot;??\ _€_-;_-@_-"/>
    <numFmt numFmtId="170" formatCode="&quot;$&quot;\ #,##0.00_);\(&quot;$&quot;\ #,##0.00\)"/>
    <numFmt numFmtId="171" formatCode="_(&quot;$&quot;\ * #,##0.00_);_(&quot;$&quot;\ * \(#,##0.00\);_(&quot;$&quot;\ * &quot;-&quot;??_);_(@_)"/>
    <numFmt numFmtId="172" formatCode="&quot;$&quot;\ #,##0.00;[Red]&quot;$&quot;\ \-#,##0.00"/>
    <numFmt numFmtId="173" formatCode="_ &quot;$&quot;\ * #,##0_ ;_ &quot;$&quot;\ * \-#,##0_ ;_ &quot;$&quot;\ * &quot;-&quot;_ ;_ @_ "/>
    <numFmt numFmtId="174" formatCode="_ &quot;$&quot;\ * #,##0.00_ ;_ &quot;$&quot;\ * \-#,##0.00_ ;_ &quot;$&quot;\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_-&quot;$&quot;* #,##0_-;\-&quot;$&quot;* #,##0_-;_-&quot;$&quot;* &quot;-&quot;_-;_-@_-"/>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sz val="10"/>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s>
  <cellStyleXfs count="25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4" fontId="6" fillId="0" borderId="0" applyFont="0" applyFill="0" applyBorder="0" applyAlignment="0" applyProtection="0"/>
    <xf numFmtId="0" fontId="17" fillId="3" borderId="0" applyNumberFormat="0" applyBorder="0" applyAlignment="0" applyProtection="0"/>
    <xf numFmtId="164" fontId="5" fillId="0" borderId="0" applyFont="0" applyFill="0" applyBorder="0" applyAlignment="0" applyProtection="0"/>
    <xf numFmtId="2" fontId="7" fillId="0" borderId="4" applyFont="0" applyBorder="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4" fontId="6" fillId="0" borderId="0" applyFont="0" applyFill="0" applyBorder="0" applyAlignment="0" applyProtection="0"/>
    <xf numFmtId="166" fontId="6" fillId="0" borderId="0" applyFont="0" applyFill="0" applyBorder="0" applyAlignment="0" applyProtection="0"/>
    <xf numFmtId="179"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9" fontId="6" fillId="0" borderId="0" applyFont="0" applyFill="0" applyBorder="0" applyAlignment="0" applyProtection="0"/>
    <xf numFmtId="175" fontId="6" fillId="0" borderId="0" applyFont="0" applyFill="0" applyBorder="0" applyAlignment="0" applyProtection="0"/>
    <xf numFmtId="166" fontId="9" fillId="0" borderId="0" applyFont="0" applyFill="0" applyBorder="0" applyAlignment="0" applyProtection="0"/>
    <xf numFmtId="175" fontId="6" fillId="0" borderId="0" applyFont="0" applyFill="0" applyBorder="0" applyAlignment="0" applyProtection="0"/>
    <xf numFmtId="166" fontId="6" fillId="0" borderId="0" applyFont="0" applyFill="0" applyBorder="0" applyAlignment="0" applyProtection="0"/>
    <xf numFmtId="166" fontId="27" fillId="0" borderId="0" applyFont="0" applyFill="0" applyBorder="0" applyAlignment="0" applyProtection="0"/>
    <xf numFmtId="164"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80" fontId="6" fillId="0" borderId="0" applyFont="0" applyFill="0" applyBorder="0" applyAlignment="0" applyProtection="0"/>
    <xf numFmtId="171" fontId="9"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7" fontId="6" fillId="0" borderId="0" applyFont="0" applyFill="0" applyBorder="0" applyAlignment="0" applyProtection="0"/>
    <xf numFmtId="178"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64"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8"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9" fontId="7" fillId="0" borderId="49">
      <alignment horizontal="right"/>
    </xf>
    <xf numFmtId="189" fontId="7" fillId="0" borderId="49">
      <alignment horizontal="right"/>
    </xf>
    <xf numFmtId="2" fontId="7" fillId="0" borderId="0"/>
    <xf numFmtId="2" fontId="7" fillId="0" borderId="0"/>
    <xf numFmtId="2" fontId="7" fillId="0" borderId="0"/>
    <xf numFmtId="190" fontId="7" fillId="0" borderId="0"/>
    <xf numFmtId="190" fontId="7" fillId="0" borderId="0"/>
    <xf numFmtId="190" fontId="7" fillId="0" borderId="0"/>
    <xf numFmtId="191" fontId="8" fillId="0" borderId="0"/>
    <xf numFmtId="191" fontId="8" fillId="0" borderId="0"/>
    <xf numFmtId="191" fontId="8" fillId="0" borderId="0"/>
    <xf numFmtId="189" fontId="7" fillId="0" borderId="49">
      <alignment horizontal="right"/>
    </xf>
    <xf numFmtId="192" fontId="5" fillId="0" borderId="0">
      <protection locked="0"/>
    </xf>
    <xf numFmtId="3" fontId="34" fillId="0" borderId="0" applyFont="0" applyFill="0" applyBorder="0" applyAlignment="0" applyProtection="0"/>
    <xf numFmtId="193" fontId="5" fillId="0" borderId="0">
      <protection locked="0"/>
    </xf>
    <xf numFmtId="194" fontId="34" fillId="0" borderId="0" applyFont="0" applyFill="0" applyBorder="0" applyAlignment="0" applyProtection="0"/>
    <xf numFmtId="195"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6" fontId="35" fillId="0" borderId="0">
      <protection locked="0"/>
    </xf>
    <xf numFmtId="196" fontId="35" fillId="0" borderId="0">
      <protection locked="0"/>
    </xf>
    <xf numFmtId="196" fontId="35" fillId="0" borderId="0">
      <protection locked="0"/>
    </xf>
    <xf numFmtId="196" fontId="35" fillId="0" borderId="0">
      <protection locked="0"/>
    </xf>
    <xf numFmtId="196" fontId="35" fillId="0" borderId="0">
      <protection locked="0"/>
    </xf>
    <xf numFmtId="196" fontId="35" fillId="0" borderId="0">
      <protection locked="0"/>
    </xf>
    <xf numFmtId="196" fontId="35" fillId="0" borderId="0">
      <protection locked="0"/>
    </xf>
    <xf numFmtId="197"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8" fontId="5" fillId="0" borderId="0">
      <protection locked="0"/>
    </xf>
    <xf numFmtId="198" fontId="5" fillId="0" borderId="0">
      <protection locked="0"/>
    </xf>
    <xf numFmtId="0" fontId="17" fillId="3" borderId="0" applyNumberFormat="0" applyBorder="0" applyAlignment="0" applyProtection="0"/>
    <xf numFmtId="199" fontId="7" fillId="0" borderId="0">
      <alignment horizontal="right"/>
    </xf>
    <xf numFmtId="199" fontId="7" fillId="0" borderId="0">
      <alignment horizontal="right"/>
    </xf>
    <xf numFmtId="199" fontId="7" fillId="0" borderId="0">
      <alignment horizontal="right"/>
    </xf>
    <xf numFmtId="200" fontId="7" fillId="0" borderId="0" applyFont="0" applyFill="0" applyBorder="0" applyAlignment="0">
      <alignment horizontal="center"/>
    </xf>
    <xf numFmtId="200" fontId="7" fillId="0" borderId="0" applyFont="0" applyFill="0" applyBorder="0" applyAlignment="0">
      <alignment horizontal="center"/>
    </xf>
    <xf numFmtId="2" fontId="7" fillId="0" borderId="4" applyFont="0" applyBorder="0"/>
    <xf numFmtId="166" fontId="9" fillId="0" borderId="0" applyFont="0" applyFill="0" applyBorder="0" applyAlignment="0" applyProtection="0"/>
    <xf numFmtId="164" fontId="5" fillId="0" borderId="0" applyFont="0" applyFill="0" applyBorder="0" applyAlignment="0" applyProtection="0"/>
    <xf numFmtId="166" fontId="5" fillId="0" borderId="0" applyFont="0" applyFill="0" applyBorder="0" applyAlignment="0" applyProtection="0"/>
    <xf numFmtId="166" fontId="38" fillId="0" borderId="0" applyFont="0" applyFill="0" applyBorder="0" applyAlignment="0" applyProtection="0"/>
    <xf numFmtId="166" fontId="38" fillId="0" borderId="0" applyFont="0" applyFill="0" applyBorder="0" applyAlignment="0" applyProtection="0"/>
    <xf numFmtId="166" fontId="38" fillId="0" borderId="0" applyFont="0" applyFill="0" applyBorder="0" applyAlignment="0" applyProtection="0"/>
    <xf numFmtId="201" fontId="7" fillId="0" borderId="0">
      <alignment horizontal="right"/>
    </xf>
    <xf numFmtId="201" fontId="7" fillId="0" borderId="0">
      <alignment horizontal="right"/>
    </xf>
    <xf numFmtId="201" fontId="7" fillId="0" borderId="0">
      <alignment horizontal="right"/>
    </xf>
    <xf numFmtId="202" fontId="5" fillId="0" borderId="0" applyFont="0" applyFill="0" applyBorder="0" applyAlignment="0" applyProtection="0"/>
    <xf numFmtId="202" fontId="5" fillId="0" borderId="0" applyFont="0" applyFill="0" applyBorder="0" applyAlignment="0" applyProtection="0"/>
    <xf numFmtId="168" fontId="5" fillId="0" borderId="0" applyFont="0" applyFill="0" applyBorder="0" applyAlignment="0" applyProtection="0"/>
    <xf numFmtId="171"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168" fontId="5" fillId="0" borderId="0" applyFont="0" applyFill="0" applyBorder="0" applyAlignment="0" applyProtection="0"/>
    <xf numFmtId="171" fontId="9" fillId="0" borderId="0" applyFont="0" applyFill="0" applyBorder="0" applyAlignment="0" applyProtection="0"/>
    <xf numFmtId="194" fontId="39" fillId="0" borderId="0" applyFont="0" applyFill="0" applyBorder="0" applyAlignment="0" applyProtection="0"/>
    <xf numFmtId="0" fontId="18" fillId="22" borderId="0" applyNumberFormat="0" applyBorder="0" applyAlignment="0" applyProtection="0"/>
    <xf numFmtId="203" fontId="7" fillId="0" borderId="0" applyFont="0" applyFill="0" applyBorder="0" applyAlignment="0">
      <alignment horizontal="center"/>
    </xf>
    <xf numFmtId="203"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4"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8" fontId="5" fillId="0" borderId="54">
      <protection locked="0"/>
    </xf>
    <xf numFmtId="0" fontId="45" fillId="0" borderId="0"/>
    <xf numFmtId="0" fontId="46" fillId="0" borderId="0" applyNumberFormat="0" applyFill="0" applyBorder="0" applyAlignment="0" applyProtection="0">
      <alignment vertical="top"/>
      <protection locked="0"/>
    </xf>
    <xf numFmtId="165" fontId="59" fillId="0" borderId="0" applyFont="0" applyFill="0" applyBorder="0" applyAlignment="0" applyProtection="0"/>
    <xf numFmtId="205" fontId="1" fillId="0" borderId="0" applyFont="0" applyFill="0" applyBorder="0" applyAlignment="0" applyProtection="0"/>
  </cellStyleXfs>
  <cellXfs count="427">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3" fontId="33" fillId="0" borderId="37" xfId="90" applyNumberFormat="1" applyFont="1" applyBorder="1"/>
    <xf numFmtId="185"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64" fontId="31" fillId="0" borderId="37" xfId="34" applyFont="1" applyFill="1" applyBorder="1"/>
    <xf numFmtId="164" fontId="31" fillId="0" borderId="37" xfId="0" applyNumberFormat="1" applyFont="1" applyBorder="1"/>
    <xf numFmtId="0" fontId="43" fillId="0" borderId="37" xfId="0" applyFont="1" applyBorder="1" applyAlignment="1">
      <alignment horizontal="center" wrapText="1"/>
    </xf>
    <xf numFmtId="164" fontId="31" fillId="0" borderId="37" xfId="34" applyFont="1" applyFill="1" applyBorder="1" applyAlignment="1">
      <alignment horizontal="center" wrapText="1"/>
    </xf>
    <xf numFmtId="169"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64" fontId="50" fillId="0" borderId="18" xfId="34" applyFont="1" applyBorder="1"/>
    <xf numFmtId="164"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64" fontId="50" fillId="0" borderId="64" xfId="34" applyFont="1" applyBorder="1"/>
    <xf numFmtId="164"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64" fontId="50" fillId="0" borderId="42" xfId="34" applyFont="1" applyBorder="1"/>
    <xf numFmtId="164"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64"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64" fontId="50" fillId="0" borderId="18" xfId="34" applyFont="1" applyBorder="1" applyAlignment="1">
      <alignment horizontal="center"/>
    </xf>
    <xf numFmtId="0" fontId="50" fillId="0" borderId="22" xfId="95" applyNumberFormat="1" applyFont="1" applyBorder="1" applyAlignment="1">
      <alignment horizontal="center"/>
    </xf>
    <xf numFmtId="169" fontId="50" fillId="0" borderId="25" xfId="0" applyNumberFormat="1" applyFont="1" applyBorder="1" applyAlignment="1">
      <alignment horizontal="center" wrapText="1"/>
    </xf>
    <xf numFmtId="164" fontId="50" fillId="0" borderId="47" xfId="34" applyFont="1" applyBorder="1" applyAlignment="1">
      <alignment horizontal="center" wrapText="1"/>
    </xf>
    <xf numFmtId="169"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0" fillId="0" borderId="0" xfId="89"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4" fontId="50" fillId="0" borderId="18" xfId="39" applyNumberFormat="1" applyFont="1" applyBorder="1" applyAlignment="1">
      <alignment vertical="center" wrapText="1"/>
    </xf>
    <xf numFmtId="170" fontId="50" fillId="0" borderId="18" xfId="62" applyNumberFormat="1" applyFont="1" applyBorder="1" applyAlignment="1">
      <alignment horizontal="right" vertical="center" wrapText="1"/>
    </xf>
    <xf numFmtId="170"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70" fontId="50" fillId="0" borderId="24" xfId="62" applyNumberFormat="1" applyFont="1" applyBorder="1" applyAlignment="1">
      <alignment horizontal="right" vertical="center" wrapText="1"/>
    </xf>
    <xf numFmtId="177" fontId="52" fillId="0" borderId="40" xfId="39" applyNumberFormat="1" applyFont="1" applyBorder="1" applyAlignment="1">
      <alignment horizontal="right" vertical="center"/>
    </xf>
    <xf numFmtId="170"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126" applyFont="1" applyBorder="1" applyAlignment="1">
      <alignment horizontal="center" vertical="center"/>
    </xf>
    <xf numFmtId="0" fontId="50" fillId="0" borderId="52" xfId="135" applyFont="1" applyBorder="1" applyAlignment="1">
      <alignment horizontal="center" vertical="center"/>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70" fontId="50" fillId="0" borderId="45" xfId="62" applyNumberFormat="1" applyFont="1" applyBorder="1" applyAlignment="1">
      <alignment horizontal="right" vertical="center" wrapText="1"/>
    </xf>
    <xf numFmtId="177"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8"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7"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2" fontId="50" fillId="0" borderId="35" xfId="129" applyNumberFormat="1" applyFont="1" applyBorder="1" applyAlignment="1">
      <alignment vertical="center"/>
    </xf>
    <xf numFmtId="0" fontId="50" fillId="0" borderId="21" xfId="128" applyFont="1" applyBorder="1" applyAlignment="1">
      <alignment horizontal="left" vertical="center"/>
    </xf>
    <xf numFmtId="181"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2"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2"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2"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0" fillId="0" borderId="0" xfId="128" applyFont="1" applyAlignment="1">
      <alignment horizontal="center" vertical="center" wrapText="1"/>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2"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2"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7" fontId="52" fillId="26" borderId="47" xfId="60" applyNumberFormat="1" applyFont="1" applyFill="1" applyBorder="1" applyAlignment="1">
      <alignment horizontal="center" vertical="center"/>
    </xf>
    <xf numFmtId="187"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7" xfId="89" applyFont="1" applyFill="1" applyBorder="1"/>
    <xf numFmtId="0" fontId="33" fillId="0" borderId="87" xfId="89" applyFont="1" applyBorder="1"/>
    <xf numFmtId="170" fontId="50" fillId="0" borderId="35" xfId="62" applyNumberFormat="1" applyFont="1" applyBorder="1" applyAlignment="1">
      <alignment horizontal="right" vertical="center" wrapText="1"/>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6" fontId="33" fillId="0" borderId="83" xfId="34" applyNumberFormat="1" applyFont="1" applyBorder="1"/>
    <xf numFmtId="0" fontId="33" fillId="0" borderId="84" xfId="89" applyFont="1" applyBorder="1"/>
    <xf numFmtId="0" fontId="31" fillId="0" borderId="39" xfId="0" applyFont="1" applyBorder="1"/>
    <xf numFmtId="0" fontId="52" fillId="24" borderId="59" xfId="73" applyFont="1" applyFill="1" applyBorder="1" applyAlignment="1">
      <alignment vertical="center"/>
    </xf>
    <xf numFmtId="186" fontId="33" fillId="0" borderId="0" xfId="34" applyNumberFormat="1" applyFont="1" applyBorder="1"/>
    <xf numFmtId="0" fontId="33" fillId="25" borderId="36" xfId="89" applyFont="1" applyFill="1" applyBorder="1"/>
    <xf numFmtId="49" fontId="52" fillId="0" borderId="11" xfId="131" applyNumberFormat="1" applyFont="1" applyBorder="1" applyAlignment="1">
      <alignment horizontal="right" vertical="center"/>
    </xf>
    <xf numFmtId="187" fontId="52" fillId="0" borderId="12" xfId="131" applyNumberFormat="1" applyFont="1" applyBorder="1" applyAlignment="1">
      <alignment vertical="center"/>
    </xf>
    <xf numFmtId="0" fontId="50" fillId="0" borderId="11" xfId="128" applyFont="1" applyBorder="1"/>
    <xf numFmtId="182" fontId="50" fillId="0" borderId="0" xfId="129" applyNumberFormat="1" applyFont="1" applyBorder="1"/>
    <xf numFmtId="39" fontId="52" fillId="0" borderId="12" xfId="129" applyNumberFormat="1" applyFont="1" applyBorder="1" applyAlignment="1">
      <alignment vertical="center"/>
    </xf>
    <xf numFmtId="0" fontId="60" fillId="25" borderId="18" xfId="0" applyFont="1" applyFill="1" applyBorder="1" applyAlignment="1">
      <alignment vertical="center" wrapText="1"/>
    </xf>
    <xf numFmtId="0" fontId="60" fillId="0" borderId="18" xfId="0" applyFont="1" applyBorder="1" applyAlignment="1">
      <alignment horizontal="center" vertical="center"/>
    </xf>
    <xf numFmtId="2" fontId="60" fillId="0" borderId="18" xfId="0" applyNumberFormat="1" applyFont="1" applyBorder="1" applyAlignment="1">
      <alignment horizontal="center" vertical="center"/>
    </xf>
    <xf numFmtId="171" fontId="60" fillId="0" borderId="18" xfId="258" applyNumberFormat="1" applyFont="1" applyFill="1" applyBorder="1" applyAlignment="1">
      <alignment vertical="center"/>
    </xf>
    <xf numFmtId="0" fontId="60" fillId="25" borderId="18" xfId="0" applyFont="1" applyFill="1" applyBorder="1" applyAlignment="1">
      <alignment vertical="top" wrapText="1"/>
    </xf>
    <xf numFmtId="0" fontId="60" fillId="25" borderId="18" xfId="0" applyFont="1" applyFill="1" applyBorder="1" applyAlignment="1">
      <alignment horizontal="center" vertical="center" wrapText="1"/>
    </xf>
    <xf numFmtId="165" fontId="60" fillId="25" borderId="18" xfId="257" applyFont="1" applyFill="1" applyBorder="1" applyAlignment="1">
      <alignment horizontal="center" vertical="center" wrapText="1"/>
    </xf>
    <xf numFmtId="0" fontId="52" fillId="24" borderId="58" xfId="73" applyFont="1" applyFill="1" applyBorder="1" applyAlignment="1">
      <alignment vertical="center"/>
    </xf>
    <xf numFmtId="0" fontId="50" fillId="0" borderId="25" xfId="74" applyFont="1" applyBorder="1" applyAlignment="1">
      <alignment horizontal="center" vertical="center"/>
    </xf>
    <xf numFmtId="170" fontId="50" fillId="0" borderId="25" xfId="62" applyNumberFormat="1" applyFont="1" applyBorder="1" applyAlignment="1">
      <alignment horizontal="right" vertical="center" wrapText="1"/>
    </xf>
    <xf numFmtId="0" fontId="52" fillId="25" borderId="18" xfId="73" applyFont="1" applyFill="1" applyBorder="1" applyAlignment="1">
      <alignment vertical="center"/>
    </xf>
    <xf numFmtId="0" fontId="52" fillId="25" borderId="25" xfId="73" applyFont="1" applyFill="1" applyBorder="1" applyAlignment="1">
      <alignment vertical="center"/>
    </xf>
    <xf numFmtId="0" fontId="52" fillId="24" borderId="18" xfId="73" applyFont="1" applyFill="1" applyBorder="1" applyAlignment="1">
      <alignment vertical="center"/>
    </xf>
    <xf numFmtId="0" fontId="52" fillId="25" borderId="19" xfId="73" applyFont="1" applyFill="1" applyBorder="1" applyAlignment="1">
      <alignment vertical="center"/>
    </xf>
    <xf numFmtId="4" fontId="50" fillId="0" borderId="0" xfId="39" applyNumberFormat="1" applyFont="1" applyBorder="1" applyAlignment="1">
      <alignment vertical="center" wrapText="1"/>
    </xf>
    <xf numFmtId="177" fontId="52" fillId="0" borderId="15" xfId="39" applyNumberFormat="1" applyFont="1" applyBorder="1" applyAlignment="1">
      <alignment horizontal="right" vertical="center"/>
    </xf>
    <xf numFmtId="2" fontId="50" fillId="0" borderId="0" xfId="73" applyNumberFormat="1" applyFont="1" applyBorder="1" applyAlignment="1">
      <alignment horizontal="center" vertical="center"/>
    </xf>
    <xf numFmtId="0" fontId="50" fillId="0" borderId="0" xfId="73" applyFont="1" applyBorder="1" applyAlignment="1">
      <alignment horizontal="left" vertical="center" wrapText="1"/>
    </xf>
    <xf numFmtId="0" fontId="50" fillId="0" borderId="0" xfId="73" applyFont="1" applyBorder="1" applyAlignment="1">
      <alignment horizontal="center" vertical="center"/>
    </xf>
    <xf numFmtId="4" fontId="50" fillId="0" borderId="77" xfId="39" applyNumberFormat="1" applyFont="1" applyBorder="1" applyAlignment="1">
      <alignment vertical="center" wrapText="1"/>
    </xf>
    <xf numFmtId="0" fontId="50" fillId="0" borderId="11" xfId="73" applyFont="1" applyBorder="1" applyAlignment="1">
      <alignment horizontal="left" vertical="center"/>
    </xf>
    <xf numFmtId="2" fontId="50" fillId="0" borderId="25" xfId="73" applyNumberFormat="1" applyFont="1" applyBorder="1" applyAlignment="1">
      <alignment horizontal="center" vertical="center"/>
    </xf>
    <xf numFmtId="177" fontId="52" fillId="0" borderId="25" xfId="39" applyNumberFormat="1" applyFont="1" applyBorder="1" applyAlignment="1">
      <alignment horizontal="right" vertical="center"/>
    </xf>
    <xf numFmtId="2" fontId="50" fillId="28" borderId="22" xfId="73" applyNumberFormat="1" applyFont="1" applyFill="1" applyBorder="1" applyAlignment="1">
      <alignment horizontal="center" vertical="center"/>
    </xf>
    <xf numFmtId="4" fontId="50" fillId="28" borderId="18" xfId="39" applyNumberFormat="1" applyFont="1" applyFill="1" applyBorder="1" applyAlignment="1">
      <alignment vertical="center" wrapText="1"/>
    </xf>
    <xf numFmtId="170" fontId="50" fillId="28" borderId="18" xfId="62" applyNumberFormat="1" applyFont="1" applyFill="1" applyBorder="1" applyAlignment="1">
      <alignment horizontal="right" vertical="center" wrapText="1"/>
    </xf>
    <xf numFmtId="177" fontId="52" fillId="28" borderId="18" xfId="39" applyNumberFormat="1" applyFont="1" applyFill="1" applyBorder="1" applyAlignment="1">
      <alignment horizontal="right" vertical="center"/>
    </xf>
    <xf numFmtId="0" fontId="50" fillId="28" borderId="19" xfId="73" applyFont="1" applyFill="1" applyBorder="1" applyAlignment="1">
      <alignment horizontal="left" vertical="center"/>
    </xf>
    <xf numFmtId="0" fontId="50" fillId="28" borderId="23" xfId="73" applyFont="1" applyFill="1" applyBorder="1" applyAlignment="1">
      <alignment horizontal="center" vertical="center"/>
    </xf>
    <xf numFmtId="0" fontId="50" fillId="0" borderId="18" xfId="73" applyFont="1" applyBorder="1" applyAlignment="1">
      <alignment horizontal="left" vertical="center"/>
    </xf>
    <xf numFmtId="0" fontId="50" fillId="0" borderId="27" xfId="73" applyFont="1" applyBorder="1" applyAlignment="1">
      <alignment horizontal="left" vertical="center"/>
    </xf>
    <xf numFmtId="0" fontId="50" fillId="0" borderId="31" xfId="73" applyFont="1" applyBorder="1" applyAlignment="1">
      <alignment horizontal="left" vertical="center"/>
    </xf>
    <xf numFmtId="0" fontId="50" fillId="0" borderId="28" xfId="73" applyFont="1" applyBorder="1" applyAlignment="1">
      <alignment horizontal="left"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3" fontId="52" fillId="26" borderId="25" xfId="130" applyNumberFormat="1" applyFont="1" applyFill="1" applyBorder="1" applyAlignment="1">
      <alignment horizontal="center" vertical="center" wrapText="1"/>
    </xf>
    <xf numFmtId="0" fontId="55" fillId="0" borderId="85" xfId="89" applyFont="1" applyBorder="1" applyAlignment="1">
      <alignment horizont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2" fillId="0" borderId="14" xfId="130" applyFont="1" applyBorder="1" applyAlignment="1">
      <alignment horizont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2" fillId="0" borderId="0" xfId="130" applyFont="1" applyAlignment="1">
      <alignment horizontal="center" vertical="top"/>
    </xf>
    <xf numFmtId="0" fontId="52" fillId="25" borderId="88" xfId="73" applyFont="1" applyFill="1" applyBorder="1" applyAlignment="1">
      <alignment horizontal="center" vertical="center" wrapText="1"/>
    </xf>
    <xf numFmtId="0" fontId="50" fillId="27" borderId="52"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0" fontId="44" fillId="0" borderId="85" xfId="89"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64" fontId="50" fillId="0" borderId="19" xfId="34" applyFont="1" applyBorder="1" applyAlignment="1">
      <alignment horizontal="center"/>
    </xf>
    <xf numFmtId="164"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2" xfId="258" xr:uid="{00000000-0005-0000-0000-00008C000000}"/>
    <cellStyle name="Moneda 10 2" xfId="61" xr:uid="{00000000-0005-0000-0000-00008D000000}"/>
    <cellStyle name="Moneda 2" xfId="62" xr:uid="{00000000-0005-0000-0000-00008E000000}"/>
    <cellStyle name="Moneda 2 10" xfId="212" xr:uid="{00000000-0005-0000-0000-00008F000000}"/>
    <cellStyle name="Moneda 2 11" xfId="213" xr:uid="{00000000-0005-0000-0000-000090000000}"/>
    <cellStyle name="Moneda 2 12" xfId="214" xr:uid="{00000000-0005-0000-0000-000091000000}"/>
    <cellStyle name="Moneda 2 2" xfId="63" xr:uid="{00000000-0005-0000-0000-000092000000}"/>
    <cellStyle name="Moneda 2 2 2" xfId="64" xr:uid="{00000000-0005-0000-0000-000093000000}"/>
    <cellStyle name="Moneda 2 2 2 2" xfId="65" xr:uid="{00000000-0005-0000-0000-000094000000}"/>
    <cellStyle name="Moneda 2 2 2 2 2" xfId="129" xr:uid="{00000000-0005-0000-0000-000095000000}"/>
    <cellStyle name="Moneda 2 2 3" xfId="66" xr:uid="{00000000-0005-0000-0000-000096000000}"/>
    <cellStyle name="Moneda 2 2 4" xfId="67" xr:uid="{00000000-0005-0000-0000-000097000000}"/>
    <cellStyle name="Moneda 2 2 5" xfId="68" xr:uid="{00000000-0005-0000-0000-000098000000}"/>
    <cellStyle name="Moneda 2 2_APU´S_NO_PREVISTOS (1)" xfId="215" xr:uid="{00000000-0005-0000-0000-000099000000}"/>
    <cellStyle name="Moneda 2 3" xfId="69" xr:uid="{00000000-0005-0000-0000-00009A000000}"/>
    <cellStyle name="Moneda 2 4" xfId="216" xr:uid="{00000000-0005-0000-0000-00009B000000}"/>
    <cellStyle name="Moneda 2 5" xfId="217" xr:uid="{00000000-0005-0000-0000-00009C000000}"/>
    <cellStyle name="Moneda 2 6" xfId="218" xr:uid="{00000000-0005-0000-0000-00009D000000}"/>
    <cellStyle name="Moneda 2 7" xfId="219" xr:uid="{00000000-0005-0000-0000-00009E000000}"/>
    <cellStyle name="Moneda 2 8" xfId="220" xr:uid="{00000000-0005-0000-0000-00009F000000}"/>
    <cellStyle name="Moneda 2 9" xfId="221" xr:uid="{00000000-0005-0000-0000-0000A0000000}"/>
    <cellStyle name="Moneda 2_APU´S_NO_PREVISTOS (1)" xfId="222" xr:uid="{00000000-0005-0000-0000-0000A1000000}"/>
    <cellStyle name="Moneda 3" xfId="70" xr:uid="{00000000-0005-0000-0000-0000A2000000}"/>
    <cellStyle name="Moneda 4" xfId="223" xr:uid="{00000000-0005-0000-0000-0000A3000000}"/>
    <cellStyle name="Monetario0" xfId="224" xr:uid="{00000000-0005-0000-0000-0000A4000000}"/>
    <cellStyle name="Neutral" xfId="71" builtinId="28" customBuiltin="1"/>
    <cellStyle name="Neutral 2" xfId="72" xr:uid="{00000000-0005-0000-0000-0000A6000000}"/>
    <cellStyle name="Neutral 3" xfId="225" xr:uid="{00000000-0005-0000-0000-0000A7000000}"/>
    <cellStyle name="No. punto" xfId="226" xr:uid="{00000000-0005-0000-0000-0000A8000000}"/>
    <cellStyle name="No. punto 2" xfId="227" xr:uid="{00000000-0005-0000-0000-0000A9000000}"/>
    <cellStyle name="Normal" xfId="0" builtinId="0"/>
    <cellStyle name="Normal 2" xfId="73" xr:uid="{00000000-0005-0000-0000-0000AB000000}"/>
    <cellStyle name="Normal 2 10" xfId="74" xr:uid="{00000000-0005-0000-0000-0000AC000000}"/>
    <cellStyle name="Normal 2 10 2" xfId="75" xr:uid="{00000000-0005-0000-0000-0000AD000000}"/>
    <cellStyle name="Normal 2 10 2 2" xfId="135" xr:uid="{00000000-0005-0000-0000-0000AE000000}"/>
    <cellStyle name="Normal 2 10 3" xfId="126" xr:uid="{00000000-0005-0000-0000-0000AF000000}"/>
    <cellStyle name="Normal 2 11" xfId="76" xr:uid="{00000000-0005-0000-0000-0000B0000000}"/>
    <cellStyle name="Normal 2 12" xfId="77" xr:uid="{00000000-0005-0000-0000-0000B1000000}"/>
    <cellStyle name="Normal 2 13" xfId="78" xr:uid="{00000000-0005-0000-0000-0000B2000000}"/>
    <cellStyle name="Normal 2 2" xfId="79" xr:uid="{00000000-0005-0000-0000-0000B3000000}"/>
    <cellStyle name="Normal 2 2 2" xfId="228" xr:uid="{00000000-0005-0000-0000-0000B4000000}"/>
    <cellStyle name="Normal 2 2 3" xfId="229" xr:uid="{00000000-0005-0000-0000-0000B5000000}"/>
    <cellStyle name="Normal 2 3" xfId="80" xr:uid="{00000000-0005-0000-0000-0000B6000000}"/>
    <cellStyle name="Normal 2 3 2" xfId="230" xr:uid="{00000000-0005-0000-0000-0000B7000000}"/>
    <cellStyle name="Normal 2 4" xfId="81" xr:uid="{00000000-0005-0000-0000-0000B8000000}"/>
    <cellStyle name="Normal 2 5" xfId="82" xr:uid="{00000000-0005-0000-0000-0000B9000000}"/>
    <cellStyle name="Normal 2 6" xfId="83" xr:uid="{00000000-0005-0000-0000-0000BA000000}"/>
    <cellStyle name="Normal 2 7" xfId="84" xr:uid="{00000000-0005-0000-0000-0000BB000000}"/>
    <cellStyle name="Normal 2 8" xfId="85" xr:uid="{00000000-0005-0000-0000-0000BC000000}"/>
    <cellStyle name="Normal 2 9" xfId="86" xr:uid="{00000000-0005-0000-0000-0000BD000000}"/>
    <cellStyle name="Normal 2_APU NO PREVISTOS MTTO" xfId="87" xr:uid="{00000000-0005-0000-0000-0000BE000000}"/>
    <cellStyle name="Normal 29" xfId="88" xr:uid="{00000000-0005-0000-0000-0000BF000000}"/>
    <cellStyle name="Normal 3" xfId="89" xr:uid="{00000000-0005-0000-0000-0000C0000000}"/>
    <cellStyle name="Normal 3 11" xfId="130" xr:uid="{00000000-0005-0000-0000-0000C1000000}"/>
    <cellStyle name="Normal 3 2" xfId="90" xr:uid="{00000000-0005-0000-0000-0000C2000000}"/>
    <cellStyle name="Normal 3 2 2" xfId="128" xr:uid="{00000000-0005-0000-0000-0000C3000000}"/>
    <cellStyle name="Normal 3 3" xfId="231" xr:uid="{00000000-0005-0000-0000-0000C4000000}"/>
    <cellStyle name="Normal 3_APU´S_NO_PREVISTOS (1)" xfId="232" xr:uid="{00000000-0005-0000-0000-0000C5000000}"/>
    <cellStyle name="Normal 4" xfId="91" xr:uid="{00000000-0005-0000-0000-0000C6000000}"/>
    <cellStyle name="Normal 4 2" xfId="92" xr:uid="{00000000-0005-0000-0000-0000C7000000}"/>
    <cellStyle name="Normal 4 2 2" xfId="233" xr:uid="{00000000-0005-0000-0000-0000C8000000}"/>
    <cellStyle name="Normal 5" xfId="133" xr:uid="{00000000-0005-0000-0000-0000C9000000}"/>
    <cellStyle name="Normal 6" xfId="234" xr:uid="{00000000-0005-0000-0000-0000CA000000}"/>
    <cellStyle name="Normal 6 2" xfId="235" xr:uid="{00000000-0005-0000-0000-0000CB000000}"/>
    <cellStyle name="Normal 7" xfId="236" xr:uid="{00000000-0005-0000-0000-0000CC000000}"/>
    <cellStyle name="Normal 8" xfId="237" xr:uid="{00000000-0005-0000-0000-0000CD000000}"/>
    <cellStyle name="Normal 9" xfId="238" xr:uid="{00000000-0005-0000-0000-0000CE000000}"/>
    <cellStyle name="Normal 9 2" xfId="132" xr:uid="{00000000-0005-0000-0000-0000CF000000}"/>
    <cellStyle name="Normal_modelo ACTA OBRA y MODIFICACION" xfId="255" xr:uid="{00000000-0005-0000-0000-0000D0000000}"/>
    <cellStyle name="Normal_PTO OFICIAL PREPLIEGO (CORREGIDO) 2" xfId="131" xr:uid="{00000000-0005-0000-0000-0000D1000000}"/>
    <cellStyle name="Notas 2" xfId="93" xr:uid="{00000000-0005-0000-0000-0000D2000000}"/>
    <cellStyle name="Notas 3" xfId="239" xr:uid="{00000000-0005-0000-0000-0000D3000000}"/>
    <cellStyle name="Percent" xfId="240" xr:uid="{00000000-0005-0000-0000-0000D4000000}"/>
    <cellStyle name="Porcentaje" xfId="95" builtinId="5"/>
    <cellStyle name="Porcentaje 2" xfId="241" xr:uid="{00000000-0005-0000-0000-0000D6000000}"/>
    <cellStyle name="Porcentaje 3" xfId="94" xr:uid="{00000000-0005-0000-0000-0000D7000000}"/>
    <cellStyle name="Porcentaje 4" xfId="242" xr:uid="{00000000-0005-0000-0000-0000D8000000}"/>
    <cellStyle name="Porcentaje 5" xfId="243" xr:uid="{00000000-0005-0000-0000-0000D9000000}"/>
    <cellStyle name="Porcentaje 5 2" xfId="244" xr:uid="{00000000-0005-0000-0000-0000DA000000}"/>
    <cellStyle name="Porcentual 2" xfId="96" xr:uid="{00000000-0005-0000-0000-0000DB000000}"/>
    <cellStyle name="Porcentual 2 10" xfId="97" xr:uid="{00000000-0005-0000-0000-0000DC000000}"/>
    <cellStyle name="Porcentual 2 10 2" xfId="98" xr:uid="{00000000-0005-0000-0000-0000DD000000}"/>
    <cellStyle name="Porcentual 2 11" xfId="99" xr:uid="{00000000-0005-0000-0000-0000DE000000}"/>
    <cellStyle name="Porcentual 2 12" xfId="100" xr:uid="{00000000-0005-0000-0000-0000DF000000}"/>
    <cellStyle name="Porcentual 2 2" xfId="101" xr:uid="{00000000-0005-0000-0000-0000E0000000}"/>
    <cellStyle name="Porcentual 2 3" xfId="102" xr:uid="{00000000-0005-0000-0000-0000E1000000}"/>
    <cellStyle name="Porcentual 2 4" xfId="103" xr:uid="{00000000-0005-0000-0000-0000E2000000}"/>
    <cellStyle name="Porcentual 2 5" xfId="104" xr:uid="{00000000-0005-0000-0000-0000E3000000}"/>
    <cellStyle name="Porcentual 2 6" xfId="105" xr:uid="{00000000-0005-0000-0000-0000E4000000}"/>
    <cellStyle name="Porcentual 2 7" xfId="106" xr:uid="{00000000-0005-0000-0000-0000E5000000}"/>
    <cellStyle name="Porcentual 2 8" xfId="107" xr:uid="{00000000-0005-0000-0000-0000E6000000}"/>
    <cellStyle name="Porcentual 2 9" xfId="108" xr:uid="{00000000-0005-0000-0000-0000E7000000}"/>
    <cellStyle name="Porcentual 3" xfId="109" xr:uid="{00000000-0005-0000-0000-0000E8000000}"/>
    <cellStyle name="Porcentual 4" xfId="110" xr:uid="{00000000-0005-0000-0000-0000E9000000}"/>
    <cellStyle name="Porcentual 4 2" xfId="111" xr:uid="{00000000-0005-0000-0000-0000EA000000}"/>
    <cellStyle name="Porcentual 5" xfId="112" xr:uid="{00000000-0005-0000-0000-0000EB000000}"/>
    <cellStyle name="Porcentual 5 2" xfId="245" xr:uid="{00000000-0005-0000-0000-0000EC000000}"/>
    <cellStyle name="Porcentual 6" xfId="113" xr:uid="{00000000-0005-0000-0000-0000ED000000}"/>
    <cellStyle name="Porcentual 6 2" xfId="114" xr:uid="{00000000-0005-0000-0000-0000EE000000}"/>
    <cellStyle name="Porcentual 7" xfId="115" xr:uid="{00000000-0005-0000-0000-0000EF000000}"/>
    <cellStyle name="Porcentual 8" xfId="127" xr:uid="{00000000-0005-0000-0000-0000F0000000}"/>
    <cellStyle name="resaltado" xfId="246" xr:uid="{00000000-0005-0000-0000-0000F1000000}"/>
    <cellStyle name="Salida 2" xfId="116" xr:uid="{00000000-0005-0000-0000-0000F2000000}"/>
    <cellStyle name="Salida 3" xfId="247" xr:uid="{00000000-0005-0000-0000-0000F3000000}"/>
    <cellStyle name="Texto de advertencia 2" xfId="117" xr:uid="{00000000-0005-0000-0000-0000F4000000}"/>
    <cellStyle name="Texto de advertencia 3" xfId="248" xr:uid="{00000000-0005-0000-0000-0000F5000000}"/>
    <cellStyle name="Texto explicativo 2" xfId="118" xr:uid="{00000000-0005-0000-0000-0000F6000000}"/>
    <cellStyle name="Texto explicativo 3" xfId="249" xr:uid="{00000000-0005-0000-0000-0000F7000000}"/>
    <cellStyle name="Título 1 2" xfId="119" xr:uid="{00000000-0005-0000-0000-0000F8000000}"/>
    <cellStyle name="Título 1 3" xfId="250" xr:uid="{00000000-0005-0000-0000-0000F9000000}"/>
    <cellStyle name="Título 2 2" xfId="120" xr:uid="{00000000-0005-0000-0000-0000FA000000}"/>
    <cellStyle name="Título 2 3" xfId="251" xr:uid="{00000000-0005-0000-0000-0000FB000000}"/>
    <cellStyle name="Título 3 2" xfId="121" xr:uid="{00000000-0005-0000-0000-0000FC000000}"/>
    <cellStyle name="Título 3 3" xfId="252" xr:uid="{00000000-0005-0000-0000-0000FD000000}"/>
    <cellStyle name="Título 4" xfId="122" xr:uid="{00000000-0005-0000-0000-0000FE000000}"/>
    <cellStyle name="Título 5" xfId="253" xr:uid="{00000000-0005-0000-0000-0000FF000000}"/>
    <cellStyle name="Total" xfId="123" builtinId="25" customBuiltin="1"/>
    <cellStyle name="Total 2" xfId="124" xr:uid="{00000000-0005-0000-0000-000001010000}"/>
    <cellStyle name="Total 3" xfId="254" xr:uid="{00000000-0005-0000-0000-000002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9"/>
  <sheetViews>
    <sheetView showGridLines="0" tabSelected="1" view="pageBreakPreview" zoomScale="70" zoomScaleNormal="100" zoomScaleSheetLayoutView="70" zoomScalePageLayoutView="91" workbookViewId="0">
      <selection activeCell="K61" sqref="K61:K64"/>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1"/>
      <c r="D2" s="221"/>
      <c r="E2" s="222"/>
      <c r="F2" s="221"/>
      <c r="G2" s="221"/>
      <c r="H2" s="221"/>
      <c r="I2" s="221"/>
      <c r="J2" s="221"/>
      <c r="K2" s="221"/>
      <c r="L2" s="8"/>
      <c r="M2" s="5"/>
    </row>
    <row r="3" spans="1:13" ht="26.25" customHeight="1">
      <c r="A3" s="5"/>
      <c r="B3" s="9"/>
      <c r="C3" s="282" t="s">
        <v>0</v>
      </c>
      <c r="D3" s="282"/>
      <c r="E3" s="282"/>
      <c r="F3" s="282"/>
      <c r="G3" s="5"/>
      <c r="H3" s="5"/>
      <c r="I3" s="5"/>
      <c r="J3" s="5"/>
      <c r="K3" s="5"/>
      <c r="L3" s="10"/>
      <c r="M3" s="5"/>
    </row>
    <row r="4" spans="1:13" ht="15.6">
      <c r="A4" s="5"/>
      <c r="B4" s="9"/>
      <c r="C4" s="202" t="s">
        <v>1</v>
      </c>
      <c r="D4" s="203" t="s">
        <v>2</v>
      </c>
      <c r="E4" s="202" t="s">
        <v>3</v>
      </c>
      <c r="F4" s="203">
        <v>4</v>
      </c>
      <c r="G4" s="5"/>
      <c r="H4" s="5"/>
      <c r="I4" s="5"/>
      <c r="J4" s="5"/>
      <c r="K4" s="5"/>
      <c r="L4" s="10"/>
      <c r="M4" s="5"/>
    </row>
    <row r="5" spans="1:13" ht="15.6">
      <c r="A5" s="5"/>
      <c r="B5" s="9"/>
      <c r="C5" s="285" t="s">
        <v>4</v>
      </c>
      <c r="D5" s="285"/>
      <c r="E5" s="285"/>
      <c r="F5" s="285"/>
      <c r="G5" s="285"/>
      <c r="H5" s="285"/>
      <c r="I5" s="285"/>
      <c r="J5" s="285"/>
      <c r="K5" s="285"/>
      <c r="L5" s="10"/>
      <c r="M5" s="5"/>
    </row>
    <row r="6" spans="1:13" ht="16.2" thickBot="1">
      <c r="A6" s="5"/>
      <c r="B6" s="9"/>
      <c r="C6" s="286" t="s">
        <v>5</v>
      </c>
      <c r="D6" s="286"/>
      <c r="E6" s="286"/>
      <c r="F6" s="286"/>
      <c r="G6" s="286"/>
      <c r="H6" s="286"/>
      <c r="I6" s="286"/>
      <c r="J6" s="286"/>
      <c r="K6" s="286"/>
      <c r="L6" s="10"/>
      <c r="M6" s="5"/>
    </row>
    <row r="7" spans="1:13" s="20" customFormat="1" ht="16.5" customHeight="1">
      <c r="A7" s="19"/>
      <c r="B7" s="231"/>
      <c r="C7" s="287" t="s">
        <v>35</v>
      </c>
      <c r="D7" s="288"/>
      <c r="E7" s="288"/>
      <c r="F7" s="288"/>
      <c r="G7" s="288"/>
      <c r="H7" s="288"/>
      <c r="I7" s="288"/>
      <c r="J7" s="288"/>
      <c r="K7" s="289"/>
      <c r="L7" s="21"/>
      <c r="M7" s="19"/>
    </row>
    <row r="8" spans="1:13" ht="33.75" customHeight="1" thickBot="1">
      <c r="A8" s="5"/>
      <c r="B8" s="9"/>
      <c r="C8" s="290"/>
      <c r="D8" s="291"/>
      <c r="E8" s="291"/>
      <c r="F8" s="291"/>
      <c r="G8" s="291"/>
      <c r="H8" s="291"/>
      <c r="I8" s="291"/>
      <c r="J8" s="291"/>
      <c r="K8" s="292"/>
      <c r="L8" s="10"/>
      <c r="M8" s="5"/>
    </row>
    <row r="9" spans="1:13" ht="34.5" customHeight="1">
      <c r="A9" s="5"/>
      <c r="B9" s="9"/>
      <c r="C9" s="293" t="s">
        <v>36</v>
      </c>
      <c r="D9" s="294"/>
      <c r="E9" s="294"/>
      <c r="F9" s="294"/>
      <c r="G9" s="294"/>
      <c r="H9" s="294"/>
      <c r="I9" s="294"/>
      <c r="J9" s="294"/>
      <c r="K9" s="295"/>
      <c r="L9" s="10"/>
      <c r="M9" s="5"/>
    </row>
    <row r="10" spans="1:13" ht="30" customHeight="1" thickBot="1">
      <c r="A10" s="5"/>
      <c r="B10" s="9"/>
      <c r="C10" s="296"/>
      <c r="D10" s="297"/>
      <c r="E10" s="297"/>
      <c r="F10" s="297"/>
      <c r="G10" s="297"/>
      <c r="H10" s="297"/>
      <c r="I10" s="297"/>
      <c r="J10" s="297"/>
      <c r="K10" s="298"/>
      <c r="L10" s="10"/>
      <c r="M10" s="5"/>
    </row>
    <row r="11" spans="1:13" ht="30" customHeight="1">
      <c r="A11" s="5"/>
      <c r="B11" s="9"/>
      <c r="C11" s="299" t="s">
        <v>8</v>
      </c>
      <c r="D11" s="301" t="s">
        <v>9</v>
      </c>
      <c r="E11" s="303" t="s">
        <v>10</v>
      </c>
      <c r="F11" s="303"/>
      <c r="G11" s="299" t="s">
        <v>11</v>
      </c>
      <c r="H11" s="301" t="s">
        <v>12</v>
      </c>
      <c r="I11" s="301" t="s">
        <v>13</v>
      </c>
      <c r="J11" s="304" t="s">
        <v>14</v>
      </c>
      <c r="K11" s="306" t="s">
        <v>15</v>
      </c>
      <c r="L11" s="10"/>
      <c r="M11" s="5"/>
    </row>
    <row r="12" spans="1:13" ht="30" customHeight="1" thickBot="1">
      <c r="A12" s="5"/>
      <c r="B12" s="9"/>
      <c r="C12" s="300"/>
      <c r="D12" s="302"/>
      <c r="E12" s="136" t="s">
        <v>16</v>
      </c>
      <c r="F12" s="136" t="s">
        <v>17</v>
      </c>
      <c r="G12" s="300"/>
      <c r="H12" s="302"/>
      <c r="I12" s="302"/>
      <c r="J12" s="305"/>
      <c r="K12" s="307"/>
      <c r="L12" s="10"/>
      <c r="M12" s="5"/>
    </row>
    <row r="13" spans="1:13" ht="30" customHeight="1" thickBot="1">
      <c r="A13" s="5"/>
      <c r="B13" s="9"/>
      <c r="C13" s="137"/>
      <c r="D13" s="138"/>
      <c r="E13" s="138"/>
      <c r="F13" s="138"/>
      <c r="G13" s="229" t="s">
        <v>128</v>
      </c>
      <c r="H13" s="229"/>
      <c r="I13" s="229"/>
      <c r="J13" s="229"/>
      <c r="K13" s="139"/>
      <c r="L13" s="10"/>
      <c r="M13" s="5"/>
    </row>
    <row r="14" spans="1:13" ht="30" customHeight="1">
      <c r="A14" s="5"/>
      <c r="B14" s="9"/>
      <c r="C14" s="140">
        <v>1</v>
      </c>
      <c r="D14" s="141"/>
      <c r="E14" s="141"/>
      <c r="F14" s="141"/>
      <c r="G14" s="237" t="s">
        <v>94</v>
      </c>
      <c r="H14" s="238" t="s">
        <v>117</v>
      </c>
      <c r="I14" s="239">
        <v>6730</v>
      </c>
      <c r="J14" s="240">
        <v>6870.5</v>
      </c>
      <c r="K14" s="144">
        <f>I14*J14</f>
        <v>46238465</v>
      </c>
      <c r="L14" s="10"/>
      <c r="M14" s="5"/>
    </row>
    <row r="15" spans="1:13" ht="30" customHeight="1">
      <c r="A15" s="5"/>
      <c r="B15" s="9"/>
      <c r="C15" s="140">
        <v>2</v>
      </c>
      <c r="D15" s="141"/>
      <c r="E15" s="141"/>
      <c r="F15" s="141"/>
      <c r="G15" s="237" t="s">
        <v>95</v>
      </c>
      <c r="H15" s="238" t="s">
        <v>118</v>
      </c>
      <c r="I15" s="239">
        <v>262.125</v>
      </c>
      <c r="J15" s="240">
        <v>81432</v>
      </c>
      <c r="K15" s="144">
        <f t="shared" ref="K15:K19" si="0">I15*J15</f>
        <v>21345363</v>
      </c>
      <c r="L15" s="10"/>
      <c r="M15" s="5"/>
    </row>
    <row r="16" spans="1:13" ht="30" customHeight="1">
      <c r="A16" s="5"/>
      <c r="B16" s="9"/>
      <c r="C16" s="140">
        <v>3</v>
      </c>
      <c r="D16" s="141"/>
      <c r="E16" s="141"/>
      <c r="F16" s="141"/>
      <c r="G16" s="241" t="s">
        <v>96</v>
      </c>
      <c r="H16" s="238" t="s">
        <v>117</v>
      </c>
      <c r="I16" s="239">
        <v>6730</v>
      </c>
      <c r="J16" s="240">
        <v>8654.1</v>
      </c>
      <c r="K16" s="144">
        <f t="shared" si="0"/>
        <v>58242093</v>
      </c>
      <c r="L16" s="10"/>
      <c r="M16" s="5"/>
    </row>
    <row r="17" spans="1:13" ht="30" customHeight="1">
      <c r="A17" s="5"/>
      <c r="B17" s="9"/>
      <c r="C17" s="140">
        <v>4</v>
      </c>
      <c r="D17" s="141"/>
      <c r="E17" s="141"/>
      <c r="F17" s="141"/>
      <c r="G17" s="241" t="s">
        <v>97</v>
      </c>
      <c r="H17" s="238" t="s">
        <v>118</v>
      </c>
      <c r="I17" s="239">
        <v>611.625</v>
      </c>
      <c r="J17" s="240">
        <v>252252</v>
      </c>
      <c r="K17" s="144">
        <f t="shared" si="0"/>
        <v>154283629.5</v>
      </c>
      <c r="L17" s="10"/>
      <c r="M17" s="5"/>
    </row>
    <row r="18" spans="1:13" s="5" customFormat="1" ht="30" customHeight="1">
      <c r="B18" s="9"/>
      <c r="C18" s="140">
        <v>5</v>
      </c>
      <c r="D18" s="151"/>
      <c r="E18" s="151"/>
      <c r="F18" s="151"/>
      <c r="G18" s="241" t="s">
        <v>98</v>
      </c>
      <c r="H18" s="238" t="s">
        <v>118</v>
      </c>
      <c r="I18" s="239">
        <v>1009.5</v>
      </c>
      <c r="J18" s="240">
        <v>247258.7</v>
      </c>
      <c r="K18" s="144">
        <f t="shared" si="0"/>
        <v>249607657.65000001</v>
      </c>
      <c r="L18" s="10"/>
    </row>
    <row r="19" spans="1:13" ht="30" customHeight="1">
      <c r="B19" s="16"/>
      <c r="C19" s="140">
        <v>6</v>
      </c>
      <c r="D19" s="141"/>
      <c r="E19" s="141"/>
      <c r="F19" s="141"/>
      <c r="G19" s="241" t="s">
        <v>99</v>
      </c>
      <c r="H19" s="238" t="s">
        <v>117</v>
      </c>
      <c r="I19" s="239">
        <v>520</v>
      </c>
      <c r="J19" s="240">
        <v>118454.7</v>
      </c>
      <c r="K19" s="144">
        <f t="shared" si="0"/>
        <v>61596444</v>
      </c>
      <c r="L19" s="17"/>
    </row>
    <row r="20" spans="1:13" ht="30" customHeight="1" thickBot="1">
      <c r="A20" s="5"/>
      <c r="B20" s="9"/>
      <c r="C20" s="145" t="s">
        <v>18</v>
      </c>
      <c r="D20" s="146"/>
      <c r="E20" s="146"/>
      <c r="F20" s="146"/>
      <c r="G20" s="147"/>
      <c r="H20" s="146"/>
      <c r="I20" s="142"/>
      <c r="J20" s="148"/>
      <c r="K20" s="149">
        <f>SUM(K14:K19)</f>
        <v>591313652.14999998</v>
      </c>
      <c r="L20" s="10"/>
      <c r="M20" s="5"/>
    </row>
    <row r="21" spans="1:13" ht="30" customHeight="1" thickBot="1">
      <c r="A21" s="5"/>
      <c r="B21" s="9"/>
      <c r="C21" s="137"/>
      <c r="D21" s="138"/>
      <c r="E21" s="138"/>
      <c r="F21" s="138"/>
      <c r="G21" s="229" t="s">
        <v>123</v>
      </c>
      <c r="H21" s="229"/>
      <c r="I21" s="229"/>
      <c r="J21" s="229"/>
      <c r="K21" s="139"/>
      <c r="L21" s="10"/>
      <c r="M21" s="5"/>
    </row>
    <row r="22" spans="1:13" ht="30" customHeight="1">
      <c r="A22" s="5"/>
      <c r="B22" s="9"/>
      <c r="C22" s="140">
        <v>7</v>
      </c>
      <c r="D22" s="141"/>
      <c r="E22" s="141"/>
      <c r="F22" s="141"/>
      <c r="G22" s="237" t="s">
        <v>100</v>
      </c>
      <c r="H22" s="242" t="s">
        <v>119</v>
      </c>
      <c r="I22" s="242">
        <v>2330</v>
      </c>
      <c r="J22" s="243">
        <v>16341</v>
      </c>
      <c r="K22" s="144">
        <f t="shared" ref="K22" si="1">I22*J22</f>
        <v>38074530</v>
      </c>
      <c r="L22" s="10"/>
      <c r="M22" s="5"/>
    </row>
    <row r="23" spans="1:13" ht="30" customHeight="1" thickBot="1">
      <c r="A23" s="5"/>
      <c r="B23" s="9"/>
      <c r="C23" s="145" t="s">
        <v>18</v>
      </c>
      <c r="D23" s="152"/>
      <c r="E23" s="153"/>
      <c r="F23" s="152"/>
      <c r="G23" s="152"/>
      <c r="H23" s="152"/>
      <c r="I23" s="142"/>
      <c r="J23" s="152"/>
      <c r="K23" s="149">
        <f>SUM(K22)</f>
        <v>38074530</v>
      </c>
      <c r="L23" s="10"/>
      <c r="M23" s="5"/>
    </row>
    <row r="24" spans="1:13" ht="30" customHeight="1" thickBot="1">
      <c r="A24" s="5"/>
      <c r="B24" s="9"/>
      <c r="C24" s="137"/>
      <c r="D24" s="138"/>
      <c r="E24" s="138"/>
      <c r="F24" s="138"/>
      <c r="G24" s="229" t="s">
        <v>124</v>
      </c>
      <c r="H24" s="229"/>
      <c r="I24" s="229"/>
      <c r="J24" s="229"/>
      <c r="K24" s="139"/>
      <c r="L24" s="10"/>
      <c r="M24" s="5"/>
    </row>
    <row r="25" spans="1:13" ht="30" customHeight="1">
      <c r="A25" s="5"/>
      <c r="B25" s="9"/>
      <c r="C25" s="140">
        <v>8</v>
      </c>
      <c r="D25" s="154"/>
      <c r="E25" s="154"/>
      <c r="F25" s="154"/>
      <c r="G25" s="237" t="s">
        <v>101</v>
      </c>
      <c r="H25" s="238" t="s">
        <v>120</v>
      </c>
      <c r="I25" s="242">
        <v>2330</v>
      </c>
      <c r="J25" s="243">
        <v>79285.7</v>
      </c>
      <c r="K25" s="144">
        <f t="shared" ref="K25:K28" si="2">I25*J25</f>
        <v>184735681</v>
      </c>
      <c r="L25" s="10"/>
      <c r="M25" s="5"/>
    </row>
    <row r="26" spans="1:13" ht="30" customHeight="1">
      <c r="A26" s="5"/>
      <c r="B26" s="9"/>
      <c r="C26" s="140">
        <v>9</v>
      </c>
      <c r="D26" s="155"/>
      <c r="E26" s="155"/>
      <c r="F26" s="155"/>
      <c r="G26" s="237" t="s">
        <v>102</v>
      </c>
      <c r="H26" s="238" t="s">
        <v>118</v>
      </c>
      <c r="I26" s="242">
        <v>186.4</v>
      </c>
      <c r="J26" s="243">
        <v>1221747.8</v>
      </c>
      <c r="K26" s="144">
        <f t="shared" si="2"/>
        <v>227733789.92000002</v>
      </c>
      <c r="L26" s="10"/>
      <c r="M26" s="5"/>
    </row>
    <row r="27" spans="1:13" ht="30" customHeight="1">
      <c r="A27" s="5"/>
      <c r="B27" s="9"/>
      <c r="C27" s="140">
        <v>10</v>
      </c>
      <c r="D27" s="154"/>
      <c r="E27" s="154"/>
      <c r="F27" s="154"/>
      <c r="G27" s="237" t="s">
        <v>103</v>
      </c>
      <c r="H27" s="238" t="s">
        <v>118</v>
      </c>
      <c r="I27" s="242">
        <v>262.125</v>
      </c>
      <c r="J27" s="243">
        <v>1388692.5</v>
      </c>
      <c r="K27" s="144">
        <f t="shared" si="2"/>
        <v>364011021.5625</v>
      </c>
      <c r="L27" s="10"/>
      <c r="M27" s="5"/>
    </row>
    <row r="28" spans="1:13" s="5" customFormat="1" ht="28.5" customHeight="1">
      <c r="B28" s="9"/>
      <c r="C28" s="140">
        <v>11</v>
      </c>
      <c r="D28" s="151"/>
      <c r="E28" s="151"/>
      <c r="F28" s="151"/>
      <c r="G28" s="237" t="s">
        <v>104</v>
      </c>
      <c r="H28" s="238" t="s">
        <v>118</v>
      </c>
      <c r="I28" s="242">
        <v>4.95</v>
      </c>
      <c r="J28" s="243">
        <v>1388692.5</v>
      </c>
      <c r="K28" s="144">
        <f t="shared" si="2"/>
        <v>6874027.875</v>
      </c>
      <c r="L28" s="10"/>
    </row>
    <row r="29" spans="1:13" ht="30" customHeight="1" thickBot="1">
      <c r="A29" s="5"/>
      <c r="B29" s="9"/>
      <c r="C29" s="157" t="s">
        <v>18</v>
      </c>
      <c r="D29" s="158"/>
      <c r="E29" s="158"/>
      <c r="F29" s="158"/>
      <c r="G29" s="159"/>
      <c r="H29" s="158"/>
      <c r="I29" s="142"/>
      <c r="J29" s="160"/>
      <c r="K29" s="149">
        <f>SUM(K25:K28)</f>
        <v>783354520.35750008</v>
      </c>
      <c r="L29" s="10"/>
      <c r="M29" s="5"/>
    </row>
    <row r="30" spans="1:13" ht="30" customHeight="1" thickBot="1">
      <c r="A30" s="5"/>
      <c r="B30" s="9"/>
      <c r="C30" s="137"/>
      <c r="D30" s="138"/>
      <c r="E30" s="138"/>
      <c r="F30" s="138"/>
      <c r="G30" s="229" t="s">
        <v>125</v>
      </c>
      <c r="H30" s="229"/>
      <c r="I30" s="229"/>
      <c r="J30" s="229"/>
      <c r="K30" s="139"/>
      <c r="L30" s="10"/>
      <c r="M30" s="5"/>
    </row>
    <row r="31" spans="1:13" ht="30" customHeight="1">
      <c r="A31" s="5"/>
      <c r="B31" s="9"/>
      <c r="C31" s="140">
        <v>12</v>
      </c>
      <c r="D31" s="154"/>
      <c r="E31" s="154"/>
      <c r="F31" s="154"/>
      <c r="G31" s="237" t="s">
        <v>105</v>
      </c>
      <c r="H31" s="242" t="s">
        <v>120</v>
      </c>
      <c r="I31" s="242">
        <v>1165</v>
      </c>
      <c r="J31" s="243">
        <v>38610</v>
      </c>
      <c r="K31" s="144">
        <f t="shared" ref="K31:K33" si="3">I31*J31</f>
        <v>44980650</v>
      </c>
      <c r="L31" s="10"/>
      <c r="M31" s="5"/>
    </row>
    <row r="32" spans="1:13" ht="30" customHeight="1">
      <c r="A32" s="5"/>
      <c r="B32" s="9"/>
      <c r="C32" s="140">
        <v>13</v>
      </c>
      <c r="D32" s="154"/>
      <c r="E32" s="154"/>
      <c r="F32" s="154"/>
      <c r="G32" s="237" t="s">
        <v>106</v>
      </c>
      <c r="H32" s="242" t="s">
        <v>120</v>
      </c>
      <c r="I32" s="242">
        <v>1165</v>
      </c>
      <c r="J32" s="243">
        <v>211837.6</v>
      </c>
      <c r="K32" s="144">
        <f t="shared" si="3"/>
        <v>246790804</v>
      </c>
      <c r="L32" s="10"/>
      <c r="M32" s="5"/>
    </row>
    <row r="33" spans="1:13" ht="49.2" customHeight="1">
      <c r="A33" s="5"/>
      <c r="B33" s="9"/>
      <c r="C33" s="162">
        <v>14</v>
      </c>
      <c r="D33" s="154"/>
      <c r="E33" s="154"/>
      <c r="F33" s="154"/>
      <c r="G33" s="237" t="s">
        <v>107</v>
      </c>
      <c r="H33" s="242" t="s">
        <v>121</v>
      </c>
      <c r="I33" s="242">
        <v>286</v>
      </c>
      <c r="J33" s="243">
        <v>451045.4</v>
      </c>
      <c r="K33" s="144">
        <f t="shared" si="3"/>
        <v>128998984.40000001</v>
      </c>
      <c r="L33" s="10"/>
      <c r="M33" s="5"/>
    </row>
    <row r="34" spans="1:13" ht="30" customHeight="1" thickBot="1">
      <c r="A34" s="5"/>
      <c r="B34" s="9"/>
      <c r="C34" s="145" t="s">
        <v>18</v>
      </c>
      <c r="D34" s="163"/>
      <c r="E34" s="163"/>
      <c r="F34" s="163"/>
      <c r="G34" s="164"/>
      <c r="H34" s="165"/>
      <c r="I34" s="142"/>
      <c r="J34" s="148"/>
      <c r="K34" s="149">
        <f>SUM(K31:K33)</f>
        <v>420770438.39999998</v>
      </c>
      <c r="L34" s="10"/>
      <c r="M34" s="5"/>
    </row>
    <row r="35" spans="1:13" ht="30" customHeight="1" thickBot="1">
      <c r="A35" s="5"/>
      <c r="B35" s="9"/>
      <c r="C35" s="137"/>
      <c r="D35" s="138"/>
      <c r="E35" s="138"/>
      <c r="F35" s="138"/>
      <c r="G35" s="229" t="s">
        <v>126</v>
      </c>
      <c r="H35" s="229"/>
      <c r="I35" s="229"/>
      <c r="J35" s="229"/>
      <c r="K35" s="139"/>
      <c r="L35" s="10"/>
      <c r="M35" s="5"/>
    </row>
    <row r="36" spans="1:13" ht="32.4" customHeight="1">
      <c r="A36" s="5"/>
      <c r="B36" s="9"/>
      <c r="C36" s="140">
        <v>15</v>
      </c>
      <c r="D36" s="154"/>
      <c r="E36" s="154"/>
      <c r="F36" s="154"/>
      <c r="G36" s="237" t="s">
        <v>108</v>
      </c>
      <c r="H36" s="242" t="s">
        <v>118</v>
      </c>
      <c r="I36" s="242">
        <v>11.549999999999999</v>
      </c>
      <c r="J36" s="243">
        <v>2223829.4</v>
      </c>
      <c r="K36" s="144">
        <f t="shared" ref="K36:K41" si="4">I36*J36</f>
        <v>25685229.569999997</v>
      </c>
      <c r="L36" s="10"/>
      <c r="M36" s="5"/>
    </row>
    <row r="37" spans="1:13" ht="30" customHeight="1">
      <c r="A37" s="5"/>
      <c r="B37" s="9"/>
      <c r="C37" s="140">
        <v>16</v>
      </c>
      <c r="D37" s="155"/>
      <c r="E37" s="155"/>
      <c r="F37" s="155"/>
      <c r="G37" s="237" t="s">
        <v>109</v>
      </c>
      <c r="H37" s="242" t="s">
        <v>118</v>
      </c>
      <c r="I37" s="242">
        <v>4.8125</v>
      </c>
      <c r="J37" s="243">
        <v>2338927.5</v>
      </c>
      <c r="K37" s="144">
        <f t="shared" si="4"/>
        <v>11256088.59375</v>
      </c>
      <c r="L37" s="10"/>
      <c r="M37" s="5"/>
    </row>
    <row r="38" spans="1:13" ht="30" customHeight="1">
      <c r="A38" s="5"/>
      <c r="B38" s="9"/>
      <c r="C38" s="140">
        <v>17</v>
      </c>
      <c r="D38" s="154"/>
      <c r="E38" s="154"/>
      <c r="F38" s="154"/>
      <c r="G38" s="237" t="s">
        <v>110</v>
      </c>
      <c r="H38" s="242" t="s">
        <v>118</v>
      </c>
      <c r="I38" s="242">
        <v>2.31</v>
      </c>
      <c r="J38" s="243">
        <v>2942741.1</v>
      </c>
      <c r="K38" s="144">
        <f t="shared" si="4"/>
        <v>6797731.9410000006</v>
      </c>
      <c r="L38" s="10"/>
      <c r="M38" s="5"/>
    </row>
    <row r="39" spans="1:13" s="5" customFormat="1" ht="30" customHeight="1">
      <c r="B39" s="9"/>
      <c r="C39" s="140">
        <v>18</v>
      </c>
      <c r="D39" s="151"/>
      <c r="E39" s="151"/>
      <c r="F39" s="151"/>
      <c r="G39" s="237" t="s">
        <v>111</v>
      </c>
      <c r="H39" s="242" t="s">
        <v>118</v>
      </c>
      <c r="I39" s="242">
        <v>0.77</v>
      </c>
      <c r="J39" s="243">
        <v>2316827.5</v>
      </c>
      <c r="K39" s="144">
        <f t="shared" si="4"/>
        <v>1783957.175</v>
      </c>
      <c r="L39" s="10"/>
    </row>
    <row r="40" spans="1:13" ht="30" customHeight="1">
      <c r="A40" s="5"/>
      <c r="B40" s="9"/>
      <c r="C40" s="140">
        <v>19</v>
      </c>
      <c r="D40" s="154"/>
      <c r="E40" s="154"/>
      <c r="F40" s="154"/>
      <c r="G40" s="237" t="s">
        <v>112</v>
      </c>
      <c r="H40" s="242" t="s">
        <v>118</v>
      </c>
      <c r="I40" s="242">
        <v>2.3099999999999996</v>
      </c>
      <c r="J40" s="243">
        <v>2599174.5</v>
      </c>
      <c r="K40" s="144">
        <f t="shared" si="4"/>
        <v>6004093.0949999988</v>
      </c>
      <c r="L40" s="10"/>
      <c r="M40" s="5"/>
    </row>
    <row r="41" spans="1:13" s="5" customFormat="1" ht="30" customHeight="1">
      <c r="B41" s="9"/>
      <c r="C41" s="156">
        <v>20</v>
      </c>
      <c r="D41" s="151"/>
      <c r="E41" s="151"/>
      <c r="F41" s="151"/>
      <c r="G41" s="237" t="s">
        <v>113</v>
      </c>
      <c r="H41" s="242" t="s">
        <v>117</v>
      </c>
      <c r="I41" s="242">
        <v>77</v>
      </c>
      <c r="J41" s="243">
        <v>132223</v>
      </c>
      <c r="K41" s="144">
        <f t="shared" si="4"/>
        <v>10181171</v>
      </c>
      <c r="L41" s="10"/>
    </row>
    <row r="42" spans="1:13" ht="30" customHeight="1">
      <c r="A42" s="5"/>
      <c r="B42" s="9"/>
      <c r="C42" s="140">
        <v>21</v>
      </c>
      <c r="D42" s="154"/>
      <c r="E42" s="141"/>
      <c r="F42" s="154"/>
      <c r="G42" s="237" t="s">
        <v>114</v>
      </c>
      <c r="H42" s="242" t="s">
        <v>117</v>
      </c>
      <c r="I42" s="242">
        <v>154</v>
      </c>
      <c r="J42" s="243">
        <v>118214.2</v>
      </c>
      <c r="K42" s="144">
        <f t="shared" ref="K42:K43" si="5">I42*J42</f>
        <v>18204986.800000001</v>
      </c>
      <c r="L42" s="10"/>
      <c r="M42" s="5"/>
    </row>
    <row r="43" spans="1:13" ht="30" customHeight="1">
      <c r="A43" s="5"/>
      <c r="B43" s="9"/>
      <c r="C43" s="140">
        <v>22</v>
      </c>
      <c r="D43" s="154"/>
      <c r="E43" s="154"/>
      <c r="F43" s="154"/>
      <c r="G43" s="237" t="s">
        <v>115</v>
      </c>
      <c r="H43" s="242" t="s">
        <v>118</v>
      </c>
      <c r="I43" s="242">
        <v>77</v>
      </c>
      <c r="J43" s="243">
        <v>102624.6</v>
      </c>
      <c r="K43" s="144">
        <f t="shared" si="5"/>
        <v>7902094.2000000002</v>
      </c>
      <c r="L43" s="10"/>
      <c r="M43" s="5"/>
    </row>
    <row r="44" spans="1:13" ht="30" customHeight="1" thickBot="1">
      <c r="A44" s="5"/>
      <c r="B44" s="9"/>
      <c r="C44" s="267" t="s">
        <v>18</v>
      </c>
      <c r="D44" s="268"/>
      <c r="E44" s="268"/>
      <c r="F44" s="268"/>
      <c r="G44" s="268"/>
      <c r="H44" s="269"/>
      <c r="I44" s="142"/>
      <c r="J44" s="160"/>
      <c r="K44" s="149">
        <f>SUM(K36:K43)</f>
        <v>87815352.374749988</v>
      </c>
      <c r="L44" s="10"/>
      <c r="M44" s="5"/>
    </row>
    <row r="45" spans="1:13" ht="30" customHeight="1" thickBot="1">
      <c r="A45" s="5"/>
      <c r="B45" s="9"/>
      <c r="C45" s="137"/>
      <c r="D45" s="138"/>
      <c r="E45" s="138"/>
      <c r="F45" s="138"/>
      <c r="G45" s="229" t="s">
        <v>127</v>
      </c>
      <c r="H45" s="229"/>
      <c r="I45" s="229"/>
      <c r="J45" s="229"/>
      <c r="K45" s="139"/>
      <c r="L45" s="10"/>
      <c r="M45" s="5"/>
    </row>
    <row r="46" spans="1:13" ht="30" customHeight="1">
      <c r="A46" s="5"/>
      <c r="B46" s="9"/>
      <c r="C46" s="140">
        <v>23</v>
      </c>
      <c r="D46" s="154"/>
      <c r="E46" s="154"/>
      <c r="F46" s="154"/>
      <c r="G46" s="237" t="s">
        <v>116</v>
      </c>
      <c r="H46" s="242" t="s">
        <v>121</v>
      </c>
      <c r="I46" s="242">
        <v>5</v>
      </c>
      <c r="J46" s="243">
        <v>1888879.2</v>
      </c>
      <c r="K46" s="144">
        <f t="shared" ref="K46" si="6">I46*J46</f>
        <v>9444396</v>
      </c>
      <c r="L46" s="10"/>
      <c r="M46" s="5"/>
    </row>
    <row r="47" spans="1:13" ht="30" customHeight="1" thickBot="1">
      <c r="A47" s="5"/>
      <c r="B47" s="9"/>
      <c r="C47" s="145" t="s">
        <v>18</v>
      </c>
      <c r="D47" s="163"/>
      <c r="E47" s="163"/>
      <c r="F47" s="163"/>
      <c r="G47" s="166"/>
      <c r="H47" s="165"/>
      <c r="I47" s="142"/>
      <c r="J47" s="148"/>
      <c r="K47" s="149">
        <f>SUM(K46)</f>
        <v>9444396</v>
      </c>
      <c r="L47" s="10"/>
      <c r="M47" s="5"/>
    </row>
    <row r="48" spans="1:13" s="3" customFormat="1" ht="30" customHeight="1" thickBot="1">
      <c r="A48" s="11"/>
      <c r="B48" s="12"/>
      <c r="C48" s="308" t="s">
        <v>19</v>
      </c>
      <c r="D48" s="309"/>
      <c r="E48" s="309"/>
      <c r="F48" s="309"/>
      <c r="G48" s="309"/>
      <c r="H48" s="309"/>
      <c r="I48" s="309"/>
      <c r="J48" s="310"/>
      <c r="K48" s="167">
        <f>ROUND(K20+K23+K29+K34+K44+K47,0)</f>
        <v>1930772889</v>
      </c>
      <c r="L48" s="13"/>
      <c r="M48" s="11"/>
    </row>
    <row r="49" spans="1:13" s="3" customFormat="1" ht="16.2" thickBot="1">
      <c r="A49" s="11"/>
      <c r="B49" s="12"/>
      <c r="C49" s="232"/>
      <c r="D49" s="168"/>
      <c r="E49" s="168"/>
      <c r="F49" s="168"/>
      <c r="G49" s="168"/>
      <c r="H49" s="168"/>
      <c r="I49" s="168"/>
      <c r="J49" s="168"/>
      <c r="K49" s="233"/>
      <c r="L49" s="13"/>
      <c r="M49" s="11"/>
    </row>
    <row r="50" spans="1:13" s="3" customFormat="1" ht="30" customHeight="1">
      <c r="A50" s="11"/>
      <c r="B50" s="12"/>
      <c r="C50" s="234"/>
      <c r="D50" s="171"/>
      <c r="E50" s="170"/>
      <c r="F50" s="170"/>
      <c r="G50" s="278"/>
      <c r="H50" s="279"/>
      <c r="I50" s="280"/>
      <c r="J50" s="172"/>
      <c r="K50" s="173"/>
      <c r="L50" s="13"/>
      <c r="M50" s="11"/>
    </row>
    <row r="51" spans="1:13" s="3" customFormat="1" ht="30" customHeight="1">
      <c r="A51" s="11"/>
      <c r="B51" s="12"/>
      <c r="C51" s="234"/>
      <c r="D51" s="171"/>
      <c r="E51" s="170"/>
      <c r="F51" s="170"/>
      <c r="G51" s="174"/>
      <c r="H51" s="175"/>
      <c r="I51" s="176"/>
      <c r="J51" s="177"/>
      <c r="K51" s="178"/>
      <c r="L51" s="13"/>
      <c r="M51" s="11"/>
    </row>
    <row r="52" spans="1:13" s="3" customFormat="1" ht="30" customHeight="1">
      <c r="A52" s="11"/>
      <c r="B52" s="12"/>
      <c r="C52" s="234"/>
      <c r="D52" s="179"/>
      <c r="E52" s="179"/>
      <c r="F52" s="179"/>
      <c r="G52" s="174"/>
      <c r="H52" s="180"/>
      <c r="I52" s="181"/>
      <c r="J52" s="182"/>
      <c r="K52" s="178"/>
      <c r="L52" s="13"/>
      <c r="M52" s="11"/>
    </row>
    <row r="53" spans="1:13" s="3" customFormat="1" ht="30" customHeight="1">
      <c r="A53" s="11"/>
      <c r="B53" s="12"/>
      <c r="C53" s="234"/>
      <c r="D53" s="179"/>
      <c r="E53" s="179"/>
      <c r="F53" s="179"/>
      <c r="G53" s="183" t="s">
        <v>20</v>
      </c>
      <c r="H53" s="180"/>
      <c r="I53" s="181"/>
      <c r="J53" s="182"/>
      <c r="K53" s="184">
        <f>K48</f>
        <v>1930772889</v>
      </c>
      <c r="L53" s="13"/>
      <c r="M53" s="11"/>
    </row>
    <row r="54" spans="1:13" s="3" customFormat="1" ht="30" customHeight="1">
      <c r="A54" s="11"/>
      <c r="B54" s="12"/>
      <c r="C54" s="234"/>
      <c r="D54" s="171"/>
      <c r="E54" s="170"/>
      <c r="F54" s="170"/>
      <c r="G54" s="185"/>
      <c r="H54" s="180"/>
      <c r="I54" s="181"/>
      <c r="J54" s="186"/>
      <c r="K54" s="178"/>
      <c r="L54" s="13"/>
      <c r="M54" s="11"/>
    </row>
    <row r="55" spans="1:13" s="3" customFormat="1" ht="30" customHeight="1">
      <c r="A55" s="11"/>
      <c r="B55" s="12"/>
      <c r="C55" s="234"/>
      <c r="D55" s="171"/>
      <c r="E55" s="170"/>
      <c r="F55" s="170"/>
      <c r="G55" s="185"/>
      <c r="H55" s="180"/>
      <c r="I55" s="181"/>
      <c r="J55" s="186"/>
      <c r="K55" s="178"/>
      <c r="L55" s="13"/>
      <c r="M55" s="11"/>
    </row>
    <row r="56" spans="1:13" s="3" customFormat="1" ht="30" customHeight="1" thickBot="1">
      <c r="A56" s="11"/>
      <c r="B56" s="12"/>
      <c r="C56" s="234"/>
      <c r="D56" s="171"/>
      <c r="E56" s="170"/>
      <c r="F56" s="170"/>
      <c r="G56" s="199"/>
      <c r="H56" s="180"/>
      <c r="I56" s="181"/>
      <c r="J56" s="186"/>
      <c r="K56" s="184"/>
      <c r="L56" s="13"/>
      <c r="M56" s="11"/>
    </row>
    <row r="57" spans="1:13" s="3" customFormat="1" ht="30" customHeight="1" thickBot="1">
      <c r="A57" s="11"/>
      <c r="B57" s="12"/>
      <c r="C57" s="234"/>
      <c r="D57" s="171"/>
      <c r="E57" s="170"/>
      <c r="F57" s="170"/>
      <c r="G57" s="188" t="s">
        <v>21</v>
      </c>
      <c r="H57" s="189"/>
      <c r="I57" s="190"/>
      <c r="J57" s="191"/>
      <c r="K57" s="167">
        <f>K53</f>
        <v>1930772889</v>
      </c>
      <c r="L57" s="13"/>
      <c r="M57" s="11"/>
    </row>
    <row r="58" spans="1:13" s="3" customFormat="1" ht="16.2" thickBot="1">
      <c r="A58" s="11"/>
      <c r="B58" s="12"/>
      <c r="C58" s="234"/>
      <c r="D58" s="171"/>
      <c r="E58" s="171"/>
      <c r="F58" s="171"/>
      <c r="G58" s="170"/>
      <c r="H58" s="170"/>
      <c r="I58" s="192"/>
      <c r="J58" s="235"/>
      <c r="K58" s="236"/>
      <c r="L58" s="13"/>
      <c r="M58" s="11"/>
    </row>
    <row r="59" spans="1:13" s="3" customFormat="1" ht="15.6">
      <c r="A59" s="11"/>
      <c r="B59" s="12"/>
      <c r="C59" s="195"/>
      <c r="D59" s="283"/>
      <c r="E59" s="283"/>
      <c r="F59" s="283"/>
      <c r="G59" s="283"/>
      <c r="H59" s="283"/>
      <c r="I59" s="283"/>
      <c r="J59" s="283"/>
      <c r="K59" s="284"/>
      <c r="L59" s="14"/>
      <c r="M59" s="11"/>
    </row>
    <row r="60" spans="1:13" s="3" customFormat="1" ht="46.5" customHeight="1">
      <c r="A60" s="11"/>
      <c r="B60" s="12"/>
      <c r="C60" s="272" t="s">
        <v>22</v>
      </c>
      <c r="D60" s="273"/>
      <c r="E60" s="273"/>
      <c r="F60" s="273"/>
      <c r="G60" s="273"/>
      <c r="H60" s="281" t="s">
        <v>11</v>
      </c>
      <c r="I60" s="281"/>
      <c r="J60" s="281"/>
      <c r="K60" s="196" t="s">
        <v>24</v>
      </c>
      <c r="L60" s="15"/>
      <c r="M60" s="11"/>
    </row>
    <row r="61" spans="1:13" s="3" customFormat="1" ht="32.25" customHeight="1">
      <c r="A61" s="11"/>
      <c r="B61" s="12"/>
      <c r="C61" s="272" t="s">
        <v>37</v>
      </c>
      <c r="D61" s="273"/>
      <c r="E61" s="273"/>
      <c r="F61" s="273"/>
      <c r="G61" s="273"/>
      <c r="H61" s="277" t="s">
        <v>26</v>
      </c>
      <c r="I61" s="277"/>
      <c r="J61" s="197" t="s">
        <v>27</v>
      </c>
      <c r="K61" s="198">
        <v>0.24</v>
      </c>
      <c r="L61" s="15"/>
      <c r="M61" s="11"/>
    </row>
    <row r="62" spans="1:13" s="3" customFormat="1" ht="30" customHeight="1">
      <c r="A62" s="11"/>
      <c r="B62" s="12"/>
      <c r="C62" s="272" t="s">
        <v>28</v>
      </c>
      <c r="D62" s="273"/>
      <c r="E62" s="273"/>
      <c r="F62" s="273"/>
      <c r="G62" s="273"/>
      <c r="H62" s="274" t="s">
        <v>29</v>
      </c>
      <c r="I62" s="275"/>
      <c r="J62" s="197" t="s">
        <v>30</v>
      </c>
      <c r="K62" s="198">
        <v>0.01</v>
      </c>
      <c r="L62" s="15"/>
      <c r="M62" s="11"/>
    </row>
    <row r="63" spans="1:13" s="4" customFormat="1" ht="58.5" customHeight="1">
      <c r="A63" s="11"/>
      <c r="B63" s="12"/>
      <c r="C63" s="208"/>
      <c r="D63" s="209"/>
      <c r="E63" s="209"/>
      <c r="F63" s="209"/>
      <c r="G63" s="210"/>
      <c r="H63" s="276" t="s">
        <v>31</v>
      </c>
      <c r="I63" s="277"/>
      <c r="J63" s="197" t="s">
        <v>32</v>
      </c>
      <c r="K63" s="198">
        <v>0.05</v>
      </c>
      <c r="L63" s="13"/>
      <c r="M63" s="11"/>
    </row>
    <row r="64" spans="1:13" ht="57.75" customHeight="1">
      <c r="A64" s="5"/>
      <c r="B64" s="9"/>
      <c r="C64" s="211"/>
      <c r="D64" s="212"/>
      <c r="E64" s="212"/>
      <c r="F64" s="212"/>
      <c r="G64" s="213"/>
      <c r="H64" s="277" t="s">
        <v>33</v>
      </c>
      <c r="I64" s="277"/>
      <c r="J64" s="197" t="s">
        <v>34</v>
      </c>
      <c r="K64" s="198">
        <v>0.3</v>
      </c>
      <c r="L64" s="10"/>
      <c r="M64" s="5"/>
    </row>
    <row r="65" spans="1:13" ht="16.2" thickBot="1">
      <c r="A65" s="5"/>
      <c r="B65" s="9"/>
      <c r="C65" s="217"/>
      <c r="D65" s="215"/>
      <c r="E65" s="215"/>
      <c r="F65" s="215"/>
      <c r="G65" s="216"/>
      <c r="H65" s="270"/>
      <c r="I65" s="270"/>
      <c r="J65" s="270"/>
      <c r="K65" s="271"/>
      <c r="L65" s="10"/>
      <c r="M65" s="5"/>
    </row>
    <row r="66" spans="1:13" ht="16.2" thickBot="1">
      <c r="A66" s="5"/>
      <c r="B66" s="223"/>
      <c r="C66" s="224"/>
      <c r="D66" s="224"/>
      <c r="E66" s="225"/>
      <c r="F66" s="224"/>
      <c r="G66" s="226"/>
      <c r="H66" s="224"/>
      <c r="I66" s="224"/>
      <c r="J66" s="224"/>
      <c r="K66" s="224"/>
      <c r="L66" s="227"/>
      <c r="M66" s="5"/>
    </row>
    <row r="67" spans="1:13" ht="16.2" thickTop="1">
      <c r="A67" s="5"/>
      <c r="B67" s="5"/>
      <c r="C67" s="5"/>
      <c r="D67" s="5"/>
      <c r="E67" s="6"/>
      <c r="F67" s="5"/>
      <c r="G67" s="5"/>
      <c r="H67" s="5"/>
      <c r="I67" s="5"/>
      <c r="J67" s="5"/>
      <c r="K67" s="5"/>
      <c r="L67" s="5"/>
      <c r="M67" s="5"/>
    </row>
    <row r="69" spans="1:13">
      <c r="H69" s="22"/>
    </row>
  </sheetData>
  <mergeCells count="27">
    <mergeCell ref="C3:F3"/>
    <mergeCell ref="D59:K59"/>
    <mergeCell ref="C5:K5"/>
    <mergeCell ref="C6:K6"/>
    <mergeCell ref="C7:K8"/>
    <mergeCell ref="C9:K9"/>
    <mergeCell ref="C10:K10"/>
    <mergeCell ref="C11:C12"/>
    <mergeCell ref="D11:D12"/>
    <mergeCell ref="E11:F11"/>
    <mergeCell ref="G11:G12"/>
    <mergeCell ref="H11:H12"/>
    <mergeCell ref="I11:I12"/>
    <mergeCell ref="J11:J12"/>
    <mergeCell ref="K11:K12"/>
    <mergeCell ref="C48:J48"/>
    <mergeCell ref="C44:H44"/>
    <mergeCell ref="H65:K65"/>
    <mergeCell ref="C62:G62"/>
    <mergeCell ref="H62:I62"/>
    <mergeCell ref="H63:I63"/>
    <mergeCell ref="H64:I64"/>
    <mergeCell ref="G50:I50"/>
    <mergeCell ref="C60:G60"/>
    <mergeCell ref="H60:J60"/>
    <mergeCell ref="C61:G61"/>
    <mergeCell ref="H61:I61"/>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M71"/>
  <sheetViews>
    <sheetView showGridLines="0" view="pageBreakPreview" zoomScale="70" zoomScaleNormal="100" zoomScaleSheetLayoutView="70" zoomScalePageLayoutView="55" workbookViewId="0">
      <selection activeCell="K62" sqref="K62"/>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1"/>
      <c r="D2" s="221"/>
      <c r="E2" s="222"/>
      <c r="F2" s="221"/>
      <c r="G2" s="221"/>
      <c r="H2" s="221"/>
      <c r="I2" s="221"/>
      <c r="J2" s="221"/>
      <c r="K2" s="221"/>
      <c r="L2" s="8"/>
      <c r="M2" s="5"/>
    </row>
    <row r="3" spans="1:13" ht="27" customHeight="1">
      <c r="A3" s="5"/>
      <c r="B3" s="9"/>
      <c r="C3" s="322" t="s">
        <v>0</v>
      </c>
      <c r="D3" s="322"/>
      <c r="E3" s="322"/>
      <c r="F3" s="322"/>
      <c r="G3" s="5"/>
      <c r="H3" s="5"/>
      <c r="I3" s="5"/>
      <c r="J3" s="5"/>
      <c r="K3" s="5"/>
      <c r="L3" s="10"/>
      <c r="M3" s="5"/>
    </row>
    <row r="4" spans="1:13" ht="15.6">
      <c r="A4" s="5"/>
      <c r="B4" s="9"/>
      <c r="C4" s="204" t="s">
        <v>1</v>
      </c>
      <c r="D4" s="205" t="s">
        <v>2</v>
      </c>
      <c r="E4" s="204" t="s">
        <v>3</v>
      </c>
      <c r="F4" s="205">
        <v>4</v>
      </c>
      <c r="G4" s="5"/>
      <c r="H4" s="5"/>
      <c r="I4" s="5"/>
      <c r="J4" s="5"/>
      <c r="K4" s="5"/>
      <c r="L4" s="10"/>
      <c r="M4" s="5"/>
    </row>
    <row r="5" spans="1:13" ht="15.6">
      <c r="A5" s="5"/>
      <c r="B5" s="9"/>
      <c r="C5" s="311" t="s">
        <v>4</v>
      </c>
      <c r="D5" s="311"/>
      <c r="E5" s="311"/>
      <c r="F5" s="311"/>
      <c r="G5" s="311"/>
      <c r="H5" s="311"/>
      <c r="I5" s="311"/>
      <c r="J5" s="311"/>
      <c r="K5" s="311"/>
      <c r="L5" s="10"/>
      <c r="M5" s="5"/>
    </row>
    <row r="6" spans="1:13" ht="16.2" thickBot="1">
      <c r="A6" s="5"/>
      <c r="B6" s="9"/>
      <c r="C6" s="286" t="s">
        <v>122</v>
      </c>
      <c r="D6" s="286"/>
      <c r="E6" s="286"/>
      <c r="F6" s="286"/>
      <c r="G6" s="286"/>
      <c r="H6" s="286"/>
      <c r="I6" s="286"/>
      <c r="J6" s="286"/>
      <c r="K6" s="286"/>
      <c r="L6" s="10"/>
      <c r="M6" s="5"/>
    </row>
    <row r="7" spans="1:13" s="20" customFormat="1" ht="15.6">
      <c r="A7" s="19"/>
      <c r="B7" s="218"/>
      <c r="C7" s="313" t="s">
        <v>6</v>
      </c>
      <c r="D7" s="314"/>
      <c r="E7" s="314"/>
      <c r="F7" s="314"/>
      <c r="G7" s="314"/>
      <c r="H7" s="314"/>
      <c r="I7" s="314"/>
      <c r="J7" s="314"/>
      <c r="K7" s="315"/>
      <c r="L7" s="21"/>
      <c r="M7" s="19"/>
    </row>
    <row r="8" spans="1:13" ht="43.5" customHeight="1">
      <c r="A8" s="5"/>
      <c r="B8" s="219"/>
      <c r="C8" s="316"/>
      <c r="D8" s="317"/>
      <c r="E8" s="317"/>
      <c r="F8" s="317"/>
      <c r="G8" s="317"/>
      <c r="H8" s="317"/>
      <c r="I8" s="317"/>
      <c r="J8" s="317"/>
      <c r="K8" s="318"/>
      <c r="L8" s="10"/>
      <c r="M8" s="5"/>
    </row>
    <row r="9" spans="1:13" ht="34.5" customHeight="1">
      <c r="A9" s="5"/>
      <c r="B9" s="219"/>
      <c r="C9" s="319" t="s">
        <v>7</v>
      </c>
      <c r="D9" s="320"/>
      <c r="E9" s="320"/>
      <c r="F9" s="320"/>
      <c r="G9" s="320"/>
      <c r="H9" s="320"/>
      <c r="I9" s="320"/>
      <c r="J9" s="320"/>
      <c r="K9" s="321"/>
      <c r="L9" s="10"/>
      <c r="M9" s="5"/>
    </row>
    <row r="10" spans="1:13" ht="30" customHeight="1" thickBot="1">
      <c r="A10" s="5"/>
      <c r="B10" s="9"/>
      <c r="C10" s="296"/>
      <c r="D10" s="297"/>
      <c r="E10" s="297"/>
      <c r="F10" s="297"/>
      <c r="G10" s="297"/>
      <c r="H10" s="297"/>
      <c r="I10" s="297"/>
      <c r="J10" s="297"/>
      <c r="K10" s="298"/>
      <c r="L10" s="10"/>
      <c r="M10" s="5"/>
    </row>
    <row r="11" spans="1:13" ht="30" customHeight="1">
      <c r="A11" s="5"/>
      <c r="B11" s="9"/>
      <c r="C11" s="299" t="s">
        <v>8</v>
      </c>
      <c r="D11" s="301" t="s">
        <v>9</v>
      </c>
      <c r="E11" s="303" t="s">
        <v>10</v>
      </c>
      <c r="F11" s="303"/>
      <c r="G11" s="299" t="s">
        <v>11</v>
      </c>
      <c r="H11" s="301" t="s">
        <v>12</v>
      </c>
      <c r="I11" s="301" t="s">
        <v>13</v>
      </c>
      <c r="J11" s="304" t="s">
        <v>14</v>
      </c>
      <c r="K11" s="306" t="s">
        <v>15</v>
      </c>
      <c r="L11" s="10"/>
      <c r="M11" s="5"/>
    </row>
    <row r="12" spans="1:13" ht="30" customHeight="1" thickBot="1">
      <c r="A12" s="5"/>
      <c r="B12" s="9"/>
      <c r="C12" s="312"/>
      <c r="D12" s="302"/>
      <c r="E12" s="136" t="s">
        <v>16</v>
      </c>
      <c r="F12" s="136" t="s">
        <v>17</v>
      </c>
      <c r="G12" s="300"/>
      <c r="H12" s="302"/>
      <c r="I12" s="302"/>
      <c r="J12" s="305"/>
      <c r="K12" s="307"/>
      <c r="L12" s="10"/>
      <c r="M12" s="5"/>
    </row>
    <row r="13" spans="1:13" ht="30" customHeight="1">
      <c r="A13" s="5"/>
      <c r="B13" s="9"/>
      <c r="C13" s="249"/>
      <c r="D13" s="229"/>
      <c r="E13" s="229"/>
      <c r="F13" s="229"/>
      <c r="G13" s="229" t="s">
        <v>128</v>
      </c>
      <c r="H13" s="229"/>
      <c r="I13" s="229"/>
      <c r="J13" s="229"/>
      <c r="K13" s="244"/>
      <c r="L13" s="10"/>
      <c r="M13" s="5"/>
    </row>
    <row r="14" spans="1:13" ht="30" customHeight="1">
      <c r="A14" s="5"/>
      <c r="B14" s="9"/>
      <c r="C14" s="140">
        <v>1</v>
      </c>
      <c r="D14" s="247"/>
      <c r="E14" s="247"/>
      <c r="F14" s="247"/>
      <c r="G14" s="237" t="s">
        <v>94</v>
      </c>
      <c r="H14" s="238" t="s">
        <v>117</v>
      </c>
      <c r="I14" s="239">
        <v>6730</v>
      </c>
      <c r="J14" s="247"/>
      <c r="K14" s="247"/>
      <c r="L14" s="10"/>
      <c r="M14" s="5"/>
    </row>
    <row r="15" spans="1:13" ht="30" customHeight="1">
      <c r="A15" s="5"/>
      <c r="B15" s="9"/>
      <c r="C15" s="140">
        <v>2</v>
      </c>
      <c r="D15" s="247"/>
      <c r="E15" s="247"/>
      <c r="F15" s="247"/>
      <c r="G15" s="237" t="s">
        <v>95</v>
      </c>
      <c r="H15" s="238" t="s">
        <v>118</v>
      </c>
      <c r="I15" s="239">
        <v>262.125</v>
      </c>
      <c r="J15" s="247"/>
      <c r="K15" s="247"/>
      <c r="L15" s="10"/>
      <c r="M15" s="5"/>
    </row>
    <row r="16" spans="1:13" ht="30" customHeight="1">
      <c r="A16" s="5"/>
      <c r="B16" s="9"/>
      <c r="C16" s="140">
        <v>3</v>
      </c>
      <c r="D16" s="247"/>
      <c r="E16" s="247"/>
      <c r="F16" s="247"/>
      <c r="G16" s="241" t="s">
        <v>96</v>
      </c>
      <c r="H16" s="238" t="s">
        <v>117</v>
      </c>
      <c r="I16" s="239">
        <v>6730</v>
      </c>
      <c r="J16" s="247"/>
      <c r="K16" s="247"/>
      <c r="L16" s="10"/>
      <c r="M16" s="5"/>
    </row>
    <row r="17" spans="1:13" ht="30" customHeight="1">
      <c r="A17" s="5"/>
      <c r="B17" s="9"/>
      <c r="C17" s="140">
        <v>4</v>
      </c>
      <c r="D17" s="247"/>
      <c r="E17" s="247"/>
      <c r="F17" s="247"/>
      <c r="G17" s="241" t="s">
        <v>97</v>
      </c>
      <c r="H17" s="238" t="s">
        <v>118</v>
      </c>
      <c r="I17" s="239">
        <v>611.625</v>
      </c>
      <c r="J17" s="247"/>
      <c r="K17" s="247"/>
      <c r="L17" s="10"/>
      <c r="M17" s="5"/>
    </row>
    <row r="18" spans="1:13" ht="30" customHeight="1">
      <c r="A18" s="5"/>
      <c r="B18" s="9"/>
      <c r="C18" s="140">
        <v>5</v>
      </c>
      <c r="D18" s="248"/>
      <c r="E18" s="248"/>
      <c r="F18" s="248"/>
      <c r="G18" s="241" t="s">
        <v>98</v>
      </c>
      <c r="H18" s="238" t="s">
        <v>118</v>
      </c>
      <c r="I18" s="239">
        <v>1009.5</v>
      </c>
      <c r="J18" s="248"/>
      <c r="K18" s="247"/>
      <c r="L18" s="10"/>
      <c r="M18" s="5"/>
    </row>
    <row r="19" spans="1:13" ht="30" customHeight="1">
      <c r="A19" s="5"/>
      <c r="B19" s="9"/>
      <c r="C19" s="140">
        <v>6</v>
      </c>
      <c r="D19" s="245"/>
      <c r="E19" s="245"/>
      <c r="F19" s="245"/>
      <c r="G19" s="241" t="s">
        <v>99</v>
      </c>
      <c r="H19" s="238" t="s">
        <v>117</v>
      </c>
      <c r="I19" s="239">
        <v>520</v>
      </c>
      <c r="J19" s="246"/>
      <c r="K19" s="144"/>
      <c r="L19" s="10"/>
      <c r="M19" s="5"/>
    </row>
    <row r="20" spans="1:13" ht="30" customHeight="1" thickBot="1">
      <c r="A20" s="5"/>
      <c r="B20" s="9"/>
      <c r="C20" s="145" t="s">
        <v>18</v>
      </c>
      <c r="D20" s="146"/>
      <c r="E20" s="146"/>
      <c r="F20" s="146"/>
      <c r="G20" s="147"/>
      <c r="H20" s="146"/>
      <c r="I20" s="142"/>
      <c r="J20" s="148"/>
      <c r="K20" s="149"/>
      <c r="L20" s="10"/>
      <c r="M20" s="5"/>
    </row>
    <row r="21" spans="1:13" ht="30" customHeight="1" thickBot="1">
      <c r="A21" s="5"/>
      <c r="B21" s="9"/>
      <c r="C21" s="137"/>
      <c r="D21" s="138"/>
      <c r="E21" s="138"/>
      <c r="F21" s="138"/>
      <c r="G21" s="229" t="s">
        <v>123</v>
      </c>
      <c r="H21" s="138"/>
      <c r="I21" s="138"/>
      <c r="J21" s="138"/>
      <c r="K21" s="139"/>
      <c r="L21" s="10"/>
      <c r="M21" s="5"/>
    </row>
    <row r="22" spans="1:13" ht="30" customHeight="1">
      <c r="A22" s="5"/>
      <c r="B22" s="9"/>
      <c r="C22" s="140">
        <v>7</v>
      </c>
      <c r="D22" s="141"/>
      <c r="E22" s="141"/>
      <c r="F22" s="141"/>
      <c r="G22" s="237" t="s">
        <v>100</v>
      </c>
      <c r="H22" s="242" t="s">
        <v>119</v>
      </c>
      <c r="I22" s="242">
        <v>2330</v>
      </c>
      <c r="J22" s="143"/>
      <c r="K22" s="150"/>
      <c r="L22" s="10"/>
      <c r="M22" s="5"/>
    </row>
    <row r="23" spans="1:13" ht="30" customHeight="1" thickBot="1">
      <c r="A23" s="5"/>
      <c r="B23" s="9"/>
      <c r="C23" s="145" t="s">
        <v>18</v>
      </c>
      <c r="D23" s="152"/>
      <c r="E23" s="153"/>
      <c r="F23" s="152"/>
      <c r="G23" s="152"/>
      <c r="H23" s="152"/>
      <c r="I23" s="142"/>
      <c r="J23" s="152"/>
      <c r="K23" s="149"/>
      <c r="L23" s="10"/>
      <c r="M23" s="5"/>
    </row>
    <row r="24" spans="1:13" ht="30" customHeight="1" thickBot="1">
      <c r="A24" s="5"/>
      <c r="B24" s="9"/>
      <c r="C24" s="137"/>
      <c r="D24" s="138"/>
      <c r="E24" s="138"/>
      <c r="F24" s="138"/>
      <c r="G24" s="229" t="s">
        <v>124</v>
      </c>
      <c r="H24" s="138"/>
      <c r="I24" s="138"/>
      <c r="J24" s="138"/>
      <c r="K24" s="139"/>
      <c r="L24" s="10"/>
      <c r="M24" s="5"/>
    </row>
    <row r="25" spans="1:13" ht="30" customHeight="1">
      <c r="A25" s="5"/>
      <c r="B25" s="9"/>
      <c r="C25" s="140">
        <v>8</v>
      </c>
      <c r="D25" s="154"/>
      <c r="E25" s="154"/>
      <c r="F25" s="154"/>
      <c r="G25" s="237" t="s">
        <v>101</v>
      </c>
      <c r="H25" s="238" t="s">
        <v>120</v>
      </c>
      <c r="I25" s="242">
        <v>2330</v>
      </c>
      <c r="J25" s="135"/>
      <c r="K25" s="220"/>
      <c r="L25" s="10"/>
      <c r="M25" s="5"/>
    </row>
    <row r="26" spans="1:13" ht="30" customHeight="1">
      <c r="A26" s="5"/>
      <c r="B26" s="9"/>
      <c r="C26" s="140">
        <v>9</v>
      </c>
      <c r="D26" s="155"/>
      <c r="E26" s="155"/>
      <c r="F26" s="155"/>
      <c r="G26" s="237" t="s">
        <v>102</v>
      </c>
      <c r="H26" s="238" t="s">
        <v>118</v>
      </c>
      <c r="I26" s="242">
        <v>186.4</v>
      </c>
      <c r="J26" s="143"/>
      <c r="K26" s="150"/>
      <c r="L26" s="10"/>
      <c r="M26" s="5"/>
    </row>
    <row r="27" spans="1:13" ht="30" customHeight="1">
      <c r="A27" s="5"/>
      <c r="B27" s="9"/>
      <c r="C27" s="140">
        <v>10</v>
      </c>
      <c r="D27" s="154"/>
      <c r="E27" s="154"/>
      <c r="F27" s="154"/>
      <c r="G27" s="237" t="s">
        <v>103</v>
      </c>
      <c r="H27" s="238" t="s">
        <v>118</v>
      </c>
      <c r="I27" s="242">
        <v>262.125</v>
      </c>
      <c r="J27" s="143"/>
      <c r="K27" s="150"/>
      <c r="L27" s="10"/>
      <c r="M27" s="5"/>
    </row>
    <row r="28" spans="1:13" s="5" customFormat="1" ht="30" customHeight="1">
      <c r="B28" s="9"/>
      <c r="C28" s="140">
        <v>11</v>
      </c>
      <c r="D28" s="151"/>
      <c r="E28" s="151"/>
      <c r="F28" s="151"/>
      <c r="G28" s="237" t="s">
        <v>104</v>
      </c>
      <c r="H28" s="238" t="s">
        <v>118</v>
      </c>
      <c r="I28" s="242">
        <v>4.95</v>
      </c>
      <c r="J28" s="143"/>
      <c r="K28" s="150"/>
      <c r="L28" s="10"/>
    </row>
    <row r="29" spans="1:13" ht="30" customHeight="1" thickBot="1">
      <c r="A29" s="5"/>
      <c r="B29" s="9"/>
      <c r="C29" s="157" t="s">
        <v>18</v>
      </c>
      <c r="D29" s="158"/>
      <c r="E29" s="158"/>
      <c r="F29" s="158"/>
      <c r="G29" s="159"/>
      <c r="H29" s="158"/>
      <c r="I29" s="142"/>
      <c r="J29" s="160"/>
      <c r="K29" s="161"/>
      <c r="L29" s="10"/>
      <c r="M29" s="5"/>
    </row>
    <row r="30" spans="1:13" ht="30" customHeight="1" thickBot="1">
      <c r="A30" s="5"/>
      <c r="B30" s="9"/>
      <c r="C30" s="137"/>
      <c r="D30" s="138"/>
      <c r="E30" s="138"/>
      <c r="F30" s="138"/>
      <c r="G30" s="229" t="s">
        <v>125</v>
      </c>
      <c r="H30" s="138"/>
      <c r="I30" s="138"/>
      <c r="J30" s="138"/>
      <c r="K30" s="139"/>
      <c r="L30" s="10"/>
      <c r="M30" s="5"/>
    </row>
    <row r="31" spans="1:13" ht="30" customHeight="1">
      <c r="A31" s="5"/>
      <c r="B31" s="9"/>
      <c r="C31" s="140">
        <v>12</v>
      </c>
      <c r="D31" s="154"/>
      <c r="E31" s="154"/>
      <c r="F31" s="154"/>
      <c r="G31" s="237" t="s">
        <v>105</v>
      </c>
      <c r="H31" s="242" t="s">
        <v>120</v>
      </c>
      <c r="I31" s="242">
        <v>1165</v>
      </c>
      <c r="J31" s="143"/>
      <c r="K31" s="150"/>
      <c r="L31" s="10"/>
      <c r="M31" s="5"/>
    </row>
    <row r="32" spans="1:13" ht="30" customHeight="1">
      <c r="A32" s="5"/>
      <c r="B32" s="9"/>
      <c r="C32" s="140">
        <v>13</v>
      </c>
      <c r="D32" s="154"/>
      <c r="E32" s="154"/>
      <c r="F32" s="154"/>
      <c r="G32" s="237" t="s">
        <v>106</v>
      </c>
      <c r="H32" s="242" t="s">
        <v>120</v>
      </c>
      <c r="I32" s="242">
        <v>1165</v>
      </c>
      <c r="J32" s="143"/>
      <c r="K32" s="150"/>
      <c r="L32" s="10"/>
      <c r="M32" s="5"/>
    </row>
    <row r="33" spans="1:13" ht="30" customHeight="1">
      <c r="A33" s="5"/>
      <c r="B33" s="9"/>
      <c r="C33" s="162">
        <v>14</v>
      </c>
      <c r="D33" s="154"/>
      <c r="E33" s="154"/>
      <c r="F33" s="154"/>
      <c r="G33" s="237" t="s">
        <v>107</v>
      </c>
      <c r="H33" s="242" t="s">
        <v>121</v>
      </c>
      <c r="I33" s="242">
        <v>286</v>
      </c>
      <c r="J33" s="143"/>
      <c r="K33" s="150"/>
      <c r="L33" s="10"/>
      <c r="M33" s="5"/>
    </row>
    <row r="34" spans="1:13" ht="30" customHeight="1" thickBot="1">
      <c r="A34" s="5"/>
      <c r="B34" s="9"/>
      <c r="C34" s="257" t="s">
        <v>18</v>
      </c>
      <c r="D34" s="163"/>
      <c r="E34" s="163"/>
      <c r="F34" s="163"/>
      <c r="G34" s="164"/>
      <c r="H34" s="165"/>
      <c r="I34" s="142"/>
      <c r="J34" s="148"/>
      <c r="K34" s="149"/>
      <c r="L34" s="10"/>
      <c r="M34" s="5"/>
    </row>
    <row r="35" spans="1:13" ht="30" customHeight="1">
      <c r="A35" s="5"/>
      <c r="B35" s="9"/>
      <c r="C35" s="249"/>
      <c r="D35" s="229"/>
      <c r="E35" s="229"/>
      <c r="F35" s="229"/>
      <c r="G35" s="229" t="s">
        <v>126</v>
      </c>
      <c r="H35" s="229"/>
      <c r="I35" s="229"/>
      <c r="J35" s="229"/>
      <c r="K35" s="244"/>
      <c r="L35" s="10"/>
      <c r="M35" s="5"/>
    </row>
    <row r="36" spans="1:13" ht="30" customHeight="1">
      <c r="A36" s="5"/>
      <c r="B36" s="9"/>
      <c r="C36" s="140">
        <v>15</v>
      </c>
      <c r="D36" s="247"/>
      <c r="E36" s="247"/>
      <c r="F36" s="247"/>
      <c r="G36" s="237" t="s">
        <v>108</v>
      </c>
      <c r="H36" s="242" t="s">
        <v>118</v>
      </c>
      <c r="I36" s="242">
        <v>11.549999999999999</v>
      </c>
      <c r="J36" s="247"/>
      <c r="K36" s="247"/>
      <c r="L36" s="10"/>
      <c r="M36" s="5"/>
    </row>
    <row r="37" spans="1:13" ht="30" customHeight="1">
      <c r="A37" s="5"/>
      <c r="B37" s="9"/>
      <c r="C37" s="140">
        <v>16</v>
      </c>
      <c r="D37" s="247"/>
      <c r="E37" s="247"/>
      <c r="F37" s="247"/>
      <c r="G37" s="237" t="s">
        <v>109</v>
      </c>
      <c r="H37" s="242" t="s">
        <v>118</v>
      </c>
      <c r="I37" s="242">
        <v>4.8125</v>
      </c>
      <c r="J37" s="247"/>
      <c r="K37" s="247"/>
      <c r="L37" s="10"/>
      <c r="M37" s="5"/>
    </row>
    <row r="38" spans="1:13" ht="30" customHeight="1">
      <c r="A38" s="5"/>
      <c r="B38" s="9"/>
      <c r="C38" s="140">
        <v>17</v>
      </c>
      <c r="D38" s="247"/>
      <c r="E38" s="247"/>
      <c r="F38" s="247"/>
      <c r="G38" s="237" t="s">
        <v>110</v>
      </c>
      <c r="H38" s="242" t="s">
        <v>118</v>
      </c>
      <c r="I38" s="242">
        <v>2.31</v>
      </c>
      <c r="J38" s="247"/>
      <c r="K38" s="247"/>
      <c r="L38" s="10"/>
      <c r="M38" s="5"/>
    </row>
    <row r="39" spans="1:13" ht="30" customHeight="1">
      <c r="A39" s="5"/>
      <c r="B39" s="9"/>
      <c r="C39" s="140">
        <v>18</v>
      </c>
      <c r="D39" s="247"/>
      <c r="E39" s="247"/>
      <c r="F39" s="247"/>
      <c r="G39" s="237" t="s">
        <v>111</v>
      </c>
      <c r="H39" s="242" t="s">
        <v>118</v>
      </c>
      <c r="I39" s="242">
        <v>0.77</v>
      </c>
      <c r="J39" s="247"/>
      <c r="K39" s="247"/>
      <c r="L39" s="10"/>
      <c r="M39" s="5"/>
    </row>
    <row r="40" spans="1:13" ht="30" customHeight="1">
      <c r="A40" s="5"/>
      <c r="B40" s="9"/>
      <c r="C40" s="140">
        <v>19</v>
      </c>
      <c r="D40" s="247"/>
      <c r="E40" s="247"/>
      <c r="F40" s="247"/>
      <c r="G40" s="237" t="s">
        <v>112</v>
      </c>
      <c r="H40" s="242" t="s">
        <v>118</v>
      </c>
      <c r="I40" s="242">
        <v>2.3099999999999996</v>
      </c>
      <c r="J40" s="247"/>
      <c r="K40" s="247"/>
      <c r="L40" s="10"/>
      <c r="M40" s="5"/>
    </row>
    <row r="41" spans="1:13" ht="30" customHeight="1">
      <c r="A41" s="5"/>
      <c r="B41" s="9"/>
      <c r="C41" s="156">
        <v>20</v>
      </c>
      <c r="D41" s="247"/>
      <c r="E41" s="247"/>
      <c r="F41" s="247"/>
      <c r="G41" s="237" t="s">
        <v>113</v>
      </c>
      <c r="H41" s="242" t="s">
        <v>117</v>
      </c>
      <c r="I41" s="242">
        <v>77</v>
      </c>
      <c r="J41" s="247"/>
      <c r="K41" s="247"/>
      <c r="L41" s="10"/>
      <c r="M41" s="5"/>
    </row>
    <row r="42" spans="1:13" ht="30" customHeight="1">
      <c r="A42" s="5"/>
      <c r="B42" s="9"/>
      <c r="C42" s="140">
        <v>21</v>
      </c>
      <c r="D42" s="247"/>
      <c r="E42" s="247"/>
      <c r="F42" s="247"/>
      <c r="G42" s="237" t="s">
        <v>114</v>
      </c>
      <c r="H42" s="242" t="s">
        <v>117</v>
      </c>
      <c r="I42" s="242">
        <v>154</v>
      </c>
      <c r="J42" s="247"/>
      <c r="K42" s="250"/>
      <c r="L42" s="10"/>
      <c r="M42" s="5"/>
    </row>
    <row r="43" spans="1:13" ht="30" customHeight="1">
      <c r="A43" s="5"/>
      <c r="B43" s="9"/>
      <c r="C43" s="140">
        <v>22</v>
      </c>
      <c r="D43" s="154"/>
      <c r="E43" s="154"/>
      <c r="F43" s="154"/>
      <c r="G43" s="237" t="s">
        <v>115</v>
      </c>
      <c r="H43" s="242" t="s">
        <v>118</v>
      </c>
      <c r="I43" s="242">
        <v>77</v>
      </c>
      <c r="J43" s="143"/>
      <c r="K43" s="150"/>
      <c r="L43" s="10"/>
      <c r="M43" s="5"/>
    </row>
    <row r="44" spans="1:13" ht="30" customHeight="1" thickBot="1">
      <c r="A44" s="5"/>
      <c r="B44" s="9"/>
      <c r="C44" s="257" t="s">
        <v>18</v>
      </c>
      <c r="D44" s="253"/>
      <c r="E44" s="253"/>
      <c r="F44" s="253"/>
      <c r="G44" s="254"/>
      <c r="H44" s="255"/>
      <c r="I44" s="256"/>
      <c r="J44" s="160"/>
      <c r="K44" s="161"/>
      <c r="L44" s="10"/>
      <c r="M44" s="5"/>
    </row>
    <row r="45" spans="1:13" ht="30" customHeight="1">
      <c r="A45" s="5"/>
      <c r="B45" s="9"/>
      <c r="C45" s="264"/>
      <c r="D45" s="260"/>
      <c r="E45" s="260"/>
      <c r="F45" s="260"/>
      <c r="G45" s="229" t="s">
        <v>127</v>
      </c>
      <c r="H45" s="265"/>
      <c r="I45" s="261"/>
      <c r="J45" s="262"/>
      <c r="K45" s="263"/>
      <c r="L45" s="10"/>
      <c r="M45" s="5"/>
    </row>
    <row r="46" spans="1:13" ht="30" customHeight="1" thickBot="1">
      <c r="A46" s="5"/>
      <c r="B46" s="9"/>
      <c r="C46" s="266">
        <v>23</v>
      </c>
      <c r="D46" s="163"/>
      <c r="E46" s="258"/>
      <c r="F46" s="258"/>
      <c r="G46" s="237" t="s">
        <v>116</v>
      </c>
      <c r="H46" s="242" t="s">
        <v>121</v>
      </c>
      <c r="I46" s="242">
        <v>5</v>
      </c>
      <c r="J46" s="246"/>
      <c r="K46" s="259"/>
      <c r="L46" s="10"/>
      <c r="M46" s="5"/>
    </row>
    <row r="47" spans="1:13" ht="30" customHeight="1" thickBot="1">
      <c r="A47" s="5"/>
      <c r="B47" s="9"/>
      <c r="C47" s="145"/>
      <c r="D47" s="163"/>
      <c r="E47" s="163"/>
      <c r="F47" s="163"/>
      <c r="G47" s="166"/>
      <c r="H47" s="165"/>
      <c r="I47" s="251"/>
      <c r="J47" s="148"/>
      <c r="K47" s="252"/>
      <c r="L47" s="10"/>
      <c r="M47" s="5"/>
    </row>
    <row r="48" spans="1:13" s="3" customFormat="1" ht="30" customHeight="1" thickBot="1">
      <c r="A48" s="11"/>
      <c r="B48" s="12"/>
      <c r="C48" s="308" t="s">
        <v>19</v>
      </c>
      <c r="D48" s="309"/>
      <c r="E48" s="309"/>
      <c r="F48" s="309"/>
      <c r="G48" s="309"/>
      <c r="H48" s="309"/>
      <c r="I48" s="309"/>
      <c r="J48" s="310"/>
      <c r="K48" s="167"/>
      <c r="L48" s="13"/>
      <c r="M48" s="11"/>
    </row>
    <row r="49" spans="1:13" s="3" customFormat="1" ht="16.2" thickBot="1">
      <c r="A49" s="11"/>
      <c r="B49" s="12"/>
      <c r="C49" s="168"/>
      <c r="D49" s="168"/>
      <c r="E49" s="168"/>
      <c r="F49" s="168"/>
      <c r="G49" s="168"/>
      <c r="H49" s="168"/>
      <c r="I49" s="168"/>
      <c r="J49" s="168"/>
      <c r="K49" s="169"/>
      <c r="L49" s="13"/>
      <c r="M49" s="11"/>
    </row>
    <row r="50" spans="1:13" s="3" customFormat="1" ht="30" customHeight="1">
      <c r="A50" s="11"/>
      <c r="B50" s="12"/>
      <c r="C50" s="170"/>
      <c r="D50" s="171"/>
      <c r="E50" s="170"/>
      <c r="F50" s="170"/>
      <c r="G50" s="278"/>
      <c r="H50" s="279"/>
      <c r="I50" s="280"/>
      <c r="J50" s="172"/>
      <c r="K50" s="173"/>
      <c r="L50" s="13"/>
      <c r="M50" s="11"/>
    </row>
    <row r="51" spans="1:13" s="3" customFormat="1" ht="30" customHeight="1">
      <c r="A51" s="11"/>
      <c r="B51" s="12"/>
      <c r="C51" s="170"/>
      <c r="D51" s="171"/>
      <c r="E51" s="170"/>
      <c r="F51" s="170"/>
      <c r="G51" s="174"/>
      <c r="H51" s="175"/>
      <c r="I51" s="176"/>
      <c r="J51" s="177"/>
      <c r="K51" s="178"/>
      <c r="L51" s="13"/>
      <c r="M51" s="11"/>
    </row>
    <row r="52" spans="1:13" s="3" customFormat="1" ht="30" customHeight="1">
      <c r="A52" s="11"/>
      <c r="B52" s="12"/>
      <c r="C52" s="170"/>
      <c r="D52" s="179"/>
      <c r="E52" s="179"/>
      <c r="F52" s="179"/>
      <c r="G52" s="174"/>
      <c r="H52" s="180"/>
      <c r="I52" s="181"/>
      <c r="J52" s="182"/>
      <c r="K52" s="178"/>
      <c r="L52" s="13"/>
      <c r="M52" s="11"/>
    </row>
    <row r="53" spans="1:13" s="3" customFormat="1" ht="30" customHeight="1">
      <c r="A53" s="11"/>
      <c r="B53" s="12"/>
      <c r="C53" s="170"/>
      <c r="D53" s="179"/>
      <c r="E53" s="179"/>
      <c r="F53" s="179"/>
      <c r="G53" s="183" t="s">
        <v>20</v>
      </c>
      <c r="H53" s="180"/>
      <c r="I53" s="181"/>
      <c r="J53" s="182"/>
      <c r="K53" s="184"/>
      <c r="L53" s="13"/>
      <c r="M53" s="11"/>
    </row>
    <row r="54" spans="1:13" s="3" customFormat="1" ht="30" customHeight="1">
      <c r="A54" s="11"/>
      <c r="B54" s="12"/>
      <c r="C54" s="170"/>
      <c r="D54" s="171"/>
      <c r="E54" s="170"/>
      <c r="F54" s="170"/>
      <c r="G54" s="174"/>
      <c r="H54" s="174"/>
      <c r="I54" s="174"/>
      <c r="J54" s="174"/>
      <c r="K54" s="178"/>
      <c r="L54" s="13"/>
      <c r="M54" s="11"/>
    </row>
    <row r="55" spans="1:13" s="3" customFormat="1" ht="30" customHeight="1">
      <c r="A55" s="11"/>
      <c r="B55" s="12"/>
      <c r="C55" s="170"/>
      <c r="D55" s="171"/>
      <c r="E55" s="170"/>
      <c r="F55" s="170"/>
      <c r="G55" s="185"/>
      <c r="H55" s="180"/>
      <c r="I55" s="181"/>
      <c r="J55" s="186"/>
      <c r="K55" s="178"/>
      <c r="L55" s="13"/>
      <c r="M55" s="11"/>
    </row>
    <row r="56" spans="1:13" s="3" customFormat="1" ht="30" customHeight="1" thickBot="1">
      <c r="A56" s="11"/>
      <c r="B56" s="12"/>
      <c r="C56" s="170"/>
      <c r="D56" s="171"/>
      <c r="E56" s="170"/>
      <c r="F56" s="187"/>
      <c r="G56" s="185"/>
      <c r="H56" s="180"/>
      <c r="I56" s="181"/>
      <c r="J56" s="186"/>
      <c r="K56" s="184"/>
      <c r="L56" s="13"/>
      <c r="M56" s="11"/>
    </row>
    <row r="57" spans="1:13" s="3" customFormat="1" ht="30" customHeight="1" thickBot="1">
      <c r="A57" s="11"/>
      <c r="B57" s="12"/>
      <c r="C57" s="170"/>
      <c r="D57" s="171"/>
      <c r="E57" s="170"/>
      <c r="F57" s="170"/>
      <c r="G57" s="188" t="s">
        <v>21</v>
      </c>
      <c r="H57" s="189"/>
      <c r="I57" s="190"/>
      <c r="J57" s="191"/>
      <c r="K57" s="167"/>
      <c r="L57" s="13"/>
      <c r="M57" s="11"/>
    </row>
    <row r="58" spans="1:13" s="3" customFormat="1" ht="16.2" thickBot="1">
      <c r="A58" s="11"/>
      <c r="B58" s="12"/>
      <c r="C58" s="170"/>
      <c r="D58" s="171"/>
      <c r="E58" s="171"/>
      <c r="F58" s="171"/>
      <c r="G58" s="170"/>
      <c r="H58" s="170"/>
      <c r="I58" s="192"/>
      <c r="J58" s="193"/>
      <c r="K58" s="194"/>
      <c r="L58" s="13"/>
      <c r="M58" s="11"/>
    </row>
    <row r="59" spans="1:13" s="3" customFormat="1" ht="15.6">
      <c r="A59" s="11"/>
      <c r="B59" s="12"/>
      <c r="C59" s="195"/>
      <c r="D59" s="283"/>
      <c r="E59" s="283"/>
      <c r="F59" s="283"/>
      <c r="G59" s="283"/>
      <c r="H59" s="283"/>
      <c r="I59" s="283"/>
      <c r="J59" s="283"/>
      <c r="K59" s="284"/>
      <c r="L59" s="14"/>
      <c r="M59" s="11"/>
    </row>
    <row r="60" spans="1:13" s="3" customFormat="1" ht="46.5" customHeight="1">
      <c r="A60" s="11"/>
      <c r="B60" s="12"/>
      <c r="C60" s="272" t="s">
        <v>22</v>
      </c>
      <c r="D60" s="273"/>
      <c r="E60" s="273"/>
      <c r="F60" s="273"/>
      <c r="G60" s="273"/>
      <c r="H60" s="281" t="s">
        <v>23</v>
      </c>
      <c r="I60" s="281"/>
      <c r="J60" s="281"/>
      <c r="K60" s="196" t="s">
        <v>24</v>
      </c>
      <c r="L60" s="15"/>
      <c r="M60" s="11"/>
    </row>
    <row r="61" spans="1:13" s="3" customFormat="1" ht="32.25" customHeight="1">
      <c r="A61" s="11"/>
      <c r="B61" s="12"/>
      <c r="C61" s="272" t="s">
        <v>25</v>
      </c>
      <c r="D61" s="273"/>
      <c r="E61" s="273"/>
      <c r="F61" s="273"/>
      <c r="G61" s="273"/>
      <c r="H61" s="277" t="s">
        <v>26</v>
      </c>
      <c r="I61" s="277"/>
      <c r="J61" s="197" t="s">
        <v>27</v>
      </c>
      <c r="K61" s="198"/>
      <c r="L61" s="15"/>
      <c r="M61" s="11"/>
    </row>
    <row r="62" spans="1:13" s="3" customFormat="1" ht="30" customHeight="1">
      <c r="A62" s="11"/>
      <c r="B62" s="12"/>
      <c r="C62" s="272" t="s">
        <v>28</v>
      </c>
      <c r="D62" s="273"/>
      <c r="E62" s="273"/>
      <c r="F62" s="273"/>
      <c r="G62" s="273"/>
      <c r="H62" s="274" t="s">
        <v>29</v>
      </c>
      <c r="I62" s="275"/>
      <c r="J62" s="197" t="s">
        <v>30</v>
      </c>
      <c r="K62" s="198"/>
      <c r="L62" s="15"/>
      <c r="M62" s="11"/>
    </row>
    <row r="63" spans="1:13" s="4" customFormat="1" ht="30" customHeight="1">
      <c r="A63" s="11"/>
      <c r="B63" s="12"/>
      <c r="C63" s="208"/>
      <c r="E63" s="209"/>
      <c r="F63" s="209"/>
      <c r="G63" s="210"/>
      <c r="H63" s="276" t="s">
        <v>31</v>
      </c>
      <c r="I63" s="277"/>
      <c r="J63" s="197" t="s">
        <v>32</v>
      </c>
      <c r="K63" s="198"/>
      <c r="L63" s="13"/>
      <c r="M63" s="11"/>
    </row>
    <row r="64" spans="1:13" ht="27.6" customHeight="1">
      <c r="A64" s="5"/>
      <c r="B64" s="9"/>
      <c r="C64" s="211"/>
      <c r="D64" s="212"/>
      <c r="E64" s="212"/>
      <c r="F64" s="212"/>
      <c r="G64" s="213"/>
      <c r="H64" s="277" t="s">
        <v>33</v>
      </c>
      <c r="I64" s="277"/>
      <c r="J64" s="197" t="s">
        <v>34</v>
      </c>
      <c r="K64" s="198"/>
      <c r="L64" s="10"/>
      <c r="M64" s="5"/>
    </row>
    <row r="65" spans="1:13" ht="16.2" thickBot="1">
      <c r="A65" s="5"/>
      <c r="B65" s="9"/>
      <c r="C65" s="217"/>
      <c r="D65" s="215"/>
      <c r="E65" s="215"/>
      <c r="F65" s="215"/>
      <c r="G65" s="216"/>
      <c r="H65" s="270"/>
      <c r="I65" s="270"/>
      <c r="J65" s="270"/>
      <c r="K65" s="271"/>
      <c r="L65" s="10"/>
      <c r="M65" s="5"/>
    </row>
    <row r="66" spans="1:13" ht="47.25" customHeight="1">
      <c r="A66" s="5"/>
      <c r="B66" s="9"/>
      <c r="C66" s="214"/>
      <c r="D66" s="200"/>
      <c r="E66" s="200"/>
      <c r="F66" s="214"/>
      <c r="G66" s="200"/>
      <c r="H66" s="214"/>
      <c r="I66" s="214"/>
      <c r="J66" s="214"/>
      <c r="K66" s="214"/>
      <c r="L66" s="10"/>
      <c r="M66" s="5"/>
    </row>
    <row r="67" spans="1:13" ht="47.25" customHeight="1">
      <c r="A67" s="5"/>
      <c r="B67" s="9"/>
      <c r="C67" s="200"/>
      <c r="D67" s="200"/>
      <c r="E67" s="200"/>
      <c r="F67" s="200"/>
      <c r="G67" s="201" t="s">
        <v>38</v>
      </c>
      <c r="H67" s="200"/>
      <c r="I67" s="200"/>
      <c r="J67" s="200"/>
      <c r="K67" s="200"/>
      <c r="L67" s="10"/>
      <c r="M67" s="5"/>
    </row>
    <row r="68" spans="1:13" ht="16.2" thickBot="1">
      <c r="A68" s="5"/>
      <c r="B68" s="223"/>
      <c r="C68" s="224"/>
      <c r="D68" s="224"/>
      <c r="E68" s="225"/>
      <c r="F68" s="224"/>
      <c r="G68" s="226"/>
      <c r="H68" s="224"/>
      <c r="I68" s="224"/>
      <c r="J68" s="224"/>
      <c r="K68" s="224"/>
      <c r="L68" s="227"/>
      <c r="M68" s="5"/>
    </row>
    <row r="69" spans="1:13" ht="16.2" thickTop="1">
      <c r="A69" s="5"/>
      <c r="B69" s="5"/>
      <c r="C69" s="5"/>
      <c r="D69" s="5"/>
      <c r="E69" s="6"/>
      <c r="F69" s="5"/>
      <c r="G69" s="5"/>
      <c r="H69" s="5"/>
      <c r="I69" s="5"/>
      <c r="J69" s="5"/>
      <c r="K69" s="5"/>
      <c r="L69" s="5"/>
      <c r="M69" s="5"/>
    </row>
    <row r="70" spans="1:13" ht="15.6">
      <c r="A70" s="5"/>
      <c r="B70" s="11"/>
      <c r="C70" s="5"/>
      <c r="D70" s="5"/>
      <c r="E70" s="6"/>
      <c r="F70" s="5"/>
      <c r="G70" s="230"/>
      <c r="H70" s="5"/>
      <c r="I70" s="5"/>
      <c r="J70" s="5"/>
      <c r="K70" s="5"/>
      <c r="L70" s="5"/>
      <c r="M70" s="5"/>
    </row>
    <row r="71" spans="1:13" ht="15.6">
      <c r="A71" s="5"/>
      <c r="B71" s="5"/>
      <c r="C71" s="5"/>
      <c r="D71" s="5"/>
      <c r="E71" s="6"/>
      <c r="F71" s="5"/>
      <c r="G71" s="5"/>
      <c r="H71" s="5"/>
      <c r="I71" s="5"/>
      <c r="J71" s="5"/>
      <c r="K71" s="5"/>
      <c r="L71" s="5"/>
      <c r="M71" s="5"/>
    </row>
  </sheetData>
  <mergeCells count="26">
    <mergeCell ref="C3:F3"/>
    <mergeCell ref="C61:G61"/>
    <mergeCell ref="C10:K10"/>
    <mergeCell ref="C48:J48"/>
    <mergeCell ref="H65:K65"/>
    <mergeCell ref="C62:G62"/>
    <mergeCell ref="H62:I62"/>
    <mergeCell ref="H63:I63"/>
    <mergeCell ref="H64:I64"/>
    <mergeCell ref="C60:G60"/>
    <mergeCell ref="H60:J60"/>
    <mergeCell ref="H61:I61"/>
    <mergeCell ref="D59:K59"/>
    <mergeCell ref="C6:K6"/>
    <mergeCell ref="G50:I50"/>
    <mergeCell ref="I11:I12"/>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28"/>
    </row>
    <row r="3" spans="2:16" ht="36.75" customHeight="1">
      <c r="B3" s="25"/>
      <c r="C3" s="422" t="s">
        <v>0</v>
      </c>
      <c r="D3" s="422"/>
      <c r="E3" s="422"/>
      <c r="F3" s="422"/>
      <c r="P3" s="26"/>
    </row>
    <row r="4" spans="2:16">
      <c r="B4" s="25"/>
      <c r="C4" s="206" t="s">
        <v>1</v>
      </c>
      <c r="D4" s="207" t="s">
        <v>2</v>
      </c>
      <c r="E4" s="206" t="s">
        <v>3</v>
      </c>
      <c r="F4" s="207">
        <v>4</v>
      </c>
      <c r="P4" s="26"/>
    </row>
    <row r="5" spans="2:16">
      <c r="B5" s="25"/>
      <c r="C5" s="133"/>
      <c r="D5" s="134"/>
      <c r="E5" s="133"/>
      <c r="F5" s="134"/>
      <c r="P5" s="26"/>
    </row>
    <row r="6" spans="2:16" ht="48" customHeight="1">
      <c r="B6" s="25"/>
      <c r="C6" s="423" t="s">
        <v>39</v>
      </c>
      <c r="D6" s="423"/>
      <c r="E6" s="423"/>
      <c r="F6" s="423"/>
      <c r="G6" s="423"/>
      <c r="H6" s="423"/>
      <c r="I6" s="423"/>
      <c r="J6" s="423"/>
      <c r="K6" s="423"/>
      <c r="L6" s="423"/>
      <c r="M6" s="423"/>
      <c r="N6" s="423"/>
      <c r="O6" s="423"/>
      <c r="P6" s="27"/>
    </row>
    <row r="7" spans="2:16" ht="15" thickBot="1">
      <c r="B7" s="25"/>
      <c r="C7" s="52"/>
      <c r="D7" s="52"/>
      <c r="E7" s="52"/>
      <c r="F7" s="52"/>
      <c r="G7" s="52"/>
      <c r="H7" s="52"/>
      <c r="I7" s="52"/>
      <c r="J7" s="52"/>
      <c r="K7" s="52"/>
      <c r="L7" s="52"/>
      <c r="M7" s="52"/>
      <c r="N7" s="52"/>
      <c r="O7" s="52"/>
      <c r="P7" s="26"/>
    </row>
    <row r="8" spans="2:16" ht="14.4">
      <c r="B8" s="25"/>
      <c r="C8" s="381"/>
      <c r="D8" s="383"/>
      <c r="E8" s="384"/>
      <c r="F8" s="384"/>
      <c r="G8" s="384"/>
      <c r="H8" s="384"/>
      <c r="I8" s="384"/>
      <c r="J8" s="384"/>
      <c r="K8" s="385"/>
      <c r="L8" s="396"/>
      <c r="M8" s="397"/>
      <c r="N8" s="397"/>
      <c r="O8" s="398"/>
      <c r="P8" s="28"/>
    </row>
    <row r="9" spans="2:16" ht="14.4">
      <c r="B9" s="25"/>
      <c r="C9" s="382"/>
      <c r="D9" s="386" t="s">
        <v>40</v>
      </c>
      <c r="E9" s="387"/>
      <c r="F9" s="387"/>
      <c r="G9" s="387"/>
      <c r="H9" s="387"/>
      <c r="I9" s="387"/>
      <c r="J9" s="387"/>
      <c r="K9" s="388"/>
      <c r="L9" s="399"/>
      <c r="M9" s="400"/>
      <c r="N9" s="400"/>
      <c r="O9" s="401"/>
      <c r="P9" s="28"/>
    </row>
    <row r="10" spans="2:16" ht="14.4">
      <c r="B10" s="25"/>
      <c r="C10" s="382"/>
      <c r="D10" s="386"/>
      <c r="E10" s="387"/>
      <c r="F10" s="387"/>
      <c r="G10" s="387"/>
      <c r="H10" s="387"/>
      <c r="I10" s="387"/>
      <c r="J10" s="387"/>
      <c r="K10" s="388"/>
      <c r="L10" s="389" t="s">
        <v>41</v>
      </c>
      <c r="M10" s="402"/>
      <c r="N10" s="403"/>
      <c r="O10" s="404"/>
      <c r="P10" s="28"/>
    </row>
    <row r="11" spans="2:16" ht="14.4">
      <c r="B11" s="25"/>
      <c r="C11" s="382"/>
      <c r="D11" s="386" t="s">
        <v>42</v>
      </c>
      <c r="E11" s="387"/>
      <c r="F11" s="387"/>
      <c r="G11" s="387"/>
      <c r="H11" s="387"/>
      <c r="I11" s="387"/>
      <c r="J11" s="387"/>
      <c r="K11" s="388"/>
      <c r="L11" s="390"/>
      <c r="M11" s="405"/>
      <c r="N11" s="406"/>
      <c r="O11" s="407"/>
      <c r="P11" s="29"/>
    </row>
    <row r="12" spans="2:16" ht="12.75" customHeight="1">
      <c r="B12" s="25"/>
      <c r="C12" s="382"/>
      <c r="D12" s="424"/>
      <c r="E12" s="425"/>
      <c r="F12" s="425"/>
      <c r="G12" s="425"/>
      <c r="H12" s="425"/>
      <c r="I12" s="425"/>
      <c r="J12" s="425"/>
      <c r="K12" s="426"/>
      <c r="L12" s="389" t="s">
        <v>43</v>
      </c>
      <c r="M12" s="389">
        <v>1</v>
      </c>
      <c r="N12" s="389" t="s">
        <v>44</v>
      </c>
      <c r="O12" s="394">
        <v>1</v>
      </c>
      <c r="P12" s="28"/>
    </row>
    <row r="13" spans="2:16">
      <c r="B13" s="25"/>
      <c r="C13" s="382"/>
      <c r="D13" s="424"/>
      <c r="E13" s="425"/>
      <c r="F13" s="425"/>
      <c r="G13" s="425"/>
      <c r="H13" s="425"/>
      <c r="I13" s="425"/>
      <c r="J13" s="425"/>
      <c r="K13" s="426"/>
      <c r="L13" s="408"/>
      <c r="M13" s="408"/>
      <c r="N13" s="408"/>
      <c r="O13" s="395"/>
      <c r="P13" s="28"/>
    </row>
    <row r="14" spans="2:16" ht="14.4">
      <c r="B14" s="25"/>
      <c r="C14" s="382"/>
      <c r="D14" s="386" t="s">
        <v>45</v>
      </c>
      <c r="E14" s="387"/>
      <c r="F14" s="387"/>
      <c r="G14" s="387"/>
      <c r="H14" s="387"/>
      <c r="I14" s="387"/>
      <c r="J14" s="387"/>
      <c r="K14" s="388"/>
      <c r="L14" s="408"/>
      <c r="M14" s="408"/>
      <c r="N14" s="408"/>
      <c r="O14" s="395"/>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46</v>
      </c>
      <c r="M16" s="60" t="s">
        <v>47</v>
      </c>
      <c r="N16" s="60" t="s">
        <v>48</v>
      </c>
      <c r="O16" s="61" t="s">
        <v>49</v>
      </c>
      <c r="P16" s="29"/>
    </row>
    <row r="17" spans="2:16" ht="14.4">
      <c r="B17" s="25"/>
      <c r="C17" s="62"/>
      <c r="D17" s="63"/>
      <c r="E17" s="63"/>
      <c r="F17" s="63"/>
      <c r="G17" s="63"/>
      <c r="H17" s="63"/>
      <c r="I17" s="63"/>
      <c r="J17" s="63"/>
      <c r="K17" s="63"/>
      <c r="L17" s="64"/>
      <c r="M17" s="65"/>
      <c r="N17" s="65"/>
      <c r="O17" s="66"/>
      <c r="P17" s="31"/>
    </row>
    <row r="18" spans="2:16" ht="18" customHeight="1">
      <c r="B18" s="25"/>
      <c r="C18" s="329" t="s">
        <v>50</v>
      </c>
      <c r="D18" s="330"/>
      <c r="E18" s="330"/>
      <c r="F18" s="330"/>
      <c r="G18" s="63"/>
      <c r="H18" s="63"/>
      <c r="I18" s="63" t="s">
        <v>51</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411" t="s">
        <v>52</v>
      </c>
      <c r="D22" s="412"/>
      <c r="E22" s="412"/>
      <c r="F22" s="412"/>
      <c r="G22" s="412"/>
      <c r="H22" s="412"/>
      <c r="I22" s="412"/>
      <c r="J22" s="412"/>
      <c r="K22" s="412"/>
      <c r="L22" s="412"/>
      <c r="M22" s="412"/>
      <c r="N22" s="412"/>
      <c r="O22" s="413"/>
      <c r="P22" s="33"/>
    </row>
    <row r="23" spans="2:16" ht="15" thickBot="1">
      <c r="B23" s="25"/>
      <c r="C23" s="77"/>
      <c r="D23" s="52"/>
      <c r="E23" s="52"/>
      <c r="F23" s="52"/>
      <c r="G23" s="52"/>
      <c r="H23" s="52"/>
      <c r="I23" s="52"/>
      <c r="J23" s="52"/>
      <c r="K23" s="52"/>
      <c r="L23" s="52"/>
      <c r="M23" s="52"/>
      <c r="N23" s="52"/>
      <c r="O23" s="78"/>
      <c r="P23" s="26"/>
    </row>
    <row r="24" spans="2:16">
      <c r="B24" s="25"/>
      <c r="C24" s="79" t="s">
        <v>53</v>
      </c>
      <c r="D24" s="391" t="s">
        <v>11</v>
      </c>
      <c r="E24" s="392"/>
      <c r="F24" s="392"/>
      <c r="G24" s="392"/>
      <c r="H24" s="392"/>
      <c r="I24" s="392"/>
      <c r="J24" s="392"/>
      <c r="K24" s="392"/>
      <c r="L24" s="393"/>
      <c r="M24" s="409" t="s">
        <v>54</v>
      </c>
      <c r="N24" s="410"/>
      <c r="O24" s="79" t="s">
        <v>13</v>
      </c>
      <c r="P24" s="34"/>
    </row>
    <row r="25" spans="2:16" ht="14.4" thickBot="1">
      <c r="B25" s="25"/>
      <c r="C25" s="80"/>
      <c r="D25" s="365"/>
      <c r="E25" s="366"/>
      <c r="F25" s="366"/>
      <c r="G25" s="366"/>
      <c r="H25" s="366"/>
      <c r="I25" s="366"/>
      <c r="J25" s="366"/>
      <c r="K25" s="366"/>
      <c r="L25" s="367"/>
      <c r="M25" s="365"/>
      <c r="N25" s="367"/>
      <c r="O25" s="81"/>
      <c r="P25" s="35"/>
    </row>
    <row r="26" spans="2:16">
      <c r="B26" s="25"/>
      <c r="C26" s="368" t="s">
        <v>55</v>
      </c>
      <c r="D26" s="369"/>
      <c r="E26" s="369"/>
      <c r="F26" s="369"/>
      <c r="G26" s="369"/>
      <c r="H26" s="369"/>
      <c r="I26" s="369"/>
      <c r="J26" s="369"/>
      <c r="K26" s="369"/>
      <c r="L26" s="369"/>
      <c r="M26" s="369"/>
      <c r="N26" s="369"/>
      <c r="O26" s="370"/>
      <c r="P26" s="36"/>
    </row>
    <row r="27" spans="2:16">
      <c r="B27" s="25"/>
      <c r="C27" s="371"/>
      <c r="D27" s="372"/>
      <c r="E27" s="372"/>
      <c r="F27" s="372"/>
      <c r="G27" s="372"/>
      <c r="H27" s="372"/>
      <c r="I27" s="372"/>
      <c r="J27" s="372"/>
      <c r="K27" s="372"/>
      <c r="L27" s="372"/>
      <c r="M27" s="372"/>
      <c r="N27" s="372"/>
      <c r="O27" s="373"/>
      <c r="P27" s="36"/>
    </row>
    <row r="28" spans="2:16" ht="14.4" thickBot="1">
      <c r="B28" s="25"/>
      <c r="C28" s="374"/>
      <c r="D28" s="375"/>
      <c r="E28" s="375"/>
      <c r="F28" s="375"/>
      <c r="G28" s="375"/>
      <c r="H28" s="375"/>
      <c r="I28" s="375"/>
      <c r="J28" s="375"/>
      <c r="K28" s="375"/>
      <c r="L28" s="375"/>
      <c r="M28" s="375"/>
      <c r="N28" s="375"/>
      <c r="O28" s="376"/>
      <c r="P28" s="36"/>
    </row>
    <row r="29" spans="2:16" ht="14.4">
      <c r="B29" s="25"/>
      <c r="C29" s="353" t="s">
        <v>11</v>
      </c>
      <c r="D29" s="420"/>
      <c r="E29" s="420"/>
      <c r="F29" s="420"/>
      <c r="G29" s="421"/>
      <c r="H29" s="359" t="s">
        <v>56</v>
      </c>
      <c r="I29" s="420"/>
      <c r="J29" s="363" t="s">
        <v>57</v>
      </c>
      <c r="K29" s="364"/>
      <c r="L29" s="82" t="s">
        <v>58</v>
      </c>
      <c r="M29" s="359" t="s">
        <v>59</v>
      </c>
      <c r="N29" s="360"/>
      <c r="O29" s="83" t="s">
        <v>60</v>
      </c>
      <c r="P29" s="37"/>
    </row>
    <row r="30" spans="2:16" ht="14.4">
      <c r="B30" s="25"/>
      <c r="C30" s="337"/>
      <c r="D30" s="338"/>
      <c r="E30" s="338"/>
      <c r="F30" s="338"/>
      <c r="G30" s="414"/>
      <c r="H30" s="415"/>
      <c r="I30" s="414"/>
      <c r="J30" s="415"/>
      <c r="K30" s="414"/>
      <c r="L30" s="84"/>
      <c r="M30" s="416"/>
      <c r="N30" s="417"/>
      <c r="O30" s="85"/>
      <c r="P30" s="38"/>
    </row>
    <row r="31" spans="2:16" ht="14.4">
      <c r="B31" s="25"/>
      <c r="C31" s="86"/>
      <c r="D31" s="87"/>
      <c r="E31" s="87"/>
      <c r="F31" s="87"/>
      <c r="G31" s="88"/>
      <c r="H31" s="89"/>
      <c r="I31" s="88"/>
      <c r="J31" s="89"/>
      <c r="K31" s="88"/>
      <c r="L31" s="84"/>
      <c r="M31" s="416"/>
      <c r="N31" s="417"/>
      <c r="O31" s="85"/>
      <c r="P31" s="38"/>
    </row>
    <row r="32" spans="2:16" ht="15" thickBot="1">
      <c r="B32" s="25"/>
      <c r="C32" s="349"/>
      <c r="D32" s="350"/>
      <c r="E32" s="350"/>
      <c r="F32" s="350"/>
      <c r="G32" s="377"/>
      <c r="H32" s="378"/>
      <c r="I32" s="377"/>
      <c r="J32" s="378"/>
      <c r="K32" s="377"/>
      <c r="L32" s="90"/>
      <c r="M32" s="379"/>
      <c r="N32" s="380"/>
      <c r="O32" s="85"/>
      <c r="P32" s="38"/>
    </row>
    <row r="33" spans="2:16" ht="15" thickBot="1">
      <c r="B33" s="25"/>
      <c r="C33" s="343" t="s">
        <v>61</v>
      </c>
      <c r="D33" s="344"/>
      <c r="E33" s="344"/>
      <c r="F33" s="344"/>
      <c r="G33" s="344"/>
      <c r="H33" s="344"/>
      <c r="I33" s="344"/>
      <c r="J33" s="344"/>
      <c r="K33" s="344"/>
      <c r="L33" s="344"/>
      <c r="M33" s="344"/>
      <c r="N33" s="345"/>
      <c r="O33" s="91"/>
      <c r="P33" s="39"/>
    </row>
    <row r="34" spans="2:16" ht="13.5" customHeight="1">
      <c r="B34" s="25"/>
      <c r="C34" s="368" t="s">
        <v>62</v>
      </c>
      <c r="D34" s="369"/>
      <c r="E34" s="369"/>
      <c r="F34" s="369"/>
      <c r="G34" s="369"/>
      <c r="H34" s="369"/>
      <c r="I34" s="369"/>
      <c r="J34" s="369"/>
      <c r="K34" s="369"/>
      <c r="L34" s="369"/>
      <c r="M34" s="369"/>
      <c r="N34" s="369"/>
      <c r="O34" s="370"/>
      <c r="P34" s="36"/>
    </row>
    <row r="35" spans="2:16">
      <c r="B35" s="25"/>
      <c r="C35" s="371"/>
      <c r="D35" s="372"/>
      <c r="E35" s="372"/>
      <c r="F35" s="372"/>
      <c r="G35" s="372"/>
      <c r="H35" s="372"/>
      <c r="I35" s="372"/>
      <c r="J35" s="372"/>
      <c r="K35" s="372"/>
      <c r="L35" s="372"/>
      <c r="M35" s="372"/>
      <c r="N35" s="372"/>
      <c r="O35" s="373"/>
      <c r="P35" s="36"/>
    </row>
    <row r="36" spans="2:16" ht="14.4" thickBot="1">
      <c r="B36" s="25"/>
      <c r="C36" s="374"/>
      <c r="D36" s="375"/>
      <c r="E36" s="375"/>
      <c r="F36" s="375"/>
      <c r="G36" s="375"/>
      <c r="H36" s="375"/>
      <c r="I36" s="375"/>
      <c r="J36" s="375"/>
      <c r="K36" s="375"/>
      <c r="L36" s="375"/>
      <c r="M36" s="375"/>
      <c r="N36" s="375"/>
      <c r="O36" s="376"/>
      <c r="P36" s="36"/>
    </row>
    <row r="37" spans="2:16" ht="14.4">
      <c r="B37" s="25"/>
      <c r="C37" s="353" t="s">
        <v>11</v>
      </c>
      <c r="D37" s="354"/>
      <c r="E37" s="354"/>
      <c r="F37" s="354"/>
      <c r="G37" s="354"/>
      <c r="H37" s="354"/>
      <c r="I37" s="354"/>
      <c r="J37" s="360"/>
      <c r="K37" s="92" t="s">
        <v>54</v>
      </c>
      <c r="L37" s="82" t="s">
        <v>13</v>
      </c>
      <c r="M37" s="359" t="s">
        <v>63</v>
      </c>
      <c r="N37" s="360"/>
      <c r="O37" s="83" t="s">
        <v>60</v>
      </c>
      <c r="P37" s="37"/>
    </row>
    <row r="38" spans="2:16" ht="14.4">
      <c r="B38" s="25"/>
      <c r="C38" s="337"/>
      <c r="D38" s="338"/>
      <c r="E38" s="338"/>
      <c r="F38" s="338"/>
      <c r="G38" s="338"/>
      <c r="H38" s="338"/>
      <c r="I38" s="338"/>
      <c r="J38" s="414"/>
      <c r="K38" s="93"/>
      <c r="L38" s="94"/>
      <c r="M38" s="418"/>
      <c r="N38" s="419"/>
      <c r="O38" s="85"/>
      <c r="P38" s="38"/>
    </row>
    <row r="39" spans="2:16" ht="15" thickBot="1">
      <c r="B39" s="25"/>
      <c r="C39" s="349"/>
      <c r="D39" s="350"/>
      <c r="E39" s="350"/>
      <c r="F39" s="350"/>
      <c r="G39" s="350"/>
      <c r="H39" s="350"/>
      <c r="I39" s="350"/>
      <c r="J39" s="377"/>
      <c r="K39" s="87"/>
      <c r="L39" s="95"/>
      <c r="M39" s="351"/>
      <c r="N39" s="352"/>
      <c r="O39" s="96"/>
      <c r="P39" s="38"/>
    </row>
    <row r="40" spans="2:16" ht="15" thickBot="1">
      <c r="B40" s="25"/>
      <c r="C40" s="343" t="s">
        <v>61</v>
      </c>
      <c r="D40" s="344"/>
      <c r="E40" s="344"/>
      <c r="F40" s="344"/>
      <c r="G40" s="344"/>
      <c r="H40" s="344"/>
      <c r="I40" s="344"/>
      <c r="J40" s="344"/>
      <c r="K40" s="344"/>
      <c r="L40" s="344"/>
      <c r="M40" s="344"/>
      <c r="N40" s="345"/>
      <c r="O40" s="97">
        <v>0</v>
      </c>
      <c r="P40" s="38"/>
    </row>
    <row r="41" spans="2:16">
      <c r="B41" s="25"/>
      <c r="C41" s="368" t="s">
        <v>64</v>
      </c>
      <c r="D41" s="369"/>
      <c r="E41" s="369"/>
      <c r="F41" s="369"/>
      <c r="G41" s="369"/>
      <c r="H41" s="369"/>
      <c r="I41" s="369"/>
      <c r="J41" s="369"/>
      <c r="K41" s="369"/>
      <c r="L41" s="369"/>
      <c r="M41" s="369"/>
      <c r="N41" s="369"/>
      <c r="O41" s="370"/>
      <c r="P41" s="36"/>
    </row>
    <row r="42" spans="2:16">
      <c r="B42" s="25"/>
      <c r="C42" s="371"/>
      <c r="D42" s="372"/>
      <c r="E42" s="372"/>
      <c r="F42" s="372"/>
      <c r="G42" s="372"/>
      <c r="H42" s="372"/>
      <c r="I42" s="372"/>
      <c r="J42" s="372"/>
      <c r="K42" s="372"/>
      <c r="L42" s="372"/>
      <c r="M42" s="372"/>
      <c r="N42" s="372"/>
      <c r="O42" s="373"/>
      <c r="P42" s="36"/>
    </row>
    <row r="43" spans="2:16" ht="14.4" thickBot="1">
      <c r="B43" s="25"/>
      <c r="C43" s="374"/>
      <c r="D43" s="375"/>
      <c r="E43" s="375"/>
      <c r="F43" s="375"/>
      <c r="G43" s="375"/>
      <c r="H43" s="375"/>
      <c r="I43" s="375"/>
      <c r="J43" s="375"/>
      <c r="K43" s="375"/>
      <c r="L43" s="375"/>
      <c r="M43" s="375"/>
      <c r="N43" s="375"/>
      <c r="O43" s="376"/>
      <c r="P43" s="36"/>
    </row>
    <row r="44" spans="2:16" ht="16.8">
      <c r="B44" s="25"/>
      <c r="C44" s="353" t="s">
        <v>65</v>
      </c>
      <c r="D44" s="354"/>
      <c r="E44" s="354"/>
      <c r="F44" s="354"/>
      <c r="G44" s="354"/>
      <c r="H44" s="354"/>
      <c r="I44" s="354"/>
      <c r="J44" s="82" t="s">
        <v>66</v>
      </c>
      <c r="K44" s="98" t="s">
        <v>67</v>
      </c>
      <c r="L44" s="99" t="s">
        <v>68</v>
      </c>
      <c r="M44" s="359" t="s">
        <v>69</v>
      </c>
      <c r="N44" s="360"/>
      <c r="O44" s="83" t="s">
        <v>60</v>
      </c>
      <c r="P44" s="37"/>
    </row>
    <row r="45" spans="2:16" ht="14.4">
      <c r="B45" s="25"/>
      <c r="C45" s="337"/>
      <c r="D45" s="338"/>
      <c r="E45" s="338"/>
      <c r="F45" s="338"/>
      <c r="G45" s="338"/>
      <c r="H45" s="338"/>
      <c r="I45" s="338"/>
      <c r="J45" s="100"/>
      <c r="K45" s="101"/>
      <c r="L45" s="100"/>
      <c r="M45" s="357"/>
      <c r="N45" s="358"/>
      <c r="O45" s="85"/>
      <c r="P45" s="38"/>
    </row>
    <row r="46" spans="2:16" ht="15" thickBot="1">
      <c r="B46" s="25"/>
      <c r="C46" s="349"/>
      <c r="D46" s="350"/>
      <c r="E46" s="350"/>
      <c r="F46" s="350"/>
      <c r="G46" s="350"/>
      <c r="H46" s="350"/>
      <c r="I46" s="350"/>
      <c r="J46" s="102"/>
      <c r="K46" s="103"/>
      <c r="L46" s="102"/>
      <c r="M46" s="351"/>
      <c r="N46" s="352"/>
      <c r="O46" s="104"/>
      <c r="P46" s="38"/>
    </row>
    <row r="47" spans="2:16" ht="15" thickBot="1">
      <c r="B47" s="25"/>
      <c r="C47" s="343" t="s">
        <v>61</v>
      </c>
      <c r="D47" s="344"/>
      <c r="E47" s="344"/>
      <c r="F47" s="344"/>
      <c r="G47" s="344"/>
      <c r="H47" s="344"/>
      <c r="I47" s="344"/>
      <c r="J47" s="344"/>
      <c r="K47" s="344"/>
      <c r="L47" s="344"/>
      <c r="M47" s="344"/>
      <c r="N47" s="345"/>
      <c r="O47" s="91"/>
      <c r="P47" s="39"/>
    </row>
    <row r="48" spans="2:16">
      <c r="B48" s="25"/>
      <c r="C48" s="368" t="s">
        <v>70</v>
      </c>
      <c r="D48" s="369"/>
      <c r="E48" s="369"/>
      <c r="F48" s="369"/>
      <c r="G48" s="369"/>
      <c r="H48" s="369"/>
      <c r="I48" s="369"/>
      <c r="J48" s="369"/>
      <c r="K48" s="369"/>
      <c r="L48" s="369"/>
      <c r="M48" s="369"/>
      <c r="N48" s="369"/>
      <c r="O48" s="370"/>
      <c r="P48" s="36"/>
    </row>
    <row r="49" spans="2:16">
      <c r="B49" s="25"/>
      <c r="C49" s="371"/>
      <c r="D49" s="372"/>
      <c r="E49" s="372"/>
      <c r="F49" s="372"/>
      <c r="G49" s="372"/>
      <c r="H49" s="372"/>
      <c r="I49" s="372"/>
      <c r="J49" s="372"/>
      <c r="K49" s="372"/>
      <c r="L49" s="372"/>
      <c r="M49" s="372"/>
      <c r="N49" s="372"/>
      <c r="O49" s="373"/>
      <c r="P49" s="36"/>
    </row>
    <row r="50" spans="2:16" ht="14.4" thickBot="1">
      <c r="B50" s="25"/>
      <c r="C50" s="374"/>
      <c r="D50" s="375"/>
      <c r="E50" s="375"/>
      <c r="F50" s="375"/>
      <c r="G50" s="375"/>
      <c r="H50" s="375"/>
      <c r="I50" s="375"/>
      <c r="J50" s="375"/>
      <c r="K50" s="375"/>
      <c r="L50" s="375"/>
      <c r="M50" s="375"/>
      <c r="N50" s="375"/>
      <c r="O50" s="376"/>
      <c r="P50" s="36"/>
    </row>
    <row r="51" spans="2:16" ht="28.2">
      <c r="B51" s="25"/>
      <c r="C51" s="353" t="s">
        <v>71</v>
      </c>
      <c r="D51" s="354"/>
      <c r="E51" s="354"/>
      <c r="F51" s="354"/>
      <c r="G51" s="354"/>
      <c r="H51" s="354"/>
      <c r="I51" s="354"/>
      <c r="J51" s="82" t="s">
        <v>72</v>
      </c>
      <c r="K51" s="105" t="s">
        <v>73</v>
      </c>
      <c r="L51" s="106" t="s">
        <v>74</v>
      </c>
      <c r="M51" s="355" t="s">
        <v>59</v>
      </c>
      <c r="N51" s="356"/>
      <c r="O51" s="107" t="s">
        <v>60</v>
      </c>
      <c r="P51" s="40"/>
    </row>
    <row r="52" spans="2:16" ht="14.4">
      <c r="B52" s="25"/>
      <c r="C52" s="108"/>
      <c r="D52" s="109"/>
      <c r="E52" s="109"/>
      <c r="F52" s="109"/>
      <c r="G52" s="109"/>
      <c r="H52" s="109"/>
      <c r="I52" s="109"/>
      <c r="J52" s="110"/>
      <c r="K52" s="111"/>
      <c r="L52" s="112"/>
      <c r="M52" s="361"/>
      <c r="N52" s="362"/>
      <c r="O52" s="113"/>
      <c r="P52" s="41"/>
    </row>
    <row r="53" spans="2:16" ht="14.4">
      <c r="B53" s="25"/>
      <c r="C53" s="108"/>
      <c r="D53" s="109"/>
      <c r="E53" s="109"/>
      <c r="F53" s="109"/>
      <c r="G53" s="109"/>
      <c r="H53" s="109"/>
      <c r="I53" s="109"/>
      <c r="J53" s="110"/>
      <c r="K53" s="111"/>
      <c r="L53" s="112"/>
      <c r="M53" s="361"/>
      <c r="N53" s="362"/>
      <c r="O53" s="113"/>
      <c r="P53" s="41"/>
    </row>
    <row r="54" spans="2:16" ht="14.4">
      <c r="B54" s="25"/>
      <c r="C54" s="108"/>
      <c r="D54" s="109"/>
      <c r="E54" s="109"/>
      <c r="F54" s="109"/>
      <c r="G54" s="109"/>
      <c r="H54" s="109"/>
      <c r="I54" s="109"/>
      <c r="J54" s="110"/>
      <c r="K54" s="111"/>
      <c r="L54" s="112"/>
      <c r="M54" s="357"/>
      <c r="N54" s="358"/>
      <c r="O54" s="113"/>
      <c r="P54" s="41"/>
    </row>
    <row r="55" spans="2:16" ht="15" thickBot="1">
      <c r="B55" s="25"/>
      <c r="C55" s="349"/>
      <c r="D55" s="350"/>
      <c r="E55" s="350"/>
      <c r="F55" s="350"/>
      <c r="G55" s="350"/>
      <c r="H55" s="350"/>
      <c r="I55" s="350"/>
      <c r="J55" s="102"/>
      <c r="K55" s="103"/>
      <c r="L55" s="102"/>
      <c r="M55" s="351"/>
      <c r="N55" s="352"/>
      <c r="O55" s="104"/>
      <c r="P55" s="38"/>
    </row>
    <row r="56" spans="2:16" ht="15" thickBot="1">
      <c r="B56" s="25"/>
      <c r="C56" s="343" t="s">
        <v>61</v>
      </c>
      <c r="D56" s="344"/>
      <c r="E56" s="344"/>
      <c r="F56" s="344"/>
      <c r="G56" s="344"/>
      <c r="H56" s="344"/>
      <c r="I56" s="344"/>
      <c r="J56" s="344"/>
      <c r="K56" s="344"/>
      <c r="L56" s="344"/>
      <c r="M56" s="344"/>
      <c r="N56" s="345"/>
      <c r="O56" s="97"/>
      <c r="P56" s="38"/>
    </row>
    <row r="57" spans="2:16" ht="15" thickBot="1">
      <c r="B57" s="25"/>
      <c r="C57" s="77"/>
      <c r="D57" s="52"/>
      <c r="E57" s="52"/>
      <c r="F57" s="52"/>
      <c r="G57" s="52"/>
      <c r="H57" s="52"/>
      <c r="I57" s="52"/>
      <c r="J57" s="52"/>
      <c r="K57" s="52"/>
      <c r="L57" s="52"/>
      <c r="M57" s="52"/>
      <c r="N57" s="52"/>
      <c r="O57" s="78"/>
      <c r="P57" s="26"/>
    </row>
    <row r="58" spans="2:16" ht="15" thickBot="1">
      <c r="B58" s="25"/>
      <c r="C58" s="346" t="s">
        <v>75</v>
      </c>
      <c r="D58" s="347"/>
      <c r="E58" s="347"/>
      <c r="F58" s="347"/>
      <c r="G58" s="347"/>
      <c r="H58" s="347"/>
      <c r="I58" s="347"/>
      <c r="J58" s="347"/>
      <c r="K58" s="347"/>
      <c r="L58" s="347"/>
      <c r="M58" s="347"/>
      <c r="N58" s="348"/>
      <c r="O58" s="114"/>
      <c r="P58" s="42"/>
    </row>
    <row r="59" spans="2:16">
      <c r="B59" s="25"/>
      <c r="C59" s="368" t="s">
        <v>76</v>
      </c>
      <c r="D59" s="369"/>
      <c r="E59" s="369"/>
      <c r="F59" s="369"/>
      <c r="G59" s="369"/>
      <c r="H59" s="369"/>
      <c r="I59" s="369"/>
      <c r="J59" s="369"/>
      <c r="K59" s="369"/>
      <c r="L59" s="369"/>
      <c r="M59" s="369"/>
      <c r="N59" s="369"/>
      <c r="O59" s="370"/>
      <c r="P59" s="36"/>
    </row>
    <row r="60" spans="2:16">
      <c r="B60" s="25"/>
      <c r="C60" s="371"/>
      <c r="D60" s="372"/>
      <c r="E60" s="372"/>
      <c r="F60" s="372"/>
      <c r="G60" s="372"/>
      <c r="H60" s="372"/>
      <c r="I60" s="372"/>
      <c r="J60" s="372"/>
      <c r="K60" s="372"/>
      <c r="L60" s="372"/>
      <c r="M60" s="372"/>
      <c r="N60" s="372"/>
      <c r="O60" s="373"/>
      <c r="P60" s="36"/>
    </row>
    <row r="61" spans="2:16" ht="14.4" thickBot="1">
      <c r="B61" s="25"/>
      <c r="C61" s="374"/>
      <c r="D61" s="375"/>
      <c r="E61" s="375"/>
      <c r="F61" s="375"/>
      <c r="G61" s="375"/>
      <c r="H61" s="375"/>
      <c r="I61" s="375"/>
      <c r="J61" s="375"/>
      <c r="K61" s="375"/>
      <c r="L61" s="375"/>
      <c r="M61" s="375"/>
      <c r="N61" s="375"/>
      <c r="O61" s="376"/>
      <c r="P61" s="36"/>
    </row>
    <row r="62" spans="2:16" ht="14.4">
      <c r="B62" s="25"/>
      <c r="C62" s="353" t="s">
        <v>77</v>
      </c>
      <c r="D62" s="354"/>
      <c r="E62" s="354"/>
      <c r="F62" s="354"/>
      <c r="G62" s="354"/>
      <c r="H62" s="354"/>
      <c r="I62" s="354"/>
      <c r="J62" s="98"/>
      <c r="K62" s="115"/>
      <c r="L62" s="106" t="s">
        <v>78</v>
      </c>
      <c r="M62" s="355" t="s">
        <v>79</v>
      </c>
      <c r="N62" s="356"/>
      <c r="O62" s="107"/>
      <c r="P62" s="40"/>
    </row>
    <row r="63" spans="2:16" ht="14.4">
      <c r="B63" s="25"/>
      <c r="C63" s="337" t="s">
        <v>80</v>
      </c>
      <c r="D63" s="338"/>
      <c r="E63" s="338"/>
      <c r="F63" s="338"/>
      <c r="G63" s="338"/>
      <c r="H63" s="338"/>
      <c r="I63" s="338"/>
      <c r="J63" s="116"/>
      <c r="K63" s="117"/>
      <c r="L63" s="118"/>
      <c r="M63" s="339"/>
      <c r="N63" s="340"/>
      <c r="O63" s="119"/>
      <c r="P63" s="43"/>
    </row>
    <row r="64" spans="2:16" ht="14.4">
      <c r="B64" s="25"/>
      <c r="C64" s="86" t="s">
        <v>81</v>
      </c>
      <c r="D64" s="87"/>
      <c r="E64" s="87"/>
      <c r="F64" s="87"/>
      <c r="G64" s="87"/>
      <c r="H64" s="87"/>
      <c r="I64" s="87"/>
      <c r="J64" s="116"/>
      <c r="K64" s="117"/>
      <c r="L64" s="118"/>
      <c r="M64" s="339"/>
      <c r="N64" s="340"/>
      <c r="O64" s="119"/>
      <c r="P64" s="43"/>
    </row>
    <row r="65" spans="2:16" ht="15" thickBot="1">
      <c r="B65" s="25"/>
      <c r="C65" s="71" t="s">
        <v>82</v>
      </c>
      <c r="D65" s="72"/>
      <c r="E65" s="72"/>
      <c r="F65" s="72"/>
      <c r="G65" s="72"/>
      <c r="H65" s="72"/>
      <c r="I65" s="72"/>
      <c r="J65" s="120"/>
      <c r="K65" s="121"/>
      <c r="L65" s="118"/>
      <c r="M65" s="341"/>
      <c r="N65" s="342"/>
      <c r="O65" s="119"/>
      <c r="P65" s="43"/>
    </row>
    <row r="66" spans="2:16" ht="15" thickBot="1">
      <c r="B66" s="25"/>
      <c r="C66" s="343" t="s">
        <v>61</v>
      </c>
      <c r="D66" s="344"/>
      <c r="E66" s="344"/>
      <c r="F66" s="344"/>
      <c r="G66" s="344"/>
      <c r="H66" s="344"/>
      <c r="I66" s="344"/>
      <c r="J66" s="344"/>
      <c r="K66" s="344"/>
      <c r="L66" s="344"/>
      <c r="M66" s="344"/>
      <c r="N66" s="345"/>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346" t="s">
        <v>83</v>
      </c>
      <c r="D68" s="347"/>
      <c r="E68" s="347"/>
      <c r="F68" s="347"/>
      <c r="G68" s="347"/>
      <c r="H68" s="347"/>
      <c r="I68" s="347"/>
      <c r="J68" s="347"/>
      <c r="K68" s="347"/>
      <c r="L68" s="347"/>
      <c r="M68" s="347"/>
      <c r="N68" s="348"/>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84</v>
      </c>
      <c r="I72" s="124"/>
      <c r="J72" s="124"/>
      <c r="K72" s="124"/>
      <c r="L72" s="52"/>
      <c r="M72" s="52"/>
      <c r="N72" s="52"/>
      <c r="O72" s="78"/>
      <c r="P72" s="26"/>
    </row>
    <row r="73" spans="2:16" ht="14.4">
      <c r="B73" s="25"/>
      <c r="C73" s="77"/>
      <c r="D73" s="52"/>
      <c r="E73" s="52"/>
      <c r="F73" s="52"/>
      <c r="G73" s="52"/>
      <c r="H73" s="124" t="s">
        <v>85</v>
      </c>
      <c r="I73" s="52"/>
      <c r="J73" s="52"/>
      <c r="K73" s="52"/>
      <c r="L73" s="52"/>
      <c r="M73" s="52"/>
      <c r="N73" s="52"/>
      <c r="O73" s="78"/>
      <c r="P73" s="45"/>
    </row>
    <row r="74" spans="2:16" ht="14.4">
      <c r="B74" s="25"/>
      <c r="C74" s="77"/>
      <c r="D74" s="52"/>
      <c r="E74" s="52"/>
      <c r="F74" s="52"/>
      <c r="G74" s="52"/>
      <c r="H74" s="124" t="s">
        <v>86</v>
      </c>
      <c r="I74" s="52"/>
      <c r="J74" s="52"/>
      <c r="K74" s="52"/>
      <c r="L74" s="52"/>
      <c r="M74" s="52"/>
      <c r="N74" s="52"/>
      <c r="O74" s="78"/>
      <c r="P74" s="45"/>
    </row>
    <row r="75" spans="2:16" ht="14.4">
      <c r="B75" s="25"/>
      <c r="C75" s="62"/>
      <c r="D75" s="125"/>
      <c r="E75" s="125"/>
      <c r="F75" s="125"/>
      <c r="G75" s="125"/>
      <c r="H75" s="124" t="s">
        <v>87</v>
      </c>
      <c r="I75" s="125"/>
      <c r="J75" s="125"/>
      <c r="K75" s="125"/>
      <c r="L75" s="125"/>
      <c r="M75" s="125"/>
      <c r="N75" s="125"/>
      <c r="O75" s="126"/>
      <c r="P75" s="46"/>
    </row>
    <row r="76" spans="2:16" ht="14.4">
      <c r="B76" s="25"/>
      <c r="C76" s="77"/>
      <c r="D76" s="52"/>
      <c r="E76" s="52"/>
      <c r="F76" s="52"/>
      <c r="G76" s="52"/>
      <c r="H76" s="52" t="s">
        <v>88</v>
      </c>
      <c r="I76" s="52"/>
      <c r="J76" s="52"/>
      <c r="K76" s="52"/>
      <c r="L76" s="52"/>
      <c r="M76" s="52"/>
      <c r="N76" s="52"/>
      <c r="O76" s="78"/>
      <c r="P76" s="26"/>
    </row>
    <row r="77" spans="2:16" ht="14.4">
      <c r="B77" s="25"/>
      <c r="C77" s="127" t="s">
        <v>89</v>
      </c>
      <c r="D77" s="128"/>
      <c r="E77" s="128"/>
      <c r="F77" s="128"/>
      <c r="G77" s="128"/>
      <c r="H77" s="128"/>
      <c r="I77" s="128"/>
      <c r="J77" s="128"/>
      <c r="K77" s="128"/>
      <c r="L77" s="128"/>
      <c r="M77" s="128"/>
      <c r="N77" s="128"/>
      <c r="O77" s="129"/>
      <c r="P77" s="26"/>
    </row>
    <row r="78" spans="2:16" ht="14.4">
      <c r="B78" s="25"/>
      <c r="C78" s="334"/>
      <c r="D78" s="335"/>
      <c r="E78" s="335"/>
      <c r="F78" s="335"/>
      <c r="G78" s="335"/>
      <c r="H78" s="335"/>
      <c r="I78" s="335"/>
      <c r="J78" s="335"/>
      <c r="K78" s="335"/>
      <c r="L78" s="335"/>
      <c r="M78" s="335"/>
      <c r="N78" s="335"/>
      <c r="O78" s="336"/>
      <c r="P78" s="46"/>
    </row>
    <row r="79" spans="2:16" ht="14.4">
      <c r="B79" s="25"/>
      <c r="C79" s="334"/>
      <c r="D79" s="335"/>
      <c r="E79" s="335"/>
      <c r="F79" s="335"/>
      <c r="G79" s="335"/>
      <c r="H79" s="335"/>
      <c r="I79" s="335"/>
      <c r="J79" s="335"/>
      <c r="K79" s="335"/>
      <c r="L79" s="335"/>
      <c r="M79" s="335"/>
      <c r="N79" s="335"/>
      <c r="O79" s="336"/>
      <c r="P79" s="46"/>
    </row>
    <row r="80" spans="2:16" ht="14.4">
      <c r="B80" s="25"/>
      <c r="C80" s="62"/>
      <c r="D80" s="125"/>
      <c r="E80" s="125"/>
      <c r="F80" s="125"/>
      <c r="G80" s="125"/>
      <c r="H80" s="125"/>
      <c r="I80" s="125"/>
      <c r="J80" s="125"/>
      <c r="K80" s="125"/>
      <c r="L80" s="125"/>
      <c r="M80" s="125"/>
      <c r="N80" s="125"/>
      <c r="O80" s="126"/>
      <c r="P80" s="46"/>
    </row>
    <row r="81" spans="2:16" ht="14.4">
      <c r="B81" s="25"/>
      <c r="C81" s="130" t="s">
        <v>90</v>
      </c>
      <c r="D81" s="125"/>
      <c r="E81" s="125"/>
      <c r="F81" s="125"/>
      <c r="G81" s="125"/>
      <c r="H81" s="125"/>
      <c r="I81" s="125"/>
      <c r="J81" s="125"/>
      <c r="K81" s="125"/>
      <c r="L81" s="125"/>
      <c r="M81" s="125"/>
      <c r="N81" s="125"/>
      <c r="O81" s="126"/>
      <c r="P81" s="46"/>
    </row>
    <row r="82" spans="2:16" ht="12.75" customHeight="1">
      <c r="B82" s="25"/>
      <c r="C82" s="331" t="s">
        <v>91</v>
      </c>
      <c r="D82" s="332"/>
      <c r="E82" s="332"/>
      <c r="F82" s="332"/>
      <c r="G82" s="332"/>
      <c r="H82" s="332"/>
      <c r="I82" s="332"/>
      <c r="J82" s="332"/>
      <c r="K82" s="332"/>
      <c r="L82" s="332"/>
      <c r="M82" s="332"/>
      <c r="N82" s="332"/>
      <c r="O82" s="333"/>
      <c r="P82" s="47"/>
    </row>
    <row r="83" spans="2:16">
      <c r="B83" s="25"/>
      <c r="C83" s="331"/>
      <c r="D83" s="332"/>
      <c r="E83" s="332"/>
      <c r="F83" s="332"/>
      <c r="G83" s="332"/>
      <c r="H83" s="332"/>
      <c r="I83" s="332"/>
      <c r="J83" s="332"/>
      <c r="K83" s="332"/>
      <c r="L83" s="332"/>
      <c r="M83" s="332"/>
      <c r="N83" s="332"/>
      <c r="O83" s="333"/>
      <c r="P83" s="47"/>
    </row>
    <row r="84" spans="2:16" ht="12.9" customHeight="1">
      <c r="B84" s="25"/>
      <c r="C84" s="331" t="s">
        <v>92</v>
      </c>
      <c r="D84" s="332"/>
      <c r="E84" s="332"/>
      <c r="F84" s="332"/>
      <c r="G84" s="332"/>
      <c r="H84" s="332"/>
      <c r="I84" s="332"/>
      <c r="J84" s="332"/>
      <c r="K84" s="332"/>
      <c r="L84" s="332"/>
      <c r="M84" s="332"/>
      <c r="N84" s="332"/>
      <c r="O84" s="333"/>
      <c r="P84" s="47"/>
    </row>
    <row r="85" spans="2:16">
      <c r="B85" s="25"/>
      <c r="C85" s="331"/>
      <c r="D85" s="332"/>
      <c r="E85" s="332"/>
      <c r="F85" s="332"/>
      <c r="G85" s="332"/>
      <c r="H85" s="332"/>
      <c r="I85" s="332"/>
      <c r="J85" s="332"/>
      <c r="K85" s="332"/>
      <c r="L85" s="332"/>
      <c r="M85" s="332"/>
      <c r="N85" s="332"/>
      <c r="O85" s="333"/>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84</v>
      </c>
      <c r="I87" s="52"/>
      <c r="J87" s="52"/>
      <c r="K87" s="52"/>
      <c r="L87" s="52"/>
      <c r="M87" s="52"/>
      <c r="N87" s="52"/>
      <c r="O87" s="78"/>
      <c r="P87" s="26"/>
    </row>
    <row r="88" spans="2:16" ht="14.4">
      <c r="B88" s="25"/>
      <c r="C88" s="77"/>
      <c r="D88" s="52"/>
      <c r="E88" s="52"/>
      <c r="F88" s="52"/>
      <c r="G88" s="52"/>
      <c r="H88" s="52" t="s">
        <v>85</v>
      </c>
      <c r="I88" s="87"/>
      <c r="J88" s="87"/>
      <c r="K88" s="87"/>
      <c r="L88" s="52"/>
      <c r="M88" s="52"/>
      <c r="N88" s="52"/>
      <c r="O88" s="78"/>
      <c r="P88" s="26"/>
    </row>
    <row r="89" spans="2:16" ht="14.4">
      <c r="B89" s="25"/>
      <c r="C89" s="77"/>
      <c r="D89" s="52"/>
      <c r="E89" s="52"/>
      <c r="F89" s="52"/>
      <c r="G89" s="52"/>
      <c r="H89" s="52" t="s">
        <v>93</v>
      </c>
      <c r="I89" s="131"/>
      <c r="J89" s="131"/>
      <c r="K89" s="131"/>
      <c r="L89" s="52"/>
      <c r="M89" s="52"/>
      <c r="N89" s="52"/>
      <c r="O89" s="78"/>
      <c r="P89" s="26"/>
    </row>
    <row r="90" spans="2:16" ht="14.4">
      <c r="B90" s="25"/>
      <c r="C90" s="132"/>
      <c r="D90" s="125"/>
      <c r="E90" s="125"/>
      <c r="F90" s="125"/>
      <c r="G90" s="125"/>
      <c r="H90" s="52" t="s">
        <v>87</v>
      </c>
      <c r="I90" s="52"/>
      <c r="J90" s="52"/>
      <c r="K90" s="52"/>
      <c r="L90" s="125"/>
      <c r="M90" s="125"/>
      <c r="N90" s="125"/>
      <c r="O90" s="126"/>
      <c r="P90" s="46"/>
    </row>
    <row r="91" spans="2:16" ht="17.25" customHeight="1">
      <c r="B91" s="25"/>
      <c r="C91" s="132"/>
      <c r="D91" s="131"/>
      <c r="E91" s="131"/>
      <c r="F91" s="52"/>
      <c r="G91" s="52"/>
      <c r="H91" s="52"/>
      <c r="I91" s="52"/>
      <c r="J91" s="52"/>
      <c r="K91" s="323"/>
      <c r="L91" s="323"/>
      <c r="M91" s="323"/>
      <c r="N91" s="323"/>
      <c r="O91" s="324"/>
      <c r="P91" s="48"/>
    </row>
    <row r="92" spans="2:16" ht="18.75" customHeight="1" thickBot="1">
      <c r="B92" s="25"/>
      <c r="C92" s="327"/>
      <c r="D92" s="328"/>
      <c r="E92" s="328"/>
      <c r="F92" s="103"/>
      <c r="G92" s="103"/>
      <c r="H92" s="103"/>
      <c r="I92" s="103"/>
      <c r="J92" s="103"/>
      <c r="K92" s="325"/>
      <c r="L92" s="325"/>
      <c r="M92" s="325"/>
      <c r="N92" s="325"/>
      <c r="O92" s="326"/>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purl.org/dc/elements/1.1/"/>
    <ds:schemaRef ds:uri="http://schemas.microsoft.com/office/2006/documentManagement/types"/>
    <ds:schemaRef ds:uri="http://purl.org/dc/dcmitype/"/>
    <ds:schemaRef ds:uri="9d85dbaf-23eb-4e57-a637-93dcacc8b1a1"/>
    <ds:schemaRef ds:uri="http://purl.org/dc/terms/"/>
    <ds:schemaRef ds:uri="http://schemas.microsoft.com/office/infopath/2007/PartnerControls"/>
    <ds:schemaRef ds:uri="http://schemas.openxmlformats.org/package/2006/metadata/core-properties"/>
    <ds:schemaRef ds:uri="a6cb9e4b-f1d1-4245-83ec-6cad768d538a"/>
    <ds:schemaRef ds:uri="http://www.w3.org/XML/1998/namespace"/>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USUARIO</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USUARIO</dc:title>
  <dc:subject>USUARIO</dc:subject>
  <dc:creator>USUARIO</dc:creator>
  <cp:keywords>USUARIO</cp:keywords>
  <dc:description>Que el amor por nuestra gente ilumine nuestro camino en su bien</dc:description>
  <cp:lastModifiedBy>USUARIO</cp:lastModifiedBy>
  <cp:revision/>
  <dcterms:created xsi:type="dcterms:W3CDTF">2006-06-27T16:47:25Z</dcterms:created>
  <dcterms:modified xsi:type="dcterms:W3CDTF">2026-07-07T16:10:00Z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