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NILO\Downloads\"/>
    </mc:Choice>
  </mc:AlternateContent>
  <xr:revisionPtr revIDLastSave="0" documentId="13_ncr:1_{A9C20634-1ED0-4133-89A9-E71247CA176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ÓN" sheetId="5" r:id="rId1"/>
    <sheet name="FORMATO 1 - VEHICULOS CONV." sheetId="1" r:id="rId2"/>
    <sheet name="FORMATO 2 - PRO. COT. TOTAL" sheetId="3" r:id="rId3"/>
  </sheets>
  <definedNames>
    <definedName name="_xlnm._FilterDatabase" localSheetId="1" hidden="1">'FORMATO 1 - VEHICULOS CONV.'!$A$13:$W$48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0" i="1" l="1"/>
  <c r="E50" i="1" l="1"/>
  <c r="F50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U50" i="1"/>
  <c r="V50" i="1"/>
  <c r="W50" i="1"/>
  <c r="E7" i="3" l="1"/>
  <c r="D7" i="3"/>
</calcChain>
</file>

<file path=xl/sharedStrings.xml><?xml version="1.0" encoding="utf-8"?>
<sst xmlns="http://schemas.openxmlformats.org/spreadsheetml/2006/main" count="159" uniqueCount="92">
  <si>
    <t xml:space="preserve">MINISTERIO DEL INTERIOR </t>
  </si>
  <si>
    <t xml:space="preserve">SUBDIRECCION ADMINISTRATIVA Y FINANCIERA </t>
  </si>
  <si>
    <t>PRESENTACIÓN OFERTA ECONOMICA  – MANTENIMINETO VEHÍCULOS CONVENCIONALES
Objeto: “Prestar el servicio de mantenimiento preventivo y correctivo, incluidas autopartes y mano de obra, para los vehículos convencionales que conforman el parque automotor del Ministerio del Interior.”.</t>
  </si>
  <si>
    <t>Nombre empresa</t>
  </si>
  <si>
    <t>NIT</t>
  </si>
  <si>
    <t xml:space="preserve">Dirección </t>
  </si>
  <si>
    <t>Telefono</t>
  </si>
  <si>
    <t xml:space="preserve">Fecha de la oferta </t>
  </si>
  <si>
    <t>Correo</t>
  </si>
  <si>
    <t xml:space="preserve">Para la presentación de la oferta  se deben diligenciar los dos (2) formatos en excel, así: 
-  FORMATO No.01 Oferta items   / COMPONENTE 01- VALOR SERVICIOS Y REPUESTOS VEHICULOS CONVENCIONALES (35 items)
-  FORMATO No. 02  Oferta total  / COMPONENTE 02 - VALOR TOTAL (es la sumatoria de los resultados finales de los ITEMs (35) de cada una de las 10 tipologias) </t>
  </si>
  <si>
    <t>Se deben diligenciar todas las celdas color amarillo correspondientes a los valores  para cada uno de los item`s</t>
  </si>
  <si>
    <t>El valor ofertado para cada item, la  unidad de medida "Global, Unidad y Cuarto": incluye diagnóstico, desmonte, todos los servicios, repuestos, accesorios, insumos, mano de obra, montaje, impuestos y demás componentes para cumplir satisfactoriamente el ítem respectivo.</t>
  </si>
  <si>
    <t xml:space="preserve">En los casos en que el ítem no aplica para algún vehículo y/o modelo, caso en el cual, en cambio del valor, colocará $1 en el correspondiente campo (celda).  </t>
  </si>
  <si>
    <t xml:space="preserve">En cada formato se debe diligenciar unicamente las celdas sombreadas en color amarillo. </t>
  </si>
  <si>
    <t>Se aclara que los valores a ofertar para cada uno de los items y tipologias inlcuyen  todos los costos directos e indirectos, servicios, impuestos,IVA y demás costos a que haya lugar.</t>
  </si>
  <si>
    <t xml:space="preserve">MINISTERIO DEL INTERIOR 
SUBDIRECCION ADMINISTRATIVA Y FINANCIERA </t>
  </si>
  <si>
    <t xml:space="preserve">Fecha oferta </t>
  </si>
  <si>
    <t>FECHA  DE ELABORACIÓN:</t>
  </si>
  <si>
    <t xml:space="preserve">No. ITEM </t>
  </si>
  <si>
    <t xml:space="preserve">DESCRIPCIÓN 
 (Los items relacionados contemplan Diagnóstico + Desmonte + Repuesto(s) + Insumos + Mano de Obra + Montaje + Impuestos, Total para cada Ítem por Vehículo. 
</t>
  </si>
  <si>
    <t>UNIDAD DE MEDIDA</t>
  </si>
  <si>
    <t>TIPOLOGIA 1</t>
  </si>
  <si>
    <t>TIPOLOGIA 2</t>
  </si>
  <si>
    <t>TIPOLOGIA 3</t>
  </si>
  <si>
    <t>TIPOLOGIA 4</t>
  </si>
  <si>
    <t>TIPOLOGIA 5</t>
  </si>
  <si>
    <t>TIPOLOGIA 6</t>
  </si>
  <si>
    <t>TIPOLOGIA 7</t>
  </si>
  <si>
    <t>TIPOLOGIA 8</t>
  </si>
  <si>
    <t>TIPOLOGIA 9</t>
  </si>
  <si>
    <t>TIPOLOGIA 10</t>
  </si>
  <si>
    <t>Camioneta, Hyundai, Tucson, Mecanica, Gasolina Corriente, Modelo 2009</t>
  </si>
  <si>
    <t>Campero, Mitsubishi, Wagon, Mecanica, Gasolina Corriente, Modelo 2008</t>
  </si>
  <si>
    <t>Camioneta, Chevrolet, Dimax, Mecanica, Gasolina Corriente, Modelo 2008</t>
  </si>
  <si>
    <t>Camioneta, Ford, Ecosport, Automatica, Gasolina Corriente, Modelo 2021</t>
  </si>
  <si>
    <t>Camioneta, Toyota, Sequoia, Automatica, Gasolina Corriente, Modelo 2015</t>
  </si>
  <si>
    <t>Camioneta, Toyota, Hilux, Mecanica, Gasolina Corriente, Modelo 2015</t>
  </si>
  <si>
    <t>Automovil, Volkswage, Jetta, Automatica, Gasolina Corriente, Modelo 2016</t>
  </si>
  <si>
    <t>Campero, Renault, Duster, Mecanica, Gasolina Corriente, Modelo 2016</t>
  </si>
  <si>
    <t>Camioneta, Hyundai, Tucson, Automatica, Gasolina Corriente, Modelo 2015</t>
  </si>
  <si>
    <t>Automovil, Renault, Stepway Sandero, Mecanica, Gasolina Corriente, Modelo 2017</t>
  </si>
  <si>
    <t xml:space="preserve">VALOR COTIZACION </t>
  </si>
  <si>
    <t xml:space="preserve">VALOR TECHO ENTIDAD </t>
  </si>
  <si>
    <t>ACEITE HIDRAULICO</t>
  </si>
  <si>
    <t>CUARTO</t>
  </si>
  <si>
    <t>ACEITE MOTOR</t>
  </si>
  <si>
    <t>ACEITE MOTOR SINTETICO</t>
  </si>
  <si>
    <t>ALTERNADOR</t>
  </si>
  <si>
    <t>UNIDAD</t>
  </si>
  <si>
    <t>AMORTIGUADOR DELANTERO</t>
  </si>
  <si>
    <t>AMORTIGUADOR TRASERO</t>
  </si>
  <si>
    <t>ARRANQUE</t>
  </si>
  <si>
    <t>BANDAS FRENOS TRASEROS</t>
  </si>
  <si>
    <t>BASE AMORTIGUADOR DELANTERO</t>
  </si>
  <si>
    <t>BATERIA</t>
  </si>
  <si>
    <t>BOMBA DE AGUA</t>
  </si>
  <si>
    <t>BRAZO AXIAL DIRECCION</t>
  </si>
  <si>
    <t>CAMPANA FRENO</t>
  </si>
  <si>
    <t>CARTER</t>
  </si>
  <si>
    <t>CILINDRO FRENO</t>
  </si>
  <si>
    <t>COMPRESOR AIRE ACONDICIONADO</t>
  </si>
  <si>
    <t>CORREA AIRE ACONDICIONADO</t>
  </si>
  <si>
    <t>CORREA ALTERNADOR</t>
  </si>
  <si>
    <t>CORREA UNICA ACCESORIOS</t>
  </si>
  <si>
    <t>FILTRO DE ACEITE</t>
  </si>
  <si>
    <t>FILTRO DE AIRE</t>
  </si>
  <si>
    <t>FILTRO DE AIRE ACONDICIONADO</t>
  </si>
  <si>
    <t>KIT EMBRAGUE (DISCO, PRENSA Y BALINERA)</t>
  </si>
  <si>
    <t>JUEGO</t>
  </si>
  <si>
    <t>KIT REPARTICION MOTOR COMPLETA (CORREA, TENSOR Y PATIN)</t>
  </si>
  <si>
    <t>GLOBAL</t>
  </si>
  <si>
    <t>LLANTA</t>
  </si>
  <si>
    <t>MANGUERA INFERIOR RADIADOR</t>
  </si>
  <si>
    <t>MANGUERA SUPERIOR RADIADOR</t>
  </si>
  <si>
    <t>MUÑECO O TEMPLETE ESTABILIZADORA</t>
  </si>
  <si>
    <t>PUNTA EJE LADO CAJA</t>
  </si>
  <si>
    <t>PUNTA EJE LADO RUEDA</t>
  </si>
  <si>
    <t>RADIADOR</t>
  </si>
  <si>
    <t>SENSOR O2 (DE OXIGENO)</t>
  </si>
  <si>
    <t>TERMOSTATO</t>
  </si>
  <si>
    <t>TIJERA INFERIOR</t>
  </si>
  <si>
    <t xml:space="preserve">VALVULINA </t>
  </si>
  <si>
    <t>TOTAL COLUMNA 
(Valor total de servicios y/o repuestos ofertados por vehículo)</t>
  </si>
  <si>
    <t>FIRMA</t>
  </si>
  <si>
    <t xml:space="preserve">NOMBRE / REPRESENTANTE LEGAL </t>
  </si>
  <si>
    <t xml:space="preserve">CARGO </t>
  </si>
  <si>
    <t>NOMBRE DE LA EMPRESA O TALLER QUE COTIZA</t>
  </si>
  <si>
    <t>Número de NIT de la empresa o taller</t>
  </si>
  <si>
    <t xml:space="preserve">DESCRIPCIÓN </t>
  </si>
  <si>
    <t>VALOR</t>
  </si>
  <si>
    <r>
      <t xml:space="preserve">TOTAL SERVICIOS Y/O REPUESTOS PARA LOS VEHÍCULOS CONVENCIONALES DEL PARQUE AUTOMOTOR DEL MINISTERIO DEL INTERIOR
</t>
    </r>
    <r>
      <rPr>
        <sz val="12"/>
        <color theme="1"/>
        <rFont val="Arial"/>
        <family val="2"/>
      </rPr>
      <t>( Automovil, Camioneta y Campero)</t>
    </r>
  </si>
  <si>
    <t xml:space="preserve">NONBRE / REPRESENTANTE LEGAL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</si>
</sst>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&quot;$&quot;\ #,##0.00;[Red]\-&quot;$&quot;\ #,##0.00"/>
    <numFmt numFmtId="165" formatCode="_-&quot;$&quot;\ * #,##0.00_-;\-&quot;$&quot;\ * #,##0.00_-;_-&quot;$&quot;\ * &quot;-&quot;??_-;_-@_-"/>
    <numFmt numFmtId="166" formatCode="&quot;$&quot;#,##0"/>
    <numFmt numFmtId="167" formatCode="d/mm/yyyy;@"/>
    <numFmt numFmtId="168" formatCode="&quot;$&quot;#,##0.00"/>
    <numFmt numFmtId="169" formatCode="_-&quot;$&quot;\ * #,##0_-;\-&quot;$&quot;\ * #,##0_-;_-&quot;$&quot;\ * &quot;-&quot;??_-;_-@_-"/>
  </numFmts>
  <fonts count="26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2"/>
      <name val="Arial"/>
      <family val="2"/>
    </font>
    <font>
      <b/>
      <sz val="12"/>
      <color theme="0" tint="-0.34998626667073579"/>
      <name val="Arial"/>
      <family val="2"/>
    </font>
    <font>
      <sz val="9"/>
      <color theme="0" tint="-0.499984740745262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FFFF00"/>
      <name val="Inherit"/>
    </font>
    <font>
      <sz val="10"/>
      <name val="Arial"/>
      <family val="2"/>
    </font>
    <font>
      <b/>
      <sz val="10"/>
      <color indexed="55"/>
      <name val="Arial"/>
      <family val="2"/>
    </font>
    <font>
      <sz val="10"/>
      <color indexed="23"/>
      <name val="Arial"/>
      <family val="2"/>
    </font>
    <font>
      <sz val="10"/>
      <color theme="1"/>
      <name val="Calibri"/>
      <family val="2"/>
      <scheme val="minor"/>
    </font>
    <font>
      <b/>
      <sz val="11"/>
      <color indexed="8"/>
      <name val="Arial"/>
      <family val="2"/>
    </font>
    <font>
      <b/>
      <sz val="14"/>
      <name val="Arial"/>
      <family val="2"/>
    </font>
    <font>
      <b/>
      <sz val="14"/>
      <name val="Calibri"/>
      <family val="2"/>
      <scheme val="minor"/>
    </font>
    <font>
      <b/>
      <sz val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16" fillId="0" borderId="0" applyFont="0" applyFill="0" applyBorder="0" applyAlignment="0" applyProtection="0"/>
  </cellStyleXfs>
  <cellXfs count="94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vertical="center"/>
      <protection locked="0"/>
    </xf>
    <xf numFmtId="0" fontId="9" fillId="6" borderId="1" xfId="0" applyFont="1" applyFill="1" applyBorder="1" applyAlignment="1">
      <alignment horizontal="center" vertical="center" wrapText="1"/>
    </xf>
    <xf numFmtId="168" fontId="11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68" fontId="11" fillId="0" borderId="0" xfId="0" applyNumberFormat="1" applyFont="1" applyAlignment="1">
      <alignment horizontal="center" vertical="center" wrapText="1"/>
    </xf>
    <xf numFmtId="0" fontId="7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4" fillId="3" borderId="2" xfId="0" applyFont="1" applyFill="1" applyBorder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vertical="center"/>
    </xf>
    <xf numFmtId="0" fontId="14" fillId="3" borderId="1" xfId="0" applyFont="1" applyFill="1" applyBorder="1" applyAlignment="1">
      <alignment horizontal="center" vertical="center" wrapText="1"/>
    </xf>
    <xf numFmtId="166" fontId="0" fillId="0" borderId="0" xfId="0" applyNumberFormat="1"/>
    <xf numFmtId="169" fontId="17" fillId="0" borderId="0" xfId="1" applyNumberFormat="1" applyFont="1" applyAlignment="1">
      <alignment horizontal="left" vertical="center" readingOrder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4" fillId="7" borderId="1" xfId="0" applyFont="1" applyFill="1" applyBorder="1" applyAlignment="1">
      <alignment horizontal="center" vertical="center" wrapText="1"/>
    </xf>
    <xf numFmtId="167" fontId="18" fillId="3" borderId="0" xfId="0" applyNumberFormat="1" applyFont="1" applyFill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5" fontId="2" fillId="3" borderId="1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>
      <alignment horizontal="center" vertical="center" wrapText="1"/>
    </xf>
    <xf numFmtId="165" fontId="14" fillId="3" borderId="1" xfId="1" applyFont="1" applyFill="1" applyBorder="1" applyAlignment="1">
      <alignment horizontal="center" vertical="center" wrapText="1"/>
    </xf>
    <xf numFmtId="165" fontId="3" fillId="3" borderId="2" xfId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24" fillId="7" borderId="0" xfId="0" applyFont="1" applyFill="1" applyAlignment="1">
      <alignment horizontal="center" vertical="center" wrapText="1"/>
    </xf>
    <xf numFmtId="0" fontId="24" fillId="7" borderId="0" xfId="0" applyFont="1" applyFill="1" applyAlignment="1">
      <alignment vertical="center" wrapText="1"/>
    </xf>
    <xf numFmtId="169" fontId="2" fillId="0" borderId="1" xfId="1" applyNumberFormat="1" applyFont="1" applyFill="1" applyBorder="1" applyAlignment="1" applyProtection="1">
      <alignment horizontal="center" vertical="center" wrapText="1"/>
      <protection locked="0"/>
    </xf>
    <xf numFmtId="169" fontId="2" fillId="3" borderId="1" xfId="1" applyNumberFormat="1" applyFont="1" applyFill="1" applyBorder="1" applyAlignment="1" applyProtection="1">
      <alignment horizontal="center" vertical="center" wrapText="1"/>
      <protection locked="0"/>
    </xf>
    <xf numFmtId="169" fontId="3" fillId="0" borderId="0" xfId="0" applyNumberFormat="1" applyFont="1" applyAlignment="1">
      <alignment horizontal="center" vertical="center" wrapText="1"/>
    </xf>
    <xf numFmtId="169" fontId="3" fillId="0" borderId="0" xfId="1" applyNumberFormat="1" applyFont="1" applyAlignment="1">
      <alignment horizontal="center" vertical="center" wrapText="1"/>
    </xf>
    <xf numFmtId="169" fontId="3" fillId="0" borderId="2" xfId="1" applyNumberFormat="1" applyFont="1" applyBorder="1" applyAlignment="1">
      <alignment horizontal="center" vertical="center" wrapText="1"/>
    </xf>
    <xf numFmtId="169" fontId="3" fillId="3" borderId="2" xfId="1" applyNumberFormat="1" applyFont="1" applyFill="1" applyBorder="1" applyAlignment="1">
      <alignment horizontal="center" vertical="center" wrapText="1"/>
    </xf>
    <xf numFmtId="166" fontId="25" fillId="0" borderId="3" xfId="0" applyNumberFormat="1" applyFont="1" applyBorder="1" applyAlignment="1">
      <alignment horizontal="center" vertical="center" wrapText="1"/>
    </xf>
    <xf numFmtId="0" fontId="24" fillId="7" borderId="2" xfId="0" applyFont="1" applyFill="1" applyBorder="1" applyAlignment="1">
      <alignment horizontal="center" vertical="center" wrapText="1"/>
    </xf>
    <xf numFmtId="0" fontId="24" fillId="7" borderId="15" xfId="0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 applyProtection="1">
      <alignment horizontal="center" vertical="center" wrapText="1"/>
      <protection locked="0"/>
    </xf>
    <xf numFmtId="0" fontId="23" fillId="0" borderId="1" xfId="0" applyFont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22" fillId="6" borderId="1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20" fillId="0" borderId="0" xfId="0" applyFont="1" applyAlignment="1">
      <alignment horizontal="center" vertical="center" wrapText="1"/>
    </xf>
    <xf numFmtId="167" fontId="18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18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22" fillId="4" borderId="5" xfId="0" applyFont="1" applyFill="1" applyBorder="1" applyAlignment="1">
      <alignment horizontal="center" vertical="center" wrapText="1"/>
    </xf>
    <xf numFmtId="0" fontId="22" fillId="4" borderId="13" xfId="0" applyFont="1" applyFill="1" applyBorder="1" applyAlignment="1">
      <alignment horizontal="center" vertical="center" wrapText="1"/>
    </xf>
    <xf numFmtId="0" fontId="22" fillId="4" borderId="6" xfId="0" applyFont="1" applyFill="1" applyBorder="1" applyAlignment="1">
      <alignment horizontal="center" vertical="center" wrapText="1"/>
    </xf>
    <xf numFmtId="0" fontId="22" fillId="5" borderId="9" xfId="0" applyFont="1" applyFill="1" applyBorder="1" applyAlignment="1">
      <alignment horizontal="center" vertical="center" wrapText="1"/>
    </xf>
    <xf numFmtId="0" fontId="22" fillId="5" borderId="14" xfId="0" applyFont="1" applyFill="1" applyBorder="1" applyAlignment="1">
      <alignment horizontal="center" vertical="center" wrapText="1"/>
    </xf>
    <xf numFmtId="0" fontId="22" fillId="5" borderId="10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22" fillId="6" borderId="2" xfId="0" applyFont="1" applyFill="1" applyBorder="1" applyAlignment="1">
      <alignment horizontal="center" vertical="center" wrapText="1"/>
    </xf>
    <xf numFmtId="0" fontId="22" fillId="6" borderId="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24" fillId="7" borderId="13" xfId="0" applyFont="1" applyFill="1" applyBorder="1" applyAlignment="1">
      <alignment horizontal="center" vertical="center" wrapText="1"/>
    </xf>
    <xf numFmtId="0" fontId="24" fillId="7" borderId="0" xfId="0" applyFont="1" applyFill="1" applyAlignment="1">
      <alignment horizontal="center" vertical="center" wrapText="1"/>
    </xf>
    <xf numFmtId="0" fontId="24" fillId="7" borderId="6" xfId="0" applyFont="1" applyFill="1" applyBorder="1" applyAlignment="1">
      <alignment horizontal="center" vertical="center" wrapText="1"/>
    </xf>
    <xf numFmtId="0" fontId="24" fillId="7" borderId="11" xfId="0" applyFont="1" applyFill="1" applyBorder="1" applyAlignment="1">
      <alignment horizontal="center" vertical="center" wrapText="1"/>
    </xf>
    <xf numFmtId="0" fontId="24" fillId="7" borderId="1" xfId="0" applyFont="1" applyFill="1" applyBorder="1" applyAlignment="1">
      <alignment horizontal="center" vertical="center" wrapText="1"/>
    </xf>
    <xf numFmtId="0" fontId="5" fillId="3" borderId="0" xfId="0" applyFont="1" applyFill="1" applyAlignment="1" applyProtection="1">
      <alignment horizontal="center" vertical="center" wrapText="1"/>
      <protection locked="0"/>
    </xf>
    <xf numFmtId="0" fontId="13" fillId="0" borderId="0" xfId="0" applyFont="1" applyAlignment="1">
      <alignment horizontal="center" vertical="center" wrapText="1"/>
    </xf>
    <xf numFmtId="0" fontId="8" fillId="3" borderId="0" xfId="0" applyFont="1" applyFill="1" applyAlignment="1" applyProtection="1">
      <alignment horizontal="center" vertical="center" wrapText="1"/>
      <protection locked="0"/>
    </xf>
    <xf numFmtId="0" fontId="12" fillId="0" borderId="0" xfId="0" applyFont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3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107769</xdr:colOff>
      <xdr:row>1</xdr:row>
      <xdr:rowOff>0</xdr:rowOff>
    </xdr:from>
    <xdr:to>
      <xdr:col>0</xdr:col>
      <xdr:colOff>1005840</xdr:colOff>
      <xdr:row>2</xdr:row>
      <xdr:rowOff>333375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8BFA00B-3035-4EC9-ACEA-D6C574E423D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769" y="0"/>
          <a:ext cx="898071" cy="5238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251857</xdr:colOff>
      <xdr:row>0</xdr:row>
      <xdr:rowOff>0</xdr:rowOff>
    </xdr:from>
    <xdr:to>
      <xdr:col>1</xdr:col>
      <xdr:colOff>277092</xdr:colOff>
      <xdr:row>0</xdr:row>
      <xdr:rowOff>992579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45CD78C-1D52-418A-BC49-2C22EB323EB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1857" y="0"/>
          <a:ext cx="1078180" cy="99257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153489</xdr:colOff>
      <xdr:row>0</xdr:row>
      <xdr:rowOff>1</xdr:rowOff>
    </xdr:from>
    <xdr:to>
      <xdr:col>0</xdr:col>
      <xdr:colOff>998220</xdr:colOff>
      <xdr:row>0</xdr:row>
      <xdr:rowOff>655321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51E55F7-9F7E-4FC3-A944-9EB6D8E438F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489" y="1"/>
          <a:ext cx="844731" cy="6553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G13"/>
  <sheetViews>
    <sheetView tabSelected="1" topLeftCell="A4" zoomScale="70" zoomScaleNormal="70" workbookViewId="0">
      <selection activeCell="B8" sqref="B8:G8"/>
    </sheetView>
  </sheetViews>
  <sheetFormatPr defaultColWidth="11.42578125" defaultRowHeight="15"/>
  <cols>
    <col min="1" max="1" width="19.7109375" customWidth="1"/>
    <col min="2" max="2" width="110.5703125" style="12" customWidth="1"/>
    <col min="3" max="3" width="19.42578125" customWidth="1"/>
  </cols>
  <sheetData>
    <row r="1" spans="1:7">
      <c r="A1" s="55" t="s">
        <v>0</v>
      </c>
      <c r="B1" s="55"/>
      <c r="C1" s="55"/>
      <c r="D1" s="55"/>
      <c r="E1" s="55"/>
      <c r="F1" s="55"/>
      <c r="G1" s="55"/>
    </row>
    <row r="3" spans="1:7" ht="34.5" customHeight="1">
      <c r="A3" s="56" t="s">
        <v>1</v>
      </c>
      <c r="B3" s="56"/>
      <c r="C3" s="56"/>
      <c r="D3" s="56"/>
      <c r="E3" s="56"/>
      <c r="F3" s="56"/>
      <c r="G3" s="56"/>
    </row>
    <row r="4" spans="1:7" ht="67.150000000000006" customHeight="1">
      <c r="A4" s="46" t="s">
        <v>2</v>
      </c>
      <c r="B4" s="47"/>
      <c r="C4" s="47"/>
      <c r="D4" s="47"/>
      <c r="E4" s="47"/>
      <c r="F4" s="47"/>
      <c r="G4" s="48"/>
    </row>
    <row r="5" spans="1:7" ht="42" customHeight="1">
      <c r="A5" s="28" t="s">
        <v>3</v>
      </c>
      <c r="B5" s="28"/>
      <c r="C5" s="28" t="s">
        <v>4</v>
      </c>
      <c r="D5" s="46"/>
      <c r="E5" s="47"/>
      <c r="F5" s="47"/>
      <c r="G5" s="48"/>
    </row>
    <row r="6" spans="1:7" ht="21.6" customHeight="1">
      <c r="A6" s="28" t="s">
        <v>5</v>
      </c>
      <c r="B6" s="28"/>
      <c r="C6" s="28" t="s">
        <v>6</v>
      </c>
      <c r="D6" s="46"/>
      <c r="E6" s="47"/>
      <c r="F6" s="47"/>
      <c r="G6" s="48"/>
    </row>
    <row r="7" spans="1:7" ht="34.15" customHeight="1">
      <c r="A7" s="28" t="s">
        <v>7</v>
      </c>
      <c r="B7" s="28"/>
      <c r="C7" s="28" t="s">
        <v>8</v>
      </c>
      <c r="D7" s="46"/>
      <c r="E7" s="47"/>
      <c r="F7" s="47"/>
      <c r="G7" s="48"/>
    </row>
    <row r="8" spans="1:7" ht="68.25" customHeight="1">
      <c r="A8" s="27">
        <v>1</v>
      </c>
      <c r="B8" s="52" t="s">
        <v>9</v>
      </c>
      <c r="C8" s="53"/>
      <c r="D8" s="53"/>
      <c r="E8" s="53"/>
      <c r="F8" s="53"/>
      <c r="G8" s="54"/>
    </row>
    <row r="9" spans="1:7" ht="55.5" customHeight="1">
      <c r="A9" s="27">
        <v>2</v>
      </c>
      <c r="B9" s="52" t="s">
        <v>10</v>
      </c>
      <c r="C9" s="53"/>
      <c r="D9" s="53"/>
      <c r="E9" s="53"/>
      <c r="F9" s="53"/>
      <c r="G9" s="54"/>
    </row>
    <row r="10" spans="1:7" ht="55.5" customHeight="1">
      <c r="A10" s="27">
        <v>3</v>
      </c>
      <c r="B10" s="52" t="s">
        <v>11</v>
      </c>
      <c r="C10" s="53"/>
      <c r="D10" s="53"/>
      <c r="E10" s="53"/>
      <c r="F10" s="53"/>
      <c r="G10" s="54"/>
    </row>
    <row r="11" spans="1:7" ht="37.5" customHeight="1">
      <c r="A11" s="27">
        <v>4</v>
      </c>
      <c r="B11" s="52" t="s">
        <v>12</v>
      </c>
      <c r="C11" s="53"/>
      <c r="D11" s="53"/>
      <c r="E11" s="53"/>
      <c r="F11" s="53"/>
      <c r="G11" s="54"/>
    </row>
    <row r="12" spans="1:7" ht="37.5" customHeight="1">
      <c r="A12" s="27">
        <v>5</v>
      </c>
      <c r="B12" s="52" t="s">
        <v>13</v>
      </c>
      <c r="C12" s="53"/>
      <c r="D12" s="53"/>
      <c r="E12" s="53"/>
      <c r="F12" s="53"/>
      <c r="G12" s="54"/>
    </row>
    <row r="13" spans="1:7" ht="46.5" customHeight="1">
      <c r="A13" s="27">
        <v>6</v>
      </c>
      <c r="B13" s="49" t="s">
        <v>14</v>
      </c>
      <c r="C13" s="50"/>
      <c r="D13" s="50"/>
      <c r="E13" s="50"/>
      <c r="F13" s="50"/>
      <c r="G13" s="51"/>
    </row>
  </sheetData>
  <mergeCells count="12">
    <mergeCell ref="A1:G1"/>
    <mergeCell ref="A3:G3"/>
    <mergeCell ref="A4:G4"/>
    <mergeCell ref="D5:G5"/>
    <mergeCell ref="D6:G6"/>
    <mergeCell ref="D7:G7"/>
    <mergeCell ref="B13:G13"/>
    <mergeCell ref="B8:G8"/>
    <mergeCell ref="B9:G9"/>
    <mergeCell ref="B10:G10"/>
    <mergeCell ref="B11:G11"/>
    <mergeCell ref="B12:G1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Z69"/>
  <sheetViews>
    <sheetView view="pageBreakPreview" topLeftCell="A7" zoomScale="55" zoomScaleNormal="100" zoomScaleSheetLayoutView="55" workbookViewId="0">
      <selection activeCell="E13" sqref="E13"/>
    </sheetView>
  </sheetViews>
  <sheetFormatPr defaultColWidth="11.42578125" defaultRowHeight="15"/>
  <cols>
    <col min="1" max="1" width="15.28515625" style="22" customWidth="1"/>
    <col min="2" max="2" width="65.7109375" style="22" customWidth="1"/>
    <col min="3" max="11" width="21" style="22" customWidth="1"/>
    <col min="12" max="12" width="25.85546875" style="22" customWidth="1"/>
    <col min="13" max="13" width="19.85546875" style="22" bestFit="1" customWidth="1"/>
    <col min="14" max="14" width="27.42578125" style="22" customWidth="1"/>
    <col min="15" max="15" width="22.140625" style="22" customWidth="1"/>
    <col min="16" max="16" width="27.42578125" style="22" customWidth="1"/>
    <col min="17" max="17" width="17.28515625" style="22" customWidth="1"/>
    <col min="18" max="18" width="27.42578125" style="22" customWidth="1"/>
    <col min="19" max="19" width="18.85546875" style="22" customWidth="1"/>
    <col min="20" max="20" width="27.42578125" style="22" customWidth="1"/>
    <col min="21" max="21" width="17.7109375" style="22" customWidth="1"/>
    <col min="22" max="22" width="27.42578125" style="22" customWidth="1"/>
    <col min="23" max="23" width="18" style="22" customWidth="1"/>
    <col min="26" max="26" width="14.5703125" bestFit="1" customWidth="1"/>
  </cols>
  <sheetData>
    <row r="1" spans="1:26" ht="82.9" customHeight="1">
      <c r="A1" s="82" t="s">
        <v>15</v>
      </c>
      <c r="B1" s="83"/>
      <c r="C1" s="83"/>
      <c r="D1" s="83"/>
      <c r="E1" s="83"/>
      <c r="F1" s="83"/>
      <c r="G1" s="83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</row>
    <row r="2" spans="1:26" ht="18.75" customHeight="1">
      <c r="A2" s="82" t="s">
        <v>2</v>
      </c>
      <c r="B2" s="83"/>
      <c r="C2" s="83"/>
      <c r="D2" s="83"/>
      <c r="E2" s="83"/>
      <c r="F2" s="83"/>
      <c r="G2" s="83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</row>
    <row r="3" spans="1:26" ht="18.75">
      <c r="A3" s="82"/>
      <c r="B3" s="83"/>
      <c r="C3" s="83"/>
      <c r="D3" s="83"/>
      <c r="E3" s="83"/>
      <c r="F3" s="83"/>
      <c r="G3" s="83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</row>
    <row r="4" spans="1:26" ht="18.75">
      <c r="A4" s="84"/>
      <c r="B4" s="85"/>
      <c r="C4" s="85"/>
      <c r="D4" s="85"/>
      <c r="E4" s="85"/>
      <c r="F4" s="85"/>
      <c r="G4" s="85"/>
      <c r="H4" s="37"/>
      <c r="I4" s="37"/>
      <c r="J4" s="37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</row>
    <row r="5" spans="1:26" ht="37.15" customHeight="1">
      <c r="A5" s="28" t="s">
        <v>3</v>
      </c>
      <c r="B5" s="86"/>
      <c r="C5" s="86"/>
      <c r="D5" s="86"/>
      <c r="E5" s="28"/>
      <c r="F5" s="28" t="s">
        <v>4</v>
      </c>
      <c r="G5" s="28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</row>
    <row r="6" spans="1:26" ht="36.6" customHeight="1">
      <c r="A6" s="28" t="s">
        <v>5</v>
      </c>
      <c r="B6" s="86"/>
      <c r="C6" s="86"/>
      <c r="D6" s="86"/>
      <c r="E6" s="28"/>
      <c r="F6" s="28" t="s">
        <v>6</v>
      </c>
      <c r="G6" s="28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86"/>
      <c r="W6" s="86"/>
    </row>
    <row r="7" spans="1:26" ht="45.6" customHeight="1">
      <c r="A7" s="28" t="s">
        <v>16</v>
      </c>
      <c r="B7" s="86"/>
      <c r="C7" s="86"/>
      <c r="D7" s="86"/>
      <c r="E7" s="28"/>
      <c r="F7" s="28" t="s">
        <v>8</v>
      </c>
      <c r="G7" s="28"/>
      <c r="H7" s="86"/>
      <c r="I7" s="86"/>
      <c r="J7" s="86"/>
      <c r="K7" s="86"/>
      <c r="L7" s="86"/>
      <c r="M7" s="86"/>
      <c r="N7" s="86"/>
      <c r="O7" s="86"/>
      <c r="P7" s="86"/>
      <c r="Q7" s="86"/>
      <c r="R7" s="86"/>
      <c r="S7" s="86"/>
      <c r="T7" s="86"/>
      <c r="U7" s="86"/>
      <c r="V7" s="86"/>
      <c r="W7" s="86"/>
    </row>
    <row r="8" spans="1:26" ht="3.75" customHeight="1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7"/>
      <c r="O8" s="57"/>
      <c r="P8" s="57"/>
      <c r="Q8" s="57"/>
      <c r="R8" s="57"/>
      <c r="S8" s="57"/>
      <c r="T8" s="57"/>
      <c r="U8" s="57"/>
      <c r="V8" s="57"/>
      <c r="W8" s="57"/>
    </row>
    <row r="9" spans="1:26">
      <c r="A9" s="64" t="s">
        <v>17</v>
      </c>
      <c r="B9" s="64"/>
      <c r="C9" s="63"/>
      <c r="D9" s="63"/>
      <c r="E9" s="63"/>
      <c r="F9" s="63"/>
      <c r="G9" s="63"/>
      <c r="H9" s="63"/>
      <c r="I9" s="63"/>
      <c r="J9" s="63"/>
      <c r="K9" s="29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  <c r="W9" s="21"/>
    </row>
    <row r="10" spans="1:26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</row>
    <row r="11" spans="1:26" ht="36" customHeight="1">
      <c r="A11" s="69" t="s">
        <v>18</v>
      </c>
      <c r="B11" s="66" t="s">
        <v>19</v>
      </c>
      <c r="C11" s="72" t="s">
        <v>20</v>
      </c>
      <c r="D11" s="75" t="s">
        <v>21</v>
      </c>
      <c r="E11" s="76"/>
      <c r="F11" s="75" t="s">
        <v>22</v>
      </c>
      <c r="G11" s="76"/>
      <c r="H11" s="58" t="s">
        <v>23</v>
      </c>
      <c r="I11" s="58"/>
      <c r="J11" s="58" t="s">
        <v>24</v>
      </c>
      <c r="K11" s="58"/>
      <c r="L11" s="58" t="s">
        <v>25</v>
      </c>
      <c r="M11" s="58"/>
      <c r="N11" s="58" t="s">
        <v>26</v>
      </c>
      <c r="O11" s="58"/>
      <c r="P11" s="58" t="s">
        <v>27</v>
      </c>
      <c r="Q11" s="58"/>
      <c r="R11" s="58" t="s">
        <v>28</v>
      </c>
      <c r="S11" s="58"/>
      <c r="T11" s="58" t="s">
        <v>29</v>
      </c>
      <c r="U11" s="58"/>
      <c r="V11" s="58" t="s">
        <v>30</v>
      </c>
      <c r="W11" s="58"/>
    </row>
    <row r="12" spans="1:26" ht="75.75" customHeight="1">
      <c r="A12" s="70"/>
      <c r="B12" s="67"/>
      <c r="C12" s="73"/>
      <c r="D12" s="77" t="s">
        <v>31</v>
      </c>
      <c r="E12" s="78"/>
      <c r="F12" s="77" t="s">
        <v>32</v>
      </c>
      <c r="G12" s="78"/>
      <c r="H12" s="59" t="s">
        <v>33</v>
      </c>
      <c r="I12" s="59"/>
      <c r="J12" s="59" t="s">
        <v>34</v>
      </c>
      <c r="K12" s="59"/>
      <c r="L12" s="59" t="s">
        <v>35</v>
      </c>
      <c r="M12" s="59"/>
      <c r="N12" s="59" t="s">
        <v>36</v>
      </c>
      <c r="O12" s="59"/>
      <c r="P12" s="59" t="s">
        <v>37</v>
      </c>
      <c r="Q12" s="59"/>
      <c r="R12" s="59" t="s">
        <v>38</v>
      </c>
      <c r="S12" s="59"/>
      <c r="T12" s="59" t="s">
        <v>39</v>
      </c>
      <c r="U12" s="59"/>
      <c r="V12" s="59" t="s">
        <v>40</v>
      </c>
      <c r="W12" s="59"/>
    </row>
    <row r="13" spans="1:26" ht="35.25" customHeight="1">
      <c r="A13" s="71"/>
      <c r="B13" s="68"/>
      <c r="C13" s="74"/>
      <c r="D13" s="16" t="s">
        <v>41</v>
      </c>
      <c r="E13" s="33" t="s">
        <v>42</v>
      </c>
      <c r="F13" s="16" t="s">
        <v>41</v>
      </c>
      <c r="G13" s="33" t="s">
        <v>42</v>
      </c>
      <c r="H13" s="16" t="s">
        <v>41</v>
      </c>
      <c r="I13" s="33" t="s">
        <v>42</v>
      </c>
      <c r="J13" s="13" t="s">
        <v>41</v>
      </c>
      <c r="K13" s="33" t="s">
        <v>42</v>
      </c>
      <c r="L13" s="34" t="s">
        <v>41</v>
      </c>
      <c r="M13" s="33" t="s">
        <v>42</v>
      </c>
      <c r="N13" s="13" t="s">
        <v>41</v>
      </c>
      <c r="O13" s="33" t="s">
        <v>42</v>
      </c>
      <c r="P13" s="16" t="s">
        <v>41</v>
      </c>
      <c r="Q13" s="33" t="s">
        <v>42</v>
      </c>
      <c r="R13" s="13" t="s">
        <v>41</v>
      </c>
      <c r="S13" s="33" t="s">
        <v>42</v>
      </c>
      <c r="T13" s="16" t="s">
        <v>41</v>
      </c>
      <c r="U13" s="33" t="s">
        <v>42</v>
      </c>
      <c r="V13" s="13" t="s">
        <v>41</v>
      </c>
      <c r="W13" s="33" t="s">
        <v>42</v>
      </c>
    </row>
    <row r="14" spans="1:26" ht="15" customHeight="1">
      <c r="A14" s="23">
        <v>1</v>
      </c>
      <c r="B14" s="23" t="s">
        <v>43</v>
      </c>
      <c r="C14" s="30" t="s">
        <v>44</v>
      </c>
      <c r="D14" s="32">
        <v>0</v>
      </c>
      <c r="E14" s="39">
        <v>39743.701629999996</v>
      </c>
      <c r="F14" s="40">
        <v>0</v>
      </c>
      <c r="G14" s="39">
        <v>223380.32824999999</v>
      </c>
      <c r="H14" s="40">
        <v>0</v>
      </c>
      <c r="I14" s="39">
        <v>69948.90561999999</v>
      </c>
      <c r="J14" s="40">
        <v>0</v>
      </c>
      <c r="K14" s="39">
        <v>79487.403259999992</v>
      </c>
      <c r="L14" s="40">
        <v>0</v>
      </c>
      <c r="M14" s="39">
        <v>75954.613899999982</v>
      </c>
      <c r="N14" s="40">
        <v>0</v>
      </c>
      <c r="O14" s="39">
        <v>75954.613899999982</v>
      </c>
      <c r="P14" s="40">
        <v>0</v>
      </c>
      <c r="Q14" s="39">
        <v>174044.29676</v>
      </c>
      <c r="R14" s="40">
        <v>0</v>
      </c>
      <c r="S14" s="39">
        <v>75513.025739999997</v>
      </c>
      <c r="T14" s="40">
        <v>0</v>
      </c>
      <c r="U14" s="39">
        <v>39743.701629999996</v>
      </c>
      <c r="V14" s="40">
        <v>0</v>
      </c>
      <c r="W14" s="39">
        <v>59792.188759999997</v>
      </c>
    </row>
    <row r="15" spans="1:26">
      <c r="A15" s="23">
        <v>2</v>
      </c>
      <c r="B15" s="23" t="s">
        <v>45</v>
      </c>
      <c r="C15" s="30" t="s">
        <v>44</v>
      </c>
      <c r="D15" s="32">
        <v>0</v>
      </c>
      <c r="E15" s="39">
        <v>79576.601630000005</v>
      </c>
      <c r="F15" s="40">
        <v>0</v>
      </c>
      <c r="G15" s="39">
        <v>203059.57957</v>
      </c>
      <c r="H15" s="40">
        <v>0</v>
      </c>
      <c r="I15" s="39">
        <v>80370.579579999991</v>
      </c>
      <c r="J15" s="40">
        <v>0</v>
      </c>
      <c r="K15" s="39">
        <v>79576.601630000005</v>
      </c>
      <c r="L15" s="40">
        <v>0</v>
      </c>
      <c r="M15" s="39">
        <v>71626.974259999988</v>
      </c>
      <c r="N15" s="40">
        <v>0</v>
      </c>
      <c r="O15" s="39">
        <v>71626.974259999988</v>
      </c>
      <c r="P15" s="40">
        <v>0</v>
      </c>
      <c r="Q15" s="39">
        <v>156968.79434999998</v>
      </c>
      <c r="R15" s="40">
        <v>0</v>
      </c>
      <c r="S15" s="39">
        <v>71626.974259999988</v>
      </c>
      <c r="T15" s="40">
        <v>0</v>
      </c>
      <c r="U15" s="39">
        <v>79576.601630000005</v>
      </c>
      <c r="V15" s="40">
        <v>0</v>
      </c>
      <c r="W15" s="39">
        <v>67740.922779999994</v>
      </c>
    </row>
    <row r="16" spans="1:26">
      <c r="A16" s="23">
        <v>3</v>
      </c>
      <c r="B16" s="23" t="s">
        <v>46</v>
      </c>
      <c r="C16" s="30" t="s">
        <v>44</v>
      </c>
      <c r="D16" s="32">
        <v>0</v>
      </c>
      <c r="E16" s="39">
        <v>105956.70163</v>
      </c>
      <c r="F16" s="40">
        <v>0</v>
      </c>
      <c r="G16" s="39">
        <v>182737.65376999998</v>
      </c>
      <c r="H16" s="40">
        <v>0</v>
      </c>
      <c r="I16" s="39">
        <v>80370.579579999991</v>
      </c>
      <c r="J16" s="40">
        <v>0</v>
      </c>
      <c r="K16" s="39">
        <v>105956.70163</v>
      </c>
      <c r="L16" s="40">
        <v>0</v>
      </c>
      <c r="M16" s="39">
        <v>83108.487129999994</v>
      </c>
      <c r="N16" s="40">
        <v>0</v>
      </c>
      <c r="O16" s="39">
        <v>83108.487129999994</v>
      </c>
      <c r="P16" s="40">
        <v>0</v>
      </c>
      <c r="Q16" s="39">
        <v>188680.44918999998</v>
      </c>
      <c r="R16" s="40">
        <v>0</v>
      </c>
      <c r="S16" s="39">
        <v>83108.487129999994</v>
      </c>
      <c r="T16" s="40">
        <v>0</v>
      </c>
      <c r="U16" s="39">
        <v>105956.70163</v>
      </c>
      <c r="V16" s="40">
        <v>0</v>
      </c>
      <c r="W16" s="39">
        <v>79222.435649999985</v>
      </c>
      <c r="Y16" s="17"/>
      <c r="Z16" s="18"/>
    </row>
    <row r="17" spans="1:26">
      <c r="A17" s="23">
        <v>4</v>
      </c>
      <c r="B17" s="23" t="s">
        <v>47</v>
      </c>
      <c r="C17" s="30" t="s">
        <v>48</v>
      </c>
      <c r="D17" s="32">
        <v>0</v>
      </c>
      <c r="E17" s="39">
        <v>724218.48712999991</v>
      </c>
      <c r="F17" s="40">
        <v>0</v>
      </c>
      <c r="G17" s="39">
        <v>3536732.6594500002</v>
      </c>
      <c r="H17" s="40">
        <v>0</v>
      </c>
      <c r="I17" s="39">
        <v>2514097.9828399997</v>
      </c>
      <c r="J17" s="40">
        <v>0</v>
      </c>
      <c r="K17" s="39">
        <v>724218.48712999991</v>
      </c>
      <c r="L17" s="40">
        <v>0</v>
      </c>
      <c r="M17" s="39">
        <v>3587001.1696699997</v>
      </c>
      <c r="N17" s="40">
        <v>0</v>
      </c>
      <c r="O17" s="39">
        <v>3587001.1696699997</v>
      </c>
      <c r="P17" s="40">
        <v>0</v>
      </c>
      <c r="Q17" s="39">
        <v>3331453.5360399997</v>
      </c>
      <c r="R17" s="40">
        <v>0</v>
      </c>
      <c r="S17" s="39">
        <v>2505707.6501499997</v>
      </c>
      <c r="T17" s="40">
        <v>0</v>
      </c>
      <c r="U17" s="39">
        <v>724218.48712999991</v>
      </c>
      <c r="V17" s="40">
        <v>0</v>
      </c>
      <c r="W17" s="39">
        <v>1740332.36036</v>
      </c>
    </row>
    <row r="18" spans="1:26">
      <c r="A18" s="23">
        <v>5</v>
      </c>
      <c r="B18" s="23" t="s">
        <v>49</v>
      </c>
      <c r="C18" s="30" t="s">
        <v>48</v>
      </c>
      <c r="D18" s="32">
        <v>0</v>
      </c>
      <c r="E18" s="39">
        <v>451135.1287</v>
      </c>
      <c r="F18" s="40">
        <v>0</v>
      </c>
      <c r="G18" s="39">
        <v>1031248.62006</v>
      </c>
      <c r="H18" s="40">
        <v>0</v>
      </c>
      <c r="I18" s="39">
        <v>753893.77691999997</v>
      </c>
      <c r="J18" s="40">
        <v>0</v>
      </c>
      <c r="K18" s="39">
        <v>451135.1287</v>
      </c>
      <c r="L18" s="40">
        <v>0</v>
      </c>
      <c r="M18" s="39">
        <v>890082.17825</v>
      </c>
      <c r="N18" s="40">
        <v>0</v>
      </c>
      <c r="O18" s="39">
        <v>890082.17825</v>
      </c>
      <c r="P18" s="40">
        <v>0</v>
      </c>
      <c r="Q18" s="39">
        <v>534665.96017999994</v>
      </c>
      <c r="R18" s="40">
        <v>0</v>
      </c>
      <c r="S18" s="39">
        <v>919492.52144999988</v>
      </c>
      <c r="T18" s="40">
        <v>0</v>
      </c>
      <c r="U18" s="39">
        <v>451135.1287</v>
      </c>
      <c r="V18" s="40">
        <v>0</v>
      </c>
      <c r="W18" s="39">
        <v>574517.23166000005</v>
      </c>
    </row>
    <row r="19" spans="1:26">
      <c r="A19" s="23">
        <v>6</v>
      </c>
      <c r="B19" s="23" t="s">
        <v>50</v>
      </c>
      <c r="C19" s="30" t="s">
        <v>48</v>
      </c>
      <c r="D19" s="32">
        <v>0</v>
      </c>
      <c r="E19" s="39">
        <v>451135.1287</v>
      </c>
      <c r="F19" s="40">
        <v>0</v>
      </c>
      <c r="G19" s="39">
        <v>933076.49676000001</v>
      </c>
      <c r="H19" s="40">
        <v>0</v>
      </c>
      <c r="I19" s="39">
        <v>721657.22115</v>
      </c>
      <c r="J19" s="40">
        <v>0</v>
      </c>
      <c r="K19" s="39">
        <v>451135.1287</v>
      </c>
      <c r="L19" s="40">
        <v>0</v>
      </c>
      <c r="M19" s="39">
        <v>857845.6224799999</v>
      </c>
      <c r="N19" s="40">
        <v>0</v>
      </c>
      <c r="O19" s="39">
        <v>857845.6224799999</v>
      </c>
      <c r="P19" s="40">
        <v>0</v>
      </c>
      <c r="Q19" s="39">
        <v>367981.38550999999</v>
      </c>
      <c r="R19" s="40">
        <v>0</v>
      </c>
      <c r="S19" s="39">
        <v>887255.96568000002</v>
      </c>
      <c r="T19" s="40">
        <v>0</v>
      </c>
      <c r="U19" s="39">
        <v>451135.1287</v>
      </c>
      <c r="V19" s="40">
        <v>0</v>
      </c>
      <c r="W19" s="39">
        <v>582995.87988000002</v>
      </c>
    </row>
    <row r="20" spans="1:26">
      <c r="A20" s="23">
        <v>7</v>
      </c>
      <c r="B20" s="23" t="s">
        <v>51</v>
      </c>
      <c r="C20" s="30" t="s">
        <v>48</v>
      </c>
      <c r="D20" s="32">
        <v>0</v>
      </c>
      <c r="E20" s="39">
        <v>618235.28978999995</v>
      </c>
      <c r="F20" s="40">
        <v>0</v>
      </c>
      <c r="G20" s="39">
        <v>3641627.7249599998</v>
      </c>
      <c r="H20" s="40">
        <v>0</v>
      </c>
      <c r="I20" s="39">
        <v>2220347.8970399997</v>
      </c>
      <c r="J20" s="40">
        <v>0</v>
      </c>
      <c r="K20" s="39">
        <v>618235.28978999995</v>
      </c>
      <c r="L20" s="40">
        <v>0</v>
      </c>
      <c r="M20" s="39">
        <v>3165717.9828399997</v>
      </c>
      <c r="N20" s="40">
        <v>0</v>
      </c>
      <c r="O20" s="39">
        <v>3165717.9828399997</v>
      </c>
      <c r="P20" s="40">
        <v>0</v>
      </c>
      <c r="Q20" s="39">
        <v>2611846.8474199995</v>
      </c>
      <c r="R20" s="40">
        <v>0</v>
      </c>
      <c r="S20" s="39">
        <v>1856560.5900900001</v>
      </c>
      <c r="T20" s="40">
        <v>0</v>
      </c>
      <c r="U20" s="39">
        <v>618235.28978999995</v>
      </c>
      <c r="V20" s="40">
        <v>0</v>
      </c>
      <c r="W20" s="39">
        <v>1508935.7187899998</v>
      </c>
    </row>
    <row r="21" spans="1:26">
      <c r="A21" s="23">
        <v>8</v>
      </c>
      <c r="B21" s="23" t="s">
        <v>52</v>
      </c>
      <c r="C21" s="30" t="s">
        <v>48</v>
      </c>
      <c r="D21" s="32">
        <v>0</v>
      </c>
      <c r="E21" s="39">
        <v>384189.07721999992</v>
      </c>
      <c r="F21" s="40">
        <v>0</v>
      </c>
      <c r="G21" s="39">
        <v>950188.73161999986</v>
      </c>
      <c r="H21" s="40">
        <v>0</v>
      </c>
      <c r="I21" s="39">
        <v>482930.07528999995</v>
      </c>
      <c r="J21" s="40">
        <v>0</v>
      </c>
      <c r="K21" s="39">
        <v>384189.07721999992</v>
      </c>
      <c r="L21" s="40">
        <v>0</v>
      </c>
      <c r="M21" s="39">
        <v>573192.43565</v>
      </c>
      <c r="N21" s="40">
        <v>0</v>
      </c>
      <c r="O21" s="39">
        <v>573192.43565</v>
      </c>
      <c r="P21" s="40">
        <v>0</v>
      </c>
      <c r="Q21" s="39">
        <v>986798.67706000002</v>
      </c>
      <c r="R21" s="40">
        <v>0</v>
      </c>
      <c r="S21" s="39">
        <v>587765.11818999995</v>
      </c>
      <c r="T21" s="40">
        <v>0</v>
      </c>
      <c r="U21" s="39">
        <v>384189.07721999992</v>
      </c>
      <c r="V21" s="40">
        <v>0</v>
      </c>
      <c r="W21" s="39">
        <v>381274.53860999999</v>
      </c>
    </row>
    <row r="22" spans="1:26">
      <c r="A22" s="23">
        <v>9</v>
      </c>
      <c r="B22" s="23" t="s">
        <v>53</v>
      </c>
      <c r="C22" s="30" t="s">
        <v>48</v>
      </c>
      <c r="D22" s="32">
        <v>0</v>
      </c>
      <c r="E22" s="39">
        <v>123647.06005999999</v>
      </c>
      <c r="F22" s="40">
        <v>0</v>
      </c>
      <c r="G22" s="39">
        <v>522695.85842999996</v>
      </c>
      <c r="H22" s="40">
        <v>0</v>
      </c>
      <c r="I22" s="39">
        <v>165952.01715999999</v>
      </c>
      <c r="J22" s="40">
        <v>0</v>
      </c>
      <c r="K22" s="39">
        <v>123647.06005999999</v>
      </c>
      <c r="L22" s="40">
        <v>0</v>
      </c>
      <c r="M22" s="39">
        <v>196068.91613</v>
      </c>
      <c r="N22" s="40">
        <v>0</v>
      </c>
      <c r="O22" s="39">
        <v>196068.91613</v>
      </c>
      <c r="P22" s="40">
        <v>0</v>
      </c>
      <c r="Q22" s="39">
        <v>515828.18300999998</v>
      </c>
      <c r="R22" s="40">
        <v>0</v>
      </c>
      <c r="S22" s="39">
        <v>142459.07722000001</v>
      </c>
      <c r="T22" s="40">
        <v>0</v>
      </c>
      <c r="U22" s="39">
        <v>123647.06005999999</v>
      </c>
      <c r="V22" s="40">
        <v>0</v>
      </c>
      <c r="W22" s="39">
        <v>219915.11818999998</v>
      </c>
    </row>
    <row r="23" spans="1:26">
      <c r="A23" s="23">
        <v>10</v>
      </c>
      <c r="B23" s="23" t="s">
        <v>54</v>
      </c>
      <c r="C23" s="30" t="s">
        <v>48</v>
      </c>
      <c r="D23" s="32">
        <v>0</v>
      </c>
      <c r="E23" s="39">
        <v>1059831.9313599998</v>
      </c>
      <c r="F23" s="40">
        <v>0</v>
      </c>
      <c r="G23" s="39">
        <v>1058577.37368</v>
      </c>
      <c r="H23" s="40">
        <v>0</v>
      </c>
      <c r="I23" s="39">
        <v>646585.80458999996</v>
      </c>
      <c r="J23" s="40">
        <v>0</v>
      </c>
      <c r="K23" s="39">
        <v>1059831.9313599998</v>
      </c>
      <c r="L23" s="40">
        <v>0</v>
      </c>
      <c r="M23" s="39">
        <v>646585.80458999996</v>
      </c>
      <c r="N23" s="40">
        <v>0</v>
      </c>
      <c r="O23" s="39">
        <v>646585.80458999996</v>
      </c>
      <c r="P23" s="40">
        <v>0</v>
      </c>
      <c r="Q23" s="39">
        <v>782627.81212999998</v>
      </c>
      <c r="R23" s="40">
        <v>0</v>
      </c>
      <c r="S23" s="39">
        <v>645790.92278000002</v>
      </c>
      <c r="T23" s="40">
        <v>0</v>
      </c>
      <c r="U23" s="39">
        <v>1059831.9313599998</v>
      </c>
      <c r="V23" s="40">
        <v>0</v>
      </c>
      <c r="W23" s="39">
        <v>701873.69111999997</v>
      </c>
    </row>
    <row r="24" spans="1:26">
      <c r="A24" s="23">
        <v>11</v>
      </c>
      <c r="B24" s="23" t="s">
        <v>55</v>
      </c>
      <c r="C24" s="31" t="s">
        <v>48</v>
      </c>
      <c r="D24" s="32">
        <v>0</v>
      </c>
      <c r="E24" s="39">
        <v>379773.10103000002</v>
      </c>
      <c r="F24" s="40">
        <v>0</v>
      </c>
      <c r="G24" s="39">
        <v>1303383.2618100001</v>
      </c>
      <c r="H24" s="40">
        <v>0</v>
      </c>
      <c r="I24" s="39">
        <v>1134020.1610900001</v>
      </c>
      <c r="J24" s="40">
        <v>0</v>
      </c>
      <c r="K24" s="39">
        <v>379773.10103000002</v>
      </c>
      <c r="L24" s="40">
        <v>0</v>
      </c>
      <c r="M24" s="39">
        <v>1492773.2726299998</v>
      </c>
      <c r="N24" s="40">
        <v>0</v>
      </c>
      <c r="O24" s="39">
        <v>1492773.2726299998</v>
      </c>
      <c r="P24" s="40">
        <v>0</v>
      </c>
      <c r="Q24" s="39">
        <v>1846884.82134</v>
      </c>
      <c r="R24" s="40">
        <v>0</v>
      </c>
      <c r="S24" s="39">
        <v>1131900.5042900001</v>
      </c>
      <c r="T24" s="40">
        <v>0</v>
      </c>
      <c r="U24" s="39">
        <v>379773.10103000002</v>
      </c>
      <c r="V24" s="40">
        <v>0</v>
      </c>
      <c r="W24" s="39">
        <v>833911.09437999991</v>
      </c>
    </row>
    <row r="25" spans="1:26">
      <c r="A25" s="23">
        <v>12</v>
      </c>
      <c r="B25" s="23" t="s">
        <v>56</v>
      </c>
      <c r="C25" s="30" t="s">
        <v>48</v>
      </c>
      <c r="D25" s="32">
        <v>0</v>
      </c>
      <c r="E25" s="39">
        <v>264957.98283999995</v>
      </c>
      <c r="F25" s="40">
        <v>0</v>
      </c>
      <c r="G25" s="39">
        <v>1028365.7585899999</v>
      </c>
      <c r="H25" s="40">
        <v>0</v>
      </c>
      <c r="I25" s="39">
        <v>43099.828399999999</v>
      </c>
      <c r="J25" s="40">
        <v>0</v>
      </c>
      <c r="K25" s="39">
        <v>264957.98283999995</v>
      </c>
      <c r="L25" s="40">
        <v>0</v>
      </c>
      <c r="M25" s="39">
        <v>43718.058129999998</v>
      </c>
      <c r="N25" s="40">
        <v>0</v>
      </c>
      <c r="O25" s="39">
        <v>43718.058129999998</v>
      </c>
      <c r="P25" s="40">
        <v>0</v>
      </c>
      <c r="Q25" s="39">
        <v>322456.95265999995</v>
      </c>
      <c r="R25" s="40">
        <v>0</v>
      </c>
      <c r="S25" s="39">
        <v>41951.67396</v>
      </c>
      <c r="T25" s="40">
        <v>0</v>
      </c>
      <c r="U25" s="39">
        <v>264957.98283999995</v>
      </c>
      <c r="V25" s="40">
        <v>0</v>
      </c>
      <c r="W25" s="39">
        <v>91587.14585999999</v>
      </c>
    </row>
    <row r="26" spans="1:26">
      <c r="A26" s="23">
        <v>13</v>
      </c>
      <c r="B26" s="23" t="s">
        <v>57</v>
      </c>
      <c r="C26" s="30" t="s">
        <v>48</v>
      </c>
      <c r="D26" s="32">
        <v>0</v>
      </c>
      <c r="E26" s="39">
        <v>427995.46139000001</v>
      </c>
      <c r="F26" s="40">
        <v>0</v>
      </c>
      <c r="G26" s="39">
        <v>893230.23854999989</v>
      </c>
      <c r="H26" s="40">
        <v>0</v>
      </c>
      <c r="I26" s="39">
        <v>431351.58815999993</v>
      </c>
      <c r="J26" s="40">
        <v>0</v>
      </c>
      <c r="K26" s="39">
        <v>427995.46139000001</v>
      </c>
      <c r="L26" s="40">
        <v>0</v>
      </c>
      <c r="M26" s="39">
        <v>471448.57292999997</v>
      </c>
      <c r="N26" s="40">
        <v>0</v>
      </c>
      <c r="O26" s="39">
        <v>471448.57292999997</v>
      </c>
      <c r="P26" s="40">
        <v>0</v>
      </c>
      <c r="Q26" s="39">
        <v>1179949.64934</v>
      </c>
      <c r="R26" s="40">
        <v>0</v>
      </c>
      <c r="S26" s="39">
        <v>526824.7855</v>
      </c>
      <c r="T26" s="40">
        <v>0</v>
      </c>
      <c r="U26" s="39">
        <v>427995.46139000001</v>
      </c>
      <c r="V26" s="40">
        <v>0</v>
      </c>
      <c r="W26" s="39">
        <v>632984.62441000005</v>
      </c>
    </row>
    <row r="27" spans="1:26">
      <c r="A27" s="23">
        <v>14</v>
      </c>
      <c r="B27" s="23" t="s">
        <v>58</v>
      </c>
      <c r="C27" s="30" t="s">
        <v>48</v>
      </c>
      <c r="D27" s="32">
        <v>0</v>
      </c>
      <c r="E27" s="39">
        <v>403531.00857999997</v>
      </c>
      <c r="F27" s="40">
        <v>0</v>
      </c>
      <c r="G27" s="39">
        <v>1893462.2931299997</v>
      </c>
      <c r="H27" s="40">
        <v>0</v>
      </c>
      <c r="I27" s="39">
        <v>860230.24688999995</v>
      </c>
      <c r="J27" s="40">
        <v>0</v>
      </c>
      <c r="K27" s="39">
        <v>403531.00857999997</v>
      </c>
      <c r="L27" s="40">
        <v>0</v>
      </c>
      <c r="M27" s="39">
        <v>1218983.3584299998</v>
      </c>
      <c r="N27" s="40">
        <v>0</v>
      </c>
      <c r="O27" s="39">
        <v>1218983.3584299998</v>
      </c>
      <c r="P27" s="40">
        <v>0</v>
      </c>
      <c r="Q27" s="39">
        <v>5395954.1923599998</v>
      </c>
      <c r="R27" s="40">
        <v>0</v>
      </c>
      <c r="S27" s="39">
        <v>858110.59008999995</v>
      </c>
      <c r="T27" s="40">
        <v>0</v>
      </c>
      <c r="U27" s="39">
        <v>403531.00857999997</v>
      </c>
      <c r="V27" s="40">
        <v>0</v>
      </c>
      <c r="W27" s="39">
        <v>1301032.0171599998</v>
      </c>
    </row>
    <row r="28" spans="1:26">
      <c r="A28" s="23">
        <v>15</v>
      </c>
      <c r="B28" s="23" t="s">
        <v>59</v>
      </c>
      <c r="C28" s="30" t="s">
        <v>48</v>
      </c>
      <c r="D28" s="32">
        <v>0</v>
      </c>
      <c r="E28" s="39">
        <v>211966.38417</v>
      </c>
      <c r="F28" s="40">
        <v>0</v>
      </c>
      <c r="G28" s="39">
        <v>1003384.2873499999</v>
      </c>
      <c r="H28" s="40">
        <v>0</v>
      </c>
      <c r="I28" s="39">
        <v>297812.77884999994</v>
      </c>
      <c r="J28" s="40">
        <v>0</v>
      </c>
      <c r="K28" s="39">
        <v>211966.38417</v>
      </c>
      <c r="L28" s="40">
        <v>0</v>
      </c>
      <c r="M28" s="39">
        <v>423049.58150999999</v>
      </c>
      <c r="N28" s="40">
        <v>0</v>
      </c>
      <c r="O28" s="39">
        <v>423049.58150999999</v>
      </c>
      <c r="P28" s="40">
        <v>0</v>
      </c>
      <c r="Q28" s="39">
        <v>1096670.3431800001</v>
      </c>
      <c r="R28" s="40">
        <v>0</v>
      </c>
      <c r="S28" s="39">
        <v>297812.77884999994</v>
      </c>
      <c r="T28" s="40">
        <v>0</v>
      </c>
      <c r="U28" s="39">
        <v>211966.38417</v>
      </c>
      <c r="V28" s="40">
        <v>0</v>
      </c>
      <c r="W28" s="39">
        <v>421901.42706999998</v>
      </c>
    </row>
    <row r="29" spans="1:26">
      <c r="A29" s="23">
        <v>16</v>
      </c>
      <c r="B29" s="23" t="s">
        <v>60</v>
      </c>
      <c r="C29" s="30" t="s">
        <v>48</v>
      </c>
      <c r="D29" s="32">
        <v>0</v>
      </c>
      <c r="E29" s="39">
        <v>1077495.8045899998</v>
      </c>
      <c r="F29" s="40">
        <v>0</v>
      </c>
      <c r="G29" s="39">
        <v>2960514.4578599995</v>
      </c>
      <c r="H29" s="40">
        <v>0</v>
      </c>
      <c r="I29" s="39">
        <v>3397821.1696699997</v>
      </c>
      <c r="J29" s="40">
        <v>0</v>
      </c>
      <c r="K29" s="39">
        <v>1077495.8045899998</v>
      </c>
      <c r="L29" s="40">
        <v>0</v>
      </c>
      <c r="M29" s="39">
        <v>4861007.4785499992</v>
      </c>
      <c r="N29" s="40">
        <v>0</v>
      </c>
      <c r="O29" s="39">
        <v>4861007.4785499992</v>
      </c>
      <c r="P29" s="40">
        <v>0</v>
      </c>
      <c r="Q29" s="39">
        <v>3583001.1057099998</v>
      </c>
      <c r="R29" s="40">
        <v>0</v>
      </c>
      <c r="S29" s="39">
        <v>3387134.5386099997</v>
      </c>
      <c r="T29" s="40">
        <v>0</v>
      </c>
      <c r="U29" s="39">
        <v>1077495.8045899998</v>
      </c>
      <c r="V29" s="40">
        <v>0</v>
      </c>
      <c r="W29" s="39">
        <v>2157199.5815099999</v>
      </c>
    </row>
    <row r="30" spans="1:26">
      <c r="A30" s="23">
        <v>17</v>
      </c>
      <c r="B30" s="23" t="s">
        <v>61</v>
      </c>
      <c r="C30" s="30" t="s">
        <v>48</v>
      </c>
      <c r="D30" s="32">
        <v>0</v>
      </c>
      <c r="E30" s="39">
        <v>123647.06005999999</v>
      </c>
      <c r="F30" s="40">
        <v>0</v>
      </c>
      <c r="G30" s="39">
        <v>379214.95696999994</v>
      </c>
      <c r="H30" s="40">
        <v>0</v>
      </c>
      <c r="I30" s="39">
        <v>122498.90561999999</v>
      </c>
      <c r="J30" s="40">
        <v>0</v>
      </c>
      <c r="K30" s="39">
        <v>123647.06005999999</v>
      </c>
      <c r="L30" s="40">
        <v>0</v>
      </c>
      <c r="M30" s="39">
        <v>160476.21257</v>
      </c>
      <c r="N30" s="40">
        <v>0</v>
      </c>
      <c r="O30" s="39">
        <v>160476.21257</v>
      </c>
      <c r="P30" s="40">
        <v>0</v>
      </c>
      <c r="Q30" s="39">
        <v>158450.07374999998</v>
      </c>
      <c r="R30" s="40">
        <v>0</v>
      </c>
      <c r="S30" s="39">
        <v>122322.26405</v>
      </c>
      <c r="T30" s="40">
        <v>0</v>
      </c>
      <c r="U30" s="39">
        <v>123647.06005999999</v>
      </c>
      <c r="V30" s="40">
        <v>0</v>
      </c>
      <c r="W30" s="39">
        <v>179023.28314000001</v>
      </c>
      <c r="Y30" s="17"/>
      <c r="Z30" s="18"/>
    </row>
    <row r="31" spans="1:26">
      <c r="A31" s="23">
        <v>18</v>
      </c>
      <c r="B31" s="23" t="s">
        <v>62</v>
      </c>
      <c r="C31" s="30" t="s">
        <v>48</v>
      </c>
      <c r="D31" s="32">
        <v>0</v>
      </c>
      <c r="E31" s="39">
        <v>129034.53860999999</v>
      </c>
      <c r="F31" s="40">
        <v>0</v>
      </c>
      <c r="G31" s="39">
        <v>299408.33347999997</v>
      </c>
      <c r="H31" s="40">
        <v>0</v>
      </c>
      <c r="I31" s="39">
        <v>152350.83697999999</v>
      </c>
      <c r="J31" s="40">
        <v>0</v>
      </c>
      <c r="K31" s="39">
        <v>129034.53860999999</v>
      </c>
      <c r="L31" s="40">
        <v>0</v>
      </c>
      <c r="M31" s="39">
        <v>163302.43564999997</v>
      </c>
      <c r="N31" s="40">
        <v>0</v>
      </c>
      <c r="O31" s="39">
        <v>163302.43564999997</v>
      </c>
      <c r="P31" s="40">
        <v>0</v>
      </c>
      <c r="Q31" s="39">
        <v>477443.02499999997</v>
      </c>
      <c r="R31" s="40">
        <v>0</v>
      </c>
      <c r="S31" s="39">
        <v>151467.63964000001</v>
      </c>
      <c r="T31" s="40">
        <v>0</v>
      </c>
      <c r="U31" s="39">
        <v>129034.53860999999</v>
      </c>
      <c r="V31" s="40">
        <v>0</v>
      </c>
      <c r="W31" s="39">
        <v>234664.45280999999</v>
      </c>
      <c r="Y31" s="17"/>
      <c r="Z31" s="18"/>
    </row>
    <row r="32" spans="1:26">
      <c r="A32" s="23">
        <v>19</v>
      </c>
      <c r="B32" s="23" t="s">
        <v>63</v>
      </c>
      <c r="C32" s="30" t="s">
        <v>48</v>
      </c>
      <c r="D32" s="32">
        <v>0</v>
      </c>
      <c r="E32" s="39">
        <v>160379.06864000001</v>
      </c>
      <c r="F32" s="40">
        <v>0</v>
      </c>
      <c r="G32" s="39">
        <v>425208.43009999994</v>
      </c>
      <c r="H32" s="40">
        <v>0</v>
      </c>
      <c r="I32" s="39">
        <v>152350.83697999999</v>
      </c>
      <c r="J32" s="40">
        <v>0</v>
      </c>
      <c r="K32" s="39">
        <v>160379.06864000001</v>
      </c>
      <c r="L32" s="40">
        <v>0</v>
      </c>
      <c r="M32" s="39">
        <v>203487.72543999998</v>
      </c>
      <c r="N32" s="40">
        <v>0</v>
      </c>
      <c r="O32" s="39">
        <v>203487.72543999998</v>
      </c>
      <c r="P32" s="40">
        <v>0</v>
      </c>
      <c r="Q32" s="39">
        <v>288221.65763999999</v>
      </c>
      <c r="R32" s="40">
        <v>0</v>
      </c>
      <c r="S32" s="39">
        <v>151467.63964000001</v>
      </c>
      <c r="T32" s="40">
        <v>0</v>
      </c>
      <c r="U32" s="39">
        <v>160379.06864000001</v>
      </c>
      <c r="V32" s="40">
        <v>0</v>
      </c>
      <c r="W32" s="39">
        <v>234664.45280999999</v>
      </c>
    </row>
    <row r="33" spans="1:23">
      <c r="A33" s="23">
        <v>20</v>
      </c>
      <c r="B33" s="23" t="s">
        <v>64</v>
      </c>
      <c r="C33" s="30" t="s">
        <v>48</v>
      </c>
      <c r="D33" s="32">
        <v>0</v>
      </c>
      <c r="E33" s="39">
        <v>48398.991419999998</v>
      </c>
      <c r="F33" s="40">
        <v>0</v>
      </c>
      <c r="G33" s="39">
        <v>337739.10223999998</v>
      </c>
      <c r="H33" s="40">
        <v>0</v>
      </c>
      <c r="I33" s="39">
        <v>67387.639639999994</v>
      </c>
      <c r="J33" s="40">
        <v>0</v>
      </c>
      <c r="K33" s="39">
        <v>47515.79408</v>
      </c>
      <c r="L33" s="40">
        <v>0</v>
      </c>
      <c r="M33" s="39">
        <v>74541.512869999991</v>
      </c>
      <c r="N33" s="40">
        <v>0</v>
      </c>
      <c r="O33" s="39">
        <v>74541.512869999991</v>
      </c>
      <c r="P33" s="40">
        <v>0</v>
      </c>
      <c r="Q33" s="39">
        <v>196323.77311999997</v>
      </c>
      <c r="R33" s="40">
        <v>0</v>
      </c>
      <c r="S33" s="39">
        <v>73746.63106</v>
      </c>
      <c r="T33" s="40">
        <v>0</v>
      </c>
      <c r="U33" s="39">
        <v>48398.991419999998</v>
      </c>
      <c r="V33" s="40">
        <v>0</v>
      </c>
      <c r="W33" s="39">
        <v>62441.770269999994</v>
      </c>
    </row>
    <row r="34" spans="1:23">
      <c r="A34" s="23">
        <v>21</v>
      </c>
      <c r="B34" s="23" t="s">
        <v>65</v>
      </c>
      <c r="C34" s="30" t="s">
        <v>48</v>
      </c>
      <c r="D34" s="32">
        <v>0</v>
      </c>
      <c r="E34" s="39">
        <v>62706.727370000001</v>
      </c>
      <c r="F34" s="40">
        <v>0</v>
      </c>
      <c r="G34" s="39">
        <v>243894.34531999999</v>
      </c>
      <c r="H34" s="40">
        <v>0</v>
      </c>
      <c r="I34" s="39">
        <v>96268.068639999998</v>
      </c>
      <c r="J34" s="40">
        <v>0</v>
      </c>
      <c r="K34" s="39">
        <v>62706.727370000001</v>
      </c>
      <c r="L34" s="40">
        <v>0</v>
      </c>
      <c r="M34" s="39">
        <v>113490.34319999999</v>
      </c>
      <c r="N34" s="40">
        <v>0</v>
      </c>
      <c r="O34" s="39">
        <v>113490.34319999999</v>
      </c>
      <c r="P34" s="40">
        <v>0</v>
      </c>
      <c r="Q34" s="39">
        <v>137842.10779000001</v>
      </c>
      <c r="R34" s="40">
        <v>0</v>
      </c>
      <c r="S34" s="39">
        <v>115874.9571</v>
      </c>
      <c r="T34" s="40">
        <v>0</v>
      </c>
      <c r="U34" s="39">
        <v>62706.727370000001</v>
      </c>
      <c r="V34" s="40">
        <v>0</v>
      </c>
      <c r="W34" s="39">
        <v>79222.435649999985</v>
      </c>
    </row>
    <row r="35" spans="1:23">
      <c r="A35" s="23">
        <v>22</v>
      </c>
      <c r="B35" s="23" t="s">
        <v>66</v>
      </c>
      <c r="C35" s="30" t="s">
        <v>48</v>
      </c>
      <c r="D35" s="32">
        <v>0</v>
      </c>
      <c r="E35" s="39">
        <v>152174.20592000001</v>
      </c>
      <c r="F35" s="40">
        <v>0</v>
      </c>
      <c r="G35" s="39">
        <v>178918.71914999999</v>
      </c>
      <c r="H35" s="40">
        <v>0</v>
      </c>
      <c r="I35" s="39">
        <v>114903.44422999999</v>
      </c>
      <c r="J35" s="40">
        <v>0</v>
      </c>
      <c r="K35" s="39">
        <v>152174.20592000001</v>
      </c>
      <c r="L35" s="40">
        <v>0</v>
      </c>
      <c r="M35" s="39">
        <v>136365.04289999997</v>
      </c>
      <c r="N35" s="40">
        <v>0</v>
      </c>
      <c r="O35" s="39">
        <v>136365.04289999997</v>
      </c>
      <c r="P35" s="40">
        <v>0</v>
      </c>
      <c r="Q35" s="39">
        <v>180530.86906999999</v>
      </c>
      <c r="R35" s="40">
        <v>0</v>
      </c>
      <c r="S35" s="39">
        <v>138837.98283999998</v>
      </c>
      <c r="T35" s="40">
        <v>0</v>
      </c>
      <c r="U35" s="39">
        <v>152174.20592000001</v>
      </c>
      <c r="V35" s="40">
        <v>0</v>
      </c>
      <c r="W35" s="39">
        <v>107484.61389999998</v>
      </c>
    </row>
    <row r="36" spans="1:23">
      <c r="A36" s="23">
        <v>23</v>
      </c>
      <c r="B36" s="23" t="s">
        <v>67</v>
      </c>
      <c r="C36" s="30" t="s">
        <v>68</v>
      </c>
      <c r="D36" s="32">
        <v>0</v>
      </c>
      <c r="E36" s="39">
        <v>900857.14585999993</v>
      </c>
      <c r="F36" s="40">
        <v>0</v>
      </c>
      <c r="G36" s="39">
        <v>2450483.2019799999</v>
      </c>
      <c r="H36" s="40">
        <v>0</v>
      </c>
      <c r="I36" s="39">
        <v>1493126.55577</v>
      </c>
      <c r="J36" s="40">
        <v>0</v>
      </c>
      <c r="K36" s="39">
        <v>900857.14585999993</v>
      </c>
      <c r="L36" s="40">
        <v>0</v>
      </c>
      <c r="M36" s="39">
        <v>2131763.6053200001</v>
      </c>
      <c r="N36" s="40">
        <v>0</v>
      </c>
      <c r="O36" s="39">
        <v>2131763.6053200001</v>
      </c>
      <c r="P36" s="40">
        <v>0</v>
      </c>
      <c r="Q36" s="39">
        <v>2121881.767</v>
      </c>
      <c r="R36" s="40">
        <v>0</v>
      </c>
      <c r="S36" s="39">
        <v>1489593.7769199999</v>
      </c>
      <c r="T36" s="40">
        <v>0</v>
      </c>
      <c r="U36" s="39">
        <v>900857.14585999993</v>
      </c>
      <c r="V36" s="40">
        <v>0</v>
      </c>
      <c r="W36" s="39">
        <v>1375750.1716</v>
      </c>
    </row>
    <row r="37" spans="1:23" ht="28.5">
      <c r="A37" s="23">
        <v>24</v>
      </c>
      <c r="B37" s="23" t="s">
        <v>69</v>
      </c>
      <c r="C37" s="30" t="s">
        <v>70</v>
      </c>
      <c r="D37" s="32">
        <v>0</v>
      </c>
      <c r="E37" s="39">
        <v>618235.28978999995</v>
      </c>
      <c r="F37" s="40">
        <v>0</v>
      </c>
      <c r="G37" s="39">
        <v>5125218.9045600016</v>
      </c>
      <c r="H37" s="40">
        <v>0</v>
      </c>
      <c r="I37" s="39">
        <v>1336271.42707</v>
      </c>
      <c r="J37" s="40">
        <v>0</v>
      </c>
      <c r="K37" s="39">
        <v>618235.28978999995</v>
      </c>
      <c r="L37" s="40">
        <v>0</v>
      </c>
      <c r="M37" s="39">
        <v>1845962.2640499999</v>
      </c>
      <c r="N37" s="40">
        <v>0</v>
      </c>
      <c r="O37" s="39">
        <v>1845962.2640499999</v>
      </c>
      <c r="P37" s="40">
        <v>0</v>
      </c>
      <c r="Q37" s="39">
        <v>1487219.6625099999</v>
      </c>
      <c r="R37" s="40">
        <v>0</v>
      </c>
      <c r="S37" s="39">
        <v>1331502.1782499999</v>
      </c>
      <c r="T37" s="40">
        <v>0</v>
      </c>
      <c r="U37" s="39">
        <v>618235.28978999995</v>
      </c>
      <c r="V37" s="40">
        <v>0</v>
      </c>
      <c r="W37" s="39">
        <v>771204.37751999998</v>
      </c>
    </row>
    <row r="38" spans="1:23">
      <c r="A38" s="23">
        <v>25</v>
      </c>
      <c r="B38" s="23" t="s">
        <v>71</v>
      </c>
      <c r="C38" s="30" t="s">
        <v>48</v>
      </c>
      <c r="D38" s="32">
        <v>0</v>
      </c>
      <c r="E38" s="39">
        <v>459260.50428999995</v>
      </c>
      <c r="F38" s="40">
        <v>0</v>
      </c>
      <c r="G38" s="39">
        <v>756461.17023000005</v>
      </c>
      <c r="H38" s="40">
        <v>0</v>
      </c>
      <c r="I38" s="39">
        <v>968068.15443999995</v>
      </c>
      <c r="J38" s="40">
        <v>0</v>
      </c>
      <c r="K38" s="39">
        <v>459260.50428999995</v>
      </c>
      <c r="L38" s="40">
        <v>0</v>
      </c>
      <c r="M38" s="39">
        <v>1392265.8798799999</v>
      </c>
      <c r="N38" s="40">
        <v>0</v>
      </c>
      <c r="O38" s="39">
        <v>1392265.8798799999</v>
      </c>
      <c r="P38" s="40">
        <v>0</v>
      </c>
      <c r="Q38" s="39">
        <v>817637.47343999986</v>
      </c>
      <c r="R38" s="40">
        <v>0</v>
      </c>
      <c r="S38" s="39">
        <v>964535.37558999995</v>
      </c>
      <c r="T38" s="40">
        <v>0</v>
      </c>
      <c r="U38" s="39">
        <v>459260.50428999995</v>
      </c>
      <c r="V38" s="40">
        <v>0</v>
      </c>
      <c r="W38" s="39">
        <v>465707.81123999995</v>
      </c>
    </row>
    <row r="39" spans="1:23" ht="19.5" customHeight="1">
      <c r="A39" s="23">
        <v>26</v>
      </c>
      <c r="B39" s="23" t="s">
        <v>72</v>
      </c>
      <c r="C39" s="30" t="s">
        <v>48</v>
      </c>
      <c r="D39" s="32">
        <v>0</v>
      </c>
      <c r="E39" s="39">
        <v>141310.92277999999</v>
      </c>
      <c r="F39" s="40">
        <v>0</v>
      </c>
      <c r="G39" s="39">
        <v>505619.60980999999</v>
      </c>
      <c r="H39" s="40">
        <v>0</v>
      </c>
      <c r="I39" s="39">
        <v>218060.41848999998</v>
      </c>
      <c r="J39" s="40">
        <v>0</v>
      </c>
      <c r="K39" s="39">
        <v>141310.92277999999</v>
      </c>
      <c r="L39" s="40">
        <v>0</v>
      </c>
      <c r="M39" s="39">
        <v>298077.72544000001</v>
      </c>
      <c r="N39" s="40">
        <v>0</v>
      </c>
      <c r="O39" s="39">
        <v>298077.72544000001</v>
      </c>
      <c r="P39" s="40">
        <v>0</v>
      </c>
      <c r="Q39" s="39">
        <v>461206.50435999996</v>
      </c>
      <c r="R39" s="40">
        <v>0</v>
      </c>
      <c r="S39" s="39">
        <v>217707.13535</v>
      </c>
      <c r="T39" s="40">
        <v>0</v>
      </c>
      <c r="U39" s="39">
        <v>141310.92277999999</v>
      </c>
      <c r="V39" s="40">
        <v>0</v>
      </c>
      <c r="W39" s="39">
        <v>265576.22307999997</v>
      </c>
    </row>
    <row r="40" spans="1:23" ht="15.75" customHeight="1">
      <c r="A40" s="23">
        <v>27</v>
      </c>
      <c r="B40" s="23" t="s">
        <v>73</v>
      </c>
      <c r="C40" s="30" t="s">
        <v>48</v>
      </c>
      <c r="D40" s="32">
        <v>0</v>
      </c>
      <c r="E40" s="39">
        <v>141310.92277999999</v>
      </c>
      <c r="F40" s="40">
        <v>0</v>
      </c>
      <c r="G40" s="39">
        <v>397621.59291999997</v>
      </c>
      <c r="H40" s="40">
        <v>0</v>
      </c>
      <c r="I40" s="39">
        <v>218060.41848999998</v>
      </c>
      <c r="J40" s="40">
        <v>0</v>
      </c>
      <c r="K40" s="39">
        <v>141310.92277999999</v>
      </c>
      <c r="L40" s="40">
        <v>0</v>
      </c>
      <c r="M40" s="39">
        <v>298077.72544000001</v>
      </c>
      <c r="N40" s="40">
        <v>0</v>
      </c>
      <c r="O40" s="39">
        <v>298077.72544000001</v>
      </c>
      <c r="P40" s="40">
        <v>0</v>
      </c>
      <c r="Q40" s="39">
        <v>427393.75337999995</v>
      </c>
      <c r="R40" s="40">
        <v>0</v>
      </c>
      <c r="S40" s="39">
        <v>217707.13535</v>
      </c>
      <c r="T40" s="40">
        <v>0</v>
      </c>
      <c r="U40" s="39">
        <v>141310.92277999999</v>
      </c>
      <c r="V40" s="40">
        <v>0</v>
      </c>
      <c r="W40" s="39">
        <v>265576.22307999997</v>
      </c>
    </row>
    <row r="41" spans="1:23">
      <c r="A41" s="23">
        <v>28</v>
      </c>
      <c r="B41" s="23" t="s">
        <v>74</v>
      </c>
      <c r="C41" s="30" t="s">
        <v>48</v>
      </c>
      <c r="D41" s="32">
        <v>0</v>
      </c>
      <c r="E41" s="39">
        <v>185470.59008999998</v>
      </c>
      <c r="F41" s="40">
        <v>0</v>
      </c>
      <c r="G41" s="39">
        <v>272619.31039999996</v>
      </c>
      <c r="H41" s="40">
        <v>0</v>
      </c>
      <c r="I41" s="39">
        <v>142547.39275</v>
      </c>
      <c r="J41" s="40">
        <v>0</v>
      </c>
      <c r="K41" s="39">
        <v>185470.59008999998</v>
      </c>
      <c r="L41" s="40">
        <v>0</v>
      </c>
      <c r="M41" s="39">
        <v>199425.04289999997</v>
      </c>
      <c r="N41" s="40">
        <v>0</v>
      </c>
      <c r="O41" s="39">
        <v>199425.04289999997</v>
      </c>
      <c r="P41" s="40">
        <v>0</v>
      </c>
      <c r="Q41" s="39">
        <v>419839.86954999994</v>
      </c>
      <c r="R41" s="40">
        <v>0</v>
      </c>
      <c r="S41" s="39">
        <v>141487.56435</v>
      </c>
      <c r="T41" s="40">
        <v>0</v>
      </c>
      <c r="U41" s="39">
        <v>185470.59008999998</v>
      </c>
      <c r="V41" s="40">
        <v>0</v>
      </c>
      <c r="W41" s="39">
        <v>276262.85414000001</v>
      </c>
    </row>
    <row r="42" spans="1:23">
      <c r="A42" s="23">
        <v>29</v>
      </c>
      <c r="B42" s="23" t="s">
        <v>75</v>
      </c>
      <c r="C42" s="30" t="s">
        <v>48</v>
      </c>
      <c r="D42" s="32">
        <v>0</v>
      </c>
      <c r="E42" s="39">
        <v>498650.92278000002</v>
      </c>
      <c r="F42" s="40">
        <v>0</v>
      </c>
      <c r="G42" s="39">
        <v>956792.40635000006</v>
      </c>
      <c r="H42" s="40">
        <v>0</v>
      </c>
      <c r="I42" s="39">
        <v>393021.00857999997</v>
      </c>
      <c r="J42" s="40">
        <v>0</v>
      </c>
      <c r="K42" s="39">
        <v>498650.92278000002</v>
      </c>
      <c r="L42" s="40">
        <v>0</v>
      </c>
      <c r="M42" s="39">
        <v>557118.32603999996</v>
      </c>
      <c r="N42" s="40">
        <v>0</v>
      </c>
      <c r="O42" s="39">
        <v>557118.32603999996</v>
      </c>
      <c r="P42" s="40">
        <v>0</v>
      </c>
      <c r="Q42" s="39">
        <v>2915469.0287699997</v>
      </c>
      <c r="R42" s="40">
        <v>0</v>
      </c>
      <c r="S42" s="39">
        <v>392402.77884999994</v>
      </c>
      <c r="T42" s="40">
        <v>0</v>
      </c>
      <c r="U42" s="39">
        <v>498650.92278000002</v>
      </c>
      <c r="V42" s="40">
        <v>0</v>
      </c>
      <c r="W42" s="39">
        <v>560827.72543999995</v>
      </c>
    </row>
    <row r="43" spans="1:23">
      <c r="A43" s="23">
        <v>30</v>
      </c>
      <c r="B43" s="23" t="s">
        <v>76</v>
      </c>
      <c r="C43" s="30" t="s">
        <v>48</v>
      </c>
      <c r="D43" s="32">
        <v>0</v>
      </c>
      <c r="E43" s="39">
        <v>498650.92278000002</v>
      </c>
      <c r="F43" s="40">
        <v>0</v>
      </c>
      <c r="G43" s="39">
        <v>1012576.7537499999</v>
      </c>
      <c r="H43" s="40">
        <v>0</v>
      </c>
      <c r="I43" s="39">
        <v>393021.00857999997</v>
      </c>
      <c r="J43" s="40">
        <v>0</v>
      </c>
      <c r="K43" s="39">
        <v>498650.92278000002</v>
      </c>
      <c r="L43" s="40">
        <v>0</v>
      </c>
      <c r="M43" s="39">
        <v>557118.32603999996</v>
      </c>
      <c r="N43" s="40">
        <v>0</v>
      </c>
      <c r="O43" s="39">
        <v>557118.32603999996</v>
      </c>
      <c r="P43" s="40">
        <v>0</v>
      </c>
      <c r="Q43" s="39">
        <v>3646905.6052299999</v>
      </c>
      <c r="R43" s="40">
        <v>0</v>
      </c>
      <c r="S43" s="39">
        <v>392402.77884999994</v>
      </c>
      <c r="T43" s="40">
        <v>0</v>
      </c>
      <c r="U43" s="39">
        <v>498650.92278000002</v>
      </c>
      <c r="V43" s="40">
        <v>0</v>
      </c>
      <c r="W43" s="39">
        <v>560827.72543999995</v>
      </c>
    </row>
    <row r="44" spans="1:23">
      <c r="A44" s="23">
        <v>31</v>
      </c>
      <c r="B44" s="23" t="s">
        <v>77</v>
      </c>
      <c r="C44" s="30" t="s">
        <v>48</v>
      </c>
      <c r="D44" s="32">
        <v>0</v>
      </c>
      <c r="E44" s="39">
        <v>569306.38416999998</v>
      </c>
      <c r="F44" s="40">
        <v>0</v>
      </c>
      <c r="G44" s="39">
        <v>3753196.4407799994</v>
      </c>
      <c r="H44" s="40">
        <v>0</v>
      </c>
      <c r="I44" s="39">
        <v>1692904.8713</v>
      </c>
      <c r="J44" s="40">
        <v>0</v>
      </c>
      <c r="K44" s="39">
        <v>569306.38416999998</v>
      </c>
      <c r="L44" s="40">
        <v>0</v>
      </c>
      <c r="M44" s="39">
        <v>2423217.3927499996</v>
      </c>
      <c r="N44" s="40">
        <v>0</v>
      </c>
      <c r="O44" s="39">
        <v>2423217.3927499996</v>
      </c>
      <c r="P44" s="40">
        <v>0</v>
      </c>
      <c r="Q44" s="39">
        <v>1588525.3318</v>
      </c>
      <c r="R44" s="40">
        <v>0</v>
      </c>
      <c r="S44" s="39">
        <v>1686457.5538399999</v>
      </c>
      <c r="T44" s="40">
        <v>0</v>
      </c>
      <c r="U44" s="39">
        <v>569306.38416999998</v>
      </c>
      <c r="V44" s="40">
        <v>0</v>
      </c>
      <c r="W44" s="39">
        <v>1770537.5643499999</v>
      </c>
    </row>
    <row r="45" spans="1:23">
      <c r="A45" s="23">
        <v>32</v>
      </c>
      <c r="B45" s="23" t="s">
        <v>78</v>
      </c>
      <c r="C45" s="30" t="s">
        <v>48</v>
      </c>
      <c r="D45" s="32">
        <v>0</v>
      </c>
      <c r="E45" s="39">
        <v>92735.28979000001</v>
      </c>
      <c r="F45" s="40">
        <v>0</v>
      </c>
      <c r="G45" s="39">
        <v>873114.86577999999</v>
      </c>
      <c r="H45" s="40">
        <v>0</v>
      </c>
      <c r="I45" s="39">
        <v>300727.30695</v>
      </c>
      <c r="J45" s="40">
        <v>0</v>
      </c>
      <c r="K45" s="39">
        <v>92735.28979000001</v>
      </c>
      <c r="L45" s="40">
        <v>0</v>
      </c>
      <c r="M45" s="39">
        <v>405385.70828000002</v>
      </c>
      <c r="N45" s="40">
        <v>0</v>
      </c>
      <c r="O45" s="39">
        <v>405385.70828000002</v>
      </c>
      <c r="P45" s="40">
        <v>0</v>
      </c>
      <c r="Q45" s="39">
        <v>859058.00352999999</v>
      </c>
      <c r="R45" s="40">
        <v>0</v>
      </c>
      <c r="S45" s="39">
        <v>419428.48712999996</v>
      </c>
      <c r="T45" s="40">
        <v>0</v>
      </c>
      <c r="U45" s="39">
        <v>92735.28979000001</v>
      </c>
      <c r="V45" s="40">
        <v>0</v>
      </c>
      <c r="W45" s="39">
        <v>1018145.20399</v>
      </c>
    </row>
    <row r="46" spans="1:23">
      <c r="A46" s="23">
        <v>33</v>
      </c>
      <c r="B46" s="23" t="s">
        <v>79</v>
      </c>
      <c r="C46" s="30" t="s">
        <v>48</v>
      </c>
      <c r="D46" s="32">
        <v>0</v>
      </c>
      <c r="E46" s="39">
        <v>362109.23830999999</v>
      </c>
      <c r="F46" s="40">
        <v>0</v>
      </c>
      <c r="G46" s="39">
        <v>616278.4013599999</v>
      </c>
      <c r="H46" s="40">
        <v>0</v>
      </c>
      <c r="I46" s="39">
        <v>314505.11819000001</v>
      </c>
      <c r="J46" s="40">
        <v>0</v>
      </c>
      <c r="K46" s="39">
        <v>362109.23830999999</v>
      </c>
      <c r="L46" s="40">
        <v>0</v>
      </c>
      <c r="M46" s="39">
        <v>433647.89703999995</v>
      </c>
      <c r="N46" s="40">
        <v>0</v>
      </c>
      <c r="O46" s="39">
        <v>433647.89703999995</v>
      </c>
      <c r="P46" s="40">
        <v>0</v>
      </c>
      <c r="Q46" s="39">
        <v>762744.01669999992</v>
      </c>
      <c r="R46" s="40">
        <v>0</v>
      </c>
      <c r="S46" s="39">
        <v>313180.33269000001</v>
      </c>
      <c r="T46" s="40">
        <v>0</v>
      </c>
      <c r="U46" s="39">
        <v>362109.23830999999</v>
      </c>
      <c r="V46" s="40">
        <v>0</v>
      </c>
      <c r="W46" s="39">
        <v>408123.61582999997</v>
      </c>
    </row>
    <row r="47" spans="1:23">
      <c r="A47" s="23">
        <v>34</v>
      </c>
      <c r="B47" s="23" t="s">
        <v>80</v>
      </c>
      <c r="C47" s="30" t="s">
        <v>48</v>
      </c>
      <c r="D47" s="32">
        <v>0</v>
      </c>
      <c r="E47" s="39">
        <v>476924.36700999999</v>
      </c>
      <c r="F47" s="40">
        <v>0</v>
      </c>
      <c r="G47" s="39">
        <v>1122438.7506699997</v>
      </c>
      <c r="H47" s="40">
        <v>0</v>
      </c>
      <c r="I47" s="39">
        <v>1035190.84749</v>
      </c>
      <c r="J47" s="40">
        <v>0</v>
      </c>
      <c r="K47" s="39">
        <v>476924.36700999999</v>
      </c>
      <c r="L47" s="40">
        <v>0</v>
      </c>
      <c r="M47" s="39">
        <v>1479437.06006</v>
      </c>
      <c r="N47" s="40">
        <v>0</v>
      </c>
      <c r="O47" s="39">
        <v>1479437.06006</v>
      </c>
      <c r="P47" s="40">
        <v>0</v>
      </c>
      <c r="Q47" s="39">
        <v>1077851.77829</v>
      </c>
      <c r="R47" s="40">
        <v>0</v>
      </c>
      <c r="S47" s="39">
        <v>1032806.2230799999</v>
      </c>
      <c r="T47" s="40">
        <v>0</v>
      </c>
      <c r="U47" s="39">
        <v>476924.36700999999</v>
      </c>
      <c r="V47" s="40">
        <v>0</v>
      </c>
      <c r="W47" s="39">
        <v>730754.12011999998</v>
      </c>
    </row>
    <row r="48" spans="1:23">
      <c r="A48" s="23">
        <v>35</v>
      </c>
      <c r="B48" s="23" t="s">
        <v>81</v>
      </c>
      <c r="C48" s="30" t="s">
        <v>44</v>
      </c>
      <c r="D48" s="32">
        <v>0</v>
      </c>
      <c r="E48" s="39">
        <v>50868.399999999994</v>
      </c>
      <c r="F48" s="40">
        <v>0</v>
      </c>
      <c r="G48" s="39">
        <v>200896.85279</v>
      </c>
      <c r="H48" s="40">
        <v>0</v>
      </c>
      <c r="I48" s="39">
        <v>51843.444230000001</v>
      </c>
      <c r="J48" s="40">
        <v>0</v>
      </c>
      <c r="K48" s="39">
        <v>50868.399999999994</v>
      </c>
      <c r="L48" s="40">
        <v>0</v>
      </c>
      <c r="M48" s="39">
        <v>51843.444230000001</v>
      </c>
      <c r="N48" s="40">
        <v>0</v>
      </c>
      <c r="O48" s="39">
        <v>51843.444230000001</v>
      </c>
      <c r="P48" s="40">
        <v>0</v>
      </c>
      <c r="Q48" s="39">
        <v>194845.52059999999</v>
      </c>
      <c r="R48" s="40">
        <v>0</v>
      </c>
      <c r="S48" s="39">
        <v>51401.856069999994</v>
      </c>
      <c r="T48" s="40">
        <v>0</v>
      </c>
      <c r="U48" s="39">
        <v>50868.399999999994</v>
      </c>
      <c r="V48" s="40">
        <v>0</v>
      </c>
      <c r="W48" s="39">
        <v>50077.060059999996</v>
      </c>
    </row>
    <row r="49" spans="1:23">
      <c r="A49" s="1"/>
      <c r="B49" s="1"/>
      <c r="C49" s="1"/>
      <c r="D49" s="1"/>
      <c r="E49" s="41"/>
      <c r="F49" s="41"/>
      <c r="G49" s="41"/>
      <c r="H49" s="41"/>
      <c r="I49" s="4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2"/>
      <c r="V49" s="41"/>
      <c r="W49" s="41"/>
    </row>
    <row r="50" spans="1:23" ht="32.25" customHeight="1">
      <c r="A50" s="65" t="s">
        <v>82</v>
      </c>
      <c r="B50" s="65"/>
      <c r="C50" s="65"/>
      <c r="D50" s="35">
        <f>SUM(D14:D48)</f>
        <v>0</v>
      </c>
      <c r="E50" s="43">
        <f>SUM(E14:E48)</f>
        <v>12475420.342899997</v>
      </c>
      <c r="F50" s="44">
        <f>SUM(F14:F48)</f>
        <v>0</v>
      </c>
      <c r="G50" s="43">
        <f>SUM(G14:G48)</f>
        <v>41273367.472479999</v>
      </c>
      <c r="H50" s="44">
        <f>SUM(H14:H48)</f>
        <v>0</v>
      </c>
      <c r="I50" s="43">
        <f>SUM(I14:I48)</f>
        <v>23163598.317249998</v>
      </c>
      <c r="J50" s="44">
        <f>SUM(J14:J48)</f>
        <v>0</v>
      </c>
      <c r="K50" s="43">
        <f>SUM(K14:K48)</f>
        <v>12514280.847189998</v>
      </c>
      <c r="L50" s="44">
        <f>SUM(L14:L48)</f>
        <v>0</v>
      </c>
      <c r="M50" s="43">
        <f>SUM(M14:M48)</f>
        <v>31583168.177179988</v>
      </c>
      <c r="N50" s="44">
        <f>SUM(N14:N48)</f>
        <v>0</v>
      </c>
      <c r="O50" s="43">
        <f>SUM(O14:O48)</f>
        <v>31583168.177179988</v>
      </c>
      <c r="P50" s="44">
        <f>SUM(P14:P48)</f>
        <v>0</v>
      </c>
      <c r="Q50" s="43">
        <f>SUM(Q14:Q48)</f>
        <v>41295202.82777001</v>
      </c>
      <c r="R50" s="44">
        <f>SUM(R14:R48)</f>
        <v>0</v>
      </c>
      <c r="S50" s="43">
        <f>SUM(S14:S48)</f>
        <v>23423345.494640004</v>
      </c>
      <c r="T50" s="44">
        <f>SUM(T14:T48)</f>
        <v>0</v>
      </c>
      <c r="U50" s="43">
        <f>SUM(U14:U48)</f>
        <v>12475420.342899997</v>
      </c>
      <c r="V50" s="44">
        <f>SUM(V14:V48)</f>
        <v>0</v>
      </c>
      <c r="W50" s="43">
        <f>SUM(W14:W48)</f>
        <v>20772087.660660002</v>
      </c>
    </row>
    <row r="51" spans="1:23" ht="10.5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</row>
    <row r="52" spans="1:23" ht="9.75" customHeight="1">
      <c r="A52" s="21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</row>
    <row r="53" spans="1:23" ht="12.75" customHeight="1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</row>
    <row r="54" spans="1:23" ht="15" customHeight="1">
      <c r="A54" s="7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</row>
    <row r="55" spans="1:23" ht="48" customHeight="1">
      <c r="A55" s="79"/>
      <c r="B55" s="80"/>
      <c r="C55" s="80"/>
      <c r="D55" s="80"/>
      <c r="E55" s="80"/>
      <c r="F55" s="80"/>
      <c r="G55" s="80"/>
      <c r="H55" s="80"/>
      <c r="I55" s="80"/>
      <c r="J55" s="80"/>
      <c r="K55" s="80"/>
      <c r="L55" s="80"/>
      <c r="M55" s="80"/>
      <c r="N55" s="80"/>
      <c r="O55" s="80"/>
      <c r="P55" s="80"/>
      <c r="Q55" s="80"/>
      <c r="R55" s="80"/>
      <c r="S55" s="80"/>
      <c r="T55" s="80"/>
      <c r="U55" s="80"/>
      <c r="V55" s="80"/>
      <c r="W55" s="80"/>
    </row>
    <row r="56" spans="1:23" ht="39" customHeight="1">
      <c r="A56" s="79"/>
      <c r="B56" s="80"/>
      <c r="C56" s="80"/>
      <c r="D56" s="80"/>
      <c r="E56" s="80"/>
      <c r="F56" s="80"/>
      <c r="G56" s="80"/>
      <c r="H56" s="80"/>
      <c r="I56" s="80"/>
      <c r="J56" s="80"/>
      <c r="K56" s="80"/>
      <c r="L56" s="80"/>
      <c r="M56" s="80"/>
      <c r="N56" s="80"/>
      <c r="O56" s="80"/>
      <c r="P56" s="80"/>
      <c r="Q56" s="80"/>
      <c r="R56" s="80"/>
      <c r="S56" s="80"/>
      <c r="T56" s="80"/>
      <c r="U56" s="80"/>
      <c r="V56" s="80"/>
      <c r="W56" s="80"/>
    </row>
    <row r="57" spans="1:23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</row>
    <row r="58" spans="1:23">
      <c r="A58" s="21"/>
      <c r="B58" s="60" t="s">
        <v>83</v>
      </c>
      <c r="C58" s="60"/>
      <c r="D58" s="26"/>
      <c r="E58" s="26"/>
      <c r="F58" s="26"/>
      <c r="G58" s="26"/>
      <c r="H58" s="26"/>
      <c r="I58" s="26"/>
      <c r="J58" s="26"/>
      <c r="K58" s="26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</row>
    <row r="59" spans="1:23">
      <c r="A59" s="21"/>
      <c r="B59" s="81"/>
      <c r="C59" s="81"/>
      <c r="D59" s="24"/>
      <c r="E59" s="24"/>
      <c r="F59" s="24"/>
      <c r="G59" s="24"/>
      <c r="H59" s="24"/>
      <c r="I59" s="24"/>
      <c r="J59" s="24"/>
      <c r="K59" s="24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</row>
    <row r="60" spans="1:23">
      <c r="A60" s="21"/>
      <c r="B60" s="62" t="s">
        <v>84</v>
      </c>
      <c r="C60" s="62"/>
      <c r="D60" s="25"/>
      <c r="E60" s="25"/>
      <c r="F60" s="25"/>
      <c r="G60" s="25"/>
      <c r="H60" s="25"/>
      <c r="I60" s="25"/>
      <c r="J60" s="25"/>
      <c r="K60" s="25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</row>
    <row r="61" spans="1:23">
      <c r="A61" s="21"/>
      <c r="B61" s="61"/>
      <c r="C61" s="61"/>
      <c r="D61" s="24"/>
      <c r="E61" s="24"/>
      <c r="F61" s="24"/>
      <c r="G61" s="24"/>
      <c r="H61" s="24"/>
      <c r="I61" s="24"/>
      <c r="J61" s="24"/>
      <c r="K61" s="24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</row>
    <row r="62" spans="1:23">
      <c r="A62" s="21"/>
      <c r="B62" s="62" t="s">
        <v>85</v>
      </c>
      <c r="C62" s="62"/>
      <c r="D62" s="25"/>
      <c r="E62" s="25"/>
      <c r="F62" s="25"/>
      <c r="G62" s="25"/>
      <c r="H62" s="25"/>
      <c r="I62" s="25"/>
      <c r="J62" s="25"/>
      <c r="K62" s="25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</row>
    <row r="63" spans="1:23">
      <c r="A63" s="21"/>
      <c r="B63" s="61"/>
      <c r="C63" s="61"/>
      <c r="D63" s="24"/>
      <c r="E63" s="24"/>
      <c r="F63" s="24"/>
      <c r="G63" s="24"/>
      <c r="H63" s="24"/>
      <c r="I63" s="24"/>
      <c r="J63" s="24"/>
      <c r="K63" s="24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</row>
    <row r="64" spans="1:23">
      <c r="A64" s="21"/>
      <c r="B64" s="62" t="s">
        <v>86</v>
      </c>
      <c r="C64" s="62"/>
      <c r="D64" s="25"/>
      <c r="E64" s="25"/>
      <c r="F64" s="25"/>
      <c r="G64" s="25"/>
      <c r="H64" s="25"/>
      <c r="I64" s="25"/>
      <c r="J64" s="25"/>
      <c r="K64" s="25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</row>
    <row r="65" spans="1:23">
      <c r="A65" s="21"/>
      <c r="B65" s="61"/>
      <c r="C65" s="61"/>
      <c r="D65" s="24"/>
      <c r="E65" s="24"/>
      <c r="F65" s="24"/>
      <c r="G65" s="24"/>
      <c r="H65" s="24"/>
      <c r="I65" s="24"/>
      <c r="J65" s="24"/>
      <c r="K65" s="24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</row>
    <row r="66" spans="1:23" ht="24.75" customHeight="1">
      <c r="A66" s="21"/>
      <c r="B66" s="62" t="s">
        <v>87</v>
      </c>
      <c r="C66" s="62"/>
      <c r="D66" s="25"/>
      <c r="E66" s="25"/>
      <c r="F66" s="25"/>
      <c r="G66" s="25"/>
      <c r="H66" s="25"/>
      <c r="I66" s="25"/>
      <c r="J66" s="25"/>
      <c r="K66" s="25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</row>
    <row r="67" spans="1:23">
      <c r="A67" s="21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</row>
    <row r="68" spans="1:23">
      <c r="A68" s="21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</row>
    <row r="69" spans="1:23">
      <c r="A69" s="21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</row>
  </sheetData>
  <mergeCells count="47">
    <mergeCell ref="A1:G1"/>
    <mergeCell ref="A2:G4"/>
    <mergeCell ref="F11:G11"/>
    <mergeCell ref="F12:G12"/>
    <mergeCell ref="L12:M12"/>
    <mergeCell ref="L11:M11"/>
    <mergeCell ref="J12:K12"/>
    <mergeCell ref="J11:K11"/>
    <mergeCell ref="H11:I11"/>
    <mergeCell ref="H12:I12"/>
    <mergeCell ref="B5:D5"/>
    <mergeCell ref="B6:D6"/>
    <mergeCell ref="H5:W5"/>
    <mergeCell ref="H6:W6"/>
    <mergeCell ref="H7:W7"/>
    <mergeCell ref="B7:D7"/>
    <mergeCell ref="B65:C65"/>
    <mergeCell ref="B66:C66"/>
    <mergeCell ref="B63:C63"/>
    <mergeCell ref="B64:C64"/>
    <mergeCell ref="B59:C59"/>
    <mergeCell ref="B58:C58"/>
    <mergeCell ref="B61:C61"/>
    <mergeCell ref="B60:C60"/>
    <mergeCell ref="B62:C62"/>
    <mergeCell ref="C9:J9"/>
    <mergeCell ref="A9:B9"/>
    <mergeCell ref="A50:C50"/>
    <mergeCell ref="B11:B13"/>
    <mergeCell ref="A11:A13"/>
    <mergeCell ref="C11:C13"/>
    <mergeCell ref="D11:E11"/>
    <mergeCell ref="D12:E12"/>
    <mergeCell ref="A54:W54"/>
    <mergeCell ref="A55:W55"/>
    <mergeCell ref="A56:W56"/>
    <mergeCell ref="A8:W8"/>
    <mergeCell ref="R11:S11"/>
    <mergeCell ref="P11:Q11"/>
    <mergeCell ref="P12:Q12"/>
    <mergeCell ref="N12:O12"/>
    <mergeCell ref="N11:O11"/>
    <mergeCell ref="V12:W12"/>
    <mergeCell ref="V11:W11"/>
    <mergeCell ref="T11:U11"/>
    <mergeCell ref="T12:U12"/>
    <mergeCell ref="R12:S12"/>
  </mergeCells>
  <phoneticPr fontId="15" type="noConversion"/>
  <pageMargins left="0.7" right="0.7" top="0.75" bottom="0.75" header="0.3" footer="0.3"/>
  <pageSetup paperSize="9" scale="2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4"/>
  <dimension ref="A1:E24"/>
  <sheetViews>
    <sheetView view="pageBreakPreview" zoomScaleNormal="100" zoomScaleSheetLayoutView="100" workbookViewId="0">
      <selection sqref="A1:E1"/>
    </sheetView>
  </sheetViews>
  <sheetFormatPr defaultColWidth="9.140625" defaultRowHeight="14.25"/>
  <cols>
    <col min="1" max="1" width="39" style="5" customWidth="1"/>
    <col min="2" max="2" width="55.7109375" style="5" customWidth="1"/>
    <col min="3" max="3" width="27.28515625" style="5" customWidth="1"/>
    <col min="4" max="4" width="27.42578125" style="5" customWidth="1"/>
    <col min="5" max="5" width="21.5703125" style="5" customWidth="1"/>
    <col min="6" max="16384" width="9.140625" style="5"/>
  </cols>
  <sheetData>
    <row r="1" spans="1:5" customFormat="1" ht="125.45" customHeight="1">
      <c r="A1" s="86" t="s">
        <v>2</v>
      </c>
      <c r="B1" s="86"/>
      <c r="C1" s="86"/>
      <c r="D1" s="86"/>
      <c r="E1" s="86"/>
    </row>
    <row r="2" spans="1:5" customFormat="1" ht="42" customHeight="1">
      <c r="A2" s="28" t="s">
        <v>3</v>
      </c>
      <c r="B2" s="28"/>
      <c r="C2" s="28" t="s">
        <v>4</v>
      </c>
      <c r="D2" s="86"/>
      <c r="E2" s="86"/>
    </row>
    <row r="3" spans="1:5" customFormat="1" ht="21.6" customHeight="1">
      <c r="A3" s="28" t="s">
        <v>5</v>
      </c>
      <c r="B3" s="28"/>
      <c r="C3" s="28" t="s">
        <v>6</v>
      </c>
      <c r="D3" s="86"/>
      <c r="E3" s="86"/>
    </row>
    <row r="4" spans="1:5" customFormat="1" ht="34.15" customHeight="1">
      <c r="A4" s="28" t="s">
        <v>16</v>
      </c>
      <c r="B4" s="28"/>
      <c r="C4" s="28" t="s">
        <v>8</v>
      </c>
      <c r="D4" s="86"/>
      <c r="E4" s="86"/>
    </row>
    <row r="5" spans="1:5" ht="8.25" customHeight="1">
      <c r="A5" s="2"/>
      <c r="B5" s="2"/>
      <c r="C5" s="2"/>
      <c r="D5" s="2"/>
    </row>
    <row r="6" spans="1:5" ht="27" customHeight="1">
      <c r="A6" s="91" t="s">
        <v>88</v>
      </c>
      <c r="B6" s="91"/>
      <c r="C6" s="91"/>
      <c r="D6" s="6" t="s">
        <v>89</v>
      </c>
      <c r="E6" s="36" t="s">
        <v>42</v>
      </c>
    </row>
    <row r="7" spans="1:5" ht="84.75" customHeight="1">
      <c r="A7" s="92" t="s">
        <v>90</v>
      </c>
      <c r="B7" s="92"/>
      <c r="C7" s="92"/>
      <c r="D7" s="7">
        <f>+'FORMATO 1 - VEHICULOS CONV.'!D50+'FORMATO 1 - VEHICULOS CONV.'!F50+'FORMATO 1 - VEHICULOS CONV.'!H50+'FORMATO 1 - VEHICULOS CONV.'!J50+'FORMATO 1 - VEHICULOS CONV.'!L50+'FORMATO 1 - VEHICULOS CONV.'!N50+'FORMATO 1 - VEHICULOS CONV.'!P50+'FORMATO 1 - VEHICULOS CONV.'!R50+'FORMATO 1 - VEHICULOS CONV.'!T50+'FORMATO 1 - VEHICULOS CONV.'!V50</f>
        <v>0</v>
      </c>
      <c r="E7" s="45">
        <f>+'FORMATO 1 - VEHICULOS CONV.'!E50+'FORMATO 1 - VEHICULOS CONV.'!G50+'FORMATO 1 - VEHICULOS CONV.'!I50+'FORMATO 1 - VEHICULOS CONV.'!K50+'FORMATO 1 - VEHICULOS CONV.'!M50+'FORMATO 1 - VEHICULOS CONV.'!O50+'FORMATO 1 - VEHICULOS CONV.'!Q50+'FORMATO 1 - VEHICULOS CONV.'!S50+'FORMATO 1 - VEHICULOS CONV.'!U50+'FORMATO 1 - VEHICULOS CONV.'!W50</f>
        <v>250559059.66014999</v>
      </c>
    </row>
    <row r="8" spans="1:5" ht="15" customHeight="1">
      <c r="A8" s="8"/>
      <c r="B8" s="9"/>
      <c r="C8" s="9"/>
      <c r="D8" s="10"/>
    </row>
    <row r="9" spans="1:5" ht="15">
      <c r="A9" s="14"/>
      <c r="B9" s="14"/>
      <c r="C9" s="14"/>
      <c r="D9" s="15"/>
    </row>
    <row r="10" spans="1:5">
      <c r="A10" s="93"/>
      <c r="B10" s="93"/>
      <c r="C10" s="2"/>
      <c r="D10" s="2"/>
    </row>
    <row r="11" spans="1:5">
      <c r="A11" s="93"/>
      <c r="B11" s="93"/>
      <c r="C11" s="2"/>
      <c r="D11" s="2"/>
    </row>
    <row r="12" spans="1:5">
      <c r="A12" s="93"/>
      <c r="B12" s="93"/>
      <c r="C12" s="2"/>
      <c r="D12" s="2"/>
    </row>
    <row r="13" spans="1:5" s="4" customFormat="1">
      <c r="A13" s="93"/>
      <c r="B13" s="93"/>
      <c r="C13" s="3"/>
      <c r="D13" s="3"/>
    </row>
    <row r="14" spans="1:5" s="4" customFormat="1">
      <c r="A14" s="93"/>
      <c r="B14" s="93"/>
      <c r="C14" s="3"/>
      <c r="D14" s="3"/>
    </row>
    <row r="15" spans="1:5" s="4" customFormat="1" ht="15">
      <c r="A15" s="93"/>
      <c r="B15" s="93"/>
      <c r="C15" s="3"/>
      <c r="D15" s="3"/>
      <c r="E15" s="11"/>
    </row>
    <row r="16" spans="1:5" s="4" customFormat="1" ht="15.75">
      <c r="A16" s="90" t="s">
        <v>83</v>
      </c>
      <c r="B16" s="90"/>
      <c r="C16" s="3"/>
      <c r="D16" s="3"/>
    </row>
    <row r="17" spans="1:4" s="4" customFormat="1" ht="15">
      <c r="A17" s="89"/>
      <c r="B17" s="89"/>
      <c r="C17" s="3"/>
      <c r="D17" s="3"/>
    </row>
    <row r="18" spans="1:4" s="4" customFormat="1">
      <c r="A18" s="88" t="s">
        <v>91</v>
      </c>
      <c r="B18" s="88"/>
      <c r="C18" s="3"/>
      <c r="D18" s="3"/>
    </row>
    <row r="19" spans="1:4" s="4" customFormat="1" ht="15">
      <c r="A19" s="87"/>
      <c r="B19" s="87"/>
      <c r="C19" s="3"/>
      <c r="D19" s="3"/>
    </row>
    <row r="20" spans="1:4" s="4" customFormat="1">
      <c r="A20" s="88" t="s">
        <v>85</v>
      </c>
      <c r="B20" s="88"/>
      <c r="C20" s="3"/>
      <c r="D20" s="3"/>
    </row>
    <row r="21" spans="1:4" s="4" customFormat="1" ht="15">
      <c r="A21" s="87"/>
      <c r="B21" s="87"/>
      <c r="C21" s="3"/>
      <c r="D21" s="3"/>
    </row>
    <row r="22" spans="1:4" s="4" customFormat="1">
      <c r="A22" s="88" t="s">
        <v>86</v>
      </c>
      <c r="B22" s="88"/>
      <c r="C22" s="3"/>
      <c r="D22" s="3"/>
    </row>
    <row r="23" spans="1:4" s="4" customFormat="1" ht="15">
      <c r="A23" s="87"/>
      <c r="B23" s="87"/>
      <c r="C23" s="3"/>
      <c r="D23" s="3"/>
    </row>
    <row r="24" spans="1:4" s="4" customFormat="1">
      <c r="A24" s="88" t="s">
        <v>87</v>
      </c>
      <c r="B24" s="88"/>
      <c r="C24" s="3"/>
      <c r="D24" s="3"/>
    </row>
  </sheetData>
  <mergeCells count="16">
    <mergeCell ref="A16:B16"/>
    <mergeCell ref="A6:C6"/>
    <mergeCell ref="A7:C7"/>
    <mergeCell ref="A10:B15"/>
    <mergeCell ref="A1:E1"/>
    <mergeCell ref="D2:E2"/>
    <mergeCell ref="D3:E3"/>
    <mergeCell ref="D4:E4"/>
    <mergeCell ref="A23:B23"/>
    <mergeCell ref="A24:B24"/>
    <mergeCell ref="A17:B17"/>
    <mergeCell ref="A18:B18"/>
    <mergeCell ref="A19:B19"/>
    <mergeCell ref="A20:B20"/>
    <mergeCell ref="A21:B21"/>
    <mergeCell ref="A22:B22"/>
  </mergeCells>
  <pageMargins left="0.7" right="0.7" top="0.75" bottom="0.75" header="0.3" footer="0.3"/>
  <pageSetup scale="8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Eidy Carolina Rubiano Amaya</dc:creator>
  <cp:keywords/>
  <dc:description/>
  <cp:lastModifiedBy>Eidy Carolina Rubiano Amaya</cp:lastModifiedBy>
  <cp:revision/>
  <dcterms:created xsi:type="dcterms:W3CDTF">2019-09-30T15:55:24Z</dcterms:created>
  <dcterms:modified xsi:type="dcterms:W3CDTF">2026-07-15T13:44:31Z</dcterms:modified>
  <cp:category/>
  <cp:contentStatus/>
</cp:coreProperties>
</file>