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esdegueedu-my.sharepoint.com/personal/zulma_cobos_esdeg_edu_co/Documents/2026/11. REPUESTOS DE COMPUTO/"/>
    </mc:Choice>
  </mc:AlternateContent>
  <xr:revisionPtr revIDLastSave="0" documentId="8_{B865C389-678C-4516-ADD5-5160DEBE55CD}" xr6:coauthVersionLast="47" xr6:coauthVersionMax="47" xr10:uidLastSave="{00000000-0000-0000-0000-000000000000}"/>
  <bookViews>
    <workbookView xWindow="-110" yWindow="-110" windowWidth="19420" windowHeight="10300" xr2:uid="{6D12DD96-651F-41CF-AA74-6A57F0FA5879}"/>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83" i="1" l="1"/>
  <c r="G183" i="1"/>
  <c r="L182" i="1"/>
  <c r="L174" i="1"/>
  <c r="L165" i="1"/>
  <c r="L159" i="1"/>
  <c r="L153" i="1"/>
  <c r="L146" i="1"/>
  <c r="L140" i="1"/>
  <c r="L131" i="1"/>
  <c r="L129" i="1"/>
  <c r="L130" i="1"/>
  <c r="L128" i="1"/>
  <c r="L126" i="1"/>
  <c r="L127" i="1"/>
  <c r="L125" i="1"/>
  <c r="L124" i="1"/>
  <c r="L123" i="1"/>
  <c r="L113" i="1"/>
  <c r="L103" i="1"/>
  <c r="L91" i="1"/>
  <c r="L77" i="1"/>
  <c r="L74" i="1"/>
  <c r="L75" i="1"/>
  <c r="L76" i="1"/>
  <c r="L71" i="1"/>
  <c r="L72" i="1"/>
  <c r="L73" i="1"/>
  <c r="L67" i="1"/>
  <c r="L68" i="1"/>
  <c r="L69" i="1"/>
  <c r="L70" i="1"/>
  <c r="L64" i="1"/>
  <c r="L65" i="1"/>
  <c r="L66" i="1"/>
  <c r="L62" i="1"/>
  <c r="L63" i="1"/>
  <c r="L61" i="1"/>
  <c r="L60" i="1"/>
  <c r="L40" i="1"/>
  <c r="L39" i="1"/>
  <c r="L22" i="1"/>
  <c r="L21" i="1"/>
  <c r="L20" i="1"/>
  <c r="L19" i="1"/>
  <c r="L16" i="1"/>
  <c r="L17" i="1"/>
  <c r="L18" i="1"/>
  <c r="L13" i="1"/>
  <c r="L14" i="1"/>
  <c r="L15" i="1"/>
  <c r="L10" i="1"/>
  <c r="L11" i="1"/>
  <c r="L12" i="1"/>
  <c r="L7" i="1"/>
  <c r="L8" i="1"/>
  <c r="L9" i="1"/>
  <c r="L6" i="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<sst xmlns="http://schemas.openxmlformats.org/spreadsheetml/2006/main" count="300" uniqueCount="243">
  <si>
    <t>SUMINISTRO DE REPUESTOS, PIEZAS Y ACCESORIOS NUEVOS ORIGINALES ES DECIR NO REMANUFACTURADOS PARA EQUIPOS ELÉCTRICOS, DE CÓMPUTO Y SONIDO DE LA ESCUELA SUPERIOR DE GUERRA “GENERAL RAFAEL REYES PRIETO</t>
  </si>
  <si>
    <t>PRECIO DE REFERENCIA</t>
  </si>
  <si>
    <t>ITEM No.</t>
  </si>
  <si>
    <t>DESCRIPCIÓN</t>
  </si>
  <si>
    <t>UNIDAD DE MEDIDA </t>
  </si>
  <si>
    <t>CANTIDAD</t>
  </si>
  <si>
    <t>VALOR UNITARIO</t>
  </si>
  <si>
    <r>
      <t>1.</t>
    </r>
    <r>
      <rPr>
        <sz val="7"/>
        <color rgb="FF000000"/>
        <rFont val="Times New Roman"/>
        <family val="1"/>
      </rPr>
      <t xml:space="preserve">      </t>
    </r>
    <r>
      <rPr>
        <sz val="7"/>
        <color rgb="FF000000"/>
        <rFont val="Arial"/>
        <family val="2"/>
      </rPr>
      <t> </t>
    </r>
  </si>
  <si>
    <t xml:space="preserve">Adaptador USB Bluetooth versión 5.3 tipo nano, interfaz USB 2.0, compatible con Bluetooth 5.2/5.1/5.0/4.2/4.0, con soporte para tecnologías BR/EDR y BLE, alcance mínimo de 10 a 20 metros en espacios abiertos, capacidad de conexión simultánea de múltiples dispositivos (mínimo 5), baja latencia para transmisión de audio y datos, alta estabilidad de señal y resistencia a interferencias, funcionamiento plug and play sin necesidad de controladores adicionales en sistemas operativos Windows 7, 8.1, 10 y 11, bajo consumo energético, indicador LED de estado, diseño compacto y resistente, con protocolos de seguridad avanzados y certificaciones CE, FCC y RoHS, garantizando conectividad confiable y desempeño óptimo en entornos de uso continuo. </t>
  </si>
  <si>
    <t>Unidad</t>
  </si>
  <si>
    <r>
      <t>2.</t>
    </r>
    <r>
      <rPr>
        <sz val="7"/>
        <color rgb="FF000000"/>
        <rFont val="Times New Roman"/>
        <family val="1"/>
      </rPr>
      <t xml:space="preserve">      </t>
    </r>
    <r>
      <rPr>
        <sz val="7"/>
        <color rgb="FF000000"/>
        <rFont val="Arial"/>
        <family val="2"/>
      </rPr>
      <t> </t>
    </r>
  </si>
  <si>
    <t>Adaptador WiFi USB de alto rendimiento con interfaz USB 3.0 (compatible con USB 2.0), soporte para estándar IEEE 802.11ac (WiFi 5) o superior (802.11ax recomendado), doble banda 2.4 GHz y 5 GHz, velocidad mínima de hasta 600 Mbps (recomendado superior a 1200 Mbps), antena interna o externa de alta ganancia (mínimo 3 dBi) para mayor alcance y estabilidad, compatibilidad con sistemas operativos Windows 7, 8.1, 10 y 11 (ideal soporte Linux), instalación plug and play o con drivers oficiales, cifrado de seguridad WPA/WPA2/WPA3, baja latencia, alta estabilidad de conexión, resistencia a interferencias, capacidad de conexión continua sin pérdidas, diseño compacto y resistente, con certificaciones CE, FCC y RoHS, garantizando conectividad inalámbrica confiable y de alto desempeño en entornos institucionales.</t>
  </si>
  <si>
    <r>
      <t>3.</t>
    </r>
    <r>
      <rPr>
        <sz val="7"/>
        <color rgb="FF000000"/>
        <rFont val="Times New Roman"/>
        <family val="1"/>
      </rPr>
      <t xml:space="preserve">      </t>
    </r>
    <r>
      <rPr>
        <sz val="7"/>
        <color rgb="FF000000"/>
        <rFont val="Arial"/>
        <family val="2"/>
      </rPr>
      <t> </t>
    </r>
  </si>
  <si>
    <t>Adaptador Thunderbolt - HDMI</t>
  </si>
  <si>
    <t>4.       </t>
  </si>
  <si>
    <t>Adaptador VGA a HDMI</t>
  </si>
  <si>
    <r>
      <t>5.</t>
    </r>
    <r>
      <rPr>
        <sz val="7"/>
        <color rgb="FF000000"/>
        <rFont val="Times New Roman"/>
        <family val="1"/>
      </rPr>
      <t xml:space="preserve">      </t>
    </r>
    <r>
      <rPr>
        <sz val="7"/>
        <color rgb="FF000000"/>
        <rFont val="Arial"/>
        <family val="2"/>
      </rPr>
      <t> </t>
    </r>
  </si>
  <si>
    <t>Cable HDMI de 5 metros de gama alta, estándar HDMI 2.1, con soporte para resolución hasta 8K a 60 Hz y 4K a 120 Hz, ancho de banda de hasta 48 Gbps, construcción robusta con diámetro mínimo de 7 mm y conductores 30AWG de cobre de alta pureza, triple blindaje contra interferencias electromagnéticas, conectores HDMI tipo A macho-macho con terminación reforzada y contactos chapados en oro para mayor conductividad y resistencia a la corrosión, recubrimiento externo en material de alta resistencia (preferiblemente nylon trenzado o PVC industrial reforzado) que garantice durabilidad, flexibilidad y protección contra dobleces, compatible con tecnologías HDR, eARC, Dolby Vision, Dolby Atmos y canal Ethernet HDMI, asegurando transmisión estable de audio y video sin pérdidas en entornos de uso continuo y profesional</t>
  </si>
  <si>
    <r>
      <t>6.</t>
    </r>
    <r>
      <rPr>
        <sz val="7"/>
        <color rgb="FF000000"/>
        <rFont val="Times New Roman"/>
        <family val="1"/>
      </rPr>
      <t xml:space="preserve">      </t>
    </r>
    <r>
      <rPr>
        <sz val="7"/>
        <color rgb="FF000000"/>
        <rFont val="Arial"/>
        <family val="2"/>
      </rPr>
      <t> </t>
    </r>
  </si>
  <si>
    <t>Cable HDMI de 15 metros de gama alta, estándar HDMI 2.1, con soporte para resolución hasta 8K a 60 Hz y 4K a 120 Hz, ancho de banda de hasta 48 Gbps, construcción robusta con diámetro mínimo de 7 mm y conductores 30AWG de cobre de alta pureza, triple blindaje contra interferencias electromagnéticas, conectores HDMI tipo A macho-macho con terminación reforzada y contactos chapados en oro para mayor conductividad y resistencia a la corrosión, recubrimiento externo en material de alta resistencia (preferiblemente nylon trenzado o PVC industrial reforzado) que garantice durabilidad, flexibilidad y protección contra dobleces, compatible con tecnologías HDR, eARC, Dolby Vision, Dolby Atmos y canal Ethernet HDMI, asegurando transmisión estable de audio y video sin pérdidas en entornos de uso continuo y profesional</t>
  </si>
  <si>
    <r>
      <t>7.</t>
    </r>
    <r>
      <rPr>
        <sz val="7"/>
        <color rgb="FF000000"/>
        <rFont val="Times New Roman"/>
        <family val="1"/>
      </rPr>
      <t xml:space="preserve">      </t>
    </r>
    <r>
      <rPr>
        <sz val="7"/>
        <color rgb="FF000000"/>
        <rFont val="Arial"/>
        <family val="2"/>
      </rPr>
      <t> </t>
    </r>
  </si>
  <si>
    <t>Cable HDMI de 30 metros de gama alta, estándar HDMI 2.1, con soporte para resolución hasta 8K a 60 Hz y 4K a 120 Hz, ancho de banda de hasta 48 Gbps, construcción robusta con diámetro mínimo de 7 mm y conductores 30AWG de cobre de alta pureza, triple blindaje contra interferencias electromagnéticas, conectores HDMI tipo A macho-macho con terminación reforzada y contactos chapados en oro para mayor conductividad y resistencia a la corrosión, recubrimiento externo en material de alta resistencia (preferiblemente nylon trenzado o PVC industrial reforzado) que garantice durabilidad, flexibilidad y protección contra dobleces, compatible con tecnologías HDR, eARC, Dolby Vision, Dolby Atmos y canal Ethernet HDMI, asegurando transmisión estable de audio y video sin pérdidas en entornos de uso continuo y profesional</t>
  </si>
  <si>
    <t>8.       </t>
  </si>
  <si>
    <t>Combo de teclado y mouse inalámbrico con conexión 2.4 GHz mediante receptor USB nano o Bluetooth dual, ambos dispositivos con batería interna recargable de litio mediante puerto USB (tipo C o micro USB), autonomía mínima de 15 días en uso continuo (recomendado superior a 30 días), alcance mínimo de 10 metros con señal estable sin interferencias, teclado de tamaño completo con distribución en español, teclas silenciosas de bajo perfil y resistentes a salpicaduras, mouse óptico ergonómico ambidiestro con resolución mínima de 1000–1600 DPI ajustable, sistema de ahorro de energía automático, indicadores LED de carga y estado, construcción robusta para uso continuo institucional, compatibilidad con sistemas operativos Windows 7, 8, 10 y 11 (ideal soporte Mac y Linux), con certificaciones CE, FCC y RoHS, garantizando rendimiento confiable, larga vida útil y eliminación total del uso de baterías desechables.</t>
  </si>
  <si>
    <r>
      <t>9.</t>
    </r>
    <r>
      <rPr>
        <sz val="7"/>
        <color rgb="FF000000"/>
        <rFont val="Times New Roman"/>
        <family val="1"/>
      </rPr>
      <t xml:space="preserve">      </t>
    </r>
    <r>
      <rPr>
        <sz val="7"/>
        <color rgb="FF000000"/>
        <rFont val="Arial"/>
        <family val="2"/>
      </rPr>
      <t> </t>
    </r>
  </si>
  <si>
    <t>Combo de teclado y mouse alámbrico tipo profesional, con teclado mecánico de switches reales (tipo Red, Brown o Blue) con vida útil mínima de 50 millones de pulsaciones, sin retroiluminación RGB (acabado sobrio y corporativo), estructura reforzada metálica o de alta resistencia, tecnología anti-ghosting y N-Key rollover para registro simultáneo de teclas, conexión USB plug and play, cable reforzado de mínimo 1.5 metros con recubrimiento resistente, y mouse óptico de alto desempeño sin iluminación RGB, con resolución mínima de 3200–7200 DPI ajustable, mínimo 6 botones programables, sensor de alta precisión, diseño ergonómico, alta velocidad de respuesta, construcción robusta para uso intensivo, compatible con sistemas operativos Windows 7, 8, 10 y 11, con certificaciones CE, FCC y RoHS, garantizando durabilidad, precisión y rendimiento en entornos institucionales o de trabajo exigente.</t>
  </si>
  <si>
    <r>
      <t>10.</t>
    </r>
    <r>
      <rPr>
        <sz val="7"/>
        <color rgb="FF000000"/>
        <rFont val="Times New Roman"/>
        <family val="1"/>
      </rPr>
      <t xml:space="preserve">    </t>
    </r>
    <r>
      <rPr>
        <sz val="7"/>
        <color rgb="FF000000"/>
        <rFont val="Arial"/>
        <family val="2"/>
      </rPr>
      <t> </t>
    </r>
  </si>
  <si>
    <t>Unidad de estado sólido (SSD) de 512 GB en formato 2.5 pulgadas con interfaz SATA III 6 Gb/s, con velocidades mínimas de lectura secuencial de 520 MB/s y escritura de 450 MB/s, memoria NAND 3D tipo TLC de alta durabilidad con caché SLC o DRAM integrada, controlador optimizado de alto rendimiento, soporte para tecnologías S.M.A.R.T., TRIM y corrección de errores ECC, tiempo de acceso inferior a 0.1 ms, resistencia mínima de 300 TBW y MTBF superior a 1.000.000 de horas, bajo consumo energético, alta resistencia a golpes y vibraciones, temperatura de operación entre 0°C y 70°C, compatibilidad con sistemas Windows y Linux, con certificaciones CE, FCC y RoHS, garantizando rendimiento estable, confiabilidad y larga vida útil en entornos institucionales y de uso continuo.</t>
  </si>
  <si>
    <r>
      <t>11.</t>
    </r>
    <r>
      <rPr>
        <sz val="7"/>
        <color rgb="FF000000"/>
        <rFont val="Times New Roman"/>
        <family val="1"/>
      </rPr>
      <t xml:space="preserve">    </t>
    </r>
    <r>
      <rPr>
        <sz val="7"/>
        <color rgb="FF000000"/>
        <rFont val="Arial"/>
        <family val="2"/>
      </rPr>
      <t> </t>
    </r>
  </si>
  <si>
    <t>Unidad de estado sólido (SSD) de 1 TB en formato 2.5 pulgadas con interfaz SATA III 6 Gb/s, con velocidades mínimas de lectura secuencial de 520 MB/s y escritura de 450 MB/s, memoria NAND 3D tipo TLC de alta durabilidad con caché SLC o DRAM integrada, controlador optimizado de alto rendimiento, soporte para tecnologías S.M.A.R.T., TRIM y corrección de errores ECC, tiempo de acceso inferior a 0.1 ms, resistencia mínima de 500 TBW y MTBF superior a 1.000.000 de horas, bajo consumo energético, alta resistencia a golpes y vibraciones, temperatura de operación entre 0°C y 70°C, compatibilidad con sistemas Windows y Linux, con certificaciones CE, FCC y RoHS, garantizando rendimiento estable, confiabilidad y larga vida útil en entornos institucionales y de uso continuo.</t>
  </si>
  <si>
    <t>12.     </t>
  </si>
  <si>
    <t>Extensión USB de mínimo 10 metros tipo activo (con repetidor de señal integrado), interfaz USB 2.0 o superior (preferiblemente USB 3.0), con velocidad mínima de transferencia de 480 Mbps (ideal hasta 5 Gbps en USB 3.0), conectores USB tipo A macho a hembra reforzados, construcción robusta con cable grueso y blindaje múltiple contra interferencias electromagnéticas, conductores de cobre de alta pureza, sistema de amplificación de señal incorporado para evitar pérdida de datos y caídas de conexión en largas distancias, alimentación por bus USB con opción de alimentación externa auxiliar para dispositivos de alto consumo, compatibilidad plug and play con sistemas Windows y Linux, longitud certificada para transmisión estable continua, con certificaciones CE, FCC y RoHS, garantizando rendimiento confiable y sin degradación de señal en entornos profesionales.</t>
  </si>
  <si>
    <r>
      <t>13.</t>
    </r>
    <r>
      <rPr>
        <sz val="7"/>
        <color rgb="FF000000"/>
        <rFont val="Times New Roman"/>
        <family val="1"/>
      </rPr>
      <t xml:space="preserve">    </t>
    </r>
    <r>
      <rPr>
        <sz val="7"/>
        <color rgb="FF000000"/>
        <rFont val="Arial"/>
        <family val="2"/>
      </rPr>
      <t> </t>
    </r>
  </si>
  <si>
    <t>Memoria RAM de 16 GB tipo DDR4 para portátil en formato SO-DIMM de 260 pines, con velocidad mínima de 3200 MHz (PC4-25600), latencia máxima CL22 (preferible menor), voltaje de operación de 1.2V, arquitectura no ECC y sin búfer, con tecnología de memoria 3D NAND de alta calidad, compatibilidad con doble canal (dual channel), alta estabilidad y rendimiento continuo, soporte para sistemas Windows y Linux, con certificaciones CE, FCC y RoHS, garantizando óptimo desempeño, eficiencia energética y total compatibilidad con equipos empresariales.</t>
  </si>
  <si>
    <r>
      <t>14.</t>
    </r>
    <r>
      <rPr>
        <sz val="7"/>
        <color rgb="FF000000"/>
        <rFont val="Times New Roman"/>
        <family val="1"/>
      </rPr>
      <t xml:space="preserve">    </t>
    </r>
    <r>
      <rPr>
        <sz val="7"/>
        <color rgb="FF000000"/>
        <rFont val="Arial"/>
        <family val="2"/>
      </rPr>
      <t> </t>
    </r>
  </si>
  <si>
    <t>Memoria RAM de 32 GB tipo DDR4 para portátil en formato SO-DIMM de 260 pines, con velocidad mínima de 3200 MHz (PC4-25600), latencia máxima CL22 (preferible menor como CL20), voltaje de operación de 1.2V, arquitectura no ECC y sin búfer, tecnología de memoria de alto rendimiento con chips de calidad (preferiblemente dual rank), compatibilidad con doble canal (dual channel), alta estabilidad y rendimiento continuo en cargas intensivas, soporte para perfiles XMP cuando aplique, disipación térmica eficiente, compatibilidad con sistemas Windows y Linux, con certificaciones CE, FCC y RoHS, garantizando óptimo desempeño, eficiencia energética y total compatibilidad con equipos empresariales.</t>
  </si>
  <si>
    <r>
      <t>15.</t>
    </r>
    <r>
      <rPr>
        <sz val="7"/>
        <color rgb="FF000000"/>
        <rFont val="Times New Roman"/>
        <family val="1"/>
      </rPr>
      <t xml:space="preserve">    </t>
    </r>
    <r>
      <rPr>
        <sz val="7"/>
        <color rgb="FF000000"/>
        <rFont val="Arial"/>
        <family val="2"/>
      </rPr>
      <t> </t>
    </r>
  </si>
  <si>
    <t>Memoria RAM de 16 GB tipo DDR4 para PC de escritorio en formato DIMM de 288 pines, con velocidad mínima de 3200 MHz (PC4-25600) o superior, latencia máxima CL22 (preferible CL16 para alto rendimiento), voltaje de operación de 1.2V (hasta 1.35V en módulos de alto desempeño), arquitectura no ECC y sin búfer, tecnología de memoria 3D de alta calidad con disipación térmica eficiente (heatsink integrado), compatibilidad con perfiles XMP para optimización de rendimiento, soporte para configuración dual channel, alta estabilidad y respuesta en aplicaciones exigentes, compatibilidad con plataformas Intel y AMD, con certificaciones CE, FCC y RoHS, garantizando rendimiento óptimo, durabilidad y confiabilidad en entornos profesionales y de alto desempeño.</t>
  </si>
  <si>
    <r>
      <t>16.</t>
    </r>
    <r>
      <rPr>
        <sz val="7"/>
        <color rgb="FF000000"/>
        <rFont val="Times New Roman"/>
        <family val="1"/>
      </rPr>
      <t xml:space="preserve">    </t>
    </r>
    <r>
      <rPr>
        <sz val="7"/>
        <color rgb="FF000000"/>
        <rFont val="Arial"/>
        <family val="2"/>
      </rPr>
      <t> </t>
    </r>
  </si>
  <si>
    <t>Memoria RAM de 32 GB tipo DDR4 para PC de escritorio en formato DIMM de 288 pines, con velocidad mínima de 3200 MHz (PC4-25600) o superior (preferible 3600 MHz), latencia máxima CL22 (preferible CL16–CL18 para alto rendimiento), voltaje de operación de 1.2V (hasta 1.35V en módulos de alto desempeño), arquitectura no ECC y sin búfer, tecnología de memoria de alta calidad con disipador térmico (heatsink) integrado para control de temperatura, compatibilidad con perfiles XMP para optimización automática del rendimiento, soporte para configuración dual channel, alta estabilidad en cargas intensivas, compatibilidad con plataformas Intel y AMD, con certificaciones CE, FCC y RoHS, garantizando alto desempeño, durabilidad y confiabilidad en entornos profesionales y de uso continuo.</t>
  </si>
  <si>
    <r>
      <t>17.</t>
    </r>
    <r>
      <rPr>
        <sz val="7"/>
        <color rgb="FF000000"/>
        <rFont val="Times New Roman"/>
        <family val="1"/>
      </rPr>
      <t xml:space="preserve">    </t>
    </r>
    <r>
      <rPr>
        <sz val="7"/>
        <color rgb="FF000000"/>
        <rFont val="Arial"/>
        <family val="2"/>
      </rPr>
      <t> </t>
    </r>
  </si>
  <si>
    <t xml:space="preserve">Monitor </t>
  </si>
  <si>
    <t xml:space="preserve">Tamaño de pantalla | 27 pulgadas o superior (medida en diagonal) </t>
  </si>
  <si>
    <t xml:space="preserve">Tipo de panel | IPS o equivalente </t>
  </si>
  <si>
    <t xml:space="preserve">Resolución nativa | QHD (2560 x 1440 píxeles) o superior </t>
  </si>
  <si>
    <t xml:space="preserve">Frecuencia de actualización | Mínimo 120 Hz </t>
  </si>
  <si>
    <t xml:space="preserve">Tiempo de respuesta | 1 a 5 ms (GtG o MPRT) </t>
  </si>
  <si>
    <t xml:space="preserve">Tecnología de sincronización | Compatible con AMD FreeSync o NVIDIA G-Sync </t>
  </si>
  <si>
    <t xml:space="preserve">Relación de aspecto | 16:9 </t>
  </si>
  <si>
    <t xml:space="preserve">Brillo típico | 300 nits o superior </t>
  </si>
  <si>
    <t xml:space="preserve">Contraste dinámico | 1.000:1 (estático) o superior </t>
  </si>
  <si>
    <t xml:space="preserve">Ángulos de visión | 178° horizontal / 178° vertical </t>
  </si>
  <si>
    <t xml:space="preserve">Conectividad | Al menos: 1 x HDMI 2.0 o superior, 1 x DisplayPort 1.4, 1 x USB-C (opcional) </t>
  </si>
  <si>
    <t xml:space="preserve">Compatibilidad HDR | Compatible con HDR10 o superior </t>
  </si>
  <si>
    <t xml:space="preserve">Montaje VESA | Compatible con soporte VESA estándar (100x100 mm o similar) </t>
  </si>
  <si>
    <t xml:space="preserve">Ajustes ergonómicos | Altura ajustable, inclinación, pivote y giro </t>
  </si>
  <si>
    <t xml:space="preserve">Accesorios incluidos | Cable HDMI y/o DisplayPort, cable de energía </t>
  </si>
  <si>
    <t>Garantía mínima | 12 meses de garantía directa con el fabricante o proveedor.</t>
  </si>
  <si>
    <r>
      <t>18.</t>
    </r>
    <r>
      <rPr>
        <sz val="7"/>
        <color rgb="FF000000"/>
        <rFont val="Times New Roman"/>
        <family val="1"/>
      </rPr>
      <t xml:space="preserve">    </t>
    </r>
    <r>
      <rPr>
        <sz val="7"/>
        <color rgb="FF000000"/>
        <rFont val="Arial"/>
        <family val="2"/>
      </rPr>
      <t> </t>
    </r>
  </si>
  <si>
    <t>Extensión eléctrica de mínimo 15 metros tipo uso rudo, con cable encauchetado calibre 14 AWG (preferiblemente 3 conductores con polo a tierra), conductores en cobre de alta pureza, capacidad mínima de 15 amperios y 125–120V, potencia aproximada de 1.875 W, aislamiento resistente a humedad, abrasión y altas temperaturas, cubierta externa gruesa de alta flexibilidad y durabilidad, clavijas industriales de alta resistencia tipo color amarillo con conexión a tierra y contactos reforzados, sistema polarizado, múltiples tomas (mínimo 3 salidas), certificación RETIE, diseño para uso continuo en interiores y exteriores, garantizando seguridad eléctrica, resistencia mecánica y desempeño confiable en entornos institucionales y técnicos.</t>
  </si>
  <si>
    <r>
      <t>19.</t>
    </r>
    <r>
      <rPr>
        <sz val="7"/>
        <color rgb="FF000000"/>
        <rFont val="Times New Roman"/>
        <family val="1"/>
      </rPr>
      <t xml:space="preserve">    </t>
    </r>
    <r>
      <rPr>
        <sz val="7"/>
        <color rgb="FF000000"/>
        <rFont val="Arial"/>
        <family val="2"/>
      </rPr>
      <t> </t>
    </r>
  </si>
  <si>
    <t>Regleta para rack de 8 puestos</t>
  </si>
  <si>
    <r>
      <t>·</t>
    </r>
    <r>
      <rPr>
        <sz val="7"/>
        <color theme="1"/>
        <rFont val="Times New Roman"/>
        <family val="1"/>
      </rPr>
      <t xml:space="preserve">       </t>
    </r>
    <r>
      <rPr>
        <sz val="7"/>
        <color theme="1"/>
        <rFont val="Arial"/>
        <family val="2"/>
      </rPr>
      <t>Tipo de equipo: Regleta tipo PDU para rack de 19 pulgadas</t>
    </r>
  </si>
  <si>
    <r>
      <t>·</t>
    </r>
    <r>
      <rPr>
        <sz val="7"/>
        <color theme="1"/>
        <rFont val="Times New Roman"/>
        <family val="1"/>
      </rPr>
      <t xml:space="preserve">       </t>
    </r>
    <r>
      <rPr>
        <sz val="7"/>
        <color theme="1"/>
        <rFont val="Arial"/>
        <family val="2"/>
      </rPr>
      <t>Número de tomas: 8 salidas eléctricas</t>
    </r>
  </si>
  <si>
    <r>
      <t>·</t>
    </r>
    <r>
      <rPr>
        <sz val="7"/>
        <color theme="1"/>
        <rFont val="Times New Roman"/>
        <family val="1"/>
      </rPr>
      <t xml:space="preserve">       </t>
    </r>
    <r>
      <rPr>
        <sz val="7"/>
        <color theme="1"/>
        <rFont val="Arial"/>
        <family val="2"/>
      </rPr>
      <t>Material: Carcasa metálica (acero o aluminio) resistente al calor</t>
    </r>
  </si>
  <si>
    <r>
      <t>·</t>
    </r>
    <r>
      <rPr>
        <sz val="7"/>
        <color theme="1"/>
        <rFont val="Times New Roman"/>
        <family val="1"/>
      </rPr>
      <t xml:space="preserve">       </t>
    </r>
    <r>
      <rPr>
        <sz val="7"/>
        <color theme="1"/>
        <rFont val="Arial"/>
        <family val="2"/>
      </rPr>
      <t>Formato: Montaje horizontal de 1U para rack estándar</t>
    </r>
  </si>
  <si>
    <r>
      <t>·</t>
    </r>
    <r>
      <rPr>
        <sz val="7"/>
        <color theme="1"/>
        <rFont val="Times New Roman"/>
        <family val="1"/>
      </rPr>
      <t xml:space="preserve">       </t>
    </r>
    <r>
      <rPr>
        <sz val="7"/>
        <color theme="1"/>
        <rFont val="Arial"/>
        <family val="2"/>
      </rPr>
      <t>Voltaje: 110–120V o 220–240V</t>
    </r>
  </si>
  <si>
    <r>
      <t>·</t>
    </r>
    <r>
      <rPr>
        <sz val="7"/>
        <color theme="1"/>
        <rFont val="Times New Roman"/>
        <family val="1"/>
      </rPr>
      <t xml:space="preserve">       </t>
    </r>
    <r>
      <rPr>
        <sz val="7"/>
        <color theme="1"/>
        <rFont val="Arial"/>
        <family val="2"/>
      </rPr>
      <t>Corriente nominal: Mínimo 15A, recomendado 16A</t>
    </r>
  </si>
  <si>
    <r>
      <t>·</t>
    </r>
    <r>
      <rPr>
        <sz val="7"/>
        <color theme="1"/>
        <rFont val="Times New Roman"/>
        <family val="1"/>
      </rPr>
      <t xml:space="preserve">       </t>
    </r>
    <r>
      <rPr>
        <sz val="7"/>
        <color theme="1"/>
        <rFont val="Arial"/>
        <family val="2"/>
      </rPr>
      <t>Potencia: Mínimo 2500W, recomendado 3500W o superior</t>
    </r>
  </si>
  <si>
    <r>
      <t>·</t>
    </r>
    <r>
      <rPr>
        <sz val="7"/>
        <color theme="1"/>
        <rFont val="Times New Roman"/>
        <family val="1"/>
      </rPr>
      <t xml:space="preserve">       </t>
    </r>
    <r>
      <rPr>
        <sz val="7"/>
        <color theme="1"/>
        <rFont val="Arial"/>
        <family val="2"/>
      </rPr>
      <t>Tipo de tomas: Schuko o IEC C13 con orientación a 45°</t>
    </r>
  </si>
  <si>
    <r>
      <t>·</t>
    </r>
    <r>
      <rPr>
        <sz val="7"/>
        <color theme="1"/>
        <rFont val="Times New Roman"/>
        <family val="1"/>
      </rPr>
      <t xml:space="preserve">       </t>
    </r>
    <r>
      <rPr>
        <sz val="7"/>
        <color theme="1"/>
        <rFont val="Arial"/>
        <family val="2"/>
      </rPr>
      <t>Cable de alimentación: Cable industrial mínimo 3x1.5 mm² (ideal 3x2.5 mm²)</t>
    </r>
  </si>
  <si>
    <r>
      <t>·</t>
    </r>
    <r>
      <rPr>
        <sz val="7"/>
        <color theme="1"/>
        <rFont val="Times New Roman"/>
        <family val="1"/>
      </rPr>
      <t xml:space="preserve">       </t>
    </r>
    <r>
      <rPr>
        <sz val="7"/>
        <color theme="1"/>
        <rFont val="Arial"/>
        <family val="2"/>
      </rPr>
      <t>Longitud del cable: Mínimo 1.5 metros</t>
    </r>
  </si>
  <si>
    <r>
      <t>·</t>
    </r>
    <r>
      <rPr>
        <sz val="7"/>
        <color theme="1"/>
        <rFont val="Times New Roman"/>
        <family val="1"/>
      </rPr>
      <t xml:space="preserve">       </t>
    </r>
    <r>
      <rPr>
        <sz val="7"/>
        <color theme="1"/>
        <rFont val="Arial"/>
        <family val="2"/>
      </rPr>
      <t>Protección sobrecarga: Interruptor térmico o breaker integrado</t>
    </r>
  </si>
  <si>
    <r>
      <t>·</t>
    </r>
    <r>
      <rPr>
        <sz val="7"/>
        <color theme="1"/>
        <rFont val="Times New Roman"/>
        <family val="1"/>
      </rPr>
      <t xml:space="preserve">       </t>
    </r>
    <r>
      <rPr>
        <sz val="7"/>
        <color theme="1"/>
        <rFont val="Arial"/>
        <family val="2"/>
      </rPr>
      <t>Protección sobretensión: Sistema de protección contra picos eléctricos</t>
    </r>
  </si>
  <si>
    <r>
      <t>·</t>
    </r>
    <r>
      <rPr>
        <sz val="7"/>
        <color theme="1"/>
        <rFont val="Times New Roman"/>
        <family val="1"/>
      </rPr>
      <t xml:space="preserve">       </t>
    </r>
    <r>
      <rPr>
        <sz val="7"/>
        <color theme="1"/>
        <rFont val="Arial"/>
        <family val="2"/>
      </rPr>
      <t>Puesta a tierra: Conexión a tierra certificada</t>
    </r>
  </si>
  <si>
    <r>
      <t>·</t>
    </r>
    <r>
      <rPr>
        <sz val="7"/>
        <color theme="1"/>
        <rFont val="Times New Roman"/>
        <family val="1"/>
      </rPr>
      <t xml:space="preserve">       </t>
    </r>
    <r>
      <rPr>
        <sz val="7"/>
        <color theme="1"/>
        <rFont val="Arial"/>
        <family val="2"/>
      </rPr>
      <t>Indicadores: Luz LED de funcionamiento</t>
    </r>
  </si>
  <si>
    <r>
      <t>·</t>
    </r>
    <r>
      <rPr>
        <sz val="7"/>
        <color theme="1"/>
        <rFont val="Times New Roman"/>
        <family val="1"/>
      </rPr>
      <t xml:space="preserve">       </t>
    </r>
    <r>
      <rPr>
        <sz val="7"/>
        <color theme="1"/>
        <rFont val="Arial"/>
        <family val="2"/>
      </rPr>
      <t>Interruptor: Interruptor de encendido/apagado con protección</t>
    </r>
  </si>
  <si>
    <r>
      <t>·</t>
    </r>
    <r>
      <rPr>
        <sz val="7"/>
        <color theme="1"/>
        <rFont val="Times New Roman"/>
        <family val="1"/>
      </rPr>
      <t xml:space="preserve">       </t>
    </r>
    <r>
      <rPr>
        <sz val="7"/>
        <color theme="1"/>
        <rFont val="Arial"/>
        <family val="2"/>
      </rPr>
      <t>Certificaciones: Cumplimiento RETIE, CE, IEC o equivalentes</t>
    </r>
  </si>
  <si>
    <r>
      <t>·</t>
    </r>
    <r>
      <rPr>
        <sz val="7"/>
        <color theme="1"/>
        <rFont val="Times New Roman"/>
        <family val="1"/>
      </rPr>
      <t xml:space="preserve">       </t>
    </r>
    <r>
      <rPr>
        <sz val="7"/>
        <color theme="1"/>
        <rFont val="Arial"/>
        <family val="2"/>
      </rPr>
      <t>Conductividad interna: Componentes en cobre de alta calidad</t>
    </r>
  </si>
  <si>
    <r>
      <t>·</t>
    </r>
    <r>
      <rPr>
        <sz val="7"/>
        <color theme="1"/>
        <rFont val="Times New Roman"/>
        <family val="1"/>
      </rPr>
      <t xml:space="preserve">       </t>
    </r>
    <r>
      <rPr>
        <sz val="7"/>
        <color theme="1"/>
        <rFont val="Arial"/>
        <family val="2"/>
      </rPr>
      <t>Uso: Equipos de red, servidores, audio y videovigilancia</t>
    </r>
  </si>
  <si>
    <r>
      <t>·</t>
    </r>
    <r>
      <rPr>
        <sz val="7"/>
        <color theme="1"/>
        <rFont val="Times New Roman"/>
        <family val="1"/>
      </rPr>
      <t xml:space="preserve">       </t>
    </r>
    <r>
      <rPr>
        <sz val="7"/>
        <color theme="1"/>
        <rFont val="Arial"/>
        <family val="2"/>
      </rPr>
      <t>Condición de trabajo: Uso continuo, alta resistencia térmica y eléctrica</t>
    </r>
  </si>
  <si>
    <t>20.     </t>
  </si>
  <si>
    <t>Adaptador o carcasa externa para SSD M.2 a USB tipo NVMe/SATA, compatible con formatos 2230, 2242, 2260 y 2280, con interfaz USB 3.2 Gen 2 tipo A y/o tipo C, velocidad de transferencia mínima de 10 Gbps (hasta 900–1000 MB/s reales), soporte para protocolos NVMe PCIe y SATA (clave M y B+M), chipset de alto rendimiento (RTL9210 o equivalente), compatibilidad con tecnologías UASP y TRIM para optimización de velocidad, carcasa en aluminio con sistema de disipación térmica (almohadilla térmica incluida), instalación sin herramientas (tool-free), protección contra sobrecorriente, sobrevoltaje y cortocircuito, alimentación por bus USB con opción de alimentación auxiliar, compatibilidad con sistemas Windows, Linux y MacOS, con certificaciones CE, FCC y RoHS, garantizando transferencia estable, alta velocidad y durabilidad en uso continuo profesional.</t>
  </si>
  <si>
    <r>
      <t>21.</t>
    </r>
    <r>
      <rPr>
        <sz val="7"/>
        <color rgb="FF000000"/>
        <rFont val="Times New Roman"/>
        <family val="1"/>
      </rPr>
      <t xml:space="preserve">    </t>
    </r>
    <r>
      <rPr>
        <sz val="7"/>
        <color rgb="FF000000"/>
        <rFont val="Arial"/>
        <family val="2"/>
      </rPr>
      <t> </t>
    </r>
  </si>
  <si>
    <t>Rollo de cable UTP categoría 6 o superior (Cat 6/6e), de 305 metros (1000 pies), con conductores 100% cobre sólido calibre mínimo 23 AWG (cobre cobre, no CCA), 4 pares trenzados, aislamiento en polietileno de alta densidad, cubierta exterior en PVC o LSZH de alta resistencia, ancho de banda mínimo de 250 MHz, capacidad de transmisión de hasta 1 Gbps (soporte hasta 10 Gbps en distancias cortas), cumplimiento de normas ANSI/TIA/EIA-568-C.2 e ISO/IEC 11801, alta resistencia a interferencias electromagnéticas, baja atenuación, uso para instalaciones estructuradas en redes de datos, compatible con PoE y PoE+, con certificaciones RETIE, CE, UL y RoHS, garantizando alto desempeño, durabilidad y confiabilidad en entornos institucionales y de uso intensivo.</t>
  </si>
  <si>
    <r>
      <t>22.</t>
    </r>
    <r>
      <rPr>
        <sz val="7"/>
        <color rgb="FF000000"/>
        <rFont val="Times New Roman"/>
        <family val="1"/>
      </rPr>
      <t xml:space="preserve">    </t>
    </r>
    <r>
      <rPr>
        <sz val="7"/>
        <color rgb="FF000000"/>
        <rFont val="Arial"/>
        <family val="2"/>
      </rPr>
      <t> </t>
    </r>
  </si>
  <si>
    <t>Jack RJ45 hembra tipo keystone categoría 6 o superior (Cat 6/6A), paquete por 100 unidades, con contactos en bronce fosforoso con recubrimiento en oro (mínimo 50 micras) para alta conductividad y resistencia a la corrosión, compatible con cableado UTP de cobre sólido calibre 22–24 AWG, sistema de terminación tipo IDC (110 punch down) sin necesidad de soldadura, carcasa en material termoplástico de alta resistencia al impacto y retardante de llama, cumplimiento de normas ANSI/TIA/EIA-568-C.2 e ISO/IEC 11801, desempeño mínimo de 250 MHz (Cat 6) o superior, apto para aplicaciones de hasta 1 Gbps (soporte hasta 10 Gbps en Cat 6A), compatible con placas, patch panel y cajas de superficie estándar, con certificaciones UL, CE, RoHS y RETIE, garantizando alta durabilidad, estabilidad de conexión y rendimiento en redes estructuradas profesionales.</t>
  </si>
  <si>
    <t>23.     </t>
  </si>
  <si>
    <t>Regleta eléctrica con supresión de picos de voltaje de uso profesional, con mínimo 12 tomas tipo NEMA 5-15R, capacidad de 15A a 120V (mínimo 1800W), protección contra sobretensiones con capacidad mínima de absorción de 2800 joules, tiempo de respuesta inferior a 1 nanosegundo, filtrado EMI/RFI de hasta 40 dB para reducción de ruido eléctrico, protección en línea para datos (puertos RJ11, RJ45 y coaxial), cable de alimentación mínimo de 2.4 metros (8 pies) calibre 14 AWG con clavija tipo NEMA 5-15P en ángulo, interruptor iluminado con breaker térmico rearmable, sistema de apagado automático ante fallo de protección, indicadores LED de estado (protección activa y conexión a tierra), carcasa resistente retardante de llama, capacidad de montaje en pared, protección contra sobrecarga, cortocircuito y picos transitorios, con certificaciones UL1449, RETIE, CE, FCC y RoHS, garantizando seguridad eléctrica, estabilidad y protección efectiva de equipos electrónicos sensibles en entornos institucionales y técnicos.</t>
  </si>
  <si>
    <r>
      <t>24.</t>
    </r>
    <r>
      <rPr>
        <sz val="7"/>
        <color rgb="FF000000"/>
        <rFont val="Times New Roman"/>
        <family val="1"/>
      </rPr>
      <t xml:space="preserve">    </t>
    </r>
    <r>
      <rPr>
        <sz val="7"/>
        <color rgb="FF000000"/>
        <rFont val="Arial"/>
        <family val="2"/>
      </rPr>
      <t> </t>
    </r>
  </si>
  <si>
    <t>Presentador inalámbrico profesional con tecnología RF 2.4 GHz mediante receptor USB dedicado, con función de control de cursor en pantalla tipo air mouse mediante giroscopio de múltiples ejes, alcance mínimo de 30 metros (expandible mediante extensión USB), compatible con sistemas de presentación, garantizando estabilidad, precisión y operación en auditorios y entornos de gran tamaño.</t>
  </si>
  <si>
    <t>25.     </t>
  </si>
  <si>
    <t>Adaptador de red externo de alta gama tipo USB-A y/o USB-C con interfaz USB 3.0, 3.1 o superior, compatible con velocidades Gigabit y Multi-Gigabit (10/100/1000/2500 Mbps), puerto RJ45 2.5GBASE-T, cumplimiento de estándares IEEE 802.3, 802.3ab y 802.3bz, chipset de alto rendimiento (Realtek RTL8156, Intel o equivalente), soporte para tecnologías Full Duplex, Auto-Negotiation, Wake-on-LAN, VLAN (802.1Q) y control de flujo, alimentación por bus USB sin fuente externa, carcasa en aluminio con disipación térmica, indicadores LED de estado y actividad, compatibilidad con cableado Cat5e o superior, sistema plug and play compatible con Windows, Linux y macOS, con certificaciones CE, FCC y RoHS, garantizando transferencia estable de hasta 2.5 Gbps, baja latencia y alto desempeño en entornos profesionales y de uso continuo.</t>
  </si>
  <si>
    <r>
      <t>26.</t>
    </r>
    <r>
      <rPr>
        <sz val="7"/>
        <color rgb="FF000000"/>
        <rFont val="Times New Roman"/>
        <family val="1"/>
      </rPr>
      <t xml:space="preserve">    </t>
    </r>
    <r>
      <rPr>
        <sz val="7"/>
        <color rgb="FF000000"/>
        <rFont val="Arial"/>
        <family val="2"/>
      </rPr>
      <t> </t>
    </r>
  </si>
  <si>
    <t>Adaptador de red externo de alta gama con interfaz USB-C 3.1, 3.2 o superior (compatible con Thunderbolt 3/4), con puerto RJ45 Multi-Gigabit 2.5GBASE-T (10/100/1000/2500 Mbps), cumplimiento de estándares IEEE 802.3, 802.3ab y 802.3bz, chipset de alto rendimiento (Realtek RTL8156, Aquantia o equivalente), soporte para tecnologías Full Duplex, Auto-Negotiation, Wake-on-LAN, VLAN (802.1Q) y control de flujo, alimentación por bus USB sin fuente externa, carcasa en aluminio con disipación térmica, indicadores LED de estado y actividad, compatibilidad con cableado Cat5e o superior, sistema plug and play compatible con Windows, Linux, macOS y dispositivos USB-C OTG, con certificaciones CE, FCC y RoHS, garantizando transferencia estable de hasta 2.5 Gbps, baja latencia y alto desempeño en entornos profesionales y de uso continuo.</t>
  </si>
  <si>
    <t>27.     </t>
  </si>
  <si>
    <t>Hub multipuerto USB-C de alta gama tipo 5 en 1, con interfaz USB-C 3.1/3.2 compatible con Thunderbolt 3/4, que incluya mínimo un puerto HDMI con soporte de video 4K (30Hz o superior), un puerto USB-C con Power Delivery de hasta 100W para carga simultánea, al menos dos puertos USB-A 3.0 con velocidad de transferencia mínima de 5 Gbps, y un puerto adicional USB-C o Ethernet, con carcasa en aluminio para disipación térmica, sistema plug and play sin instalación de drivers, compatibilidad total con sistemas Windows, macOS, Linux y dispositivos OTG, certificaciones CE, FCC y RoHS, garantizando alto rendimiento, estabilidad y uso continuo en entornos profesionales y corporativos.</t>
  </si>
  <si>
    <t>28.     </t>
  </si>
  <si>
    <t>Jack hembra doble tipo RJ45 de alta gama para instalación en pared o canaleta, categoría mínima Cat 6 o superior (Cat 6A recomendado), compatible con estándares T568A y T568B, diseñado para redes de alta velocidad hasta 1 Gbps o 10 Gbps según categoría, con conectores IDC de inserción tipo 110 en cobre fosforado con recubrimiento en oro para máxima conductividad y resistencia a la corrosión, cuerpo en material termoplástico de alta resistencia retardante a la llama (UL94V-0), con sistema de fijación tipo keystone modular, separación interna para reducción de interferencias (NEXT), blindaje UTP o FTP según requerimiento, vida útil mínima de 750 inserciones, compatible con placas de pared estándar y cableado estructurado Cat 6/Cat 6A, certificaciones internacionales ISO/IEC 11801, ANSI/TIA-568 y cumplimiento RoHS, garantizando estabilidad, durabilidad y desempeño en entornos profesionales y de uso continuo.</t>
  </si>
  <si>
    <t>29.     </t>
  </si>
  <si>
    <t>Switch de red de alta gama tipo escritorio con mínimo 5 puertos RJ45 Gigabit Ethernet (10/100/1000 Mbps) con auto negociación y soporte Auto MDI/MDIX, cumplimiento de estándares IEEE 802.3, 802.3u, 802.3ab y 802.3x, capacidad de switching no bloqueante, soporte de control de flujo, QoS (802.1p/DSCP) e IGMP Snooping, carcasa metálica de alta resistencia con disipación térmica y diseño sin ventilador, tecnología de eficiencia energética, sistema plug and play sin configuración, opción de versiones con gestión inteligente (VLAN, monitoreo) o PoE+ (802.3af/at), garantizando alto rendimiento, estabilidad y operación continua en entornos institucionales y profesionales.</t>
  </si>
  <si>
    <t>30.     </t>
  </si>
  <si>
    <t>Herramienta ponchadora de impacto profesional para cableado estructurado, compatible con conectores tipo 110 y Krone, con mecanismo de impacto ajustable de alta y baja presión, cuchilla reversible de doble función (inserción y corte) fabricada en acero de alta resistencia, sistema de cuchillas intercambiables, estructura ergonómica con mango antideslizante, apta para terminación de cables UTP/STP en jacks RJ45, patch panel y bloques de conexión, compatible con estándares ANSI/TIA-568 e ISO/IEC 11801, diseñada para uso intensivo en entornos profesionales garantizando precisión, durabilidad y conexiones seguras.</t>
  </si>
  <si>
    <r>
      <t>31.</t>
    </r>
    <r>
      <rPr>
        <sz val="7"/>
        <color rgb="FF000000"/>
        <rFont val="Times New Roman"/>
        <family val="1"/>
      </rPr>
      <t xml:space="preserve">    </t>
    </r>
    <r>
      <rPr>
        <sz val="7"/>
        <color rgb="FF000000"/>
        <rFont val="Arial"/>
        <family val="2"/>
      </rPr>
      <t> </t>
    </r>
  </si>
  <si>
    <t>Lámpara de repuesto para videoproyector tipo UHP o P-VIP de alta presión con módulo completo (bombillo y carcasa), potencia entre 190W y 240W o equivalente según modelo, vida útil mínima de 3.000 a 5.000 horas en modo normal y superior en modo económico, con bombillo original o equivalente de alta calidad (Osram, Philips o similar), compatibilidad específica con el modelo de proyector InFocus IN3138HDA, instalación plug and play, certificaciones de seguridad y calidad, garantizando alto brillo, estabilidad lumínica y rendimiento en entornos institucionales y de uso continuo.</t>
  </si>
  <si>
    <t>32.     </t>
  </si>
  <si>
    <t>Cargador para computador portátil con interfaz USB-C compatible con tecnología Power Delivery (PD), con potencia mínima de 65W y preferiblemente entre 90W y 100W, entrada 100–240V 50/60Hz, salida múltiple de voltajes (5V, 9V, 12V, 15V y 20V), corriente hasta 5A, con conector USB-C reversible, protecciones contra sobrecarga, sobretensión, sobrecorriente, sobretemperatura y cortocircuito, eficiencia energética certificada, cable reforzado de alta resistencia, compatible con equipos Dell Latitude serie 5000, garantizando carga estable, rápida y segura en entornos institucionales y de uso continuo.
Se deben suministrar cargadores originales o equivalentes certificados con tecnología USB-C Power Delivery, no se aceptan cargadores genéricos de baja calidad ni con potencia inferior a 65W.</t>
  </si>
  <si>
    <r>
      <t>33.</t>
    </r>
    <r>
      <rPr>
        <sz val="7"/>
        <color rgb="FF000000"/>
        <rFont val="Times New Roman"/>
        <family val="1"/>
      </rPr>
      <t xml:space="preserve">    </t>
    </r>
    <r>
      <rPr>
        <sz val="7"/>
        <color rgb="FF000000"/>
        <rFont val="Arial"/>
        <family val="2"/>
      </rPr>
      <t> </t>
    </r>
  </si>
  <si>
    <t>Lámpara de repuesto para videoproyector tipo UHP o P-VIP de alta presión con módulo completo (bombillo y carcasa), con potencia entre 190W y 280W o equivalente según modelo, vida útil mínima de 3.000 a 6.000 horas en modo normal y superior en modo económico, con bombillo original o equivalente certificado (Philips, Osram o similar), compatibilidad específica con el modelo de proyector BenQ mx73I, instalación plug and play, con certificaciones de calidad y seguridad, garantizando alto brillo, estabilidad lumínica, reproducción de color precisa y desempeño continuo en entornos institucionales y de uso intensivo.</t>
  </si>
  <si>
    <t>34.     </t>
  </si>
  <si>
    <t>Cable de datos USB 2.0 tipo A macho a tipo B macho de alta velocidad, optimizado para la transmisión de señales de audio profesional, fabricado con conductores de cobre libre de oxígeno (OFC), conectores con recubrimiento en oro para alta conductividad y resistencia a la corrosión, y doble blindaje interno con cubierta exterior de PVC flexible para garantizar una protección integral contra interferencias electromagnéticas (EMI) y de radiofrecuencia (RFI)</t>
  </si>
  <si>
    <t>35.     </t>
  </si>
  <si>
    <t>Cable de interconexión de audio analógico estéreo de alta fidelidad, provisto de un conector macho tipo minijack (TRS de 1/8 de pulgada o 3,5 mm) en un extremo y conectores duales macho tipo RCA en el otro, fabricado con conductores de cobre libre de oxígeno (OFC) de alta pureza, contactos con recubrimiento en oro para maximizar la transferencia de señal y prevenir la corrosión, blindaje integral de alta densidad contra interferencias electromagnéticas y de radiofrecuencia (EMI/RFI), y cubierta exterior robusta de grado profesional con alivio de tensión en los conectores."</t>
  </si>
  <si>
    <t>36.     </t>
  </si>
  <si>
    <t>Cable divisor de audio analógico de grado profesional, terminado con un conector macho estéreo TRS de 3,5 mm (1/8 de pulgada) que se bifurca en dos conectores macho mono TS de 6,35 mm (1/4 de pulgada), fabricado con conductores de cobre libre de oxígeno (OFC), blindaje de alta densidad para un rechazo superior de interferencias electromagnéticas y de radiofrecuencia (EMI/RFI), contactos con recubrimiento en oro que aseguran una conductividad óptima y resistencia a la corrosión, y cubierta exterior de alta flexibilidad con sistema de alivio de tensión reforzado en cada terminación</t>
  </si>
  <si>
    <r>
      <t>37.</t>
    </r>
    <r>
      <rPr>
        <sz val="7"/>
        <color rgb="FF000000"/>
        <rFont val="Times New Roman"/>
        <family val="1"/>
      </rPr>
      <t xml:space="preserve">    </t>
    </r>
    <r>
      <rPr>
        <sz val="7"/>
        <color rgb="FF000000"/>
        <rFont val="Arial"/>
        <family val="2"/>
      </rPr>
      <t> </t>
    </r>
  </si>
  <si>
    <t xml:space="preserve">Caja directa de audio pasiva: </t>
  </si>
  <si>
    <t>Tipo de circuito: Pasivo, aislado mediante transformador de audio (diseño custom de Radial) con escudo magnético (mu-metal).</t>
  </si>
  <si>
    <t>Respuesta de frecuencia: 20 Hz a 18.5 kHz (±0.2 dB).</t>
  </si>
  <si>
    <t>Rango dinámico: 128 dB.</t>
  </si>
  <si>
    <t>Distorsión Armónica Total (THD): 0.01% de 20 Hz a 20 kHz a -10 dB.</t>
  </si>
  <si>
    <t>Desviación de fase: 1° a 100 Hz; 8° a 20 Hz.</t>
  </si>
  <si>
    <t>Impedancia de entrada: 140 kΩ (no balanceada).</t>
  </si>
  <si>
    <t>Impedancia de salida: 150 Ω (balanceada).</t>
  </si>
  <si>
    <t>Nivel máximo de entrada: +18 dBu a 20 Hz.</t>
  </si>
  <si>
    <t>Conexiones: Entrada de 1/4" (Instrumento), salida paralela Thru de 1/4" (para enviar la señal al amplificador) y salida balanceada XLR macho (hacia la consola/interfaz).</t>
  </si>
  <si>
    <t>Controles e interruptores:</t>
  </si>
  <si>
    <t>Atenuador (Pad) de -15 dB (ideal para atenuar señales muy fuertes, como las de bajos o teclados activos).</t>
  </si>
  <si>
    <t>Desconexión de masa/tierra (Ground Lift) en la salida XLR para aislar y eliminar zumbidos o ruidos por bucles de tierra.</t>
  </si>
  <si>
    <t>Construcción: Chasis de acero de calibre 14 ultra resistente, con diseño tipo "I-beam" (viga en I) que crea un marco protector alrededor de los conectores e interruptores, evitando daños por golpes o aplastamientos.</t>
  </si>
  <si>
    <r>
      <t>38.</t>
    </r>
    <r>
      <rPr>
        <sz val="7"/>
        <color rgb="FF000000"/>
        <rFont val="Times New Roman"/>
        <family val="1"/>
      </rPr>
      <t xml:space="preserve">    </t>
    </r>
    <r>
      <rPr>
        <sz val="7"/>
        <color rgb="FF000000"/>
        <rFont val="Arial"/>
        <family val="2"/>
      </rPr>
      <t> </t>
    </r>
  </si>
  <si>
    <t>Capturadora de video HDMI a USB</t>
  </si>
  <si>
    <t>Interfaz de conexión (Host): USB 3.0 / USB 3.1 Gen 1 (Tipo A o Tipo C) con ancho de banda de hasta 5 Gbps.</t>
  </si>
  <si>
    <t>Interfaz de entrada de video: HDMI 2.0.</t>
  </si>
  <si>
    <t>Resolución máxima de entrada: Hasta 4K UHD (3840 x 2160) a 60 fps.</t>
  </si>
  <si>
    <t>Resolución máxima de captura/grabación: 1080p a 60 fps (captura sin compresión) y hasta 4K a 30 fps (o 60 fps dependiendo del chip específico).</t>
  </si>
  <si>
    <t>Protocolos estándar: Cumplimiento nativo con UVC (USB Video Class) y UAC (USB Audio Class), lo que garantiza un funcionamiento "Plug &amp; Play" sin necesidad de instalar controladores (drivers) dedicados.</t>
  </si>
  <si>
    <t>Espacio de color y muestreo: Soporte para formatos YUY2, RGB24, NV12; muestreo de color 4:4:4 o 4:2:2 para mantener la fidelidad visual.</t>
  </si>
  <si>
    <t>Procesamiento de video: Escalado de resolución y conversión de espacio de color realizados por hardware en la misma capturadora, para liberar la carga del procesador (CPU) del computador.</t>
  </si>
  <si>
    <t>Audio: Captura de audio digital incrustado (embedded) en el HDMI (LPCM de 2 canales, 16-bit/24-bit a 48 kHz).</t>
  </si>
  <si>
    <t>Latencia: Latencia ultrabaja (prácticamente en tiempo real), indispensable para transmisiones en vivo (streaming), videoconferencias institucionales o software como OBS, vMix, Zoom o Teams.</t>
  </si>
  <si>
    <t>Construcción física: Chasis de aleación de aluminio o metal extruido. Esto es fundamental en alta gama para proporcionar disipación térmica pasiva y evitar el sobrecalentamiento durante jornadas largas de transmisión.</t>
  </si>
  <si>
    <t>Compatibilidad: Windows, macOS y distribuciones de Linux.</t>
  </si>
  <si>
    <r>
      <t>39.</t>
    </r>
    <r>
      <rPr>
        <sz val="7"/>
        <color rgb="FF000000"/>
        <rFont val="Times New Roman"/>
        <family val="1"/>
      </rPr>
      <t xml:space="preserve">    </t>
    </r>
    <r>
      <rPr>
        <sz val="7"/>
        <color rgb="FF000000"/>
        <rFont val="Arial"/>
        <family val="2"/>
      </rPr>
      <t> </t>
    </r>
  </si>
  <si>
    <t>Pilas recargables AA 2700 mAh 1.2 v (par):</t>
  </si>
  <si>
    <t>Composición química: Níquel-Metal Hidruro (NiMH).</t>
  </si>
  <si>
    <t>Formato / Tamaño: AA (equivalente a HR6 / LR6).</t>
  </si>
  <si>
    <t>Capacidad nominal: 2700 mAh (clasificada como alta capacidad para máximo rendimiento en equipos de alto consumo como micrófonos inalámbricos, flashes o instrumentación).</t>
  </si>
  <si>
    <t>Voltaje nominal: 1.2 VDC (estándar para celdas recargables NiMH).</t>
  </si>
  <si>
    <t>Ciclos de vida útil: Soporte de hasta 1000 - 1200 ciclos de recarga, garantizando un alto retorno de inversión y menor impacto ambiental.</t>
  </si>
  <si>
    <t>Efecto memoria: Nulo (0% efecto memoria), lo que permite recargar las celdas en cualquier estado de descarga sin perder su capacidad máxima con el tiempo.</t>
  </si>
  <si>
    <t>Tecnología de retención: Baja autodescarga (LSD - Low Self Discharge), diseñada para retener gran parte de su energía almacenada incluso después de meses de inactividad.</t>
  </si>
  <si>
    <t>Seguridad y medio ambiente: Celdas selladas a prueba de fugas y fabricadas con materiales amigables con el medio ambiente (libres de Mercurio, Cadmio y Plomo).</t>
  </si>
  <si>
    <t>Presentación: Blíster sellado de fábrica que contenga un (1) par (2 unidades).</t>
  </si>
  <si>
    <r>
      <t>40.</t>
    </r>
    <r>
      <rPr>
        <sz val="7"/>
        <color rgb="FF000000"/>
        <rFont val="Times New Roman"/>
        <family val="1"/>
      </rPr>
      <t xml:space="preserve">    </t>
    </r>
    <r>
      <rPr>
        <sz val="7"/>
        <color rgb="FF000000"/>
        <rFont val="Arial"/>
        <family val="2"/>
      </rPr>
      <t> </t>
    </r>
  </si>
  <si>
    <t>Pilas AAA recargables 1100 mAh 1.2 v  (par):</t>
  </si>
  <si>
    <t>Formato / Tamaño: AAA (equivalente a HR03 / LR03).</t>
  </si>
  <si>
    <t>Capacidad nominal: 1100 mAh (clasificada como la capacidad tope para el formato AAA, garantizando la mayor autonomía posible).</t>
  </si>
  <si>
    <t>Voltaje nominal: 1.2 VDC.</t>
  </si>
  <si>
    <t>Ciclos de vida útil: Soporte de 1000 a 1200 ciclos de carga y descarga.</t>
  </si>
  <si>
    <t>Efecto memoria: Nulo (0%), permitiendo recargas parciales sin degradar la capacidad máxima de la celda a largo plazo.</t>
  </si>
  <si>
    <t>Tecnología de retención: Baja autodescarga (LSD - Low Self Discharge), lo que asegura que las baterías estén listas para usarse incluso si han estado almacenadas por periodos prolongados.</t>
  </si>
  <si>
    <t>Seguridad y medio ambiente: Fabricación sellada contra fugas químicas, libre de elementos tóxicos como Mercurio (Hg), Cadmio (Cd) y Plomo (Pb).</t>
  </si>
  <si>
    <t>41.     </t>
  </si>
  <si>
    <t>Shure ps24 Power - fuente de corriente:
Marca y Modelo: Shure PS24 (o PS24US).
Tipo de fuente: Fuente de alimentación conmutada (Switching) de diseño en línea (In-line).
Voltaje de entrada (Input): 100 - 240 VAC, 50-60 Hz, 150 mA máximo (Voltaje universal).
Voltaje de salida (Output): 12 VDC (Corriente Continua).
Corriente de salida máxima (Amperaje): 400 mA.
Conector de salida (DC Plug): Conector cilíndrico (coaxial) en ángulo recto. Diámetro exterior de 5.5 mm y diámetro interior de 2.1 mm.
Polaridad del conector: Centro / Punta Positivo (+), Manga / Cuerpo Negativo (-).
Longitud del cableado: Cuenta con un cable de entrada de CA de 1.8 metros (72 pulgadas) y un cable de salida de CC de 1.8 metros.
Compatibilidad principal: Receptores inalámbricos Shure de las series BLX4, BLX88, BLX4R, GLXD6, QLXD4, SLX4, PGXD4 y transmisores de monitoreo PSM300 (P3T), entre otros.</t>
  </si>
  <si>
    <t>42.     </t>
  </si>
  <si>
    <t>Marca: Shure.
Tipo de antena: Monopolo omnidireccional de 1/4 de onda (1/4 wave).
Banda de frecuencia: K12.
Rango de frecuencia operativo: 614 MHz a 638 MHz.
Tipo de conector: BNC macho con acople de bayoneta.
Impedancia: 50 Ohmios (estándar para transmisión de RF en audio profesional).
Diseño físico: Antena flexible con recubrimiento de goma resistente, generalmente articulada o recta, optimizada para montaje en el panel trasero del receptor o en paneles de distribución de antenas en rack.
Compatibilidad: Diseñada específicamente para el receptor de montaje en rack Shure BLX4R (y sistemas de distribución de antena compatibles que operen en la misma banda).</t>
  </si>
  <si>
    <r>
      <t>43.</t>
    </r>
    <r>
      <rPr>
        <sz val="7"/>
        <color rgb="FF000000"/>
        <rFont val="Times New Roman"/>
        <family val="1"/>
      </rPr>
      <t xml:space="preserve">    </t>
    </r>
    <r>
      <rPr>
        <sz val="7"/>
        <color rgb="FF000000"/>
        <rFont val="Arial"/>
        <family val="2"/>
      </rPr>
      <t> </t>
    </r>
  </si>
  <si>
    <t>Micrófono de solapa (lavalier) de condensador prepolarizado de grado profesional y cápsula subminiatura, con patrón polar omnidireccional y respuesta de frecuencia mínima de 50 Hz a 18 kHz, equipado con clip de sujeción, filtro antiviento, cable de alta resistencia al estrés mecánico y un conector TRS de 3.5 mm con rosca de bloqueo de seguridad, diseñado específicamente para garantizar acople firme y compatibilidad electrónica total con transmisores inalámbricos de cuerpo (bodypack) serie Sennheiser EW-D SK.</t>
  </si>
  <si>
    <t>44.     </t>
  </si>
  <si>
    <t>Marca y Modelo: Sennheiser NT 12-5 CW.
Tipo de fuente: Fuente de alimentación de modo conmutado (Switching power supply) para conexión directa a pared.
Voltaje de entrada (Input): 100 - 240 V AC, 50/60 Hz, 120 mA (Voltaje universal).
Voltaje de salida (Output): 12 V DC (Corriente Continua).
Corriente de salida máxima (Amperaje): 500 mA (0.5 A).
Conector de salida: Conector coaxial (cilíndrico).
Polaridad del conector: Centro / Punta Positivo (+), Manga / Cuerpo Negativo (-).
Clavija de entrada: Tipo A o B (clavija plana americana, estándar para Colombia) o sistema de clavijas intercambiables según la región de distribución.
Compatibilidad: Diseñado específicamente para receptores estacionarios Sennheiser de la serie Evolution Wireless, incluyendo EM 100 G3, EM 100 G4, EM 300, y EM 500.</t>
  </si>
  <si>
    <r>
      <t>45.</t>
    </r>
    <r>
      <rPr>
        <sz val="7"/>
        <color rgb="FF000000"/>
        <rFont val="Times New Roman"/>
        <family val="1"/>
      </rPr>
      <t xml:space="preserve">    </t>
    </r>
    <r>
      <rPr>
        <sz val="7"/>
        <color rgb="FF000000"/>
        <rFont val="Arial"/>
        <family val="2"/>
      </rPr>
      <t> </t>
    </r>
  </si>
  <si>
    <t>Marca: Sennheiser.
Tipo de antena: Monopolo omnidireccional de 1/4 de onda (1/4 wave).
Banda de operación: Banda B (Band-B).
Rango de frecuencia exacto: 626 MHz a 668 MHz (UHF).
Tipo de conector: BNC macho de acople rápido.
Impedancia: 50 Ohmios.
Diseño físico: Antena articulada (permite inclinación a 45° o 90° para configuración en "V" o "conejo", optimizando la recepción por diversidad) con cuerpo flexible y recubrimiento duradero.
Compatibilidad: Receptores de montaje en rack de la serie Sennheiser EW 100 G3 (modelo EM 100 G3), así como EW 300 G3 y EW 500 G3 que operen en la misma banda.</t>
  </si>
  <si>
    <t>46.     </t>
  </si>
  <si>
    <t>Tipo de elementD127:D134o: Eslinga de amarre con sistema de tensión mecánico por trinquete (Ratchet tie-down strap).
Dimensiones: Ancho de la cinta de 4 pulgadas (10.16 cm) y longitud total de 4 metros.
Material de la cinta: 100% poliéster de alta tenacidad. Este material es obligatorio en alta gama porque ofrece mínima elongación (estiramiento) bajo carga, es resistente a los rayos UV, a la abrasión y no absorbe agua (evitando la pudrición o pérdida de resistencia).
Herraje tensor: Trinquete (ratchet) de perfil ancho fabricado en acero al carbono de alta resistencia, con mango ergonómico y tratamiento superficial anticorrosivo (zincado o bicromatado).
Terminales (Ganchos): Ganchos planos (Flat hooks) de acero o ganchos tipo alambre doble (Double J hooks), también con recubrimiento anticorrosivo.
Límite de Carga de Trabajo (WLL): Mínimo 5,400 libras (aprox. 2,450 kg).
Resistencia a la Rotura (BS - Breaking Strength): Mínimo 15,000 libras a 16,200 libras (aprox. 6,800 kg a 7,300 kg).
Normatividad: La etiqueta del producto debe indicar claramente las capacidades de carga y el cumplimiento de normas internacionales de sujeción de carga (como los estándares de la WSTDA o regulaciones del DOT).</t>
  </si>
  <si>
    <r>
      <t>47.</t>
    </r>
    <r>
      <rPr>
        <sz val="7"/>
        <color rgb="FF000000"/>
        <rFont val="Times New Roman"/>
        <family val="1"/>
      </rPr>
      <t xml:space="preserve">    </t>
    </r>
    <r>
      <rPr>
        <sz val="7"/>
        <color rgb="FF000000"/>
        <rFont val="Arial"/>
        <family val="2"/>
      </rPr>
      <t> </t>
    </r>
  </si>
  <si>
    <t>Estándar inalámbrico: Wi-Fi 5 (IEEE 802.11ac/n/a en 5 GHz e IEEE 802.11n/b/g en 2.4 GHz).
Clasificación de velocidad: AC1200 (Hasta 867 Mbps en la banda de 5 GHz y 400 Mbps en la banda de 2.4 GHz).
Interfaces (Puertos): * Un (1) puerto WAN Gigabit (10/100/1000 Mbps).
Cuatro (4) puertos LAN Gigabit (10/100/1000 Mbps) para conexiones cableadas de alta velocidad.
Antenas: Cuatro (4) antenas externas omnidireccionales fijas de alta ganancia.
Tecnologías de optimización: * MU-MIMO (2x2): Permite la comunicación simultánea con múltiples dispositivos, reduciendo la latencia.
Beamforming: Concentra la señal inalámbrica hacia los dispositivos conectados para ampliar el alcance.
Modos de operación: Soporta modo Router y modo Punto de Acceso (Access Point), ideal para integrarse a una red cableada institucional ya existente.
Seguridad: Soporte para el protocolo de encriptación WPA3 (además de WPA/WPA2), cortafuegos SPI y control de acceso.</t>
  </si>
  <si>
    <t>48.     </t>
  </si>
  <si>
    <t>Estándar inalámbrico: Wi-Fi 5 (IEEE 802.11ac/n/a en 5 GHz e IEEE 802.11n/b/g en 2.4 GHz).
Tipo de auricular: Dinámico, circumaural (cubre toda la oreja) y de diseño cerrado (closed-back) para máximo aislamiento acústico.
Tamaño del controlador (Driver): 40 mm.
Tipo de imán: Neodimio (para una alta sensibilidad y reproducción precisa de graves y agudos).
Respuesta de frecuencia: 10 Hz a 20 kHz (rango extendido).
Impedancia: 63 Ohmios (ideal tanto para consolas de estudio como para dispositivos portátiles).
Sensibilidad: 106 dB/W/m.
Diseño físico: Diadema ajustable, auriculares giratorios y estructura completamente plegable para facilitar su transporte y almacenamiento.
Cable: Cable en espiral (coiled) de un solo lado, fabricado con hilos de cobre libre de oxígeno (OFC), con una longitud extendida de aproximadamente 3 metros (9.8 pies).
Conector: Minijack estéreo de 3.5 mm (1/8") con recubrimiento en oro, e incluye adaptador de rosca a 6.35 mm (1/4").
Color: Negro.</t>
  </si>
  <si>
    <r>
      <t>49.</t>
    </r>
    <r>
      <rPr>
        <sz val="7"/>
        <color rgb="FF000000"/>
        <rFont val="Times New Roman"/>
        <family val="1"/>
      </rPr>
      <t xml:space="preserve">    </t>
    </r>
    <r>
      <rPr>
        <sz val="7"/>
        <color rgb="FF000000"/>
        <rFont val="Arial"/>
        <family val="2"/>
      </rPr>
      <t> </t>
    </r>
  </si>
  <si>
    <t>Tipo de transductor: Condensador (Electret).</t>
  </si>
  <si>
    <t>Patrón polar: Omnidireccional (capta el sonido de forma uniforme en 360 grados, cualidad indispensable para leer la acústica real de un espacio sin efecto de proximidad).</t>
  </si>
  <si>
    <t>Respuesta de frecuencia: Ultralineal y plana, desde 15 Hz hasta 20 kHz.</t>
  </si>
  <si>
    <t>Impedancia nominal: 600 Ohmios.</t>
  </si>
  <si>
    <t>Sensibilidad: -60 dB.</t>
  </si>
  <si>
    <t>Alimentación: Requiere energía Phantom (Phantom Power) de +15V a +48V desde la consola o interfaz.</t>
  </si>
  <si>
    <t>Conector: XLR macho de 3 pines con contactos recubiertos en oro para máxima conductividad y protección contra la corrosión.</t>
  </si>
  <si>
    <t>Uso principal: Análisis acústico de salas, ecualización y alineación de sistemas de sonido, compatible con analizadores de espectro en tiempo real (RTA).</t>
  </si>
  <si>
    <t>Accesorios básicos: Debe incluir pinza de sujeción (clip) para pedestal y estuche de transporte.</t>
  </si>
  <si>
    <r>
      <t>50.</t>
    </r>
    <r>
      <rPr>
        <sz val="7"/>
        <color rgb="FF000000"/>
        <rFont val="Times New Roman"/>
        <family val="1"/>
      </rPr>
      <t xml:space="preserve">    </t>
    </r>
    <r>
      <rPr>
        <sz val="7"/>
        <color rgb="FF000000"/>
        <rFont val="Arial"/>
        <family val="2"/>
      </rPr>
      <t> </t>
    </r>
  </si>
  <si>
    <t>Splitter Exo-pod Pasivo Caja De Prensa:</t>
  </si>
  <si>
    <t>Voltaje: N/A</t>
  </si>
  <si>
    <t>Tipo de caja directa: pasiva.</t>
  </si>
  <si>
    <t>Conectores de entrada: XLR hembra.</t>
  </si>
  <si>
    <t>Conectores de salida: TRS 3.5, XLX MACHO.</t>
  </si>
  <si>
    <t>Tiene 14 canales.</t>
  </si>
  <si>
    <r>
      <t>51.</t>
    </r>
    <r>
      <rPr>
        <sz val="7"/>
        <color rgb="FF000000"/>
        <rFont val="Times New Roman"/>
        <family val="1"/>
      </rPr>
      <t xml:space="preserve">    </t>
    </r>
    <r>
      <rPr>
        <sz val="7"/>
        <color rgb="FF000000"/>
        <rFont val="Arial"/>
        <family val="2"/>
      </rPr>
      <t> </t>
    </r>
  </si>
  <si>
    <t>Tipo de interfaz: USB 2.0 Tipo A Macho a USB 2.0 Tipo A Macho.</t>
  </si>
  <si>
    <t>Longitud: 5 metros.</t>
  </si>
  <si>
    <t>Velocidad de transferencia: Hasta 480 Mbps (estándar High-Speed de la norma USB 2.0).</t>
  </si>
  <si>
    <t>Material conductor: Hilos de cobre de alta pureza para datos y alimentación.</t>
  </si>
  <si>
    <t>Blindaje: Doble blindaje interno (malla trenzada y lámina de aluminio/mylar). Esto es críticamente importante en un cable de 5 metros para evitar la pérdida de paquetes de datos por interferencias.</t>
  </si>
  <si>
    <t>Conectores: Contactos con recubrimiento niquelado o dorado para prevenir la oxidación y asegurar una conexión física estable.</t>
  </si>
  <si>
    <t>Cubierta exterior: Polivinilo de cloruro (PVC) flexible, resistente a la torsión y al desgaste mecánico.</t>
  </si>
  <si>
    <r>
      <t>52.</t>
    </r>
    <r>
      <rPr>
        <sz val="7"/>
        <color rgb="FF000000"/>
        <rFont val="Times New Roman"/>
        <family val="1"/>
      </rPr>
      <t xml:space="preserve">    </t>
    </r>
    <r>
      <rPr>
        <sz val="7"/>
        <color rgb="FF000000"/>
        <rFont val="Arial"/>
        <family val="2"/>
      </rPr>
      <t> </t>
    </r>
  </si>
  <si>
    <t>Tipo de conector: XLR macho de 3 pines (estándar para transmisión de audio analógico balanceado, micrófonos o señales DMX).</t>
  </si>
  <si>
    <t>Material de la carcasa: Zinc fundido a presión (die-cast) de alta resistencia mecánica, diseñado para soportar impactos y uso rudo continuo.</t>
  </si>
  <si>
    <t>Contactos: Aleación de bronce o latón torneados, con recubrimiento en oro (para máxima conductividad y prevención total de la corrosión) o plata.</t>
  </si>
  <si>
    <t>Sistema de retención del cable (Strain relief): Sistema interno de abrazadera tipo mandril (chuck type) que sujeta firmemente la cubierta del cable, evitando que los tirones mecánicos afecten o rompan las uniones soldadas internamente.</t>
  </si>
  <si>
    <t>Protección contra dobleces: Bota o capuchón trasero fabricado en poliuretano flexible con prensaestopas de goma, que previene la fatiga y ruptura del cable en el punto de salida del conector.</t>
  </si>
  <si>
    <t>Sistema de acople: Ranura de bloqueo mecanizada con alta precisión para un encaje perfecto y seguro con el pestillo del conector hembra.</t>
  </si>
  <si>
    <r>
      <t>53.</t>
    </r>
    <r>
      <rPr>
        <sz val="7"/>
        <color rgb="FF000000"/>
        <rFont val="Times New Roman"/>
        <family val="1"/>
      </rPr>
      <t xml:space="preserve">    </t>
    </r>
    <r>
      <rPr>
        <sz val="7"/>
        <color rgb="FF000000"/>
        <rFont val="Arial"/>
        <family val="2"/>
      </rPr>
      <t> </t>
    </r>
  </si>
  <si>
    <t>Tipo de conector: XLR hembra de 3 pines (estándar para entradas de audio balanceado en consolas, interfaces y micrófonos).</t>
  </si>
  <si>
    <t>Material de la carcasa: Zinc fundido a presión (die-cast), robusta y duradera frente a impactos o aplastamientos en escenarios o estudios.</t>
  </si>
  <si>
    <t>Contactos: Diseño interno tipo jaula (cage type) o tulipa que asegura una presión de acople uniforme y una resistencia de contacto ultrabaja, fabricados en aleación de bronce con recubrimiento en oro o plata.</t>
  </si>
  <si>
    <t>Sistema de bloqueo: Pestillo metálico sólido y ergonómico de liberación rápida (latch lock) que garantiza un acople seguro y a prueba de tirones accidentales.</t>
  </si>
  <si>
    <t>Sistema de retención del cable (Strain relief): Abrazadera interna tipo mandril (chuck type) que sujeta la cubierta del cable en 360 grados, absorbiendo toda la tensión mecánica para proteger los puntos de soldadura.</t>
  </si>
  <si>
    <t>Protección contra dobleces: Bota trasera de poliuretano flexible con prensaestopas, diseñada para prevenir la fatiga del cable por flexión continua</t>
  </si>
  <si>
    <r>
      <t>54.</t>
    </r>
    <r>
      <rPr>
        <sz val="7"/>
        <color rgb="FF000000"/>
        <rFont val="Times New Roman"/>
        <family val="1"/>
      </rPr>
      <t xml:space="preserve">    </t>
    </r>
    <r>
      <rPr>
        <sz val="7"/>
        <color rgb="FF000000"/>
        <rFont val="Arial"/>
        <family val="2"/>
      </rPr>
      <t> </t>
    </r>
  </si>
  <si>
    <t>Tipo de elemento: Extensión eléctrica multipropósito con tomacorrientes en línea (distribuidos a lo largo del cable).</t>
  </si>
  <si>
    <t>Calibre y conductores: 16 AWG, compuesto por 3 conductores de cobre (fase, neutro y tierra física).</t>
  </si>
  <si>
    <t>Longitud total: 15 metros.</t>
  </si>
  <si>
    <t>Cantidad de salidas: 11 tomacorrientes hembra (estándar NEMA 5-15R) con polo a tierra, moldeados e integrados a intervalos regulares a lo largo de la extensión.</t>
  </si>
  <si>
    <t>Capacidad eléctrica: Diseñada para soportar cargas de hasta 13 Amperios, 125 Voltios y 1625 Vatios de consumo máximo simultáneo.</t>
  </si>
  <si>
    <t>Cubierta exterior: Chaqueta termoplástica flexible (tipo SJTW o equivalente) en color negro, con alta resistencia mecánica a la abrasión, tracción y humedad, apta para uso en interiores y despliegues técnicos.</t>
  </si>
  <si>
    <t>Clavija principal: Conector macho NEMA 5-15P con polo a tierra reforzado.</t>
  </si>
  <si>
    <t>DESCRIPCION GRAFICA</t>
  </si>
  <si>
    <r>
      <t>55.</t>
    </r>
    <r>
      <rPr>
        <sz val="7"/>
        <color rgb="FF000000"/>
        <rFont val="Times New Roman"/>
        <family val="1"/>
      </rPr>
      <t xml:space="preserve">    </t>
    </r>
    <r>
      <rPr>
        <sz val="7"/>
        <color rgb="FF000000"/>
        <rFont val="Arial"/>
        <family val="2"/>
      </rPr>
      <t> </t>
    </r>
  </si>
  <si>
    <t>Marca y Modelo: Baofeng BF-888S.</t>
  </si>
  <si>
    <t>Banda de operación: Frecuencia ultra alta (UHF), rango de 400 MHz a 470 MHz.</t>
  </si>
  <si>
    <t>Capacidad de canales: 16 canales de memoria preprogramables.</t>
  </si>
  <si>
    <t>Potencia de transmisión (RF): Hasta 5 Vatios (rango efectivo comercial estándar), adecuado para comunicación en interiores y corto/medio alcance en exteriores.</t>
  </si>
  <si>
    <t>Batería: Paquete recargable de iones de litio (Li-ion) de 3.7 V y 1500 mAh de capacidad, con funciones de ahorro de energía y alerta de voltaje bajo.</t>
  </si>
  <si>
    <t>Funcionalidades integradas: Soporte para tonos subaudibles CTCSS/DCS (para privacidad en el canal y evitar interferencias), función VOX (transmisión activada por voz para uso manos libres), alarma de emergencia y linterna LED incorporada.</t>
  </si>
  <si>
    <t>Certificaciones: Cumplimiento de normativas de la Comisión Federal de Comunicaciones (FCC).</t>
  </si>
  <si>
    <t>Composición del kit (Paquete de 6): El paquete debe incluir seis (6) radios transceptores, una (1) base de carga múltiple simultánea de seis vías, seis (6) auriculares de un solo oído con micrófono y botón PTT integrado, un (1) cable de programación USB para PC, seis (6) antenas, seis (6) clips de cinturón y seis (6) correas de mano.</t>
  </si>
  <si>
    <r>
      <t>56.</t>
    </r>
    <r>
      <rPr>
        <sz val="7"/>
        <color rgb="FF000000"/>
        <rFont val="Times New Roman"/>
        <family val="1"/>
      </rPr>
      <t xml:space="preserve">    </t>
    </r>
    <r>
      <rPr>
        <sz val="7"/>
        <color rgb="FF000000"/>
        <rFont val="Arial"/>
        <family val="2"/>
      </rPr>
      <t> </t>
    </r>
  </si>
  <si>
    <t>Configuración del Sistema: Sistema inalámbrico de doble canal compuesto por dos (2) transmisores miniatura con micrófono integrado, un (1) receptor con pantalla táctil OLED de 1.1 pulgadas y un (1) estuche de carga rígido.
Tecnología de Audio: Grabación interna integrada de 32 bits flotantes (32-bit Float) en cada transmisor, permitiendo una recuperación de rango dinámico sin distorsión.
Cancelación de Ruido: Algoritmo de cancelación inteligente de ruido activo conmutable para la limpieza de voces en entornos ruidosos.
Almacenamiento Interno: 8 GB de memoria interna por transmisor, capaz de almacenar hasta 14 horas de audio de respaldo de 24 bits a 48 kHz.
Alcance Operativo: Transmisión de audio estable hasta una distancia de 250 metros (820 pies) en condiciones de línea de visión sin obstáculos (LOS).
Conectividad del Receptor: Salida analógica TRS de 3.5 mm y salidas digitales mediante adaptadores magnéticos intercambiables para conectores USB-C y Lightning, además de soporte para salida de audio digital por USB.
Autonomía y Carga: Tiempo de funcionamiento de hasta 6 horas por carga individual y hasta 18 horas totales utilizando el estuche de carga suministrado.
Fijación Magnética: Sistema de sujeción mediante clips integrados e imanes de alta potencia para una colocación discreta tras la vestimenta.
Compatibilidad Bluetooth: Capacidad de los transmisores para conectarse directamente a dispositivos móviles y cámaras compatibles mediante protocolo Bluetooth sin necesidad del receptor.</t>
  </si>
  <si>
    <t>VALOR  IVA (Según Aplique)</t>
  </si>
  <si>
    <t>VALOR UNITARIO DE REFERENCIA INCLUIDO IVA (Según Aplique)</t>
  </si>
  <si>
    <t>CUMPLE/NO CUMPLE</t>
  </si>
  <si>
    <t>OFERENTE</t>
  </si>
  <si>
    <t>VALOR UNITARIO ANTES DE IVA (Según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</si>
</sst>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Aptos Narrow"/>
      <family val="2"/>
      <scheme val="minor"/>
    </font>
    <font>
      <sz val="11"/>
      <color theme="1"/>
      <name val="Aptos Narrow"/>
      <family val="2"/>
      <scheme val="minor"/>
    </font>
    <font>
      <sz val="7"/>
      <color theme="1"/>
      <name val="Aptos Narrow"/>
      <family val="2"/>
      <scheme val="minor"/>
    </font>
    <font>
      <b/>
      <sz val="7"/>
      <color theme="1"/>
      <name val="Aptos Narrow"/>
      <family val="2"/>
      <scheme val="minor"/>
    </font>
    <font>
      <b/>
      <sz val="7"/>
      <color rgb="FF000000"/>
      <name val="Aptos Narrow"/>
      <family val="2"/>
      <scheme val="minor"/>
    </font>
    <font>
      <sz val="7"/>
      <color rgb="FF000000"/>
      <name val="Arial"/>
      <family val="2"/>
    </font>
    <font>
      <sz val="7"/>
      <color rgb="FF000000"/>
      <name val="Times New Roman"/>
      <family val="1"/>
    </font>
    <font>
      <sz val="7"/>
      <color theme="1"/>
      <name val="Times New Roman"/>
      <family val="1"/>
    </font>
    <font>
      <sz val="7"/>
      <color rgb="FF000000"/>
      <name val="Aptos Narrow"/>
      <family val="2"/>
      <scheme val="minor"/>
    </font>
    <font>
      <sz val="7"/>
      <color theme="1"/>
      <name val="Arial"/>
      <family val="2"/>
    </font>
    <font>
      <sz val="7"/>
      <color theme="1"/>
      <name val="Symbol"/>
      <family val="1"/>
      <charset val="2"/>
    </font>
    <font>
      <b/>
      <sz val="7"/>
      <color rgb="FF000000"/>
      <name val="Arial"/>
      <family val="2"/>
    </font>
    <font>
      <b/>
      <sz val="7"/>
      <color theme="1"/>
      <name val="Arial Narrow"/>
      <family val="2"/>
    </font>
    <font>
      <sz val="12"/>
      <color theme="1"/>
      <name val="Aptos Narrow"/>
      <family val="2"/>
      <scheme val="minor"/>
    </font>
    <font>
      <b/>
      <sz val="12"/>
      <color theme="1"/>
      <name val="Aptos Narrow"/>
      <family val="2"/>
      <scheme val="minor"/>
    </font>
    <font>
      <b/>
      <sz val="10"/>
      <color theme="1"/>
      <name val="Aptos Narrow"/>
      <family val="2"/>
      <scheme val="minor"/>
    </font>
  </fonts>
  <fills count="5">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6" tint="0.79998168889431442"/>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62">
    <xf numFmtId="0" fontId="0" fillId="0" borderId="0" xfId="0"/>
    <xf numFmtId="0" fontId="2" fillId="0" borderId="0" xfId="0" applyFont="1" applyAlignment="1">
      <alignment horizontal="center"/>
    </xf>
    <xf numFmtId="0" fontId="2" fillId="0" borderId="0" xfId="0" applyFont="1"/>
    <xf numFmtId="43" fontId="2" fillId="0" borderId="0" xfId="1" applyFont="1" applyAlignment="1">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3" fontId="3" fillId="0" borderId="4" xfId="1" applyFont="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4" xfId="0" applyFont="1" applyBorder="1" applyAlignment="1">
      <alignment horizontal="justify" vertical="center" wrapText="1"/>
    </xf>
    <xf numFmtId="0" fontId="5" fillId="0" borderId="4" xfId="0" applyFont="1" applyBorder="1" applyAlignment="1">
      <alignment horizontal="center" vertical="center" wrapText="1"/>
    </xf>
    <xf numFmtId="0" fontId="5" fillId="0" borderId="11" xfId="0" applyFont="1" applyBorder="1" applyAlignment="1">
      <alignment horizontal="center" vertical="center" wrapText="1"/>
    </xf>
    <xf numFmtId="0" fontId="5" fillId="3" borderId="4" xfId="0" applyFont="1" applyFill="1" applyBorder="1" applyAlignment="1">
      <alignment horizontal="justify" vertical="center" wrapText="1"/>
    </xf>
    <xf numFmtId="0" fontId="5" fillId="3" borderId="4"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justify" vertical="center" wrapText="1"/>
    </xf>
    <xf numFmtId="0" fontId="8" fillId="0" borderId="4" xfId="0" applyFont="1" applyBorder="1" applyAlignment="1">
      <alignment horizontal="center" vertical="center" wrapText="1"/>
    </xf>
    <xf numFmtId="0" fontId="8" fillId="0" borderId="1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1" xfId="0" applyFont="1" applyBorder="1" applyAlignment="1">
      <alignment horizontal="center" vertical="center" wrapText="1"/>
    </xf>
    <xf numFmtId="0" fontId="9" fillId="0" borderId="4" xfId="0" applyFont="1" applyBorder="1" applyAlignment="1">
      <alignment horizontal="justify" vertical="center" wrapText="1"/>
    </xf>
    <xf numFmtId="0" fontId="10" fillId="0" borderId="4" xfId="0" applyFont="1" applyBorder="1" applyAlignment="1">
      <alignment horizontal="justify" vertical="center" wrapText="1"/>
    </xf>
    <xf numFmtId="0" fontId="2" fillId="0" borderId="4" xfId="0" applyFont="1" applyBorder="1" applyAlignment="1">
      <alignment horizontal="justify" vertical="center" wrapText="1"/>
    </xf>
    <xf numFmtId="0" fontId="8" fillId="0" borderId="10" xfId="0" applyFont="1" applyBorder="1" applyAlignment="1">
      <alignment horizontal="left" vertical="center" wrapText="1" indent="6"/>
    </xf>
    <xf numFmtId="0" fontId="11" fillId="0" borderId="4" xfId="0" applyFont="1" applyBorder="1" applyAlignment="1">
      <alignment horizontal="center" vertical="center" wrapText="1"/>
    </xf>
    <xf numFmtId="0" fontId="5" fillId="0" borderId="4" xfId="0" applyFont="1" applyBorder="1" applyAlignment="1">
      <alignment vertical="center" wrapText="1"/>
    </xf>
    <xf numFmtId="0" fontId="5" fillId="0" borderId="15" xfId="0" applyFont="1" applyBorder="1" applyAlignment="1">
      <alignment horizontal="center" vertical="center" wrapText="1"/>
    </xf>
    <xf numFmtId="0" fontId="5" fillId="0" borderId="16" xfId="0" applyFont="1" applyBorder="1" applyAlignment="1">
      <alignment horizontal="justify"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14" fillId="0" borderId="4" xfId="0" applyFont="1" applyBorder="1" applyAlignment="1">
      <alignment horizontal="center" vertical="center"/>
    </xf>
    <xf numFmtId="43" fontId="15" fillId="0" borderId="0" xfId="1" applyFont="1" applyAlignment="1">
      <alignment vertical="center"/>
    </xf>
    <xf numFmtId="43" fontId="13" fillId="0" borderId="0" xfId="1" applyFont="1" applyAlignment="1">
      <alignment vertical="center"/>
    </xf>
    <xf numFmtId="43" fontId="4" fillId="4" borderId="4" xfId="1" applyFont="1" applyFill="1" applyBorder="1" applyAlignment="1">
      <alignment horizontal="center" vertical="center" wrapText="1"/>
    </xf>
    <xf numFmtId="43" fontId="2" fillId="4" borderId="4" xfId="0" applyNumberFormat="1" applyFont="1" applyFill="1" applyBorder="1" applyAlignment="1">
      <alignment vertical="center"/>
    </xf>
    <xf numFmtId="43" fontId="2" fillId="4" borderId="4" xfId="1" applyFont="1" applyFill="1" applyBorder="1" applyAlignment="1">
      <alignment vertical="center"/>
    </xf>
    <xf numFmtId="43" fontId="5" fillId="4" borderId="4" xfId="1" applyFont="1" applyFill="1" applyBorder="1" applyAlignment="1">
      <alignment horizontal="center" vertical="center" wrapText="1"/>
    </xf>
    <xf numFmtId="43" fontId="5" fillId="4" borderId="12" xfId="1" applyFont="1" applyFill="1" applyBorder="1" applyAlignment="1">
      <alignment horizontal="center" vertical="center" wrapText="1"/>
    </xf>
    <xf numFmtId="43" fontId="5" fillId="4" borderId="13" xfId="1" applyFont="1" applyFill="1" applyBorder="1" applyAlignment="1">
      <alignment horizontal="center" vertical="center" wrapText="1"/>
    </xf>
    <xf numFmtId="43" fontId="5" fillId="4" borderId="14" xfId="1" applyFont="1" applyFill="1" applyBorder="1" applyAlignment="1">
      <alignment horizontal="center" vertical="center" wrapText="1"/>
    </xf>
    <xf numFmtId="43" fontId="2" fillId="4" borderId="12" xfId="1" applyFont="1" applyFill="1" applyBorder="1" applyAlignment="1">
      <alignment horizontal="center" vertical="center"/>
    </xf>
    <xf numFmtId="9" fontId="2" fillId="4" borderId="13" xfId="2" applyFont="1" applyFill="1" applyBorder="1" applyAlignment="1">
      <alignment horizontal="center" vertical="center"/>
    </xf>
    <xf numFmtId="9" fontId="2" fillId="4" borderId="14" xfId="2" applyFont="1" applyFill="1" applyBorder="1" applyAlignment="1">
      <alignment horizontal="center" vertical="center"/>
    </xf>
    <xf numFmtId="43" fontId="2" fillId="4" borderId="12" xfId="2" applyNumberFormat="1" applyFont="1" applyFill="1" applyBorder="1" applyAlignment="1">
      <alignment horizontal="center" vertical="center"/>
    </xf>
    <xf numFmtId="0" fontId="5" fillId="4" borderId="8"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16"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12" fillId="4" borderId="4" xfId="0" applyFont="1" applyFill="1" applyBorder="1" applyAlignment="1">
      <alignment horizontal="center" vertical="center"/>
    </xf>
  </cellXfs>
  <cellStyles count="3">
    <cellStyle name="Millares" xfId="1" builtinId="3"/>
    <cellStyle name="Normal" xfId="0" builtinId="0"/>
    <cellStyle name="Porcentaje" xfId="2" builtinId="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236E5-8260-434B-B9DC-82BE1D02B4B7}">
  <dimension ref="C3:U183"/>
  <sheetViews>
    <sheetView tabSelected="1" topLeftCell="B1" workbookViewId="0">
      <selection activeCell="M4" sqref="M4"/>
    </sheetView>
  </sheetViews>
  <sheetFormatPr baseColWidth="10" defaultColWidth="10.81640625" defaultRowHeight="9.5" x14ac:dyDescent="0.25"/>
  <cols>
    <col min="1" max="2" width="10.81640625" style="2"/>
    <col min="3" max="3" width="10.81640625" style="1"/>
    <col min="4" max="4" width="35.26953125" style="2" customWidth="1"/>
    <col min="5" max="5" width="10.7265625" style="2" customWidth="1"/>
    <col min="6" max="6" width="8.54296875" style="2" bestFit="1" customWidth="1"/>
    <col min="7" max="7" width="14" style="3" customWidth="1"/>
    <col min="8" max="10" width="10.81640625" style="2"/>
    <col min="11" max="11" width="14.36328125" style="2" customWidth="1"/>
    <col min="12" max="12" width="15.6328125" style="2" customWidth="1"/>
    <col min="13" max="16384" width="10.81640625" style="2"/>
  </cols>
  <sheetData>
    <row r="3" spans="3:12" ht="10" thickBot="1" x14ac:dyDescent="0.3"/>
    <row r="4" spans="3:12" ht="35" customHeight="1" thickBot="1" x14ac:dyDescent="0.3">
      <c r="C4" s="4" t="s">
        <v>0</v>
      </c>
      <c r="D4" s="5"/>
      <c r="E4" s="5"/>
      <c r="F4" s="6"/>
      <c r="G4" s="7" t="s">
        <v>1</v>
      </c>
      <c r="I4" s="41" t="s">
        <v>241</v>
      </c>
      <c r="J4" s="41"/>
      <c r="K4" s="41"/>
      <c r="L4" s="41"/>
    </row>
    <row r="5" spans="3:12" ht="27.5" thickBot="1" x14ac:dyDescent="0.3">
      <c r="C5" s="8" t="s">
        <v>2</v>
      </c>
      <c r="D5" s="9" t="s">
        <v>3</v>
      </c>
      <c r="E5" s="9" t="s">
        <v>4</v>
      </c>
      <c r="F5" s="9" t="s">
        <v>5</v>
      </c>
      <c r="G5" s="44" t="s">
        <v>6</v>
      </c>
      <c r="I5" s="60" t="s">
        <v>242</v>
      </c>
      <c r="J5" s="60" t="s">
        <v>238</v>
      </c>
      <c r="K5" s="60" t="s">
        <v>239</v>
      </c>
      <c r="L5" s="61" t="s">
        <v>240</v>
      </c>
    </row>
    <row r="6" spans="3:12" ht="126.5" thickBot="1" x14ac:dyDescent="0.3">
      <c r="C6" s="10" t="s">
        <v>7</v>
      </c>
      <c r="D6" s="11" t="s">
        <v>8</v>
      </c>
      <c r="E6" s="12" t="s">
        <v>9</v>
      </c>
      <c r="F6" s="13">
        <v>1</v>
      </c>
      <c r="G6" s="45">
        <v>95200</v>
      </c>
      <c r="I6" s="10"/>
      <c r="J6" s="11"/>
      <c r="K6" s="55"/>
      <c r="L6" s="13" t="str">
        <f>+IF(K6&gt;G6,"RECHAZADO","CUMPLE")</f>
        <v>CUMPLE</v>
      </c>
    </row>
    <row r="7" spans="3:12" ht="135.5" thickBot="1" x14ac:dyDescent="0.3">
      <c r="C7" s="14" t="s">
        <v>10</v>
      </c>
      <c r="D7" s="15" t="s">
        <v>11</v>
      </c>
      <c r="E7" s="16" t="s">
        <v>9</v>
      </c>
      <c r="F7" s="17">
        <v>1</v>
      </c>
      <c r="G7" s="45">
        <v>364933.73</v>
      </c>
      <c r="I7" s="14"/>
      <c r="J7" s="15"/>
      <c r="K7" s="56"/>
      <c r="L7" s="13" t="str">
        <f t="shared" ref="L7:L18" si="0">+IF(K7&gt;G7,"RECHAZADO","CUMPLE")</f>
        <v>CUMPLE</v>
      </c>
    </row>
    <row r="8" spans="3:12" ht="10" thickBot="1" x14ac:dyDescent="0.3">
      <c r="C8" s="14" t="s">
        <v>12</v>
      </c>
      <c r="D8" s="18" t="s">
        <v>13</v>
      </c>
      <c r="E8" s="19" t="s">
        <v>9</v>
      </c>
      <c r="F8" s="20">
        <v>1</v>
      </c>
      <c r="G8" s="45">
        <v>123760</v>
      </c>
      <c r="I8" s="14"/>
      <c r="J8" s="18"/>
      <c r="K8" s="56"/>
      <c r="L8" s="13" t="str">
        <f t="shared" si="0"/>
        <v>CUMPLE</v>
      </c>
    </row>
    <row r="9" spans="3:12" ht="10" thickBot="1" x14ac:dyDescent="0.3">
      <c r="C9" s="21" t="s">
        <v>14</v>
      </c>
      <c r="D9" s="22" t="s">
        <v>15</v>
      </c>
      <c r="E9" s="23" t="s">
        <v>9</v>
      </c>
      <c r="F9" s="24">
        <v>1</v>
      </c>
      <c r="G9" s="46">
        <v>45028.829768516458</v>
      </c>
      <c r="I9" s="21"/>
      <c r="J9" s="22"/>
      <c r="K9" s="57"/>
      <c r="L9" s="13" t="str">
        <f t="shared" si="0"/>
        <v>CUMPLE</v>
      </c>
    </row>
    <row r="10" spans="3:12" ht="135.5" thickBot="1" x14ac:dyDescent="0.3">
      <c r="C10" s="14" t="s">
        <v>16</v>
      </c>
      <c r="D10" s="15" t="s">
        <v>17</v>
      </c>
      <c r="E10" s="16" t="s">
        <v>9</v>
      </c>
      <c r="F10" s="17">
        <v>1</v>
      </c>
      <c r="G10" s="45">
        <v>111066.27</v>
      </c>
      <c r="I10" s="14"/>
      <c r="J10" s="15"/>
      <c r="K10" s="56"/>
      <c r="L10" s="13" t="str">
        <f>+IF(K10&gt;G10,"RECHAZADO","CUMPLE")</f>
        <v>CUMPLE</v>
      </c>
    </row>
    <row r="11" spans="3:12" ht="135.5" thickBot="1" x14ac:dyDescent="0.3">
      <c r="C11" s="14" t="s">
        <v>18</v>
      </c>
      <c r="D11" s="15" t="s">
        <v>19</v>
      </c>
      <c r="E11" s="16" t="s">
        <v>9</v>
      </c>
      <c r="F11" s="17">
        <v>1</v>
      </c>
      <c r="G11" s="45">
        <v>396666.27</v>
      </c>
      <c r="I11" s="14"/>
      <c r="J11" s="15"/>
      <c r="K11" s="56"/>
      <c r="L11" s="13" t="str">
        <f t="shared" si="0"/>
        <v>CUMPLE</v>
      </c>
    </row>
    <row r="12" spans="3:12" ht="135.5" thickBot="1" x14ac:dyDescent="0.3">
      <c r="C12" s="14" t="s">
        <v>20</v>
      </c>
      <c r="D12" s="15" t="s">
        <v>21</v>
      </c>
      <c r="E12" s="16" t="s">
        <v>9</v>
      </c>
      <c r="F12" s="17">
        <v>1</v>
      </c>
      <c r="G12" s="45">
        <v>859973.73</v>
      </c>
      <c r="I12" s="14"/>
      <c r="J12" s="15"/>
      <c r="K12" s="56"/>
      <c r="L12" s="13" t="str">
        <f t="shared" si="0"/>
        <v>CUMPLE</v>
      </c>
    </row>
    <row r="13" spans="3:12" ht="143" thickBot="1" x14ac:dyDescent="0.3">
      <c r="C13" s="21" t="s">
        <v>22</v>
      </c>
      <c r="D13" s="22" t="s">
        <v>23</v>
      </c>
      <c r="E13" s="23" t="s">
        <v>9</v>
      </c>
      <c r="F13" s="24">
        <v>1</v>
      </c>
      <c r="G13" s="46">
        <v>364229.0528698148</v>
      </c>
      <c r="I13" s="21"/>
      <c r="J13" s="22"/>
      <c r="K13" s="57"/>
      <c r="L13" s="13" t="str">
        <f>+IF(K13&gt;G13,"RECHAZADO","CUMPLE")</f>
        <v>CUMPLE</v>
      </c>
    </row>
    <row r="14" spans="3:12" ht="153.5" thickBot="1" x14ac:dyDescent="0.3">
      <c r="C14" s="14" t="s">
        <v>24</v>
      </c>
      <c r="D14" s="15" t="s">
        <v>25</v>
      </c>
      <c r="E14" s="16" t="s">
        <v>9</v>
      </c>
      <c r="F14" s="17">
        <v>1</v>
      </c>
      <c r="G14" s="45">
        <v>650533.73</v>
      </c>
      <c r="I14" s="14"/>
      <c r="J14" s="15"/>
      <c r="K14" s="56"/>
      <c r="L14" s="13" t="str">
        <f t="shared" si="0"/>
        <v>CUMPLE</v>
      </c>
    </row>
    <row r="15" spans="3:12" ht="126.5" thickBot="1" x14ac:dyDescent="0.3">
      <c r="C15" s="14" t="s">
        <v>26</v>
      </c>
      <c r="D15" s="15" t="s">
        <v>27</v>
      </c>
      <c r="E15" s="16" t="s">
        <v>9</v>
      </c>
      <c r="F15" s="17">
        <v>1</v>
      </c>
      <c r="G15" s="45">
        <v>872666.27</v>
      </c>
      <c r="I15" s="14"/>
      <c r="J15" s="15"/>
      <c r="K15" s="56"/>
      <c r="L15" s="13" t="str">
        <f t="shared" si="0"/>
        <v>CUMPLE</v>
      </c>
    </row>
    <row r="16" spans="3:12" ht="126.5" thickBot="1" x14ac:dyDescent="0.3">
      <c r="C16" s="14" t="s">
        <v>28</v>
      </c>
      <c r="D16" s="15" t="s">
        <v>29</v>
      </c>
      <c r="E16" s="16" t="s">
        <v>9</v>
      </c>
      <c r="F16" s="17">
        <v>1</v>
      </c>
      <c r="G16" s="45">
        <v>1428000</v>
      </c>
      <c r="I16" s="14"/>
      <c r="J16" s="15"/>
      <c r="K16" s="56"/>
      <c r="L16" s="13" t="str">
        <f>+IF(K16&gt;G16,"RECHAZADO","CUMPLE")</f>
        <v>CUMPLE</v>
      </c>
    </row>
    <row r="17" spans="3:12" ht="133.5" thickBot="1" x14ac:dyDescent="0.3">
      <c r="C17" s="21" t="s">
        <v>30</v>
      </c>
      <c r="D17" s="22" t="s">
        <v>31</v>
      </c>
      <c r="E17" s="23" t="s">
        <v>9</v>
      </c>
      <c r="F17" s="24">
        <v>1</v>
      </c>
      <c r="G17" s="46">
        <v>670988.00777469645</v>
      </c>
      <c r="I17" s="21"/>
      <c r="J17" s="22"/>
      <c r="K17" s="57"/>
      <c r="L17" s="13" t="str">
        <f t="shared" si="0"/>
        <v>CUMPLE</v>
      </c>
    </row>
    <row r="18" spans="3:12" ht="90.5" thickBot="1" x14ac:dyDescent="0.3">
      <c r="C18" s="14" t="s">
        <v>32</v>
      </c>
      <c r="D18" s="15" t="s">
        <v>33</v>
      </c>
      <c r="E18" s="16" t="s">
        <v>9</v>
      </c>
      <c r="F18" s="17">
        <v>1</v>
      </c>
      <c r="G18" s="45">
        <v>793333.73</v>
      </c>
      <c r="I18" s="14"/>
      <c r="J18" s="15"/>
      <c r="K18" s="56"/>
      <c r="L18" s="13" t="str">
        <f t="shared" si="0"/>
        <v>CUMPLE</v>
      </c>
    </row>
    <row r="19" spans="3:12" ht="117.5" thickBot="1" x14ac:dyDescent="0.3">
      <c r="C19" s="14" t="s">
        <v>34</v>
      </c>
      <c r="D19" s="15" t="s">
        <v>35</v>
      </c>
      <c r="E19" s="16" t="s">
        <v>9</v>
      </c>
      <c r="F19" s="17">
        <v>1</v>
      </c>
      <c r="G19" s="45">
        <v>1745333.73</v>
      </c>
      <c r="I19" s="14"/>
      <c r="J19" s="15"/>
      <c r="K19" s="56"/>
      <c r="L19" s="13" t="str">
        <f>+IF(K19&gt;G19,"RECHAZADO","CUMPLE")</f>
        <v>CUMPLE</v>
      </c>
    </row>
    <row r="20" spans="3:12" ht="126.5" thickBot="1" x14ac:dyDescent="0.3">
      <c r="C20" s="14" t="s">
        <v>36</v>
      </c>
      <c r="D20" s="15" t="s">
        <v>37</v>
      </c>
      <c r="E20" s="16" t="s">
        <v>9</v>
      </c>
      <c r="F20" s="17">
        <v>1</v>
      </c>
      <c r="G20" s="45">
        <v>793333.73</v>
      </c>
      <c r="I20" s="14"/>
      <c r="J20" s="15"/>
      <c r="K20" s="56"/>
      <c r="L20" s="13" t="str">
        <f>+IF(K20&gt;G20,"RECHAZADO","CUMPLE")</f>
        <v>CUMPLE</v>
      </c>
    </row>
    <row r="21" spans="3:12" ht="135" x14ac:dyDescent="0.25">
      <c r="C21" s="14" t="s">
        <v>38</v>
      </c>
      <c r="D21" s="15" t="s">
        <v>39</v>
      </c>
      <c r="E21" s="16" t="s">
        <v>9</v>
      </c>
      <c r="F21" s="17">
        <v>1</v>
      </c>
      <c r="G21" s="45">
        <v>1745333.73</v>
      </c>
      <c r="I21" s="14"/>
      <c r="J21" s="15"/>
      <c r="K21" s="56"/>
      <c r="L21" s="13" t="str">
        <f>+IF(K21&gt;G21,"RECHAZADO","CUMPLE")</f>
        <v>CUMPLE</v>
      </c>
    </row>
    <row r="22" spans="3:12" ht="12" customHeight="1" x14ac:dyDescent="0.25">
      <c r="C22" s="25" t="s">
        <v>40</v>
      </c>
      <c r="D22" s="15" t="s">
        <v>41</v>
      </c>
      <c r="E22" s="26" t="s">
        <v>9</v>
      </c>
      <c r="F22" s="27">
        <v>1</v>
      </c>
      <c r="G22" s="47">
        <v>3173333.73</v>
      </c>
      <c r="I22" s="25"/>
      <c r="J22" s="38"/>
      <c r="K22" s="58"/>
      <c r="L22" s="27" t="str">
        <f>+IF(K22&gt;G22,"RECHAZADO","CUMPLE")</f>
        <v>CUMPLE</v>
      </c>
    </row>
    <row r="23" spans="3:12" ht="24" customHeight="1" x14ac:dyDescent="0.25">
      <c r="C23" s="25"/>
      <c r="D23" s="15" t="s">
        <v>42</v>
      </c>
      <c r="E23" s="26"/>
      <c r="F23" s="27"/>
      <c r="G23" s="47"/>
      <c r="I23" s="25"/>
      <c r="J23" s="39"/>
      <c r="K23" s="58"/>
      <c r="L23" s="27"/>
    </row>
    <row r="24" spans="3:12" x14ac:dyDescent="0.25">
      <c r="C24" s="25"/>
      <c r="D24" s="15" t="s">
        <v>43</v>
      </c>
      <c r="E24" s="26"/>
      <c r="F24" s="27"/>
      <c r="G24" s="47"/>
      <c r="I24" s="25"/>
      <c r="J24" s="39"/>
      <c r="K24" s="58"/>
      <c r="L24" s="27"/>
    </row>
    <row r="25" spans="3:12" x14ac:dyDescent="0.25">
      <c r="C25" s="25"/>
      <c r="D25" s="15" t="s">
        <v>44</v>
      </c>
      <c r="E25" s="26"/>
      <c r="F25" s="27"/>
      <c r="G25" s="47"/>
      <c r="I25" s="25"/>
      <c r="J25" s="39"/>
      <c r="K25" s="58"/>
      <c r="L25" s="27"/>
    </row>
    <row r="26" spans="3:12" ht="12" customHeight="1" x14ac:dyDescent="0.25">
      <c r="C26" s="25"/>
      <c r="D26" s="15" t="s">
        <v>45</v>
      </c>
      <c r="E26" s="26"/>
      <c r="F26" s="27"/>
      <c r="G26" s="47"/>
      <c r="I26" s="25"/>
      <c r="J26" s="39"/>
      <c r="K26" s="58"/>
      <c r="L26" s="27"/>
    </row>
    <row r="27" spans="3:12" x14ac:dyDescent="0.25">
      <c r="C27" s="25"/>
      <c r="D27" s="15" t="s">
        <v>46</v>
      </c>
      <c r="E27" s="26"/>
      <c r="F27" s="27"/>
      <c r="G27" s="47"/>
      <c r="I27" s="25"/>
      <c r="J27" s="39"/>
      <c r="K27" s="58"/>
      <c r="L27" s="27"/>
    </row>
    <row r="28" spans="3:12" ht="18" x14ac:dyDescent="0.25">
      <c r="C28" s="25"/>
      <c r="D28" s="15" t="s">
        <v>47</v>
      </c>
      <c r="E28" s="26"/>
      <c r="F28" s="27"/>
      <c r="G28" s="47"/>
      <c r="I28" s="25"/>
      <c r="J28" s="39"/>
      <c r="K28" s="58"/>
      <c r="L28" s="27"/>
    </row>
    <row r="29" spans="3:12" x14ac:dyDescent="0.25">
      <c r="C29" s="25"/>
      <c r="D29" s="15" t="s">
        <v>48</v>
      </c>
      <c r="E29" s="26"/>
      <c r="F29" s="27"/>
      <c r="G29" s="47"/>
      <c r="I29" s="25"/>
      <c r="J29" s="39"/>
      <c r="K29" s="58"/>
      <c r="L29" s="27"/>
    </row>
    <row r="30" spans="3:12" ht="12" customHeight="1" x14ac:dyDescent="0.25">
      <c r="C30" s="25"/>
      <c r="D30" s="15" t="s">
        <v>49</v>
      </c>
      <c r="E30" s="26"/>
      <c r="F30" s="27"/>
      <c r="G30" s="47"/>
      <c r="I30" s="25"/>
      <c r="J30" s="39"/>
      <c r="K30" s="58"/>
      <c r="L30" s="27"/>
    </row>
    <row r="31" spans="3:12" ht="24" customHeight="1" x14ac:dyDescent="0.25">
      <c r="C31" s="25"/>
      <c r="D31" s="15" t="s">
        <v>50</v>
      </c>
      <c r="E31" s="26"/>
      <c r="F31" s="27"/>
      <c r="G31" s="47"/>
      <c r="I31" s="25"/>
      <c r="J31" s="39"/>
      <c r="K31" s="58"/>
      <c r="L31" s="27"/>
    </row>
    <row r="32" spans="3:12" x14ac:dyDescent="0.25">
      <c r="C32" s="25"/>
      <c r="D32" s="15" t="s">
        <v>51</v>
      </c>
      <c r="E32" s="26"/>
      <c r="F32" s="27"/>
      <c r="G32" s="47"/>
      <c r="I32" s="25"/>
      <c r="J32" s="39"/>
      <c r="K32" s="58"/>
      <c r="L32" s="27"/>
    </row>
    <row r="33" spans="3:12" ht="18" x14ac:dyDescent="0.25">
      <c r="C33" s="25"/>
      <c r="D33" s="15" t="s">
        <v>52</v>
      </c>
      <c r="E33" s="26"/>
      <c r="F33" s="27"/>
      <c r="G33" s="47"/>
      <c r="I33" s="25"/>
      <c r="J33" s="39"/>
      <c r="K33" s="58"/>
      <c r="L33" s="27"/>
    </row>
    <row r="34" spans="3:12" x14ac:dyDescent="0.25">
      <c r="C34" s="25"/>
      <c r="D34" s="15" t="s">
        <v>53</v>
      </c>
      <c r="E34" s="26"/>
      <c r="F34" s="27"/>
      <c r="G34" s="47"/>
      <c r="I34" s="25"/>
      <c r="J34" s="39"/>
      <c r="K34" s="58"/>
      <c r="L34" s="27"/>
    </row>
    <row r="35" spans="3:12" ht="23.25" customHeight="1" x14ac:dyDescent="0.25">
      <c r="C35" s="25"/>
      <c r="D35" s="15" t="s">
        <v>54</v>
      </c>
      <c r="E35" s="26"/>
      <c r="F35" s="27"/>
      <c r="G35" s="47"/>
      <c r="I35" s="25"/>
      <c r="J35" s="39"/>
      <c r="K35" s="58"/>
      <c r="L35" s="27"/>
    </row>
    <row r="36" spans="3:12" ht="24" customHeight="1" x14ac:dyDescent="0.25">
      <c r="C36" s="25"/>
      <c r="D36" s="15" t="s">
        <v>55</v>
      </c>
      <c r="E36" s="26"/>
      <c r="F36" s="27"/>
      <c r="G36" s="47"/>
      <c r="I36" s="25"/>
      <c r="J36" s="39"/>
      <c r="K36" s="58"/>
      <c r="L36" s="27"/>
    </row>
    <row r="37" spans="3:12" ht="18" x14ac:dyDescent="0.25">
      <c r="C37" s="25"/>
      <c r="D37" s="15" t="s">
        <v>56</v>
      </c>
      <c r="E37" s="26"/>
      <c r="F37" s="27"/>
      <c r="G37" s="47"/>
      <c r="I37" s="25"/>
      <c r="J37" s="39"/>
      <c r="K37" s="58"/>
      <c r="L37" s="27"/>
    </row>
    <row r="38" spans="3:12" ht="18" x14ac:dyDescent="0.25">
      <c r="C38" s="25"/>
      <c r="D38" s="15" t="s">
        <v>57</v>
      </c>
      <c r="E38" s="26"/>
      <c r="F38" s="27"/>
      <c r="G38" s="47"/>
      <c r="I38" s="25"/>
      <c r="J38" s="40"/>
      <c r="K38" s="58"/>
      <c r="L38" s="27"/>
    </row>
    <row r="39" spans="3:12" ht="126" x14ac:dyDescent="0.25">
      <c r="C39" s="14" t="s">
        <v>58</v>
      </c>
      <c r="D39" s="28" t="s">
        <v>59</v>
      </c>
      <c r="E39" s="16" t="s">
        <v>9</v>
      </c>
      <c r="F39" s="17">
        <v>1</v>
      </c>
      <c r="G39" s="45">
        <v>476000</v>
      </c>
      <c r="I39" s="14"/>
      <c r="J39" s="28"/>
      <c r="K39" s="56"/>
      <c r="L39" s="17" t="str">
        <f>+IF(K39&gt;G39,"RECHAZADO","CUMPLE")</f>
        <v>CUMPLE</v>
      </c>
    </row>
    <row r="40" spans="3:12" ht="24" customHeight="1" x14ac:dyDescent="0.25">
      <c r="C40" s="25" t="s">
        <v>60</v>
      </c>
      <c r="D40" s="28" t="s">
        <v>61</v>
      </c>
      <c r="E40" s="26" t="s">
        <v>9</v>
      </c>
      <c r="F40" s="27">
        <v>1</v>
      </c>
      <c r="G40" s="47">
        <v>952000</v>
      </c>
      <c r="I40" s="25"/>
      <c r="J40" s="25"/>
      <c r="K40" s="58"/>
      <c r="L40" s="27" t="str">
        <f>+IF(K40&gt;G40,"RECHAZADO","CUMPLE")</f>
        <v>CUMPLE</v>
      </c>
    </row>
    <row r="41" spans="3:12" ht="18" x14ac:dyDescent="0.25">
      <c r="C41" s="25"/>
      <c r="D41" s="29" t="s">
        <v>62</v>
      </c>
      <c r="E41" s="26"/>
      <c r="F41" s="27"/>
      <c r="G41" s="47"/>
      <c r="I41" s="25"/>
      <c r="J41" s="25"/>
      <c r="K41" s="58"/>
      <c r="L41" s="27"/>
    </row>
    <row r="42" spans="3:12" x14ac:dyDescent="0.25">
      <c r="C42" s="25"/>
      <c r="D42" s="29" t="s">
        <v>63</v>
      </c>
      <c r="E42" s="26"/>
      <c r="F42" s="27"/>
      <c r="G42" s="47"/>
      <c r="I42" s="25"/>
      <c r="J42" s="25"/>
      <c r="K42" s="58"/>
      <c r="L42" s="27"/>
    </row>
    <row r="43" spans="3:12" ht="23.25" customHeight="1" x14ac:dyDescent="0.25">
      <c r="C43" s="25"/>
      <c r="D43" s="29" t="s">
        <v>64</v>
      </c>
      <c r="E43" s="26"/>
      <c r="F43" s="27"/>
      <c r="G43" s="47"/>
      <c r="I43" s="25"/>
      <c r="J43" s="25"/>
      <c r="K43" s="58"/>
      <c r="L43" s="27"/>
    </row>
    <row r="44" spans="3:12" ht="12" customHeight="1" x14ac:dyDescent="0.25">
      <c r="C44" s="25"/>
      <c r="D44" s="29" t="s">
        <v>65</v>
      </c>
      <c r="E44" s="26"/>
      <c r="F44" s="27"/>
      <c r="G44" s="47"/>
      <c r="I44" s="25"/>
      <c r="J44" s="25"/>
      <c r="K44" s="58"/>
      <c r="L44" s="27"/>
    </row>
    <row r="45" spans="3:12" x14ac:dyDescent="0.25">
      <c r="C45" s="25"/>
      <c r="D45" s="29" t="s">
        <v>66</v>
      </c>
      <c r="E45" s="26"/>
      <c r="F45" s="27"/>
      <c r="G45" s="47"/>
      <c r="I45" s="25"/>
      <c r="J45" s="25"/>
      <c r="K45" s="58"/>
      <c r="L45" s="27"/>
    </row>
    <row r="46" spans="3:12" x14ac:dyDescent="0.25">
      <c r="C46" s="25"/>
      <c r="D46" s="29" t="s">
        <v>67</v>
      </c>
      <c r="E46" s="26"/>
      <c r="F46" s="27"/>
      <c r="G46" s="47"/>
      <c r="I46" s="25"/>
      <c r="J46" s="25"/>
      <c r="K46" s="58"/>
      <c r="L46" s="27"/>
    </row>
    <row r="47" spans="3:12" ht="18" x14ac:dyDescent="0.25">
      <c r="C47" s="25"/>
      <c r="D47" s="29" t="s">
        <v>68</v>
      </c>
      <c r="E47" s="26"/>
      <c r="F47" s="27"/>
      <c r="G47" s="47"/>
      <c r="I47" s="25"/>
      <c r="J47" s="25"/>
      <c r="K47" s="58"/>
      <c r="L47" s="27"/>
    </row>
    <row r="48" spans="3:12" ht="18" x14ac:dyDescent="0.25">
      <c r="C48" s="25"/>
      <c r="D48" s="29" t="s">
        <v>69</v>
      </c>
      <c r="E48" s="26"/>
      <c r="F48" s="27"/>
      <c r="G48" s="47"/>
      <c r="I48" s="25"/>
      <c r="J48" s="25"/>
      <c r="K48" s="58"/>
      <c r="L48" s="27"/>
    </row>
    <row r="49" spans="3:12" ht="18" x14ac:dyDescent="0.25">
      <c r="C49" s="25"/>
      <c r="D49" s="29" t="s">
        <v>70</v>
      </c>
      <c r="E49" s="26"/>
      <c r="F49" s="27"/>
      <c r="G49" s="47"/>
      <c r="I49" s="25"/>
      <c r="J49" s="25"/>
      <c r="K49" s="58"/>
      <c r="L49" s="27"/>
    </row>
    <row r="50" spans="3:12" x14ac:dyDescent="0.25">
      <c r="C50" s="25"/>
      <c r="D50" s="29" t="s">
        <v>71</v>
      </c>
      <c r="E50" s="26"/>
      <c r="F50" s="27"/>
      <c r="G50" s="47"/>
      <c r="I50" s="25"/>
      <c r="J50" s="25"/>
      <c r="K50" s="58"/>
      <c r="L50" s="27"/>
    </row>
    <row r="51" spans="3:12" ht="18" x14ac:dyDescent="0.25">
      <c r="C51" s="25"/>
      <c r="D51" s="29" t="s">
        <v>72</v>
      </c>
      <c r="E51" s="26"/>
      <c r="F51" s="27"/>
      <c r="G51" s="47"/>
      <c r="I51" s="25"/>
      <c r="J51" s="25"/>
      <c r="K51" s="58"/>
      <c r="L51" s="27"/>
    </row>
    <row r="52" spans="3:12" ht="18" x14ac:dyDescent="0.25">
      <c r="C52" s="25"/>
      <c r="D52" s="29" t="s">
        <v>73</v>
      </c>
      <c r="E52" s="26"/>
      <c r="F52" s="27"/>
      <c r="G52" s="47"/>
      <c r="I52" s="25"/>
      <c r="J52" s="25"/>
      <c r="K52" s="58"/>
      <c r="L52" s="27"/>
    </row>
    <row r="53" spans="3:12" x14ac:dyDescent="0.25">
      <c r="C53" s="25"/>
      <c r="D53" s="29" t="s">
        <v>74</v>
      </c>
      <c r="E53" s="26"/>
      <c r="F53" s="27"/>
      <c r="G53" s="47"/>
      <c r="I53" s="25"/>
      <c r="J53" s="25"/>
      <c r="K53" s="58"/>
      <c r="L53" s="27"/>
    </row>
    <row r="54" spans="3:12" x14ac:dyDescent="0.25">
      <c r="C54" s="25"/>
      <c r="D54" s="29" t="s">
        <v>75</v>
      </c>
      <c r="E54" s="26"/>
      <c r="F54" s="27"/>
      <c r="G54" s="47"/>
      <c r="I54" s="25"/>
      <c r="J54" s="25"/>
      <c r="K54" s="58"/>
      <c r="L54" s="27"/>
    </row>
    <row r="55" spans="3:12" ht="18" x14ac:dyDescent="0.25">
      <c r="C55" s="25"/>
      <c r="D55" s="29" t="s">
        <v>76</v>
      </c>
      <c r="E55" s="26"/>
      <c r="F55" s="27"/>
      <c r="G55" s="47"/>
      <c r="I55" s="25"/>
      <c r="J55" s="25"/>
      <c r="K55" s="58"/>
      <c r="L55" s="27"/>
    </row>
    <row r="56" spans="3:12" ht="18" x14ac:dyDescent="0.25">
      <c r="C56" s="25"/>
      <c r="D56" s="29" t="s">
        <v>77</v>
      </c>
      <c r="E56" s="26"/>
      <c r="F56" s="27"/>
      <c r="G56" s="47"/>
      <c r="I56" s="25"/>
      <c r="J56" s="25"/>
      <c r="K56" s="58"/>
      <c r="L56" s="27"/>
    </row>
    <row r="57" spans="3:12" ht="18" x14ac:dyDescent="0.25">
      <c r="C57" s="25"/>
      <c r="D57" s="29" t="s">
        <v>78</v>
      </c>
      <c r="E57" s="26"/>
      <c r="F57" s="27"/>
      <c r="G57" s="47"/>
      <c r="I57" s="25"/>
      <c r="J57" s="25"/>
      <c r="K57" s="58"/>
      <c r="L57" s="27"/>
    </row>
    <row r="58" spans="3:12" ht="18" x14ac:dyDescent="0.25">
      <c r="C58" s="25"/>
      <c r="D58" s="29" t="s">
        <v>79</v>
      </c>
      <c r="E58" s="26"/>
      <c r="F58" s="27"/>
      <c r="G58" s="47"/>
      <c r="I58" s="25"/>
      <c r="J58" s="25"/>
      <c r="K58" s="58"/>
      <c r="L58" s="27"/>
    </row>
    <row r="59" spans="3:12" ht="18" x14ac:dyDescent="0.25">
      <c r="C59" s="25"/>
      <c r="D59" s="29" t="s">
        <v>80</v>
      </c>
      <c r="E59" s="26"/>
      <c r="F59" s="27"/>
      <c r="G59" s="47"/>
      <c r="I59" s="25"/>
      <c r="J59" s="25"/>
      <c r="K59" s="58"/>
      <c r="L59" s="27"/>
    </row>
    <row r="60" spans="3:12" ht="133" x14ac:dyDescent="0.25">
      <c r="C60" s="21" t="s">
        <v>81</v>
      </c>
      <c r="D60" s="30" t="s">
        <v>82</v>
      </c>
      <c r="E60" s="23" t="s">
        <v>9</v>
      </c>
      <c r="F60" s="24">
        <v>1</v>
      </c>
      <c r="G60" s="46">
        <v>404082.24296121672</v>
      </c>
      <c r="I60" s="21"/>
      <c r="J60" s="30"/>
      <c r="K60" s="57"/>
      <c r="L60" s="24" t="str">
        <f>+IF(K60&gt;G60,"RECHAZADO","CUMPLE")</f>
        <v>CUMPLE</v>
      </c>
    </row>
    <row r="61" spans="3:12" ht="126" x14ac:dyDescent="0.25">
      <c r="C61" s="14" t="s">
        <v>83</v>
      </c>
      <c r="D61" s="28" t="s">
        <v>84</v>
      </c>
      <c r="E61" s="16" t="s">
        <v>9</v>
      </c>
      <c r="F61" s="17">
        <v>1</v>
      </c>
      <c r="G61" s="45">
        <v>1269333.73</v>
      </c>
      <c r="I61" s="14"/>
      <c r="J61" s="28"/>
      <c r="K61" s="56"/>
      <c r="L61" s="24" t="str">
        <f>+IF(K61&gt;G61,"RECHAZADO","CUMPLE")</f>
        <v>CUMPLE</v>
      </c>
    </row>
    <row r="62" spans="3:12" ht="144" x14ac:dyDescent="0.25">
      <c r="C62" s="14" t="s">
        <v>85</v>
      </c>
      <c r="D62" s="28" t="s">
        <v>86</v>
      </c>
      <c r="E62" s="16" t="s">
        <v>9</v>
      </c>
      <c r="F62" s="17">
        <v>1</v>
      </c>
      <c r="G62" s="45">
        <v>1269333.73</v>
      </c>
      <c r="I62" s="14"/>
      <c r="J62" s="28"/>
      <c r="K62" s="56"/>
      <c r="L62" s="24" t="str">
        <f>+IF(K62&gt;G62,"RECHAZADO","CUMPLE")</f>
        <v>CUMPLE</v>
      </c>
    </row>
    <row r="63" spans="3:12" ht="161.5" x14ac:dyDescent="0.25">
      <c r="C63" s="21" t="s">
        <v>87</v>
      </c>
      <c r="D63" s="30" t="s">
        <v>88</v>
      </c>
      <c r="E63" s="23" t="s">
        <v>9</v>
      </c>
      <c r="F63" s="24">
        <v>1</v>
      </c>
      <c r="G63" s="46">
        <v>766038.80786397669</v>
      </c>
      <c r="I63" s="21"/>
      <c r="J63" s="30"/>
      <c r="K63" s="57"/>
      <c r="L63" s="24" t="str">
        <f>+IF(K63&gt;G63,"RECHAZADO","CUMPLE")</f>
        <v>CUMPLE</v>
      </c>
    </row>
    <row r="64" spans="3:12" ht="72" x14ac:dyDescent="0.25">
      <c r="C64" s="14" t="s">
        <v>89</v>
      </c>
      <c r="D64" s="28" t="s">
        <v>90</v>
      </c>
      <c r="E64" s="16" t="s">
        <v>9</v>
      </c>
      <c r="F64" s="17">
        <v>1</v>
      </c>
      <c r="G64" s="45">
        <v>476000</v>
      </c>
      <c r="I64" s="14"/>
      <c r="J64" s="28"/>
      <c r="K64" s="56"/>
      <c r="L64" s="24" t="str">
        <f>+IF(K64&gt;G64,"RECHAZADO","CUMPLE")</f>
        <v>CUMPLE</v>
      </c>
    </row>
    <row r="65" spans="3:12" ht="133" x14ac:dyDescent="0.25">
      <c r="C65" s="21" t="s">
        <v>91</v>
      </c>
      <c r="D65" s="30" t="s">
        <v>92</v>
      </c>
      <c r="E65" s="23" t="s">
        <v>9</v>
      </c>
      <c r="F65" s="24">
        <v>1</v>
      </c>
      <c r="G65" s="46">
        <v>445313.70541654399</v>
      </c>
      <c r="I65" s="21"/>
      <c r="J65" s="30"/>
      <c r="K65" s="57"/>
      <c r="L65" s="24" t="str">
        <f>+IF(K65&gt;G65,"RECHAZADO","CUMPLE")</f>
        <v>CUMPLE</v>
      </c>
    </row>
    <row r="66" spans="3:12" ht="144" x14ac:dyDescent="0.25">
      <c r="C66" s="14" t="s">
        <v>93</v>
      </c>
      <c r="D66" s="28" t="s">
        <v>94</v>
      </c>
      <c r="E66" s="16" t="s">
        <v>9</v>
      </c>
      <c r="F66" s="17">
        <v>1</v>
      </c>
      <c r="G66" s="45">
        <v>396666.27</v>
      </c>
      <c r="I66" s="14"/>
      <c r="J66" s="28"/>
      <c r="K66" s="56"/>
      <c r="L66" s="24" t="str">
        <f>+IF(K66&gt;G66,"RECHAZADO","CUMPLE")</f>
        <v>CUMPLE</v>
      </c>
    </row>
    <row r="67" spans="3:12" ht="104.5" x14ac:dyDescent="0.25">
      <c r="C67" s="21" t="s">
        <v>95</v>
      </c>
      <c r="D67" s="30" t="s">
        <v>96</v>
      </c>
      <c r="E67" s="23" t="s">
        <v>9</v>
      </c>
      <c r="F67" s="24">
        <v>1</v>
      </c>
      <c r="G67" s="46">
        <v>639583.17507634673</v>
      </c>
      <c r="I67" s="21"/>
      <c r="J67" s="30"/>
      <c r="K67" s="57"/>
      <c r="L67" s="24" t="str">
        <f>+IF(K67&gt;G67,"RECHAZADO","CUMPLE")</f>
        <v>CUMPLE</v>
      </c>
    </row>
    <row r="68" spans="3:12" ht="142.5" x14ac:dyDescent="0.25">
      <c r="C68" s="21" t="s">
        <v>97</v>
      </c>
      <c r="D68" s="30" t="s">
        <v>98</v>
      </c>
      <c r="E68" s="23" t="s">
        <v>9</v>
      </c>
      <c r="F68" s="24">
        <v>1</v>
      </c>
      <c r="G68" s="46">
        <v>102347.95557161112</v>
      </c>
      <c r="I68" s="21"/>
      <c r="J68" s="30"/>
      <c r="K68" s="57"/>
      <c r="L68" s="24" t="str">
        <f>+IF(K68&gt;G68,"RECHAZADO","CUMPLE")</f>
        <v>CUMPLE</v>
      </c>
    </row>
    <row r="69" spans="3:12" ht="104.5" x14ac:dyDescent="0.25">
      <c r="C69" s="21" t="s">
        <v>99</v>
      </c>
      <c r="D69" s="30" t="s">
        <v>100</v>
      </c>
      <c r="E69" s="23" t="s">
        <v>9</v>
      </c>
      <c r="F69" s="24">
        <v>1</v>
      </c>
      <c r="G69" s="46">
        <v>347687.00835082133</v>
      </c>
      <c r="I69" s="21"/>
      <c r="J69" s="30"/>
      <c r="K69" s="57"/>
      <c r="L69" s="24" t="str">
        <f>+IF(K69&gt;G69,"RECHAZADO","CUMPLE")</f>
        <v>CUMPLE</v>
      </c>
    </row>
    <row r="70" spans="3:12" ht="104.5" x14ac:dyDescent="0.25">
      <c r="C70" s="21" t="s">
        <v>101</v>
      </c>
      <c r="D70" s="30" t="s">
        <v>102</v>
      </c>
      <c r="E70" s="23" t="s">
        <v>9</v>
      </c>
      <c r="F70" s="24">
        <v>1</v>
      </c>
      <c r="G70" s="46">
        <v>297764.44580482569</v>
      </c>
      <c r="I70" s="21"/>
      <c r="J70" s="30"/>
      <c r="K70" s="57"/>
      <c r="L70" s="24" t="str">
        <f>+IF(K70&gt;G70,"RECHAZADO","CUMPLE")</f>
        <v>CUMPLE</v>
      </c>
    </row>
    <row r="71" spans="3:12" ht="99" x14ac:dyDescent="0.25">
      <c r="C71" s="14" t="s">
        <v>103</v>
      </c>
      <c r="D71" s="28" t="s">
        <v>104</v>
      </c>
      <c r="E71" s="16" t="s">
        <v>9</v>
      </c>
      <c r="F71" s="17">
        <v>1</v>
      </c>
      <c r="G71" s="45">
        <v>793333.73</v>
      </c>
      <c r="I71" s="14"/>
      <c r="J71" s="28"/>
      <c r="K71" s="56"/>
      <c r="L71" s="24" t="str">
        <f>+IF(K71&gt;G71,"RECHAZADO","CUMPLE")</f>
        <v>CUMPLE</v>
      </c>
    </row>
    <row r="72" spans="3:12" ht="133" x14ac:dyDescent="0.25">
      <c r="C72" s="21" t="s">
        <v>105</v>
      </c>
      <c r="D72" s="30" t="s">
        <v>106</v>
      </c>
      <c r="E72" s="23" t="s">
        <v>9</v>
      </c>
      <c r="F72" s="24">
        <v>1</v>
      </c>
      <c r="G72" s="46">
        <v>417930.80225175922</v>
      </c>
      <c r="I72" s="21"/>
      <c r="J72" s="30"/>
      <c r="K72" s="57"/>
      <c r="L72" s="24" t="str">
        <f>+IF(K72&gt;G72,"RECHAZADO","CUMPLE")</f>
        <v>CUMPLE</v>
      </c>
    </row>
    <row r="73" spans="3:12" ht="99" x14ac:dyDescent="0.25">
      <c r="C73" s="14" t="s">
        <v>107</v>
      </c>
      <c r="D73" s="28" t="s">
        <v>108</v>
      </c>
      <c r="E73" s="16" t="s">
        <v>9</v>
      </c>
      <c r="F73" s="17">
        <v>1</v>
      </c>
      <c r="G73" s="45">
        <v>1110666.27</v>
      </c>
      <c r="I73" s="14"/>
      <c r="J73" s="28"/>
      <c r="K73" s="56"/>
      <c r="L73" s="24" t="str">
        <f>+IF(K73&gt;G73,"RECHAZADO","CUMPLE")</f>
        <v>CUMPLE</v>
      </c>
    </row>
    <row r="74" spans="3:12" ht="76" x14ac:dyDescent="0.25">
      <c r="C74" s="21" t="s">
        <v>109</v>
      </c>
      <c r="D74" s="30" t="s">
        <v>110</v>
      </c>
      <c r="E74" s="23" t="s">
        <v>9</v>
      </c>
      <c r="F74" s="24">
        <v>1</v>
      </c>
      <c r="G74" s="46">
        <v>155250.9327416805</v>
      </c>
      <c r="I74" s="21"/>
      <c r="J74" s="30"/>
      <c r="K74" s="57"/>
      <c r="L74" s="24" t="str">
        <f>+IF(K74&gt;G74,"RECHAZADO","CUMPLE")</f>
        <v>CUMPLE</v>
      </c>
    </row>
    <row r="75" spans="3:12" ht="95" x14ac:dyDescent="0.25">
      <c r="C75" s="21" t="s">
        <v>111</v>
      </c>
      <c r="D75" s="30" t="s">
        <v>112</v>
      </c>
      <c r="E75" s="23" t="s">
        <v>9</v>
      </c>
      <c r="F75" s="24">
        <v>1</v>
      </c>
      <c r="G75" s="46">
        <v>212869.53174971812</v>
      </c>
      <c r="I75" s="21"/>
      <c r="J75" s="30"/>
      <c r="K75" s="57"/>
      <c r="L75" s="24" t="str">
        <f>+IF(K75&gt;G75,"RECHAZADO","CUMPLE")</f>
        <v>CUMPLE</v>
      </c>
    </row>
    <row r="76" spans="3:12" ht="95" x14ac:dyDescent="0.25">
      <c r="C76" s="21" t="s">
        <v>113</v>
      </c>
      <c r="D76" s="30" t="s">
        <v>114</v>
      </c>
      <c r="E76" s="23" t="s">
        <v>9</v>
      </c>
      <c r="F76" s="24">
        <v>1</v>
      </c>
      <c r="G76" s="46">
        <v>226510.12629722254</v>
      </c>
      <c r="I76" s="21"/>
      <c r="J76" s="30"/>
      <c r="K76" s="57"/>
      <c r="L76" s="24" t="str">
        <f>+IF(K76&gt;G76,"RECHAZADO","CUMPLE")</f>
        <v>CUMPLE</v>
      </c>
    </row>
    <row r="77" spans="3:12" x14ac:dyDescent="0.25">
      <c r="C77" s="25" t="s">
        <v>115</v>
      </c>
      <c r="D77" s="15" t="s">
        <v>116</v>
      </c>
      <c r="E77" s="26" t="s">
        <v>9</v>
      </c>
      <c r="F77" s="27">
        <v>1</v>
      </c>
      <c r="G77" s="47">
        <v>1269333.73</v>
      </c>
      <c r="I77" s="25"/>
      <c r="J77" s="25"/>
      <c r="K77" s="58"/>
      <c r="L77" s="27" t="str">
        <f>+IF(K77&gt;G77,"RECHAZADO","CUMPLE")</f>
        <v>CUMPLE</v>
      </c>
    </row>
    <row r="78" spans="3:12" ht="27" x14ac:dyDescent="0.25">
      <c r="C78" s="25"/>
      <c r="D78" s="15" t="s">
        <v>117</v>
      </c>
      <c r="E78" s="26"/>
      <c r="F78" s="27"/>
      <c r="G78" s="47"/>
      <c r="I78" s="25"/>
      <c r="J78" s="25"/>
      <c r="K78" s="58"/>
      <c r="L78" s="27"/>
    </row>
    <row r="79" spans="3:12" x14ac:dyDescent="0.25">
      <c r="C79" s="25"/>
      <c r="D79" s="15" t="s">
        <v>118</v>
      </c>
      <c r="E79" s="26"/>
      <c r="F79" s="27"/>
      <c r="G79" s="47"/>
      <c r="I79" s="25"/>
      <c r="J79" s="25"/>
      <c r="K79" s="58"/>
      <c r="L79" s="27"/>
    </row>
    <row r="80" spans="3:12" x14ac:dyDescent="0.25">
      <c r="C80" s="25"/>
      <c r="D80" s="15" t="s">
        <v>119</v>
      </c>
      <c r="E80" s="26"/>
      <c r="F80" s="27"/>
      <c r="G80" s="47"/>
      <c r="I80" s="25"/>
      <c r="J80" s="25"/>
      <c r="K80" s="58"/>
      <c r="L80" s="27"/>
    </row>
    <row r="81" spans="3:12" ht="18" x14ac:dyDescent="0.25">
      <c r="C81" s="25"/>
      <c r="D81" s="15" t="s">
        <v>120</v>
      </c>
      <c r="E81" s="26"/>
      <c r="F81" s="27"/>
      <c r="G81" s="47"/>
      <c r="I81" s="25"/>
      <c r="J81" s="25"/>
      <c r="K81" s="58"/>
      <c r="L81" s="27"/>
    </row>
    <row r="82" spans="3:12" x14ac:dyDescent="0.25">
      <c r="C82" s="25"/>
      <c r="D82" s="15" t="s">
        <v>121</v>
      </c>
      <c r="E82" s="26"/>
      <c r="F82" s="27"/>
      <c r="G82" s="47"/>
      <c r="I82" s="25"/>
      <c r="J82" s="25"/>
      <c r="K82" s="58"/>
      <c r="L82" s="27"/>
    </row>
    <row r="83" spans="3:12" x14ac:dyDescent="0.25">
      <c r="C83" s="25"/>
      <c r="D83" s="15" t="s">
        <v>122</v>
      </c>
      <c r="E83" s="26"/>
      <c r="F83" s="27"/>
      <c r="G83" s="47"/>
      <c r="I83" s="25"/>
      <c r="J83" s="25"/>
      <c r="K83" s="58"/>
      <c r="L83" s="27"/>
    </row>
    <row r="84" spans="3:12" x14ac:dyDescent="0.25">
      <c r="C84" s="25"/>
      <c r="D84" s="15" t="s">
        <v>123</v>
      </c>
      <c r="E84" s="26"/>
      <c r="F84" s="27"/>
      <c r="G84" s="47"/>
      <c r="I84" s="25"/>
      <c r="J84" s="25"/>
      <c r="K84" s="58"/>
      <c r="L84" s="27"/>
    </row>
    <row r="85" spans="3:12" x14ac:dyDescent="0.25">
      <c r="C85" s="25"/>
      <c r="D85" s="15" t="s">
        <v>124</v>
      </c>
      <c r="E85" s="26"/>
      <c r="F85" s="27"/>
      <c r="G85" s="47"/>
      <c r="I85" s="25"/>
      <c r="J85" s="25"/>
      <c r="K85" s="58"/>
      <c r="L85" s="27"/>
    </row>
    <row r="86" spans="3:12" ht="27" x14ac:dyDescent="0.25">
      <c r="C86" s="25"/>
      <c r="D86" s="15" t="s">
        <v>125</v>
      </c>
      <c r="E86" s="26"/>
      <c r="F86" s="27"/>
      <c r="G86" s="47"/>
      <c r="I86" s="25"/>
      <c r="J86" s="25"/>
      <c r="K86" s="58"/>
      <c r="L86" s="27"/>
    </row>
    <row r="87" spans="3:12" x14ac:dyDescent="0.25">
      <c r="C87" s="25"/>
      <c r="D87" s="15" t="s">
        <v>126</v>
      </c>
      <c r="E87" s="26"/>
      <c r="F87" s="27"/>
      <c r="G87" s="47"/>
      <c r="I87" s="25"/>
      <c r="J87" s="25"/>
      <c r="K87" s="58"/>
      <c r="L87" s="27"/>
    </row>
    <row r="88" spans="3:12" ht="18" x14ac:dyDescent="0.25">
      <c r="C88" s="25"/>
      <c r="D88" s="15" t="s">
        <v>127</v>
      </c>
      <c r="E88" s="26"/>
      <c r="F88" s="27"/>
      <c r="G88" s="47"/>
      <c r="I88" s="25"/>
      <c r="J88" s="25"/>
      <c r="K88" s="58"/>
      <c r="L88" s="27"/>
    </row>
    <row r="89" spans="3:12" ht="27" x14ac:dyDescent="0.25">
      <c r="C89" s="25"/>
      <c r="D89" s="15" t="s">
        <v>128</v>
      </c>
      <c r="E89" s="26"/>
      <c r="F89" s="27"/>
      <c r="G89" s="47"/>
      <c r="I89" s="25"/>
      <c r="J89" s="25"/>
      <c r="K89" s="58"/>
      <c r="L89" s="27"/>
    </row>
    <row r="90" spans="3:12" ht="36" x14ac:dyDescent="0.25">
      <c r="C90" s="25"/>
      <c r="D90" s="15" t="s">
        <v>129</v>
      </c>
      <c r="E90" s="26"/>
      <c r="F90" s="27"/>
      <c r="G90" s="47"/>
      <c r="I90" s="25"/>
      <c r="J90" s="25"/>
      <c r="K90" s="58"/>
      <c r="L90" s="27"/>
    </row>
    <row r="91" spans="3:12" x14ac:dyDescent="0.25">
      <c r="C91" s="25" t="s">
        <v>130</v>
      </c>
      <c r="D91" s="15" t="s">
        <v>131</v>
      </c>
      <c r="E91" s="26" t="s">
        <v>9</v>
      </c>
      <c r="F91" s="27">
        <v>1</v>
      </c>
      <c r="G91" s="47">
        <v>793333.73</v>
      </c>
      <c r="I91" s="25"/>
      <c r="J91" s="25"/>
      <c r="K91" s="58"/>
      <c r="L91" s="27" t="str">
        <f>+IF(K91&gt;G91,"RECHAZADO","CUMPLE")</f>
        <v>CUMPLE</v>
      </c>
    </row>
    <row r="92" spans="3:12" ht="18" x14ac:dyDescent="0.25">
      <c r="C92" s="25"/>
      <c r="D92" s="15" t="s">
        <v>132</v>
      </c>
      <c r="E92" s="26"/>
      <c r="F92" s="27"/>
      <c r="G92" s="47"/>
      <c r="I92" s="25"/>
      <c r="J92" s="25"/>
      <c r="K92" s="58"/>
      <c r="L92" s="27"/>
    </row>
    <row r="93" spans="3:12" x14ac:dyDescent="0.25">
      <c r="C93" s="25"/>
      <c r="D93" s="15" t="s">
        <v>133</v>
      </c>
      <c r="E93" s="26"/>
      <c r="F93" s="27"/>
      <c r="G93" s="47"/>
      <c r="I93" s="25"/>
      <c r="J93" s="25"/>
      <c r="K93" s="58"/>
      <c r="L93" s="27"/>
    </row>
    <row r="94" spans="3:12" ht="18" x14ac:dyDescent="0.25">
      <c r="C94" s="25"/>
      <c r="D94" s="15" t="s">
        <v>134</v>
      </c>
      <c r="E94" s="26"/>
      <c r="F94" s="27"/>
      <c r="G94" s="47"/>
      <c r="I94" s="25"/>
      <c r="J94" s="25"/>
      <c r="K94" s="58"/>
      <c r="L94" s="27"/>
    </row>
    <row r="95" spans="3:12" ht="27" x14ac:dyDescent="0.25">
      <c r="C95" s="25"/>
      <c r="D95" s="15" t="s">
        <v>135</v>
      </c>
      <c r="E95" s="26"/>
      <c r="F95" s="27"/>
      <c r="G95" s="47"/>
      <c r="I95" s="25"/>
      <c r="J95" s="25"/>
      <c r="K95" s="58"/>
      <c r="L95" s="27"/>
    </row>
    <row r="96" spans="3:12" ht="36" x14ac:dyDescent="0.25">
      <c r="C96" s="25"/>
      <c r="D96" s="15" t="s">
        <v>136</v>
      </c>
      <c r="E96" s="26"/>
      <c r="F96" s="27"/>
      <c r="G96" s="47"/>
      <c r="I96" s="25"/>
      <c r="J96" s="25"/>
      <c r="K96" s="58"/>
      <c r="L96" s="27"/>
    </row>
    <row r="97" spans="3:12" ht="27" x14ac:dyDescent="0.25">
      <c r="C97" s="25"/>
      <c r="D97" s="15" t="s">
        <v>137</v>
      </c>
      <c r="E97" s="26"/>
      <c r="F97" s="27"/>
      <c r="G97" s="47"/>
      <c r="I97" s="25"/>
      <c r="J97" s="25"/>
      <c r="K97" s="58"/>
      <c r="L97" s="27"/>
    </row>
    <row r="98" spans="3:12" ht="36" x14ac:dyDescent="0.25">
      <c r="C98" s="25"/>
      <c r="D98" s="15" t="s">
        <v>138</v>
      </c>
      <c r="E98" s="26"/>
      <c r="F98" s="27"/>
      <c r="G98" s="47"/>
      <c r="I98" s="25"/>
      <c r="J98" s="25"/>
      <c r="K98" s="58"/>
      <c r="L98" s="27"/>
    </row>
    <row r="99" spans="3:12" ht="18" x14ac:dyDescent="0.25">
      <c r="C99" s="25"/>
      <c r="D99" s="15" t="s">
        <v>139</v>
      </c>
      <c r="E99" s="26"/>
      <c r="F99" s="27"/>
      <c r="G99" s="47"/>
      <c r="I99" s="25"/>
      <c r="J99" s="25"/>
      <c r="K99" s="58"/>
      <c r="L99" s="27"/>
    </row>
    <row r="100" spans="3:12" ht="36" x14ac:dyDescent="0.25">
      <c r="C100" s="25"/>
      <c r="D100" s="15" t="s">
        <v>140</v>
      </c>
      <c r="E100" s="26"/>
      <c r="F100" s="27"/>
      <c r="G100" s="47"/>
      <c r="I100" s="25"/>
      <c r="J100" s="25"/>
      <c r="K100" s="58"/>
      <c r="L100" s="27"/>
    </row>
    <row r="101" spans="3:12" ht="45" x14ac:dyDescent="0.25">
      <c r="C101" s="25"/>
      <c r="D101" s="15" t="s">
        <v>141</v>
      </c>
      <c r="E101" s="26"/>
      <c r="F101" s="27"/>
      <c r="G101" s="47"/>
      <c r="I101" s="25"/>
      <c r="J101" s="25"/>
      <c r="K101" s="58"/>
      <c r="L101" s="27"/>
    </row>
    <row r="102" spans="3:12" x14ac:dyDescent="0.25">
      <c r="C102" s="25"/>
      <c r="D102" s="15" t="s">
        <v>142</v>
      </c>
      <c r="E102" s="26"/>
      <c r="F102" s="27"/>
      <c r="G102" s="47"/>
      <c r="I102" s="25"/>
      <c r="J102" s="25"/>
      <c r="K102" s="58"/>
      <c r="L102" s="27"/>
    </row>
    <row r="103" spans="3:12" x14ac:dyDescent="0.25">
      <c r="C103" s="25" t="s">
        <v>143</v>
      </c>
      <c r="D103" s="22" t="s">
        <v>144</v>
      </c>
      <c r="E103" s="26" t="s">
        <v>9</v>
      </c>
      <c r="F103" s="27">
        <v>1</v>
      </c>
      <c r="G103" s="48">
        <v>164522.52062797855</v>
      </c>
      <c r="I103" s="25"/>
      <c r="J103" s="25"/>
      <c r="K103" s="58"/>
      <c r="L103" s="27" t="str">
        <f>+IF(K103&gt;G103,"RECHAZADO","CUMPLE")</f>
        <v>CUMPLE</v>
      </c>
    </row>
    <row r="104" spans="3:12" x14ac:dyDescent="0.25">
      <c r="C104" s="25"/>
      <c r="D104" s="15" t="s">
        <v>145</v>
      </c>
      <c r="E104" s="26"/>
      <c r="F104" s="27"/>
      <c r="G104" s="49"/>
      <c r="I104" s="25"/>
      <c r="J104" s="25"/>
      <c r="K104" s="58"/>
      <c r="L104" s="27"/>
    </row>
    <row r="105" spans="3:12" x14ac:dyDescent="0.25">
      <c r="C105" s="25"/>
      <c r="D105" s="15" t="s">
        <v>146</v>
      </c>
      <c r="E105" s="26"/>
      <c r="F105" s="27"/>
      <c r="G105" s="49"/>
      <c r="I105" s="25"/>
      <c r="J105" s="25"/>
      <c r="K105" s="58"/>
      <c r="L105" s="27"/>
    </row>
    <row r="106" spans="3:12" ht="36" x14ac:dyDescent="0.25">
      <c r="C106" s="25"/>
      <c r="D106" s="15" t="s">
        <v>147</v>
      </c>
      <c r="E106" s="26"/>
      <c r="F106" s="27"/>
      <c r="G106" s="49"/>
      <c r="I106" s="25"/>
      <c r="J106" s="25"/>
      <c r="K106" s="58"/>
      <c r="L106" s="27"/>
    </row>
    <row r="107" spans="3:12" ht="18" x14ac:dyDescent="0.25">
      <c r="C107" s="25"/>
      <c r="D107" s="15" t="s">
        <v>148</v>
      </c>
      <c r="E107" s="26"/>
      <c r="F107" s="27"/>
      <c r="G107" s="49"/>
      <c r="I107" s="25"/>
      <c r="J107" s="25"/>
      <c r="K107" s="58"/>
      <c r="L107" s="27"/>
    </row>
    <row r="108" spans="3:12" ht="27" x14ac:dyDescent="0.25">
      <c r="C108" s="25"/>
      <c r="D108" s="15" t="s">
        <v>149</v>
      </c>
      <c r="E108" s="26"/>
      <c r="F108" s="27"/>
      <c r="G108" s="49"/>
      <c r="I108" s="25"/>
      <c r="J108" s="25"/>
      <c r="K108" s="58"/>
      <c r="L108" s="27"/>
    </row>
    <row r="109" spans="3:12" ht="27" x14ac:dyDescent="0.25">
      <c r="C109" s="25"/>
      <c r="D109" s="15" t="s">
        <v>150</v>
      </c>
      <c r="E109" s="26"/>
      <c r="F109" s="27"/>
      <c r="G109" s="49"/>
      <c r="I109" s="25"/>
      <c r="J109" s="25"/>
      <c r="K109" s="58"/>
      <c r="L109" s="27"/>
    </row>
    <row r="110" spans="3:12" ht="36" x14ac:dyDescent="0.25">
      <c r="C110" s="25"/>
      <c r="D110" s="15" t="s">
        <v>151</v>
      </c>
      <c r="E110" s="26"/>
      <c r="F110" s="27"/>
      <c r="G110" s="49"/>
      <c r="I110" s="25"/>
      <c r="J110" s="25"/>
      <c r="K110" s="58"/>
      <c r="L110" s="27"/>
    </row>
    <row r="111" spans="3:12" ht="27" x14ac:dyDescent="0.25">
      <c r="C111" s="25"/>
      <c r="D111" s="15" t="s">
        <v>152</v>
      </c>
      <c r="E111" s="26"/>
      <c r="F111" s="27"/>
      <c r="G111" s="49"/>
      <c r="I111" s="25"/>
      <c r="J111" s="25"/>
      <c r="K111" s="58"/>
      <c r="L111" s="27"/>
    </row>
    <row r="112" spans="3:12" ht="18" x14ac:dyDescent="0.25">
      <c r="C112" s="25"/>
      <c r="D112" s="15" t="s">
        <v>153</v>
      </c>
      <c r="E112" s="26"/>
      <c r="F112" s="27"/>
      <c r="G112" s="50"/>
      <c r="I112" s="25"/>
      <c r="J112" s="25"/>
      <c r="K112" s="58"/>
      <c r="L112" s="27"/>
    </row>
    <row r="113" spans="3:12" x14ac:dyDescent="0.25">
      <c r="C113" s="25" t="s">
        <v>154</v>
      </c>
      <c r="D113" s="22" t="s">
        <v>155</v>
      </c>
      <c r="E113" s="26" t="s">
        <v>9</v>
      </c>
      <c r="F113" s="27">
        <v>1</v>
      </c>
      <c r="G113" s="47">
        <v>126000.333528627</v>
      </c>
      <c r="I113" s="25"/>
      <c r="J113" s="25"/>
      <c r="K113" s="58"/>
      <c r="L113" s="27" t="str">
        <f>+IF(K113&gt;G113,"RECHAZADO","CUMPLE")</f>
        <v>CUMPLE</v>
      </c>
    </row>
    <row r="114" spans="3:12" x14ac:dyDescent="0.25">
      <c r="C114" s="25"/>
      <c r="D114" s="15" t="s">
        <v>145</v>
      </c>
      <c r="E114" s="26"/>
      <c r="F114" s="27"/>
      <c r="G114" s="47"/>
      <c r="I114" s="25"/>
      <c r="J114" s="25"/>
      <c r="K114" s="58"/>
      <c r="L114" s="27"/>
    </row>
    <row r="115" spans="3:12" x14ac:dyDescent="0.25">
      <c r="C115" s="25"/>
      <c r="D115" s="15" t="s">
        <v>156</v>
      </c>
      <c r="E115" s="26"/>
      <c r="F115" s="27"/>
      <c r="G115" s="47"/>
      <c r="I115" s="25"/>
      <c r="J115" s="25"/>
      <c r="K115" s="58"/>
      <c r="L115" s="27"/>
    </row>
    <row r="116" spans="3:12" ht="27" x14ac:dyDescent="0.25">
      <c r="C116" s="25"/>
      <c r="D116" s="15" t="s">
        <v>157</v>
      </c>
      <c r="E116" s="26"/>
      <c r="F116" s="27"/>
      <c r="G116" s="47"/>
      <c r="I116" s="25"/>
      <c r="J116" s="25"/>
      <c r="K116" s="58"/>
      <c r="L116" s="27"/>
    </row>
    <row r="117" spans="3:12" x14ac:dyDescent="0.25">
      <c r="C117" s="25"/>
      <c r="D117" s="15" t="s">
        <v>158</v>
      </c>
      <c r="E117" s="26"/>
      <c r="F117" s="27"/>
      <c r="G117" s="47"/>
      <c r="I117" s="25"/>
      <c r="J117" s="25"/>
      <c r="K117" s="58"/>
      <c r="L117" s="27"/>
    </row>
    <row r="118" spans="3:12" ht="18" x14ac:dyDescent="0.25">
      <c r="C118" s="25"/>
      <c r="D118" s="15" t="s">
        <v>159</v>
      </c>
      <c r="E118" s="26"/>
      <c r="F118" s="27"/>
      <c r="G118" s="47"/>
      <c r="I118" s="25"/>
      <c r="J118" s="25"/>
      <c r="K118" s="58"/>
      <c r="L118" s="27"/>
    </row>
    <row r="119" spans="3:12" ht="18" x14ac:dyDescent="0.25">
      <c r="C119" s="25"/>
      <c r="D119" s="15" t="s">
        <v>160</v>
      </c>
      <c r="E119" s="26"/>
      <c r="F119" s="27"/>
      <c r="G119" s="47"/>
      <c r="I119" s="25"/>
      <c r="J119" s="25"/>
      <c r="K119" s="58"/>
      <c r="L119" s="27"/>
    </row>
    <row r="120" spans="3:12" ht="36" x14ac:dyDescent="0.25">
      <c r="C120" s="25"/>
      <c r="D120" s="15" t="s">
        <v>161</v>
      </c>
      <c r="E120" s="26"/>
      <c r="F120" s="27"/>
      <c r="G120" s="47"/>
      <c r="I120" s="25"/>
      <c r="J120" s="25"/>
      <c r="K120" s="58"/>
      <c r="L120" s="27"/>
    </row>
    <row r="121" spans="3:12" ht="27" x14ac:dyDescent="0.25">
      <c r="C121" s="25"/>
      <c r="D121" s="15" t="s">
        <v>162</v>
      </c>
      <c r="E121" s="26"/>
      <c r="F121" s="27"/>
      <c r="G121" s="47"/>
      <c r="I121" s="25"/>
      <c r="J121" s="25"/>
      <c r="K121" s="58"/>
      <c r="L121" s="27"/>
    </row>
    <row r="122" spans="3:12" ht="18" x14ac:dyDescent="0.25">
      <c r="C122" s="25"/>
      <c r="D122" s="15" t="s">
        <v>153</v>
      </c>
      <c r="E122" s="26"/>
      <c r="F122" s="27"/>
      <c r="G122" s="47"/>
      <c r="I122" s="25"/>
      <c r="J122" s="25"/>
      <c r="K122" s="58"/>
      <c r="L122" s="27"/>
    </row>
    <row r="123" spans="3:12" ht="171" x14ac:dyDescent="0.25">
      <c r="C123" s="21" t="s">
        <v>163</v>
      </c>
      <c r="D123" s="22" t="s">
        <v>164</v>
      </c>
      <c r="E123" s="23" t="s">
        <v>9</v>
      </c>
      <c r="F123" s="24">
        <v>1</v>
      </c>
      <c r="G123" s="46">
        <v>285161.07604674547</v>
      </c>
      <c r="I123" s="21"/>
      <c r="J123" s="22"/>
      <c r="K123" s="57"/>
      <c r="L123" s="24" t="str">
        <f>+IF(K123&gt;G123,"RECHAZADO","CUMPLE")</f>
        <v>CUMPLE</v>
      </c>
    </row>
    <row r="124" spans="3:12" ht="142.5" x14ac:dyDescent="0.25">
      <c r="C124" s="21" t="s">
        <v>165</v>
      </c>
      <c r="D124" s="22" t="s">
        <v>166</v>
      </c>
      <c r="E124" s="23" t="s">
        <v>9</v>
      </c>
      <c r="F124" s="24">
        <v>1</v>
      </c>
      <c r="G124" s="46">
        <v>429608.94233533309</v>
      </c>
      <c r="I124" s="21"/>
      <c r="J124" s="22"/>
      <c r="K124" s="57"/>
      <c r="L124" s="24" t="str">
        <f>+IF(K124&gt;G124,"RECHAZADO","CUMPLE")</f>
        <v>CUMPLE</v>
      </c>
    </row>
    <row r="125" spans="3:12" ht="90" x14ac:dyDescent="0.25">
      <c r="C125" s="14" t="s">
        <v>167</v>
      </c>
      <c r="D125" s="15" t="s">
        <v>168</v>
      </c>
      <c r="E125" s="16" t="s">
        <v>9</v>
      </c>
      <c r="F125" s="17">
        <v>1</v>
      </c>
      <c r="G125" s="45">
        <v>714000</v>
      </c>
      <c r="I125" s="14"/>
      <c r="J125" s="15"/>
      <c r="K125" s="56"/>
      <c r="L125" s="24" t="str">
        <f>+IF(K125&gt;G125,"RECHAZADO","CUMPLE")</f>
        <v>CUMPLE</v>
      </c>
    </row>
    <row r="126" spans="3:12" ht="152" x14ac:dyDescent="0.25">
      <c r="C126" s="21" t="s">
        <v>169</v>
      </c>
      <c r="D126" s="22" t="s">
        <v>170</v>
      </c>
      <c r="E126" s="23" t="s">
        <v>9</v>
      </c>
      <c r="F126" s="24">
        <v>1</v>
      </c>
      <c r="G126" s="46">
        <v>448000.30058798601</v>
      </c>
      <c r="I126" s="21"/>
      <c r="J126" s="22"/>
      <c r="K126" s="57"/>
      <c r="L126" s="24" t="str">
        <f>+IF(K126&gt;G126,"RECHAZADO","CUMPLE")</f>
        <v>CUMPLE</v>
      </c>
    </row>
    <row r="127" spans="3:12" ht="126" x14ac:dyDescent="0.25">
      <c r="C127" s="14" t="s">
        <v>171</v>
      </c>
      <c r="D127" s="15" t="s">
        <v>172</v>
      </c>
      <c r="E127" s="16" t="s">
        <v>9</v>
      </c>
      <c r="F127" s="17">
        <v>1</v>
      </c>
      <c r="G127" s="45">
        <v>555333.73</v>
      </c>
      <c r="I127" s="14"/>
      <c r="J127" s="15"/>
      <c r="K127" s="56"/>
      <c r="L127" s="24" t="str">
        <f>+IF(K127&gt;G127,"RECHAZADO","CUMPLE")</f>
        <v>CUMPLE</v>
      </c>
    </row>
    <row r="128" spans="3:12" ht="209" x14ac:dyDescent="0.25">
      <c r="C128" s="21" t="s">
        <v>173</v>
      </c>
      <c r="D128" s="22" t="s">
        <v>174</v>
      </c>
      <c r="E128" s="23" t="s">
        <v>9</v>
      </c>
      <c r="F128" s="24">
        <v>1</v>
      </c>
      <c r="G128" s="46">
        <v>522527.90846691461</v>
      </c>
      <c r="I128" s="21"/>
      <c r="J128" s="22"/>
      <c r="K128" s="57"/>
      <c r="L128" s="24" t="str">
        <f>+IF(K128&gt;G128,"RECHAZADO","CUMPLE")</f>
        <v>CUMPLE</v>
      </c>
    </row>
    <row r="129" spans="3:12" ht="198" x14ac:dyDescent="0.25">
      <c r="C129" s="14" t="s">
        <v>175</v>
      </c>
      <c r="D129" s="15" t="s">
        <v>176</v>
      </c>
      <c r="E129" s="16" t="s">
        <v>9</v>
      </c>
      <c r="F129" s="17">
        <v>1</v>
      </c>
      <c r="G129" s="45">
        <v>476000</v>
      </c>
      <c r="I129" s="14"/>
      <c r="J129" s="15"/>
      <c r="K129" s="56"/>
      <c r="L129" s="24" t="str">
        <f t="shared" ref="L129:L130" si="1">+IF(K129&gt;G129,"RECHAZADO","CUMPLE")</f>
        <v>CUMPLE</v>
      </c>
    </row>
    <row r="130" spans="3:12" ht="199.5" x14ac:dyDescent="0.25">
      <c r="C130" s="31" t="s">
        <v>177</v>
      </c>
      <c r="D130" s="22" t="s">
        <v>178</v>
      </c>
      <c r="E130" s="23" t="s">
        <v>9</v>
      </c>
      <c r="F130" s="24">
        <v>1</v>
      </c>
      <c r="G130" s="46">
        <v>1061846.390719461</v>
      </c>
      <c r="I130" s="31"/>
      <c r="J130" s="22"/>
      <c r="K130" s="57"/>
      <c r="L130" s="24" t="str">
        <f t="shared" si="1"/>
        <v>CUMPLE</v>
      </c>
    </row>
    <row r="131" spans="3:12" x14ac:dyDescent="0.25">
      <c r="C131" s="25" t="s">
        <v>179</v>
      </c>
      <c r="D131" s="15" t="s">
        <v>180</v>
      </c>
      <c r="E131" s="26" t="s">
        <v>9</v>
      </c>
      <c r="F131" s="27">
        <v>1</v>
      </c>
      <c r="G131" s="47">
        <v>1269333.73</v>
      </c>
      <c r="I131" s="25"/>
      <c r="J131" s="25"/>
      <c r="K131" s="58"/>
      <c r="L131" s="27" t="str">
        <f>+IF(K131&gt;G131,"RECHAZADO","CUMPLE")</f>
        <v>CUMPLE</v>
      </c>
    </row>
    <row r="132" spans="3:12" ht="27" x14ac:dyDescent="0.25">
      <c r="C132" s="25"/>
      <c r="D132" s="15" t="s">
        <v>181</v>
      </c>
      <c r="E132" s="26"/>
      <c r="F132" s="27"/>
      <c r="G132" s="47"/>
      <c r="I132" s="25"/>
      <c r="J132" s="25"/>
      <c r="K132" s="58"/>
      <c r="L132" s="27"/>
    </row>
    <row r="133" spans="3:12" ht="18" x14ac:dyDescent="0.25">
      <c r="C133" s="25"/>
      <c r="D133" s="15" t="s">
        <v>182</v>
      </c>
      <c r="E133" s="26"/>
      <c r="F133" s="27"/>
      <c r="G133" s="47"/>
      <c r="I133" s="25"/>
      <c r="J133" s="25"/>
      <c r="K133" s="58"/>
      <c r="L133" s="27"/>
    </row>
    <row r="134" spans="3:12" x14ac:dyDescent="0.25">
      <c r="C134" s="25"/>
      <c r="D134" s="15" t="s">
        <v>183</v>
      </c>
      <c r="E134" s="26"/>
      <c r="F134" s="27"/>
      <c r="G134" s="47"/>
      <c r="I134" s="25"/>
      <c r="J134" s="25"/>
      <c r="K134" s="58"/>
      <c r="L134" s="27"/>
    </row>
    <row r="135" spans="3:12" x14ac:dyDescent="0.25">
      <c r="C135" s="25"/>
      <c r="D135" s="15" t="s">
        <v>184</v>
      </c>
      <c r="E135" s="26"/>
      <c r="F135" s="27"/>
      <c r="G135" s="47"/>
      <c r="I135" s="25"/>
      <c r="J135" s="25"/>
      <c r="K135" s="58"/>
      <c r="L135" s="27"/>
    </row>
    <row r="136" spans="3:12" ht="18" x14ac:dyDescent="0.25">
      <c r="C136" s="25"/>
      <c r="D136" s="15" t="s">
        <v>185</v>
      </c>
      <c r="E136" s="26"/>
      <c r="F136" s="27"/>
      <c r="G136" s="47"/>
      <c r="I136" s="25"/>
      <c r="J136" s="25"/>
      <c r="K136" s="58"/>
      <c r="L136" s="27"/>
    </row>
    <row r="137" spans="3:12" ht="27" x14ac:dyDescent="0.25">
      <c r="C137" s="25"/>
      <c r="D137" s="15" t="s">
        <v>186</v>
      </c>
      <c r="E137" s="26"/>
      <c r="F137" s="27"/>
      <c r="G137" s="47"/>
      <c r="I137" s="25"/>
      <c r="J137" s="25"/>
      <c r="K137" s="58"/>
      <c r="L137" s="27"/>
    </row>
    <row r="138" spans="3:12" ht="27" x14ac:dyDescent="0.25">
      <c r="C138" s="25"/>
      <c r="D138" s="15" t="s">
        <v>187</v>
      </c>
      <c r="E138" s="26"/>
      <c r="F138" s="27"/>
      <c r="G138" s="47"/>
      <c r="I138" s="25"/>
      <c r="J138" s="25"/>
      <c r="K138" s="58"/>
      <c r="L138" s="27"/>
    </row>
    <row r="139" spans="3:12" ht="18" x14ac:dyDescent="0.25">
      <c r="C139" s="25"/>
      <c r="D139" s="15" t="s">
        <v>188</v>
      </c>
      <c r="E139" s="26"/>
      <c r="F139" s="27"/>
      <c r="G139" s="47"/>
      <c r="I139" s="25"/>
      <c r="J139" s="25"/>
      <c r="K139" s="58"/>
      <c r="L139" s="27"/>
    </row>
    <row r="140" spans="3:12" x14ac:dyDescent="0.25">
      <c r="C140" s="25" t="s">
        <v>189</v>
      </c>
      <c r="D140" s="15" t="s">
        <v>190</v>
      </c>
      <c r="E140" s="26" t="s">
        <v>9</v>
      </c>
      <c r="F140" s="27">
        <v>1</v>
      </c>
      <c r="G140" s="47">
        <v>2856000</v>
      </c>
      <c r="I140" s="25"/>
      <c r="J140" s="25"/>
      <c r="K140" s="58"/>
      <c r="L140" s="27" t="str">
        <f>+IF(K140&gt;G140,"RECHAZADO","CUMPLE")</f>
        <v>CUMPLE</v>
      </c>
    </row>
    <row r="141" spans="3:12" x14ac:dyDescent="0.25">
      <c r="C141" s="25"/>
      <c r="D141" s="15" t="s">
        <v>191</v>
      </c>
      <c r="E141" s="26"/>
      <c r="F141" s="27"/>
      <c r="G141" s="47"/>
      <c r="I141" s="25"/>
      <c r="J141" s="25"/>
      <c r="K141" s="58"/>
      <c r="L141" s="27"/>
    </row>
    <row r="142" spans="3:12" x14ac:dyDescent="0.25">
      <c r="C142" s="25"/>
      <c r="D142" s="15" t="s">
        <v>192</v>
      </c>
      <c r="E142" s="26"/>
      <c r="F142" s="27"/>
      <c r="G142" s="47"/>
      <c r="I142" s="25"/>
      <c r="J142" s="25"/>
      <c r="K142" s="58"/>
      <c r="L142" s="27"/>
    </row>
    <row r="143" spans="3:12" x14ac:dyDescent="0.25">
      <c r="C143" s="25"/>
      <c r="D143" s="15" t="s">
        <v>193</v>
      </c>
      <c r="E143" s="26"/>
      <c r="F143" s="27"/>
      <c r="G143" s="47"/>
      <c r="I143" s="25"/>
      <c r="J143" s="25"/>
      <c r="K143" s="58"/>
      <c r="L143" s="27"/>
    </row>
    <row r="144" spans="3:12" x14ac:dyDescent="0.25">
      <c r="C144" s="25"/>
      <c r="D144" s="15" t="s">
        <v>194</v>
      </c>
      <c r="E144" s="26"/>
      <c r="F144" s="27"/>
      <c r="G144" s="47"/>
      <c r="I144" s="25"/>
      <c r="J144" s="25"/>
      <c r="K144" s="58"/>
      <c r="L144" s="27"/>
    </row>
    <row r="145" spans="3:12" x14ac:dyDescent="0.25">
      <c r="C145" s="25"/>
      <c r="D145" s="15" t="s">
        <v>195</v>
      </c>
      <c r="E145" s="26"/>
      <c r="F145" s="27"/>
      <c r="G145" s="47"/>
      <c r="I145" s="25"/>
      <c r="J145" s="25"/>
      <c r="K145" s="58"/>
      <c r="L145" s="27"/>
    </row>
    <row r="146" spans="3:12" ht="18" x14ac:dyDescent="0.25">
      <c r="C146" s="25" t="s">
        <v>196</v>
      </c>
      <c r="D146" s="15" t="s">
        <v>197</v>
      </c>
      <c r="E146" s="26" t="s">
        <v>9</v>
      </c>
      <c r="F146" s="27">
        <v>1</v>
      </c>
      <c r="G146" s="47">
        <v>1745333.73</v>
      </c>
      <c r="I146" s="25"/>
      <c r="J146" s="25"/>
      <c r="K146" s="58"/>
      <c r="L146" s="27" t="str">
        <f>+IF(K146&gt;G146,"RECHAZADO","CUMPLE")</f>
        <v>CUMPLE</v>
      </c>
    </row>
    <row r="147" spans="3:12" x14ac:dyDescent="0.25">
      <c r="C147" s="25"/>
      <c r="D147" s="15" t="s">
        <v>198</v>
      </c>
      <c r="E147" s="26"/>
      <c r="F147" s="27"/>
      <c r="G147" s="47"/>
      <c r="I147" s="25"/>
      <c r="J147" s="25"/>
      <c r="K147" s="58"/>
      <c r="L147" s="27"/>
    </row>
    <row r="148" spans="3:12" ht="18" x14ac:dyDescent="0.25">
      <c r="C148" s="25"/>
      <c r="D148" s="15" t="s">
        <v>199</v>
      </c>
      <c r="E148" s="26"/>
      <c r="F148" s="27"/>
      <c r="G148" s="47"/>
      <c r="I148" s="25"/>
      <c r="J148" s="25"/>
      <c r="K148" s="58"/>
      <c r="L148" s="27"/>
    </row>
    <row r="149" spans="3:12" ht="18" x14ac:dyDescent="0.25">
      <c r="C149" s="25"/>
      <c r="D149" s="15" t="s">
        <v>200</v>
      </c>
      <c r="E149" s="26"/>
      <c r="F149" s="27"/>
      <c r="G149" s="47"/>
      <c r="I149" s="25"/>
      <c r="J149" s="25"/>
      <c r="K149" s="58"/>
      <c r="L149" s="27"/>
    </row>
    <row r="150" spans="3:12" ht="36" x14ac:dyDescent="0.25">
      <c r="C150" s="25"/>
      <c r="D150" s="15" t="s">
        <v>201</v>
      </c>
      <c r="E150" s="26"/>
      <c r="F150" s="27"/>
      <c r="G150" s="47"/>
      <c r="I150" s="25"/>
      <c r="J150" s="25"/>
      <c r="K150" s="58"/>
      <c r="L150" s="27"/>
    </row>
    <row r="151" spans="3:12" ht="27" x14ac:dyDescent="0.25">
      <c r="C151" s="25"/>
      <c r="D151" s="15" t="s">
        <v>202</v>
      </c>
      <c r="E151" s="26"/>
      <c r="F151" s="27"/>
      <c r="G151" s="47"/>
      <c r="I151" s="25"/>
      <c r="J151" s="25"/>
      <c r="K151" s="58"/>
      <c r="L151" s="27"/>
    </row>
    <row r="152" spans="3:12" ht="18" x14ac:dyDescent="0.25">
      <c r="C152" s="25"/>
      <c r="D152" s="15" t="s">
        <v>203</v>
      </c>
      <c r="E152" s="26"/>
      <c r="F152" s="27"/>
      <c r="G152" s="47"/>
      <c r="I152" s="25"/>
      <c r="J152" s="25"/>
      <c r="K152" s="58"/>
      <c r="L152" s="27"/>
    </row>
    <row r="153" spans="3:12" ht="19" x14ac:dyDescent="0.25">
      <c r="C153" s="25" t="s">
        <v>204</v>
      </c>
      <c r="D153" s="22" t="s">
        <v>205</v>
      </c>
      <c r="E153" s="26" t="s">
        <v>9</v>
      </c>
      <c r="F153" s="27">
        <v>1</v>
      </c>
      <c r="G153" s="51">
        <v>178172.79527195281</v>
      </c>
      <c r="I153" s="25"/>
      <c r="J153" s="25"/>
      <c r="K153" s="58"/>
      <c r="L153" s="27" t="str">
        <f>+IF(K153&gt;G153,"RECHAZADO","CUMPLE")</f>
        <v>CUMPLE</v>
      </c>
    </row>
    <row r="154" spans="3:12" ht="27" x14ac:dyDescent="0.25">
      <c r="C154" s="25"/>
      <c r="D154" s="15" t="s">
        <v>206</v>
      </c>
      <c r="E154" s="26"/>
      <c r="F154" s="27"/>
      <c r="G154" s="52"/>
      <c r="I154" s="25"/>
      <c r="J154" s="25"/>
      <c r="K154" s="58"/>
      <c r="L154" s="27"/>
    </row>
    <row r="155" spans="3:12" ht="27" x14ac:dyDescent="0.25">
      <c r="C155" s="25"/>
      <c r="D155" s="15" t="s">
        <v>207</v>
      </c>
      <c r="E155" s="26"/>
      <c r="F155" s="27"/>
      <c r="G155" s="52"/>
      <c r="I155" s="25"/>
      <c r="J155" s="25"/>
      <c r="K155" s="58"/>
      <c r="L155" s="27"/>
    </row>
    <row r="156" spans="3:12" ht="45" x14ac:dyDescent="0.25">
      <c r="C156" s="25"/>
      <c r="D156" s="15" t="s">
        <v>208</v>
      </c>
      <c r="E156" s="26"/>
      <c r="F156" s="27"/>
      <c r="G156" s="52"/>
      <c r="I156" s="25"/>
      <c r="J156" s="25"/>
      <c r="K156" s="58"/>
      <c r="L156" s="27"/>
    </row>
    <row r="157" spans="3:12" ht="36" x14ac:dyDescent="0.25">
      <c r="C157" s="25"/>
      <c r="D157" s="15" t="s">
        <v>209</v>
      </c>
      <c r="E157" s="26"/>
      <c r="F157" s="27"/>
      <c r="G157" s="52"/>
      <c r="I157" s="25"/>
      <c r="J157" s="25"/>
      <c r="K157" s="58"/>
      <c r="L157" s="27"/>
    </row>
    <row r="158" spans="3:12" ht="27" x14ac:dyDescent="0.25">
      <c r="C158" s="25"/>
      <c r="D158" s="15" t="s">
        <v>210</v>
      </c>
      <c r="E158" s="26"/>
      <c r="F158" s="27"/>
      <c r="G158" s="53"/>
      <c r="I158" s="25"/>
      <c r="J158" s="25"/>
      <c r="K158" s="58"/>
      <c r="L158" s="27"/>
    </row>
    <row r="159" spans="3:12" ht="27" x14ac:dyDescent="0.25">
      <c r="C159" s="25" t="s">
        <v>211</v>
      </c>
      <c r="D159" s="15" t="s">
        <v>212</v>
      </c>
      <c r="E159" s="26" t="s">
        <v>9</v>
      </c>
      <c r="F159" s="27">
        <v>1</v>
      </c>
      <c r="G159" s="54">
        <v>123760</v>
      </c>
      <c r="I159" s="25"/>
      <c r="J159" s="25"/>
      <c r="K159" s="58"/>
      <c r="L159" s="27" t="str">
        <f>+IF(K159&gt;G159,"RECHAZADO","CUMPLE")</f>
        <v>CUMPLE</v>
      </c>
    </row>
    <row r="160" spans="3:12" ht="27" x14ac:dyDescent="0.25">
      <c r="C160" s="25"/>
      <c r="D160" s="15" t="s">
        <v>213</v>
      </c>
      <c r="E160" s="26"/>
      <c r="F160" s="27"/>
      <c r="G160" s="52"/>
      <c r="I160" s="25"/>
      <c r="J160" s="25"/>
      <c r="K160" s="58"/>
      <c r="L160" s="27"/>
    </row>
    <row r="161" spans="3:12" ht="36" x14ac:dyDescent="0.25">
      <c r="C161" s="25"/>
      <c r="D161" s="15" t="s">
        <v>214</v>
      </c>
      <c r="E161" s="26"/>
      <c r="F161" s="27"/>
      <c r="G161" s="52"/>
      <c r="I161" s="25"/>
      <c r="J161" s="25"/>
      <c r="K161" s="58"/>
      <c r="L161" s="27"/>
    </row>
    <row r="162" spans="3:12" ht="27" x14ac:dyDescent="0.25">
      <c r="C162" s="25"/>
      <c r="D162" s="15" t="s">
        <v>215</v>
      </c>
      <c r="E162" s="26"/>
      <c r="F162" s="27"/>
      <c r="G162" s="52"/>
      <c r="I162" s="25"/>
      <c r="J162" s="25"/>
      <c r="K162" s="58"/>
      <c r="L162" s="27"/>
    </row>
    <row r="163" spans="3:12" ht="36" x14ac:dyDescent="0.25">
      <c r="C163" s="25"/>
      <c r="D163" s="15" t="s">
        <v>216</v>
      </c>
      <c r="E163" s="26"/>
      <c r="F163" s="27"/>
      <c r="G163" s="52"/>
      <c r="I163" s="25"/>
      <c r="J163" s="25"/>
      <c r="K163" s="58"/>
      <c r="L163" s="27"/>
    </row>
    <row r="164" spans="3:12" ht="27" x14ac:dyDescent="0.25">
      <c r="C164" s="25"/>
      <c r="D164" s="15" t="s">
        <v>217</v>
      </c>
      <c r="E164" s="26"/>
      <c r="F164" s="27"/>
      <c r="G164" s="53"/>
      <c r="I164" s="25"/>
      <c r="J164" s="25"/>
      <c r="K164" s="58"/>
      <c r="L164" s="27"/>
    </row>
    <row r="165" spans="3:12" ht="18" x14ac:dyDescent="0.25">
      <c r="C165" s="25" t="s">
        <v>218</v>
      </c>
      <c r="D165" s="15" t="s">
        <v>219</v>
      </c>
      <c r="E165" s="26" t="s">
        <v>9</v>
      </c>
      <c r="F165" s="27">
        <v>1</v>
      </c>
      <c r="G165" s="54">
        <v>507733.73</v>
      </c>
      <c r="I165" s="25"/>
      <c r="J165" s="25"/>
      <c r="K165" s="58"/>
      <c r="L165" s="27" t="str">
        <f>+IF(K165&gt;G165,"RECHAZADO","CUMPLE")</f>
        <v>CUMPLE</v>
      </c>
    </row>
    <row r="166" spans="3:12" ht="18" x14ac:dyDescent="0.25">
      <c r="C166" s="25"/>
      <c r="D166" s="15" t="s">
        <v>220</v>
      </c>
      <c r="E166" s="26"/>
      <c r="F166" s="27"/>
      <c r="G166" s="52"/>
      <c r="I166" s="25"/>
      <c r="J166" s="25"/>
      <c r="K166" s="58"/>
      <c r="L166" s="27"/>
    </row>
    <row r="167" spans="3:12" x14ac:dyDescent="0.25">
      <c r="C167" s="25"/>
      <c r="D167" s="15" t="s">
        <v>221</v>
      </c>
      <c r="E167" s="26"/>
      <c r="F167" s="27"/>
      <c r="G167" s="52"/>
      <c r="I167" s="25"/>
      <c r="J167" s="25"/>
      <c r="K167" s="58"/>
      <c r="L167" s="27"/>
    </row>
    <row r="168" spans="3:12" ht="27" x14ac:dyDescent="0.25">
      <c r="C168" s="25"/>
      <c r="D168" s="15" t="s">
        <v>222</v>
      </c>
      <c r="E168" s="26"/>
      <c r="F168" s="27"/>
      <c r="G168" s="52"/>
      <c r="I168" s="25"/>
      <c r="J168" s="25"/>
      <c r="K168" s="58"/>
      <c r="L168" s="27"/>
    </row>
    <row r="169" spans="3:12" ht="27" x14ac:dyDescent="0.25">
      <c r="C169" s="25"/>
      <c r="D169" s="15" t="s">
        <v>223</v>
      </c>
      <c r="E169" s="26"/>
      <c r="F169" s="27"/>
      <c r="G169" s="52"/>
      <c r="I169" s="25"/>
      <c r="J169" s="25"/>
      <c r="K169" s="58"/>
      <c r="L169" s="27"/>
    </row>
    <row r="170" spans="3:12" ht="36" x14ac:dyDescent="0.25">
      <c r="C170" s="25"/>
      <c r="D170" s="15" t="s">
        <v>224</v>
      </c>
      <c r="E170" s="26"/>
      <c r="F170" s="27"/>
      <c r="G170" s="52"/>
      <c r="I170" s="25"/>
      <c r="J170" s="25"/>
      <c r="K170" s="58"/>
      <c r="L170" s="27"/>
    </row>
    <row r="171" spans="3:12" ht="18" x14ac:dyDescent="0.25">
      <c r="C171" s="25"/>
      <c r="D171" s="15" t="s">
        <v>225</v>
      </c>
      <c r="E171" s="26"/>
      <c r="F171" s="27"/>
      <c r="G171" s="52"/>
      <c r="I171" s="25"/>
      <c r="J171" s="25"/>
      <c r="K171" s="58"/>
      <c r="L171" s="27"/>
    </row>
    <row r="172" spans="3:12" x14ac:dyDescent="0.25">
      <c r="C172" s="25"/>
      <c r="D172" s="32" t="s">
        <v>226</v>
      </c>
      <c r="E172" s="26"/>
      <c r="F172" s="27"/>
      <c r="G172" s="52"/>
      <c r="I172" s="25"/>
      <c r="J172" s="25"/>
      <c r="K172" s="58"/>
      <c r="L172" s="27"/>
    </row>
    <row r="173" spans="3:12" x14ac:dyDescent="0.25">
      <c r="C173" s="25"/>
      <c r="D173" s="33" t="e" vm="1">
        <v>#VALUE!</v>
      </c>
      <c r="E173" s="26"/>
      <c r="F173" s="27"/>
      <c r="G173" s="53"/>
      <c r="I173" s="25"/>
      <c r="J173" s="25"/>
      <c r="K173" s="58"/>
      <c r="L173" s="27"/>
    </row>
    <row r="174" spans="3:12" x14ac:dyDescent="0.25">
      <c r="C174" s="25" t="s">
        <v>227</v>
      </c>
      <c r="D174" s="15" t="s">
        <v>228</v>
      </c>
      <c r="E174" s="26" t="s">
        <v>9</v>
      </c>
      <c r="F174" s="27">
        <v>1</v>
      </c>
      <c r="G174" s="54">
        <v>3332000</v>
      </c>
      <c r="I174" s="25"/>
      <c r="J174" s="25"/>
      <c r="K174" s="58"/>
      <c r="L174" s="27" t="str">
        <f>+IF(K174&gt;G174,"RECHAZADO","CUMPLE")</f>
        <v>CUMPLE</v>
      </c>
    </row>
    <row r="175" spans="3:12" ht="18" x14ac:dyDescent="0.25">
      <c r="C175" s="25"/>
      <c r="D175" s="15" t="s">
        <v>229</v>
      </c>
      <c r="E175" s="26"/>
      <c r="F175" s="27"/>
      <c r="G175" s="52"/>
      <c r="I175" s="25"/>
      <c r="J175" s="25"/>
      <c r="K175" s="58"/>
      <c r="L175" s="27"/>
    </row>
    <row r="176" spans="3:12" ht="18" x14ac:dyDescent="0.25">
      <c r="C176" s="25"/>
      <c r="D176" s="15" t="s">
        <v>230</v>
      </c>
      <c r="E176" s="26"/>
      <c r="F176" s="27"/>
      <c r="G176" s="52"/>
      <c r="I176" s="25"/>
      <c r="J176" s="25"/>
      <c r="K176" s="58"/>
      <c r="L176" s="27"/>
    </row>
    <row r="177" spans="3:12" ht="27" x14ac:dyDescent="0.25">
      <c r="C177" s="25"/>
      <c r="D177" s="15" t="s">
        <v>231</v>
      </c>
      <c r="E177" s="26"/>
      <c r="F177" s="27"/>
      <c r="G177" s="52"/>
      <c r="I177" s="25"/>
      <c r="J177" s="25"/>
      <c r="K177" s="58"/>
      <c r="L177" s="27"/>
    </row>
    <row r="178" spans="3:12" ht="27" x14ac:dyDescent="0.25">
      <c r="C178" s="25"/>
      <c r="D178" s="15" t="s">
        <v>232</v>
      </c>
      <c r="E178" s="26"/>
      <c r="F178" s="27"/>
      <c r="G178" s="52"/>
      <c r="I178" s="25"/>
      <c r="J178" s="25"/>
      <c r="K178" s="58"/>
      <c r="L178" s="27"/>
    </row>
    <row r="179" spans="3:12" ht="45" x14ac:dyDescent="0.25">
      <c r="C179" s="25"/>
      <c r="D179" s="15" t="s">
        <v>233</v>
      </c>
      <c r="E179" s="26"/>
      <c r="F179" s="27"/>
      <c r="G179" s="52"/>
      <c r="I179" s="25"/>
      <c r="J179" s="25"/>
      <c r="K179" s="58"/>
      <c r="L179" s="27"/>
    </row>
    <row r="180" spans="3:12" ht="18" x14ac:dyDescent="0.25">
      <c r="C180" s="25"/>
      <c r="D180" s="15" t="s">
        <v>234</v>
      </c>
      <c r="E180" s="26"/>
      <c r="F180" s="27"/>
      <c r="G180" s="52"/>
      <c r="I180" s="25"/>
      <c r="J180" s="25"/>
      <c r="K180" s="58"/>
      <c r="L180" s="27"/>
    </row>
    <row r="181" spans="3:12" ht="54" x14ac:dyDescent="0.25">
      <c r="C181" s="25"/>
      <c r="D181" s="15" t="s">
        <v>235</v>
      </c>
      <c r="E181" s="26"/>
      <c r="F181" s="27"/>
      <c r="G181" s="53"/>
      <c r="I181" s="25"/>
      <c r="J181" s="25"/>
      <c r="K181" s="58"/>
      <c r="L181" s="27"/>
    </row>
    <row r="182" spans="3:12" ht="270.5" thickBot="1" x14ac:dyDescent="0.3">
      <c r="C182" s="34" t="s">
        <v>236</v>
      </c>
      <c r="D182" s="35" t="s">
        <v>237</v>
      </c>
      <c r="E182" s="36" t="s">
        <v>9</v>
      </c>
      <c r="F182" s="37">
        <v>1</v>
      </c>
      <c r="G182" s="45">
        <v>2856000</v>
      </c>
      <c r="I182" s="34"/>
      <c r="J182" s="35"/>
      <c r="K182" s="59"/>
      <c r="L182" s="37" t="str">
        <f>+IF(K182&gt;G182,"RECHAZADO","CUMPLE")</f>
        <v>CUMPLE</v>
      </c>
    </row>
    <row r="183" spans="3:12" ht="16" x14ac:dyDescent="0.25">
      <c r="G183" s="42">
        <f>SUM(G6:G182)</f>
        <v>44706429.652083755</v>
      </c>
      <c r="H183" s="42"/>
      <c r="I183" s="42"/>
      <c r="J183" s="42"/>
      <c r="K183" s="43">
        <f t="shared" ref="H183:K183" si="2">SUM(K6:K182)</f>
        <v>0</v>
      </c>
    </row>
  </sheetData>
  <mergeCells count="106">
    <mergeCell ref="J91:J102"/>
    <mergeCell ref="J103:J112"/>
    <mergeCell ref="J113:J122"/>
    <mergeCell ref="J131:J139"/>
    <mergeCell ref="J140:J145"/>
    <mergeCell ref="J146:J152"/>
    <mergeCell ref="I153:I158"/>
    <mergeCell ref="K153:K158"/>
    <mergeCell ref="L153:L158"/>
    <mergeCell ref="I165:I173"/>
    <mergeCell ref="K165:K173"/>
    <mergeCell ref="L165:L173"/>
    <mergeCell ref="J153:J158"/>
    <mergeCell ref="J159:J164"/>
    <mergeCell ref="J165:J173"/>
    <mergeCell ref="I113:I122"/>
    <mergeCell ref="K113:K122"/>
    <mergeCell ref="L113:L122"/>
    <mergeCell ref="I140:I145"/>
    <mergeCell ref="K140:K145"/>
    <mergeCell ref="L140:L145"/>
    <mergeCell ref="I4:L4"/>
    <mergeCell ref="I40:I59"/>
    <mergeCell ref="K40:K59"/>
    <mergeCell ref="L40:L59"/>
    <mergeCell ref="I91:I102"/>
    <mergeCell ref="K91:K102"/>
    <mergeCell ref="L91:L102"/>
    <mergeCell ref="J22:J38"/>
    <mergeCell ref="J40:J59"/>
    <mergeCell ref="J77:J90"/>
    <mergeCell ref="G174:G181"/>
    <mergeCell ref="I174:I181"/>
    <mergeCell ref="K174:K181"/>
    <mergeCell ref="L174:L181"/>
    <mergeCell ref="J174:J181"/>
    <mergeCell ref="G165:G173"/>
    <mergeCell ref="C174:C181"/>
    <mergeCell ref="E174:E181"/>
    <mergeCell ref="F174:F181"/>
    <mergeCell ref="G159:G164"/>
    <mergeCell ref="C165:C173"/>
    <mergeCell ref="E165:E173"/>
    <mergeCell ref="F165:F173"/>
    <mergeCell ref="I159:I164"/>
    <mergeCell ref="K159:K164"/>
    <mergeCell ref="L159:L164"/>
    <mergeCell ref="G153:G158"/>
    <mergeCell ref="C159:C164"/>
    <mergeCell ref="E159:E164"/>
    <mergeCell ref="F159:F164"/>
    <mergeCell ref="G146:G152"/>
    <mergeCell ref="C153:C158"/>
    <mergeCell ref="E153:E158"/>
    <mergeCell ref="F153:F158"/>
    <mergeCell ref="I146:I152"/>
    <mergeCell ref="K146:K152"/>
    <mergeCell ref="L146:L152"/>
    <mergeCell ref="G140:G145"/>
    <mergeCell ref="C146:C152"/>
    <mergeCell ref="E146:E152"/>
    <mergeCell ref="F146:F152"/>
    <mergeCell ref="G131:G139"/>
    <mergeCell ref="C140:C145"/>
    <mergeCell ref="E140:E145"/>
    <mergeCell ref="F140:F145"/>
    <mergeCell ref="I131:I139"/>
    <mergeCell ref="K131:K139"/>
    <mergeCell ref="L131:L139"/>
    <mergeCell ref="G113:G122"/>
    <mergeCell ref="C131:C139"/>
    <mergeCell ref="E131:E139"/>
    <mergeCell ref="F131:F139"/>
    <mergeCell ref="G103:G112"/>
    <mergeCell ref="C113:C122"/>
    <mergeCell ref="E113:E122"/>
    <mergeCell ref="F113:F122"/>
    <mergeCell ref="I103:I112"/>
    <mergeCell ref="K103:K112"/>
    <mergeCell ref="L103:L112"/>
    <mergeCell ref="G91:G102"/>
    <mergeCell ref="C103:C112"/>
    <mergeCell ref="E103:E112"/>
    <mergeCell ref="F103:F112"/>
    <mergeCell ref="G77:G90"/>
    <mergeCell ref="C91:C102"/>
    <mergeCell ref="E91:E102"/>
    <mergeCell ref="F91:F102"/>
    <mergeCell ref="I77:I90"/>
    <mergeCell ref="K77:K90"/>
    <mergeCell ref="L77:L90"/>
    <mergeCell ref="G40:G59"/>
    <mergeCell ref="C77:C90"/>
    <mergeCell ref="E77:E90"/>
    <mergeCell ref="F77:F90"/>
    <mergeCell ref="G22:G38"/>
    <mergeCell ref="C40:C59"/>
    <mergeCell ref="E40:E59"/>
    <mergeCell ref="F40:F59"/>
    <mergeCell ref="I22:I38"/>
    <mergeCell ref="K22:K38"/>
    <mergeCell ref="L22:L38"/>
    <mergeCell ref="C4:F4"/>
    <mergeCell ref="C22:C38"/>
    <mergeCell ref="E22:E38"/>
    <mergeCell ref="F22:F38"/>
  </mergeCells>
  <conditionalFormatting sqref="L5">
    <cfRule type="containsText" dxfId="4" priority="3" operator="containsText" text="RECHAZADO">
      <formula>NOT(ISERROR(SEARCH("RECHAZADO",L5)))</formula>
    </cfRule>
  </conditionalFormatting>
  <conditionalFormatting sqref="L1:L1048576">
    <cfRule type="containsText" dxfId="0" priority="2" operator="containsText" text="RECHAZOD">
      <formula>NOT(ISERROR(SEARCH("RECHAZOD",L1)))</formula>
    </cfRule>
    <cfRule type="containsText" dxfId="1" priority="1" operator="containsText" text="RECHAZADO">
      <formula>NOT(ISERROR(SEARCH("RECHAZADO",L1)))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ZULMA</dc:creator>
  <cp:lastModifiedBy>ZULMA</cp:lastModifiedBy>
  <dcterms:created xsi:type="dcterms:W3CDTF">2026-07-16T00:40:17Z</dcterms:created>
  <dcterms:modified xsi:type="dcterms:W3CDTF">2026-07-16T01:11:12Z</dcterms:modified>
</cp:coreProperties>
</file>