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G:\Mi unidad\2026\Procesos de Contratación\2026\FERRETERIA DPS\Estudio de Mercado\INVITACION\PUBLICADO\"/>
    </mc:Choice>
  </mc:AlternateContent>
  <xr:revisionPtr revIDLastSave="0" documentId="13_ncr:1_{17413641-FA2A-49A4-BA50-BEB6C0915BDD}" xr6:coauthVersionLast="47" xr6:coauthVersionMax="47" xr10:uidLastSave="{00000000-0000-0000-0000-000000000000}"/>
  <bookViews>
    <workbookView xWindow="-120" yWindow="-120" windowWidth="29040" windowHeight="15720" xr2:uid="{00000000-000D-0000-FFFF-FFFF00000000}"/>
  </bookViews>
  <sheets>
    <sheet name="FERRETERIA E INSUM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11" roundtripDataChecksum="0oRrrI4YGppXo4M4Q8SpDi1kN++VhimOPkYjQsrZVaQ="/>
    </ext>
  </extLst>
</workbook>
</file>

<file path=xl/calcChain.xml><?xml version="1.0" encoding="utf-8"?>
<calcChain xmlns="http://schemas.openxmlformats.org/spreadsheetml/2006/main">
  <c r="I45" i="1" l="1"/>
  <c r="I49" i="1" s="1"/>
  <c r="E23" i="1" l="1"/>
  <c r="E33" i="1"/>
  <c r="E28" i="1"/>
  <c r="E26" i="1"/>
  <c r="E25" i="1"/>
  <c r="E24" i="1"/>
  <c r="E4" i="1"/>
  <c r="E11" i="1"/>
  <c r="E22" i="1" l="1"/>
  <c r="E21" i="1"/>
  <c r="E20" i="1"/>
  <c r="E19" i="1"/>
  <c r="E18" i="1"/>
  <c r="E17" i="1"/>
  <c r="E13" i="1"/>
  <c r="E16" i="1"/>
  <c r="E15" i="1"/>
  <c r="E14" i="1"/>
  <c r="E27" i="1"/>
  <c r="E12" i="1"/>
  <c r="E10" i="1"/>
  <c r="E9" i="1"/>
  <c r="E8" i="1"/>
  <c r="E7" i="1"/>
  <c r="E6" i="1"/>
  <c r="E5" i="1"/>
</calcChain>
</file>

<file path=xl/sharedStrings.xml><?xml version="1.0" encoding="utf-8"?>
<sst xmlns="http://schemas.openxmlformats.org/spreadsheetml/2006/main" count="120" uniqueCount="88">
  <si>
    <t>N°</t>
  </si>
  <si>
    <t>Descripcion</t>
  </si>
  <si>
    <t>Imagen de referencia</t>
  </si>
  <si>
    <t>Unidad de medida</t>
  </si>
  <si>
    <t>Cantidad Total por Referencias</t>
  </si>
  <si>
    <t xml:space="preserve">Lámpara  Solar,  portátil, plegable, con batería recargable de panel de luz solar 200w de alta luminosidad </t>
  </si>
  <si>
    <t>UND</t>
  </si>
  <si>
    <t xml:space="preserve">Lupa de escritorio para lectura, reparación y trabajos manuales, manicura, costura con iluminacion Led incluida y soporte para sobreponer o sujetar a mesa con pinza. Sistema electrico completo para conectar directamente a interruptor. Diametro aproximado del lente de 10cm. </t>
  </si>
  <si>
    <t>Paquete de 12 unidades de gujas metalicas para cocer  de 3 1/2 pulgas</t>
  </si>
  <si>
    <t xml:space="preserve">PAQUETE POR DOCENA </t>
  </si>
  <si>
    <t xml:space="preserve">Paquete por 20 unidades de agujas largas para trabajos con mostacilla checa # 10 </t>
  </si>
  <si>
    <t xml:space="preserve">PAQUETE POR 20 UNIDADES </t>
  </si>
  <si>
    <t>Paquete por 20 unidades de agujas largas para trabajos con mostacilla checa # 11</t>
  </si>
  <si>
    <t xml:space="preserve">Paquete por 300 Topos para bisjuteria en acero. Topos de forma esferica para aretes, de acero de aproximadamente 4mm de diametro.  </t>
  </si>
  <si>
    <t>PACK POR 300 UNIDADES</t>
  </si>
  <si>
    <t>Hilo Hartan calibre 60 carrete de 500 metros.
(combos x4 unidades) en colores beije o. hueso, negro, blanco y cafe.</t>
  </si>
  <si>
    <t>PACK POR 4 UNIDADES</t>
  </si>
  <si>
    <t xml:space="preserve">Gramera digital led con capacidad maxima de 5 kg con baterias, gramera de tamano mediana </t>
  </si>
  <si>
    <t xml:space="preserve">Kit Básico de Herramientas Para Bisutería x 5piezas, para bisutería y fabricación de accesorios, pinzas básicas.
– 2 cortafríos.
– 1 pinza plana con dientes.
– 1 pinza curva.
– 1 pinza cónica (entorchadora).
</t>
  </si>
  <si>
    <t xml:space="preserve">Lijas en formato carta para trabajo con acabados de carpinteria:  #80  </t>
  </si>
  <si>
    <t>Lijas en formato carta para trabajo con acabados de carpinteria:  #100</t>
  </si>
  <si>
    <t>Lijas en formato carta para trabajo con acabados de carpinteria:  #150</t>
  </si>
  <si>
    <t>Lijas en formato carta para trabajo con acabados de carpinteria:  #180</t>
  </si>
  <si>
    <t>Lijas en formato carta para trabajo con acabados de carpinteria:  #280</t>
  </si>
  <si>
    <t>Lijas en formato carta para trabajo con acabados de carpinteria:  #320</t>
  </si>
  <si>
    <t>Lijas en formato carta para trabajo con acabados de carpinteria:  #400</t>
  </si>
  <si>
    <t>Lijas en formato carta para trabajo con acabados de carpinteria:  #500</t>
  </si>
  <si>
    <t>Lijas en formato carta para trabajo con acabados de carpinteria:  #1000</t>
  </si>
  <si>
    <t>Kg de cera de abeja para acabados de la madera</t>
  </si>
  <si>
    <t xml:space="preserve">UND </t>
  </si>
  <si>
    <t>Juego de Gubias 12 Piezas Acero Mango de Madera</t>
  </si>
  <si>
    <t>Mesa Trabajo DE MEDIDAS APROXIMADAS 56x63x77.5cm para trabajos en madera</t>
  </si>
  <si>
    <t>Carro Portaherramientas con Organizador 25-pulg</t>
  </si>
  <si>
    <t>Kit Mototool 3000 + 1 Aditamento + Eje Flexible + 30 Accesorios + Maleta</t>
  </si>
  <si>
    <t xml:space="preserve">Gafas de Protección Industrial Ocular Monogafa Seguridad transparente </t>
  </si>
  <si>
    <t>1 Flexómetros de 8 mts</t>
  </si>
  <si>
    <t>1 Par de botas campaneras</t>
  </si>
  <si>
    <t xml:space="preserve">Serrucho para corte de madera por 16 pulgadas </t>
  </si>
  <si>
    <t xml:space="preserve">Juego de 3 Prensas para trabajos en madera, de metal en C 3-4-5 Pulgadas </t>
  </si>
  <si>
    <t>Formon para trabajos en madera, en ac ero inoxidable, para trabajo profesional 1.9cm de ancho o aproximado</t>
  </si>
  <si>
    <t>Taladro hinalambrico percutor 20V</t>
  </si>
  <si>
    <t>Bascula Dinamometro 300 Kg Bernalo Colgante Digital Peso</t>
  </si>
  <si>
    <t xml:space="preserve">1 Olla de aluminio de 50 litros con tapa </t>
  </si>
  <si>
    <t xml:space="preserve">2 media luna/ desajarretadera  para corte de uso agricola y corte preciso de metal.  </t>
  </si>
  <si>
    <t xml:space="preserve">3 Cintas  metrica de 150 cm para modisteria </t>
  </si>
  <si>
    <t>1 kilo de hilo/ alambre de cobre en rollo para tejer calibre 24</t>
  </si>
  <si>
    <t>SUBTOTAL</t>
  </si>
  <si>
    <t>Datos de la Empresa</t>
  </si>
  <si>
    <t>Nombre</t>
  </si>
  <si>
    <t>Número</t>
  </si>
  <si>
    <t>Numero de contacto</t>
  </si>
  <si>
    <t>NIT</t>
  </si>
  <si>
    <t>Nombre Representante Legal</t>
  </si>
  <si>
    <t>Firma</t>
  </si>
  <si>
    <t>KILO</t>
  </si>
  <si>
    <t xml:space="preserve">Galón de esmalte industrial  de acabado brillante y rápido secado. En colores terracota, verde oliva oscupo y hueso. </t>
  </si>
  <si>
    <t xml:space="preserve">Pintura Acrílica Clásica de alta pigmentación 1 Litro (1000 ml c/u)
x 5 colores:  Terracota, verde oliva oscuro, hueso, dorado y rosado. </t>
  </si>
  <si>
    <t>LITROS</t>
  </si>
  <si>
    <t>Pack x 15 colores pigmento en polvo para arcilla de 10gr aproximadamente en diferentes colores</t>
  </si>
  <si>
    <t>PACK X 15 
COLORES</t>
  </si>
  <si>
    <t>KG</t>
  </si>
  <si>
    <t xml:space="preserve">KITS PROSPERIDAD SOCIAL
SUPERVISOR: Leila Marcela Molina / Claudia Patricia Garavito  </t>
  </si>
  <si>
    <t>La Guajira-Riohacha</t>
  </si>
  <si>
    <t>La Guajira-Uribia</t>
  </si>
  <si>
    <t>La Guajira-Maicao</t>
  </si>
  <si>
    <t>kit de herramientas para talla de arcilla</t>
  </si>
  <si>
    <t>Caneca Tanque Grande 120L Con Ruedas Y Tapa para Almacenar Agua</t>
  </si>
  <si>
    <t>Medidor de Temperatura Infrarrojo de Superficie hasta 500 °C GIS</t>
  </si>
  <si>
    <t>IVA</t>
  </si>
  <si>
    <t>VALOR TOTAL UNITARIO CON IVA</t>
  </si>
  <si>
    <t xml:space="preserve">VALOR TOTAL CON IVA </t>
  </si>
  <si>
    <t>VALOR UNITARIO</t>
  </si>
  <si>
    <t>TRANSPORTE LA GUAJIRA</t>
  </si>
  <si>
    <t>TRANSPORTE CHOCÓ</t>
  </si>
  <si>
    <t xml:space="preserve">TOTAL </t>
  </si>
  <si>
    <t>LA GUAJIRA</t>
  </si>
  <si>
    <t>La Guajira-Manaure</t>
  </si>
  <si>
    <t>NOMBRE DE QUIEN RECIBE: Jhassay De Luque Barros
Teléfono: 3015416013
Dirección: Calle 10 #11-168, segundo piso, Riohacha</t>
  </si>
  <si>
    <t>NOMBRE DE QUIEN RECIBE: Yorkelis Martínez
Teléfono: 3005508372
Dirección: 	Carrera 3 #3 esquina CFA, Manaure</t>
  </si>
  <si>
    <t>NOMBRE DE QUIEN RECIBE: Jasay Deluque Iguarán
Teléfono: 3016567972
Dirección: Calle 14B #8B-14, barrio Colombia</t>
  </si>
  <si>
    <t>NOMBRE DE QUIEN RECIBE: Eliana Palacio
Teléfono: 3002426631
Dirección: Calle 6A No 24-09, barrio Maicaito, Maicao, La Guajira</t>
  </si>
  <si>
    <t>CHOCÓ</t>
  </si>
  <si>
    <t>NOMBRE DE QUIEN RECIBE: Emerson Murillo
Teléfono: 3150660628
Dirección: Santa Cecilia, barrio Brisas de San Juan</t>
  </si>
  <si>
    <t>Bagadó - Alto Andagueda</t>
  </si>
  <si>
    <t>Nota: 
1. La oferta presentada por el oferente debe tener validez de 90 días; y cualquier cambio de precio en la misma, debe ser informado, debidamente justificado y concertado con el supervisor del contrato.
2. La entrega se debe realizar en de acuerdo a lo relacionado en este anexo. 
3. La Cotización debera incluir IVA y todos los impuestos, tasas, contribuciones y gravámenes a los que haya lugar. 
4. La cotizacion debe venir firmada.
5. Tener presente que se debe adjuntar con la cotización, RUT expedido en 2026 actualizado y cámara de comercio no mayor a 30 días. 
6. Realizar la entrega de las herramientas, materias primas e insumos, según lo descrito en el lote cotizado, la cual debe estar organizada (por referencia municipio y departamento), los insumos deben estar empacados y rotulados en cajas resistentes de cartón en excelente estado, sin incurrir en costos adicionales por concepto de compra de material de empaque, desplazamiento, costos de personal contratado, valor de mano de obra, alojamiento, gastos similares, gastos directos o indirectos en los que incurra en cumplimiento del objeto contractual. En caso de cambio de la persona que recibe, el supervisor deberá informar al proveedor, con la debida antelación.
7. Las imágenes anexas tienen carácter meramente referencial e ilustrativo y no constituyen condición excluyente</t>
  </si>
  <si>
    <t>TRANSPORTE BUENAVENTURA</t>
  </si>
  <si>
    <t>Bajo Baudo</t>
  </si>
  <si>
    <t>La entrega se realizara por  Buenaventura (Valle)
NOMBRE DE QUIEN RECIBE: Wilson Enrique Angulo Garcés
Teléfono: 3013194195
Dirección: Cl. 1 #812 oficina 200A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</si>
</sst>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 &quot;#;[Red]&quot;$ &quot;#"/>
    <numFmt numFmtId="165" formatCode="_-&quot;$ &quot;* #,##0_-;&quot;-$ &quot;* #,##0_-;_-&quot;$ &quot;* \-??_-;_-@"/>
    <numFmt numFmtId="166" formatCode="&quot;$&quot;#,##0"/>
  </numFmts>
  <fonts count="24" x14ac:knownFonts="1">
    <font>
      <sz val="11"/>
      <color rgb="FF000000"/>
      <name val="Calibri"/>
      <scheme val="minor"/>
    </font>
    <font>
      <sz val="11"/>
      <color theme="1"/>
      <name val="Calibri"/>
      <family val="2"/>
      <scheme val="minor"/>
    </font>
    <font>
      <b/>
      <sz val="14"/>
      <color rgb="FF660033"/>
      <name val="Calibri"/>
      <family val="2"/>
    </font>
    <font>
      <sz val="11"/>
      <name val="Calibri"/>
      <family val="2"/>
    </font>
    <font>
      <b/>
      <sz val="11"/>
      <color rgb="FFFFFFFF"/>
      <name val="Nunito"/>
    </font>
    <font>
      <b/>
      <sz val="11"/>
      <color rgb="FFFFFFFF"/>
      <name val="Arial"/>
      <family val="2"/>
    </font>
    <font>
      <sz val="13"/>
      <color rgb="FF000000"/>
      <name val="Calibri"/>
      <family val="2"/>
    </font>
    <font>
      <sz val="11"/>
      <color rgb="FF000000"/>
      <name val="Arial"/>
      <family val="2"/>
    </font>
    <font>
      <sz val="11"/>
      <color rgb="FF000000"/>
      <name val="Calibri"/>
      <family val="2"/>
    </font>
    <font>
      <sz val="10"/>
      <color rgb="FF000000"/>
      <name val="Nunito"/>
    </font>
    <font>
      <sz val="11"/>
      <color rgb="FF000000"/>
      <name val="Nunito"/>
    </font>
    <font>
      <sz val="11"/>
      <color theme="1"/>
      <name val="Calibri"/>
      <family val="2"/>
    </font>
    <font>
      <sz val="10"/>
      <color theme="1"/>
      <name val="Verdana"/>
      <family val="2"/>
    </font>
    <font>
      <b/>
      <sz val="13"/>
      <color rgb="FF000000"/>
      <name val="Calibri"/>
      <family val="2"/>
    </font>
    <font>
      <sz val="10"/>
      <color rgb="FF000000"/>
      <name val="Calibri"/>
      <family val="2"/>
    </font>
    <font>
      <b/>
      <sz val="12"/>
      <color rgb="FFFFFFFF"/>
      <name val="Nunito"/>
    </font>
    <font>
      <sz val="10"/>
      <color theme="1"/>
      <name val="Nunito"/>
    </font>
    <font>
      <sz val="10"/>
      <color rgb="FF000000"/>
      <name val="Arial"/>
      <family val="2"/>
    </font>
    <font>
      <b/>
      <sz val="11"/>
      <color theme="1"/>
      <name val="Arial"/>
      <family val="2"/>
    </font>
    <font>
      <sz val="11"/>
      <color theme="1"/>
      <name val="Arial"/>
      <family val="2"/>
    </font>
    <font>
      <sz val="11"/>
      <color theme="1"/>
      <name val="Calibri"/>
      <family val="2"/>
      <scheme val="minor"/>
    </font>
    <font>
      <sz val="10"/>
      <color theme="1"/>
      <name val="Calibri"/>
      <family val="2"/>
      <scheme val="minor"/>
    </font>
    <font>
      <sz val="11"/>
      <color rgb="FF000000"/>
      <name val="Calibri"/>
      <family val="2"/>
      <scheme val="minor"/>
    </font>
    <font>
      <b/>
      <sz val="10"/>
      <color rgb="FFFFFFFF"/>
      <name val="Nunito"/>
    </font>
  </fonts>
  <fills count="5">
    <fill>
      <patternFill patternType="none"/>
    </fill>
    <fill>
      <patternFill patternType="gray125"/>
    </fill>
    <fill>
      <patternFill patternType="solid">
        <fgColor rgb="FF660033"/>
        <bgColor rgb="FF660033"/>
      </patternFill>
    </fill>
    <fill>
      <patternFill patternType="solid">
        <fgColor rgb="FFFFFFFF"/>
        <bgColor rgb="FFFFFFFF"/>
      </patternFill>
    </fill>
    <fill>
      <patternFill patternType="solid">
        <fgColor theme="0"/>
        <bgColor theme="0"/>
      </patternFill>
    </fill>
  </fills>
  <borders count="2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bottom/>
      <diagonal/>
    </border>
    <border>
      <left style="thin">
        <color rgb="FF000000"/>
      </left>
      <right/>
      <top/>
      <bottom/>
      <diagonal/>
    </border>
    <border>
      <left/>
      <right style="thin">
        <color rgb="FF000000"/>
      </right>
      <top/>
      <bottom/>
      <diagonal/>
    </border>
    <border>
      <left style="thin">
        <color theme="0"/>
      </left>
      <right style="thin">
        <color theme="0"/>
      </right>
      <top/>
      <bottom/>
      <diagonal/>
    </border>
    <border>
      <left style="thin">
        <color theme="0"/>
      </left>
      <right style="thin">
        <color theme="0"/>
      </right>
      <top/>
      <bottom/>
      <diagonal/>
    </border>
    <border>
      <left/>
      <right style="thin">
        <color theme="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12">
    <xf numFmtId="0" fontId="0" fillId="0" borderId="0"/>
    <xf numFmtId="0" fontId="22" fillId="0" borderId="8"/>
    <xf numFmtId="0" fontId="22" fillId="0" borderId="8"/>
    <xf numFmtId="0" fontId="22" fillId="0" borderId="8"/>
    <xf numFmtId="0" fontId="22" fillId="0" borderId="8"/>
    <xf numFmtId="0" fontId="22" fillId="0" borderId="8"/>
    <xf numFmtId="0" fontId="22" fillId="0" borderId="8"/>
    <xf numFmtId="0" fontId="22" fillId="0" borderId="8"/>
    <xf numFmtId="0" fontId="22" fillId="0" borderId="8"/>
    <xf numFmtId="0" fontId="22" fillId="0" borderId="8"/>
    <xf numFmtId="0" fontId="22" fillId="0" borderId="8"/>
    <xf numFmtId="0" fontId="1" fillId="0" borderId="8"/>
  </cellStyleXfs>
  <cellXfs count="77">
    <xf numFmtId="0" fontId="0" fillId="0" borderId="0" xfId="0"/>
    <xf numFmtId="164" fontId="4" fillId="2" borderId="4" xfId="0" applyNumberFormat="1" applyFont="1" applyFill="1" applyBorder="1" applyAlignment="1">
      <alignment horizontal="center" vertical="center" wrapText="1"/>
    </xf>
    <xf numFmtId="0" fontId="13" fillId="0" borderId="0" xfId="0" applyFont="1" applyAlignment="1">
      <alignment vertical="center"/>
    </xf>
    <xf numFmtId="0" fontId="8" fillId="0" borderId="0" xfId="0" applyFont="1" applyAlignment="1">
      <alignment horizontal="center"/>
    </xf>
    <xf numFmtId="0" fontId="14" fillId="4" borderId="8" xfId="0" applyFont="1" applyFill="1" applyBorder="1" applyAlignment="1">
      <alignment horizontal="center" vertical="center"/>
    </xf>
    <xf numFmtId="0" fontId="14" fillId="0" borderId="0" xfId="0" applyFont="1" applyAlignment="1">
      <alignment horizontal="center" vertical="center"/>
    </xf>
    <xf numFmtId="0" fontId="7" fillId="0" borderId="11" xfId="0" applyFont="1" applyBorder="1" applyAlignment="1">
      <alignment horizontal="center" vertical="center"/>
    </xf>
    <xf numFmtId="0" fontId="7" fillId="0" borderId="11" xfId="0" applyFont="1" applyBorder="1"/>
    <xf numFmtId="0" fontId="7" fillId="0" borderId="11" xfId="0" applyFont="1" applyBorder="1" applyAlignment="1">
      <alignment horizontal="center"/>
    </xf>
    <xf numFmtId="0" fontId="7" fillId="3" borderId="12" xfId="0" applyFont="1" applyFill="1" applyBorder="1" applyAlignment="1">
      <alignment horizontal="center" vertical="center"/>
    </xf>
    <xf numFmtId="165" fontId="17" fillId="0" borderId="13" xfId="0" applyNumberFormat="1" applyFont="1" applyBorder="1" applyAlignment="1">
      <alignment horizontal="center" vertical="center" wrapText="1"/>
    </xf>
    <xf numFmtId="165" fontId="7" fillId="0" borderId="0" xfId="0" applyNumberFormat="1" applyFont="1" applyAlignment="1">
      <alignment horizontal="center" vertical="center" wrapText="1"/>
    </xf>
    <xf numFmtId="0" fontId="8" fillId="0" borderId="0" xfId="0" applyFont="1" applyAlignment="1">
      <alignment vertical="center"/>
    </xf>
    <xf numFmtId="0" fontId="20" fillId="0" borderId="0" xfId="0" applyFont="1" applyAlignment="1">
      <alignment horizontal="center"/>
    </xf>
    <xf numFmtId="0" fontId="21" fillId="0" borderId="0" xfId="0" applyFont="1" applyAlignment="1">
      <alignment vertical="center"/>
    </xf>
    <xf numFmtId="0" fontId="11" fillId="0" borderId="0" xfId="0" applyFont="1" applyAlignment="1">
      <alignment horizontal="center"/>
    </xf>
    <xf numFmtId="166" fontId="11" fillId="0" borderId="0" xfId="0" applyNumberFormat="1" applyFont="1" applyAlignment="1">
      <alignment horizontal="center"/>
    </xf>
    <xf numFmtId="0" fontId="11" fillId="0" borderId="4" xfId="0" applyFont="1" applyBorder="1" applyAlignment="1">
      <alignment horizontal="center" vertical="center"/>
    </xf>
    <xf numFmtId="0" fontId="8" fillId="0" borderId="4" xfId="0" applyFont="1" applyBorder="1" applyAlignment="1">
      <alignment horizontal="center" vertical="center"/>
    </xf>
    <xf numFmtId="0" fontId="9" fillId="0" borderId="4" xfId="0" applyFont="1" applyBorder="1" applyAlignment="1">
      <alignment horizontal="center" vertical="center"/>
    </xf>
    <xf numFmtId="165" fontId="10" fillId="0" borderId="4" xfId="0" applyNumberFormat="1" applyFont="1" applyBorder="1" applyAlignment="1">
      <alignment horizontal="center" vertical="center" wrapText="1"/>
    </xf>
    <xf numFmtId="0" fontId="8" fillId="0" borderId="4" xfId="0" applyFont="1" applyBorder="1" applyAlignment="1">
      <alignment horizontal="center"/>
    </xf>
    <xf numFmtId="0" fontId="8" fillId="0" borderId="4" xfId="0" applyFont="1" applyBorder="1" applyAlignment="1">
      <alignment horizontal="center" vertical="center" wrapText="1"/>
    </xf>
    <xf numFmtId="0" fontId="11" fillId="0" borderId="4" xfId="0" applyFont="1" applyBorder="1" applyAlignment="1">
      <alignment horizontal="center"/>
    </xf>
    <xf numFmtId="0" fontId="12" fillId="0" borderId="4" xfId="0" applyFont="1" applyBorder="1" applyAlignment="1">
      <alignment horizontal="center" vertical="center" wrapText="1"/>
    </xf>
    <xf numFmtId="0" fontId="9" fillId="3" borderId="4" xfId="0" applyFont="1" applyFill="1" applyBorder="1" applyAlignment="1">
      <alignment horizontal="center" vertical="center"/>
    </xf>
    <xf numFmtId="0" fontId="3" fillId="0" borderId="8" xfId="0" applyFont="1" applyBorder="1"/>
    <xf numFmtId="164" fontId="4" fillId="0" borderId="8" xfId="0" applyNumberFormat="1" applyFont="1" applyBorder="1" applyAlignment="1">
      <alignment horizontal="center" vertical="center" wrapText="1"/>
    </xf>
    <xf numFmtId="164" fontId="5" fillId="2" borderId="4" xfId="0" applyNumberFormat="1" applyFont="1" applyFill="1" applyBorder="1" applyAlignment="1">
      <alignment horizontal="left" vertical="center"/>
    </xf>
    <xf numFmtId="165" fontId="15" fillId="2" borderId="14" xfId="0" applyNumberFormat="1" applyFont="1" applyFill="1" applyBorder="1" applyAlignment="1">
      <alignment horizontal="left" vertical="center"/>
    </xf>
    <xf numFmtId="0" fontId="9" fillId="0" borderId="17" xfId="0" applyFont="1" applyBorder="1" applyAlignment="1">
      <alignment horizontal="center" vertical="center"/>
    </xf>
    <xf numFmtId="0" fontId="12" fillId="0" borderId="17" xfId="0" applyFont="1" applyBorder="1" applyAlignment="1">
      <alignment horizontal="center" vertical="center" wrapText="1"/>
    </xf>
    <xf numFmtId="0" fontId="9" fillId="0" borderId="8" xfId="0" applyFont="1" applyBorder="1" applyAlignment="1">
      <alignment horizontal="center" vertical="center"/>
    </xf>
    <xf numFmtId="0" fontId="0" fillId="0" borderId="8" xfId="0" applyBorder="1"/>
    <xf numFmtId="165" fontId="15" fillId="0" borderId="8" xfId="0" applyNumberFormat="1" applyFont="1" applyBorder="1" applyAlignment="1">
      <alignment horizontal="left" vertical="center"/>
    </xf>
    <xf numFmtId="164" fontId="15" fillId="0" borderId="8" xfId="0" applyNumberFormat="1" applyFont="1" applyBorder="1" applyAlignment="1">
      <alignment horizontal="left" vertical="center"/>
    </xf>
    <xf numFmtId="0" fontId="0" fillId="0" borderId="0" xfId="0"/>
    <xf numFmtId="164" fontId="23" fillId="2" borderId="4" xfId="0" applyNumberFormat="1" applyFont="1" applyFill="1" applyBorder="1" applyAlignment="1">
      <alignment horizontal="center" vertical="center" wrapText="1"/>
    </xf>
    <xf numFmtId="0" fontId="7" fillId="0" borderId="16" xfId="0" applyFont="1" applyBorder="1" applyAlignment="1">
      <alignment horizontal="center" vertical="center" wrapText="1"/>
    </xf>
    <xf numFmtId="164" fontId="4" fillId="2" borderId="17" xfId="0" applyNumberFormat="1" applyFont="1" applyFill="1" applyBorder="1" applyAlignment="1">
      <alignment horizontal="center" vertical="center" wrapText="1"/>
    </xf>
    <xf numFmtId="0" fontId="6" fillId="0" borderId="18" xfId="0" applyFont="1" applyBorder="1" applyAlignment="1">
      <alignment horizontal="center" vertical="center"/>
    </xf>
    <xf numFmtId="164" fontId="4" fillId="2" borderId="14" xfId="0" applyNumberFormat="1" applyFont="1" applyFill="1" applyBorder="1" applyAlignment="1">
      <alignment horizontal="center" vertical="center" wrapText="1"/>
    </xf>
    <xf numFmtId="164" fontId="5" fillId="2" borderId="18" xfId="2" applyNumberFormat="1" applyFont="1" applyFill="1" applyBorder="1" applyAlignment="1">
      <alignment horizontal="center" vertical="center" wrapText="1"/>
    </xf>
    <xf numFmtId="164" fontId="5" fillId="2" borderId="18" xfId="3" applyNumberFormat="1" applyFont="1" applyFill="1" applyBorder="1" applyAlignment="1">
      <alignment horizontal="center" vertical="center" wrapText="1"/>
    </xf>
    <xf numFmtId="164" fontId="5" fillId="2" borderId="18" xfId="4" applyNumberFormat="1" applyFont="1" applyFill="1" applyBorder="1" applyAlignment="1">
      <alignment horizontal="center" vertical="center" wrapText="1"/>
    </xf>
    <xf numFmtId="164" fontId="5" fillId="2" borderId="19" xfId="5" applyNumberFormat="1" applyFont="1" applyFill="1" applyBorder="1" applyAlignment="1">
      <alignment horizontal="center" vertical="center" wrapText="1"/>
    </xf>
    <xf numFmtId="164" fontId="4" fillId="2" borderId="18" xfId="0" applyNumberFormat="1" applyFont="1" applyFill="1" applyBorder="1" applyAlignment="1">
      <alignment horizontal="center" vertical="center" wrapText="1"/>
    </xf>
    <xf numFmtId="164" fontId="5" fillId="2" borderId="18" xfId="6" applyNumberFormat="1" applyFont="1" applyFill="1" applyBorder="1" applyAlignment="1">
      <alignment horizontal="center" vertical="center" wrapText="1"/>
    </xf>
    <xf numFmtId="164" fontId="5" fillId="2" borderId="4" xfId="0" applyNumberFormat="1" applyFont="1" applyFill="1" applyBorder="1" applyAlignment="1">
      <alignment horizontal="left" vertical="center" wrapText="1"/>
    </xf>
    <xf numFmtId="0" fontId="9" fillId="0" borderId="18" xfId="0" applyFont="1" applyBorder="1" applyAlignment="1">
      <alignment horizontal="center" vertical="center"/>
    </xf>
    <xf numFmtId="164" fontId="4" fillId="2" borderId="9" xfId="0" applyNumberFormat="1" applyFont="1" applyFill="1" applyBorder="1" applyAlignment="1">
      <alignment horizontal="center" vertical="center" wrapText="1"/>
    </xf>
    <xf numFmtId="165" fontId="10" fillId="0" borderId="14" xfId="0" applyNumberFormat="1" applyFont="1" applyBorder="1" applyAlignment="1">
      <alignment horizontal="center" vertical="center" wrapText="1"/>
    </xf>
    <xf numFmtId="0" fontId="12" fillId="0" borderId="18" xfId="0" applyFont="1" applyBorder="1" applyAlignment="1">
      <alignment horizontal="center" vertical="center" wrapText="1"/>
    </xf>
    <xf numFmtId="164" fontId="5" fillId="2" borderId="20" xfId="6" applyNumberFormat="1" applyFont="1" applyFill="1" applyBorder="1" applyAlignment="1">
      <alignment horizontal="center" vertical="center" wrapText="1"/>
    </xf>
    <xf numFmtId="0" fontId="19" fillId="0" borderId="14" xfId="0" applyFont="1" applyBorder="1" applyAlignment="1">
      <alignment horizontal="left" vertical="center" wrapText="1"/>
    </xf>
    <xf numFmtId="0" fontId="3" fillId="0" borderId="16" xfId="0" applyFont="1" applyBorder="1"/>
    <xf numFmtId="0" fontId="11" fillId="0" borderId="14" xfId="0" applyFont="1" applyBorder="1" applyAlignment="1">
      <alignment horizontal="center" vertical="center" wrapText="1"/>
    </xf>
    <xf numFmtId="0" fontId="3" fillId="0" borderId="15" xfId="0" applyFont="1" applyBorder="1"/>
    <xf numFmtId="0" fontId="16" fillId="0" borderId="1" xfId="0" applyFont="1" applyBorder="1" applyAlignment="1">
      <alignment horizontal="left" vertical="top" wrapText="1"/>
    </xf>
    <xf numFmtId="0" fontId="3" fillId="0" borderId="2" xfId="0" applyFont="1" applyBorder="1"/>
    <xf numFmtId="0" fontId="3" fillId="0" borderId="3" xfId="0" applyFont="1" applyBorder="1"/>
    <xf numFmtId="0" fontId="3" fillId="0" borderId="9" xfId="0" applyFont="1" applyBorder="1"/>
    <xf numFmtId="0" fontId="0" fillId="0" borderId="0" xfId="0"/>
    <xf numFmtId="0" fontId="3" fillId="0" borderId="10" xfId="0" applyFont="1" applyBorder="1"/>
    <xf numFmtId="0" fontId="3" fillId="0" borderId="5" xfId="0" applyFont="1" applyBorder="1"/>
    <xf numFmtId="0" fontId="3" fillId="0" borderId="6" xfId="0" applyFont="1" applyBorder="1"/>
    <xf numFmtId="0" fontId="3" fillId="0" borderId="7" xfId="0" applyFont="1" applyBorder="1"/>
    <xf numFmtId="0" fontId="18" fillId="0" borderId="14" xfId="0" applyFont="1" applyBorder="1" applyAlignment="1">
      <alignment horizontal="center" vertical="center" wrapText="1"/>
    </xf>
    <xf numFmtId="0" fontId="19" fillId="0" borderId="14" xfId="0" applyFont="1" applyBorder="1" applyAlignment="1">
      <alignment wrapText="1"/>
    </xf>
    <xf numFmtId="0" fontId="19" fillId="0" borderId="14" xfId="0" applyFont="1" applyBorder="1" applyAlignment="1">
      <alignment horizontal="center" vertical="center" wrapText="1"/>
    </xf>
    <xf numFmtId="164" fontId="4" fillId="2" borderId="14" xfId="0" applyNumberFormat="1" applyFont="1" applyFill="1" applyBorder="1" applyAlignment="1">
      <alignment horizontal="center" vertical="center" wrapText="1"/>
    </xf>
    <xf numFmtId="0" fontId="2" fillId="0" borderId="9" xfId="1" applyFont="1" applyBorder="1" applyAlignment="1">
      <alignment horizontal="center" vertical="center" wrapText="1"/>
    </xf>
    <xf numFmtId="0" fontId="2" fillId="0" borderId="8"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5" xfId="1" applyFont="1" applyBorder="1" applyAlignment="1">
      <alignment horizontal="center" vertical="center" wrapText="1"/>
    </xf>
    <xf numFmtId="0" fontId="2" fillId="0" borderId="6" xfId="1" applyFont="1" applyBorder="1" applyAlignment="1">
      <alignment horizontal="center" vertical="center" wrapText="1"/>
    </xf>
    <xf numFmtId="0" fontId="2" fillId="0" borderId="7" xfId="1" applyFont="1" applyBorder="1" applyAlignment="1">
      <alignment horizontal="center" vertical="center" wrapText="1"/>
    </xf>
  </cellXfs>
  <cellStyles count="12">
    <cellStyle name="Normal" xfId="0" builtinId="0"/>
    <cellStyle name="Normal 10" xfId="9" xr:uid="{BFD634A6-91B6-4B4F-AFC1-B9C60522D52F}"/>
    <cellStyle name="Normal 11" xfId="10" xr:uid="{BB330E36-0E45-4C6A-AB21-F879AF656416}"/>
    <cellStyle name="Normal 17" xfId="6" xr:uid="{11058589-B889-4AB4-AB65-1BC287F854EA}"/>
    <cellStyle name="Normal 2" xfId="1" xr:uid="{A0A3FBC6-1FB6-4419-BD08-5EFABE425C3A}"/>
    <cellStyle name="Normal 3" xfId="11" xr:uid="{1BF840BF-3BF8-4DA5-9D45-7C0A68E410A7}"/>
    <cellStyle name="Normal 4" xfId="2" xr:uid="{B16F4471-CB58-477C-93EB-B86011EE668D}"/>
    <cellStyle name="Normal 5" xfId="3" xr:uid="{5244BB37-A202-4DD8-B3AD-54BBA2F00320}"/>
    <cellStyle name="Normal 6" xfId="4" xr:uid="{8190A6DB-025C-43E4-AE88-FC46108B4FD7}"/>
    <cellStyle name="Normal 7" xfId="5" xr:uid="{C255F9F7-D1A1-4152-8AAE-DF47103BC41B}"/>
    <cellStyle name="Normal 8" xfId="7" xr:uid="{B450C71A-517E-4E2D-A4C1-BEC887377FF9}"/>
    <cellStyle name="Normal 9" xfId="8" xr:uid="{7EFE018D-3F89-41D0-AA30-BA382975194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tyles" Target="styles.xml"/><Relationship Id="rId12" Type="http://schemas.openxmlformats.org/officeDocument/2006/relationships/theme" Target="theme/theme1.xml"/><Relationship Id="rId1" Type="http://schemas.openxmlformats.org/officeDocument/2006/relationships/worksheet" Target="worksheets/sheet1.xml"/><Relationship Id="rId11" Type="http://customschemas.google.com/relationships/workbookmetadata" Target="metadata"/><Relationship Id="rId15" Type="http://schemas.openxmlformats.org/officeDocument/2006/relationships/calcChain" Target="calcChain.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jp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jp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jp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jp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jpg"/><Relationship Id="rId30" Type="http://schemas.openxmlformats.org/officeDocument/2006/relationships/image" Target="../media/image30.jpg"/></Relationships>
</file>

<file path=xl/drawings/drawing1.xml><?xml version="1.0" encoding="utf-8"?>
<xdr:wsDr xmlns:xdr="http://schemas.openxmlformats.org/drawingml/2006/spreadsheetDrawing" xmlns:a="http://schemas.openxmlformats.org/drawingml/2006/main">
  <xdr:oneCellAnchor>
    <xdr:from>
      <xdr:col>2</xdr:col>
      <xdr:colOff>85725</xdr:colOff>
      <xdr:row>8</xdr:row>
      <xdr:rowOff>180975</xdr:rowOff>
    </xdr:from>
    <xdr:ext cx="1371600" cy="952500"/>
    <xdr:pic>
      <xdr:nvPicPr>
        <xdr:cNvPr id="2" name="image6.pn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238125</xdr:colOff>
      <xdr:row>3</xdr:row>
      <xdr:rowOff>133350</xdr:rowOff>
    </xdr:from>
    <xdr:ext cx="1152525" cy="1209675"/>
    <xdr:pic>
      <xdr:nvPicPr>
        <xdr:cNvPr id="3" name="image10.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2</xdr:col>
      <xdr:colOff>352425</xdr:colOff>
      <xdr:row>4</xdr:row>
      <xdr:rowOff>85725</xdr:rowOff>
    </xdr:from>
    <xdr:ext cx="936251" cy="1180540"/>
    <xdr:pic>
      <xdr:nvPicPr>
        <xdr:cNvPr id="4" name="image13.png">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xfrm>
          <a:off x="3602131" y="3122519"/>
          <a:ext cx="936251" cy="1180540"/>
        </a:xfrm>
        <a:prstGeom prst="rect">
          <a:avLst/>
        </a:prstGeom>
        <a:noFill/>
      </xdr:spPr>
    </xdr:pic>
    <xdr:clientData fLocksWithSheet="0"/>
  </xdr:oneCellAnchor>
  <xdr:oneCellAnchor>
    <xdr:from>
      <xdr:col>2</xdr:col>
      <xdr:colOff>200025</xdr:colOff>
      <xdr:row>5</xdr:row>
      <xdr:rowOff>114300</xdr:rowOff>
    </xdr:from>
    <xdr:ext cx="1171575" cy="1209675"/>
    <xdr:pic>
      <xdr:nvPicPr>
        <xdr:cNvPr id="5" name="image26.png">
          <a:extLst>
            <a:ext uri="{FF2B5EF4-FFF2-40B4-BE49-F238E27FC236}">
              <a16:creationId xmlns:a16="http://schemas.microsoft.com/office/drawing/2014/main" id="{00000000-0008-0000-00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2</xdr:col>
      <xdr:colOff>161925</xdr:colOff>
      <xdr:row>6</xdr:row>
      <xdr:rowOff>66675</xdr:rowOff>
    </xdr:from>
    <xdr:ext cx="1352550" cy="1276350"/>
    <xdr:pic>
      <xdr:nvPicPr>
        <xdr:cNvPr id="6" name="image1.png">
          <a:extLst>
            <a:ext uri="{FF2B5EF4-FFF2-40B4-BE49-F238E27FC236}">
              <a16:creationId xmlns:a16="http://schemas.microsoft.com/office/drawing/2014/main" id="{00000000-0008-0000-00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2</xdr:col>
      <xdr:colOff>123825</xdr:colOff>
      <xdr:row>7</xdr:row>
      <xdr:rowOff>66675</xdr:rowOff>
    </xdr:from>
    <xdr:ext cx="1333500" cy="1295400"/>
    <xdr:pic>
      <xdr:nvPicPr>
        <xdr:cNvPr id="7" name="image1.png">
          <a:extLst>
            <a:ext uri="{FF2B5EF4-FFF2-40B4-BE49-F238E27FC236}">
              <a16:creationId xmlns:a16="http://schemas.microsoft.com/office/drawing/2014/main" id="{00000000-0008-0000-0000-000007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2</xdr:col>
      <xdr:colOff>133350</xdr:colOff>
      <xdr:row>9</xdr:row>
      <xdr:rowOff>66675</xdr:rowOff>
    </xdr:from>
    <xdr:ext cx="1304925" cy="1276350"/>
    <xdr:pic>
      <xdr:nvPicPr>
        <xdr:cNvPr id="8" name="image18.png">
          <a:extLst>
            <a:ext uri="{FF2B5EF4-FFF2-40B4-BE49-F238E27FC236}">
              <a16:creationId xmlns:a16="http://schemas.microsoft.com/office/drawing/2014/main" id="{00000000-0008-0000-0000-000008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2</xdr:col>
      <xdr:colOff>208430</xdr:colOff>
      <xdr:row>10</xdr:row>
      <xdr:rowOff>40902</xdr:rowOff>
    </xdr:from>
    <xdr:ext cx="1304925" cy="1295400"/>
    <xdr:pic>
      <xdr:nvPicPr>
        <xdr:cNvPr id="9" name="image11.png">
          <a:extLst>
            <a:ext uri="{FF2B5EF4-FFF2-40B4-BE49-F238E27FC236}">
              <a16:creationId xmlns:a16="http://schemas.microsoft.com/office/drawing/2014/main" id="{00000000-0008-0000-0000-000009000000}"/>
            </a:ext>
          </a:extLst>
        </xdr:cNvPr>
        <xdr:cNvPicPr preferRelativeResize="0"/>
      </xdr:nvPicPr>
      <xdr:blipFill>
        <a:blip xmlns:r="http://schemas.openxmlformats.org/officeDocument/2006/relationships" r:embed="rId7" cstate="print"/>
        <a:stretch>
          <a:fillRect/>
        </a:stretch>
      </xdr:blipFill>
      <xdr:spPr>
        <a:xfrm>
          <a:off x="3458136" y="11482108"/>
          <a:ext cx="1304925" cy="1295400"/>
        </a:xfrm>
        <a:prstGeom prst="rect">
          <a:avLst/>
        </a:prstGeom>
        <a:noFill/>
      </xdr:spPr>
    </xdr:pic>
    <xdr:clientData fLocksWithSheet="0"/>
  </xdr:oneCellAnchor>
  <xdr:oneCellAnchor>
    <xdr:from>
      <xdr:col>2</xdr:col>
      <xdr:colOff>342900</xdr:colOff>
      <xdr:row>11</xdr:row>
      <xdr:rowOff>247650</xdr:rowOff>
    </xdr:from>
    <xdr:ext cx="781050" cy="1057275"/>
    <xdr:pic>
      <xdr:nvPicPr>
        <xdr:cNvPr id="10" name="image30.png">
          <a:extLst>
            <a:ext uri="{FF2B5EF4-FFF2-40B4-BE49-F238E27FC236}">
              <a16:creationId xmlns:a16="http://schemas.microsoft.com/office/drawing/2014/main" id="{00000000-0008-0000-0000-00000A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2</xdr:col>
      <xdr:colOff>156884</xdr:colOff>
      <xdr:row>12</xdr:row>
      <xdr:rowOff>22412</xdr:rowOff>
    </xdr:from>
    <xdr:ext cx="1288676" cy="1266265"/>
    <xdr:pic>
      <xdr:nvPicPr>
        <xdr:cNvPr id="11" name="image20.png" title="Imagen">
          <a:extLst>
            <a:ext uri="{FF2B5EF4-FFF2-40B4-BE49-F238E27FC236}">
              <a16:creationId xmlns:a16="http://schemas.microsoft.com/office/drawing/2014/main" id="{00000000-0008-0000-0000-00000B000000}"/>
            </a:ext>
          </a:extLst>
        </xdr:cNvPr>
        <xdr:cNvPicPr preferRelativeResize="0"/>
      </xdr:nvPicPr>
      <xdr:blipFill>
        <a:blip xmlns:r="http://schemas.openxmlformats.org/officeDocument/2006/relationships" r:embed="rId9" cstate="print"/>
        <a:stretch>
          <a:fillRect/>
        </a:stretch>
      </xdr:blipFill>
      <xdr:spPr>
        <a:xfrm>
          <a:off x="3406590" y="14679706"/>
          <a:ext cx="1288676" cy="1266265"/>
        </a:xfrm>
        <a:prstGeom prst="rect">
          <a:avLst/>
        </a:prstGeom>
        <a:noFill/>
      </xdr:spPr>
    </xdr:pic>
    <xdr:clientData fLocksWithSheet="0"/>
  </xdr:oneCellAnchor>
  <xdr:oneCellAnchor>
    <xdr:from>
      <xdr:col>2</xdr:col>
      <xdr:colOff>168088</xdr:colOff>
      <xdr:row>13</xdr:row>
      <xdr:rowOff>44823</xdr:rowOff>
    </xdr:from>
    <xdr:ext cx="1266265" cy="1243853"/>
    <xdr:pic>
      <xdr:nvPicPr>
        <xdr:cNvPr id="12" name="image20.png" title="Imagen">
          <a:extLst>
            <a:ext uri="{FF2B5EF4-FFF2-40B4-BE49-F238E27FC236}">
              <a16:creationId xmlns:a16="http://schemas.microsoft.com/office/drawing/2014/main" id="{00000000-0008-0000-0000-00000C000000}"/>
            </a:ext>
          </a:extLst>
        </xdr:cNvPr>
        <xdr:cNvPicPr preferRelativeResize="0"/>
      </xdr:nvPicPr>
      <xdr:blipFill>
        <a:blip xmlns:r="http://schemas.openxmlformats.org/officeDocument/2006/relationships" r:embed="rId9" cstate="print"/>
        <a:stretch>
          <a:fillRect/>
        </a:stretch>
      </xdr:blipFill>
      <xdr:spPr>
        <a:xfrm>
          <a:off x="3417794" y="16102852"/>
          <a:ext cx="1266265" cy="1243853"/>
        </a:xfrm>
        <a:prstGeom prst="rect">
          <a:avLst/>
        </a:prstGeom>
        <a:noFill/>
      </xdr:spPr>
    </xdr:pic>
    <xdr:clientData fLocksWithSheet="0"/>
  </xdr:oneCellAnchor>
  <xdr:oneCellAnchor>
    <xdr:from>
      <xdr:col>2</xdr:col>
      <xdr:colOff>156883</xdr:colOff>
      <xdr:row>14</xdr:row>
      <xdr:rowOff>44825</xdr:rowOff>
    </xdr:from>
    <xdr:ext cx="1288675" cy="1277469"/>
    <xdr:pic>
      <xdr:nvPicPr>
        <xdr:cNvPr id="13" name="image20.png" title="Imagen">
          <a:extLst>
            <a:ext uri="{FF2B5EF4-FFF2-40B4-BE49-F238E27FC236}">
              <a16:creationId xmlns:a16="http://schemas.microsoft.com/office/drawing/2014/main" id="{00000000-0008-0000-0000-00000D000000}"/>
            </a:ext>
          </a:extLst>
        </xdr:cNvPr>
        <xdr:cNvPicPr preferRelativeResize="0"/>
      </xdr:nvPicPr>
      <xdr:blipFill>
        <a:blip xmlns:r="http://schemas.openxmlformats.org/officeDocument/2006/relationships" r:embed="rId9" cstate="print"/>
        <a:stretch>
          <a:fillRect/>
        </a:stretch>
      </xdr:blipFill>
      <xdr:spPr>
        <a:xfrm>
          <a:off x="3406589" y="17503590"/>
          <a:ext cx="1288675" cy="1277469"/>
        </a:xfrm>
        <a:prstGeom prst="rect">
          <a:avLst/>
        </a:prstGeom>
        <a:noFill/>
      </xdr:spPr>
    </xdr:pic>
    <xdr:clientData fLocksWithSheet="0"/>
  </xdr:oneCellAnchor>
  <xdr:oneCellAnchor>
    <xdr:from>
      <xdr:col>2</xdr:col>
      <xdr:colOff>100853</xdr:colOff>
      <xdr:row>15</xdr:row>
      <xdr:rowOff>44823</xdr:rowOff>
    </xdr:from>
    <xdr:ext cx="1210235" cy="1232647"/>
    <xdr:pic>
      <xdr:nvPicPr>
        <xdr:cNvPr id="14" name="image20.png" title="Imagen">
          <a:extLst>
            <a:ext uri="{FF2B5EF4-FFF2-40B4-BE49-F238E27FC236}">
              <a16:creationId xmlns:a16="http://schemas.microsoft.com/office/drawing/2014/main" id="{00000000-0008-0000-0000-00000E000000}"/>
            </a:ext>
          </a:extLst>
        </xdr:cNvPr>
        <xdr:cNvPicPr preferRelativeResize="0"/>
      </xdr:nvPicPr>
      <xdr:blipFill>
        <a:blip xmlns:r="http://schemas.openxmlformats.org/officeDocument/2006/relationships" r:embed="rId9" cstate="print"/>
        <a:stretch>
          <a:fillRect/>
        </a:stretch>
      </xdr:blipFill>
      <xdr:spPr>
        <a:xfrm>
          <a:off x="3350559" y="18904323"/>
          <a:ext cx="1210235" cy="1232647"/>
        </a:xfrm>
        <a:prstGeom prst="rect">
          <a:avLst/>
        </a:prstGeom>
        <a:noFill/>
      </xdr:spPr>
    </xdr:pic>
    <xdr:clientData fLocksWithSheet="0"/>
  </xdr:oneCellAnchor>
  <xdr:oneCellAnchor>
    <xdr:from>
      <xdr:col>2</xdr:col>
      <xdr:colOff>123266</xdr:colOff>
      <xdr:row>16</xdr:row>
      <xdr:rowOff>78442</xdr:rowOff>
    </xdr:from>
    <xdr:ext cx="1322294" cy="1232086"/>
    <xdr:pic>
      <xdr:nvPicPr>
        <xdr:cNvPr id="15" name="image20.png" title="Imagen">
          <a:extLst>
            <a:ext uri="{FF2B5EF4-FFF2-40B4-BE49-F238E27FC236}">
              <a16:creationId xmlns:a16="http://schemas.microsoft.com/office/drawing/2014/main" id="{00000000-0008-0000-0000-00000F000000}"/>
            </a:ext>
          </a:extLst>
        </xdr:cNvPr>
        <xdr:cNvPicPr preferRelativeResize="0"/>
      </xdr:nvPicPr>
      <xdr:blipFill>
        <a:blip xmlns:r="http://schemas.openxmlformats.org/officeDocument/2006/relationships" r:embed="rId9" cstate="print"/>
        <a:stretch>
          <a:fillRect/>
        </a:stretch>
      </xdr:blipFill>
      <xdr:spPr>
        <a:xfrm>
          <a:off x="3372972" y="20338677"/>
          <a:ext cx="1322294" cy="1232086"/>
        </a:xfrm>
        <a:prstGeom prst="rect">
          <a:avLst/>
        </a:prstGeom>
        <a:noFill/>
      </xdr:spPr>
    </xdr:pic>
    <xdr:clientData fLocksWithSheet="0"/>
  </xdr:oneCellAnchor>
  <xdr:oneCellAnchor>
    <xdr:from>
      <xdr:col>2</xdr:col>
      <xdr:colOff>179295</xdr:colOff>
      <xdr:row>17</xdr:row>
      <xdr:rowOff>78442</xdr:rowOff>
    </xdr:from>
    <xdr:ext cx="1277470" cy="1266264"/>
    <xdr:pic>
      <xdr:nvPicPr>
        <xdr:cNvPr id="16" name="image20.png" title="Imagen">
          <a:extLst>
            <a:ext uri="{FF2B5EF4-FFF2-40B4-BE49-F238E27FC236}">
              <a16:creationId xmlns:a16="http://schemas.microsoft.com/office/drawing/2014/main" id="{00000000-0008-0000-0000-000010000000}"/>
            </a:ext>
          </a:extLst>
        </xdr:cNvPr>
        <xdr:cNvPicPr preferRelativeResize="0"/>
      </xdr:nvPicPr>
      <xdr:blipFill>
        <a:blip xmlns:r="http://schemas.openxmlformats.org/officeDocument/2006/relationships" r:embed="rId9" cstate="print"/>
        <a:stretch>
          <a:fillRect/>
        </a:stretch>
      </xdr:blipFill>
      <xdr:spPr>
        <a:xfrm>
          <a:off x="3429001" y="21739413"/>
          <a:ext cx="1277470" cy="1266264"/>
        </a:xfrm>
        <a:prstGeom prst="rect">
          <a:avLst/>
        </a:prstGeom>
        <a:noFill/>
      </xdr:spPr>
    </xdr:pic>
    <xdr:clientData fLocksWithSheet="0"/>
  </xdr:oneCellAnchor>
  <xdr:oneCellAnchor>
    <xdr:from>
      <xdr:col>2</xdr:col>
      <xdr:colOff>235324</xdr:colOff>
      <xdr:row>18</xdr:row>
      <xdr:rowOff>100853</xdr:rowOff>
    </xdr:from>
    <xdr:ext cx="1187823" cy="1255059"/>
    <xdr:pic>
      <xdr:nvPicPr>
        <xdr:cNvPr id="17" name="image20.png" title="Imagen">
          <a:extLst>
            <a:ext uri="{FF2B5EF4-FFF2-40B4-BE49-F238E27FC236}">
              <a16:creationId xmlns:a16="http://schemas.microsoft.com/office/drawing/2014/main" id="{00000000-0008-0000-0000-000011000000}"/>
            </a:ext>
          </a:extLst>
        </xdr:cNvPr>
        <xdr:cNvPicPr preferRelativeResize="0"/>
      </xdr:nvPicPr>
      <xdr:blipFill>
        <a:blip xmlns:r="http://schemas.openxmlformats.org/officeDocument/2006/relationships" r:embed="rId9" cstate="print"/>
        <a:stretch>
          <a:fillRect/>
        </a:stretch>
      </xdr:blipFill>
      <xdr:spPr>
        <a:xfrm>
          <a:off x="3485030" y="23162559"/>
          <a:ext cx="1187823" cy="1255059"/>
        </a:xfrm>
        <a:prstGeom prst="rect">
          <a:avLst/>
        </a:prstGeom>
        <a:noFill/>
      </xdr:spPr>
    </xdr:pic>
    <xdr:clientData fLocksWithSheet="0"/>
  </xdr:oneCellAnchor>
  <xdr:oneCellAnchor>
    <xdr:from>
      <xdr:col>2</xdr:col>
      <xdr:colOff>212912</xdr:colOff>
      <xdr:row>19</xdr:row>
      <xdr:rowOff>112059</xdr:rowOff>
    </xdr:from>
    <xdr:ext cx="1221441" cy="1098177"/>
    <xdr:pic>
      <xdr:nvPicPr>
        <xdr:cNvPr id="18" name="image20.png" title="Imagen">
          <a:extLst>
            <a:ext uri="{FF2B5EF4-FFF2-40B4-BE49-F238E27FC236}">
              <a16:creationId xmlns:a16="http://schemas.microsoft.com/office/drawing/2014/main" id="{00000000-0008-0000-0000-000012000000}"/>
            </a:ext>
          </a:extLst>
        </xdr:cNvPr>
        <xdr:cNvPicPr preferRelativeResize="0"/>
      </xdr:nvPicPr>
      <xdr:blipFill>
        <a:blip xmlns:r="http://schemas.openxmlformats.org/officeDocument/2006/relationships" r:embed="rId9" cstate="print"/>
        <a:stretch>
          <a:fillRect/>
        </a:stretch>
      </xdr:blipFill>
      <xdr:spPr>
        <a:xfrm>
          <a:off x="3462618" y="24574500"/>
          <a:ext cx="1221441" cy="1098177"/>
        </a:xfrm>
        <a:prstGeom prst="rect">
          <a:avLst/>
        </a:prstGeom>
        <a:noFill/>
      </xdr:spPr>
    </xdr:pic>
    <xdr:clientData fLocksWithSheet="0"/>
  </xdr:oneCellAnchor>
  <xdr:oneCellAnchor>
    <xdr:from>
      <xdr:col>2</xdr:col>
      <xdr:colOff>168088</xdr:colOff>
      <xdr:row>20</xdr:row>
      <xdr:rowOff>89648</xdr:rowOff>
    </xdr:from>
    <xdr:ext cx="1243853" cy="1265704"/>
    <xdr:pic>
      <xdr:nvPicPr>
        <xdr:cNvPr id="19" name="image20.png" title="Imagen">
          <a:extLst>
            <a:ext uri="{FF2B5EF4-FFF2-40B4-BE49-F238E27FC236}">
              <a16:creationId xmlns:a16="http://schemas.microsoft.com/office/drawing/2014/main" id="{00000000-0008-0000-0000-000013000000}"/>
            </a:ext>
          </a:extLst>
        </xdr:cNvPr>
        <xdr:cNvPicPr preferRelativeResize="0"/>
      </xdr:nvPicPr>
      <xdr:blipFill>
        <a:blip xmlns:r="http://schemas.openxmlformats.org/officeDocument/2006/relationships" r:embed="rId9" cstate="print"/>
        <a:stretch>
          <a:fillRect/>
        </a:stretch>
      </xdr:blipFill>
      <xdr:spPr>
        <a:xfrm>
          <a:off x="3417794" y="25952824"/>
          <a:ext cx="1243853" cy="1265704"/>
        </a:xfrm>
        <a:prstGeom prst="rect">
          <a:avLst/>
        </a:prstGeom>
        <a:noFill/>
      </xdr:spPr>
    </xdr:pic>
    <xdr:clientData fLocksWithSheet="0"/>
  </xdr:oneCellAnchor>
  <xdr:oneCellAnchor>
    <xdr:from>
      <xdr:col>2</xdr:col>
      <xdr:colOff>134472</xdr:colOff>
      <xdr:row>21</xdr:row>
      <xdr:rowOff>112059</xdr:rowOff>
    </xdr:from>
    <xdr:ext cx="1299882" cy="1199029"/>
    <xdr:pic>
      <xdr:nvPicPr>
        <xdr:cNvPr id="20" name="image2.png" title="Imagen">
          <a:extLst>
            <a:ext uri="{FF2B5EF4-FFF2-40B4-BE49-F238E27FC236}">
              <a16:creationId xmlns:a16="http://schemas.microsoft.com/office/drawing/2014/main" id="{00000000-0008-0000-0000-000014000000}"/>
            </a:ext>
          </a:extLst>
        </xdr:cNvPr>
        <xdr:cNvPicPr preferRelativeResize="0"/>
      </xdr:nvPicPr>
      <xdr:blipFill>
        <a:blip xmlns:r="http://schemas.openxmlformats.org/officeDocument/2006/relationships" r:embed="rId10" cstate="print"/>
        <a:stretch>
          <a:fillRect/>
        </a:stretch>
      </xdr:blipFill>
      <xdr:spPr>
        <a:xfrm>
          <a:off x="3384178" y="27375971"/>
          <a:ext cx="1299882" cy="1199029"/>
        </a:xfrm>
        <a:prstGeom prst="rect">
          <a:avLst/>
        </a:prstGeom>
        <a:noFill/>
      </xdr:spPr>
    </xdr:pic>
    <xdr:clientData fLocksWithSheet="0"/>
  </xdr:oneCellAnchor>
  <xdr:oneCellAnchor>
    <xdr:from>
      <xdr:col>2</xdr:col>
      <xdr:colOff>212912</xdr:colOff>
      <xdr:row>22</xdr:row>
      <xdr:rowOff>156882</xdr:rowOff>
    </xdr:from>
    <xdr:ext cx="1288676" cy="1199029"/>
    <xdr:pic>
      <xdr:nvPicPr>
        <xdr:cNvPr id="21" name="image19.png" title="Imagen">
          <a:extLst>
            <a:ext uri="{FF2B5EF4-FFF2-40B4-BE49-F238E27FC236}">
              <a16:creationId xmlns:a16="http://schemas.microsoft.com/office/drawing/2014/main" id="{00000000-0008-0000-0000-000015000000}"/>
            </a:ext>
          </a:extLst>
        </xdr:cNvPr>
        <xdr:cNvPicPr preferRelativeResize="0"/>
      </xdr:nvPicPr>
      <xdr:blipFill>
        <a:blip xmlns:r="http://schemas.openxmlformats.org/officeDocument/2006/relationships" r:embed="rId11" cstate="print"/>
        <a:stretch>
          <a:fillRect/>
        </a:stretch>
      </xdr:blipFill>
      <xdr:spPr>
        <a:xfrm>
          <a:off x="3462618" y="28821529"/>
          <a:ext cx="1288676" cy="1199029"/>
        </a:xfrm>
        <a:prstGeom prst="rect">
          <a:avLst/>
        </a:prstGeom>
        <a:noFill/>
      </xdr:spPr>
    </xdr:pic>
    <xdr:clientData fLocksWithSheet="0"/>
  </xdr:oneCellAnchor>
  <xdr:oneCellAnchor>
    <xdr:from>
      <xdr:col>2</xdr:col>
      <xdr:colOff>212912</xdr:colOff>
      <xdr:row>23</xdr:row>
      <xdr:rowOff>100854</xdr:rowOff>
    </xdr:from>
    <xdr:ext cx="1255059" cy="1199030"/>
    <xdr:pic>
      <xdr:nvPicPr>
        <xdr:cNvPr id="22" name="image24.png" title="Imagen">
          <a:extLst>
            <a:ext uri="{FF2B5EF4-FFF2-40B4-BE49-F238E27FC236}">
              <a16:creationId xmlns:a16="http://schemas.microsoft.com/office/drawing/2014/main" id="{00000000-0008-0000-0000-000016000000}"/>
            </a:ext>
          </a:extLst>
        </xdr:cNvPr>
        <xdr:cNvPicPr preferRelativeResize="0"/>
      </xdr:nvPicPr>
      <xdr:blipFill>
        <a:blip xmlns:r="http://schemas.openxmlformats.org/officeDocument/2006/relationships" r:embed="rId12" cstate="print"/>
        <a:stretch>
          <a:fillRect/>
        </a:stretch>
      </xdr:blipFill>
      <xdr:spPr>
        <a:xfrm>
          <a:off x="3462618" y="30166236"/>
          <a:ext cx="1255059" cy="1199030"/>
        </a:xfrm>
        <a:prstGeom prst="rect">
          <a:avLst/>
        </a:prstGeom>
        <a:noFill/>
      </xdr:spPr>
    </xdr:pic>
    <xdr:clientData fLocksWithSheet="0"/>
  </xdr:oneCellAnchor>
  <xdr:oneCellAnchor>
    <xdr:from>
      <xdr:col>2</xdr:col>
      <xdr:colOff>179295</xdr:colOff>
      <xdr:row>24</xdr:row>
      <xdr:rowOff>179294</xdr:rowOff>
    </xdr:from>
    <xdr:ext cx="1277470" cy="1176617"/>
    <xdr:pic>
      <xdr:nvPicPr>
        <xdr:cNvPr id="23" name="image22.png" title="Imagen">
          <a:extLst>
            <a:ext uri="{FF2B5EF4-FFF2-40B4-BE49-F238E27FC236}">
              <a16:creationId xmlns:a16="http://schemas.microsoft.com/office/drawing/2014/main" id="{00000000-0008-0000-0000-000017000000}"/>
            </a:ext>
          </a:extLst>
        </xdr:cNvPr>
        <xdr:cNvPicPr preferRelativeResize="0"/>
      </xdr:nvPicPr>
      <xdr:blipFill>
        <a:blip xmlns:r="http://schemas.openxmlformats.org/officeDocument/2006/relationships" r:embed="rId13" cstate="print"/>
        <a:stretch>
          <a:fillRect/>
        </a:stretch>
      </xdr:blipFill>
      <xdr:spPr>
        <a:xfrm>
          <a:off x="3429001" y="31645412"/>
          <a:ext cx="1277470" cy="1176617"/>
        </a:xfrm>
        <a:prstGeom prst="rect">
          <a:avLst/>
        </a:prstGeom>
        <a:noFill/>
      </xdr:spPr>
    </xdr:pic>
    <xdr:clientData fLocksWithSheet="0"/>
  </xdr:oneCellAnchor>
  <xdr:oneCellAnchor>
    <xdr:from>
      <xdr:col>2</xdr:col>
      <xdr:colOff>168088</xdr:colOff>
      <xdr:row>25</xdr:row>
      <xdr:rowOff>67235</xdr:rowOff>
    </xdr:from>
    <xdr:ext cx="1255059" cy="1277471"/>
    <xdr:pic>
      <xdr:nvPicPr>
        <xdr:cNvPr id="24" name="image14.png" title="Imagen">
          <a:extLst>
            <a:ext uri="{FF2B5EF4-FFF2-40B4-BE49-F238E27FC236}">
              <a16:creationId xmlns:a16="http://schemas.microsoft.com/office/drawing/2014/main" id="{00000000-0008-0000-0000-000018000000}"/>
            </a:ext>
          </a:extLst>
        </xdr:cNvPr>
        <xdr:cNvPicPr preferRelativeResize="0"/>
      </xdr:nvPicPr>
      <xdr:blipFill>
        <a:blip xmlns:r="http://schemas.openxmlformats.org/officeDocument/2006/relationships" r:embed="rId14" cstate="print"/>
        <a:stretch>
          <a:fillRect/>
        </a:stretch>
      </xdr:blipFill>
      <xdr:spPr>
        <a:xfrm>
          <a:off x="3417794" y="32934088"/>
          <a:ext cx="1255059" cy="1277471"/>
        </a:xfrm>
        <a:prstGeom prst="rect">
          <a:avLst/>
        </a:prstGeom>
        <a:noFill/>
      </xdr:spPr>
    </xdr:pic>
    <xdr:clientData fLocksWithSheet="0"/>
  </xdr:oneCellAnchor>
  <xdr:oneCellAnchor>
    <xdr:from>
      <xdr:col>2</xdr:col>
      <xdr:colOff>123265</xdr:colOff>
      <xdr:row>26</xdr:row>
      <xdr:rowOff>291353</xdr:rowOff>
    </xdr:from>
    <xdr:ext cx="1367118" cy="885265"/>
    <xdr:pic>
      <xdr:nvPicPr>
        <xdr:cNvPr id="25" name="image16.png" title="Imagen">
          <a:extLst>
            <a:ext uri="{FF2B5EF4-FFF2-40B4-BE49-F238E27FC236}">
              <a16:creationId xmlns:a16="http://schemas.microsoft.com/office/drawing/2014/main" id="{00000000-0008-0000-0000-000019000000}"/>
            </a:ext>
          </a:extLst>
        </xdr:cNvPr>
        <xdr:cNvPicPr preferRelativeResize="0"/>
      </xdr:nvPicPr>
      <xdr:blipFill>
        <a:blip xmlns:r="http://schemas.openxmlformats.org/officeDocument/2006/relationships" r:embed="rId15" cstate="print"/>
        <a:stretch>
          <a:fillRect/>
        </a:stretch>
      </xdr:blipFill>
      <xdr:spPr>
        <a:xfrm>
          <a:off x="3372971" y="34558941"/>
          <a:ext cx="1367118" cy="885265"/>
        </a:xfrm>
        <a:prstGeom prst="rect">
          <a:avLst/>
        </a:prstGeom>
        <a:noFill/>
      </xdr:spPr>
    </xdr:pic>
    <xdr:clientData fLocksWithSheet="0"/>
  </xdr:oneCellAnchor>
  <xdr:oneCellAnchor>
    <xdr:from>
      <xdr:col>2</xdr:col>
      <xdr:colOff>123265</xdr:colOff>
      <xdr:row>27</xdr:row>
      <xdr:rowOff>44824</xdr:rowOff>
    </xdr:from>
    <xdr:ext cx="1344706" cy="1322294"/>
    <xdr:pic>
      <xdr:nvPicPr>
        <xdr:cNvPr id="26" name="image21.png" title="Imagen">
          <a:extLst>
            <a:ext uri="{FF2B5EF4-FFF2-40B4-BE49-F238E27FC236}">
              <a16:creationId xmlns:a16="http://schemas.microsoft.com/office/drawing/2014/main" id="{00000000-0008-0000-0000-00001A000000}"/>
            </a:ext>
          </a:extLst>
        </xdr:cNvPr>
        <xdr:cNvPicPr preferRelativeResize="0"/>
      </xdr:nvPicPr>
      <xdr:blipFill>
        <a:blip xmlns:r="http://schemas.openxmlformats.org/officeDocument/2006/relationships" r:embed="rId16" cstate="print"/>
        <a:stretch>
          <a:fillRect/>
        </a:stretch>
      </xdr:blipFill>
      <xdr:spPr>
        <a:xfrm>
          <a:off x="3372971" y="35713148"/>
          <a:ext cx="1344706" cy="1322294"/>
        </a:xfrm>
        <a:prstGeom prst="rect">
          <a:avLst/>
        </a:prstGeom>
        <a:noFill/>
      </xdr:spPr>
    </xdr:pic>
    <xdr:clientData fLocksWithSheet="0"/>
  </xdr:oneCellAnchor>
  <xdr:oneCellAnchor>
    <xdr:from>
      <xdr:col>2</xdr:col>
      <xdr:colOff>280148</xdr:colOff>
      <xdr:row>28</xdr:row>
      <xdr:rowOff>224119</xdr:rowOff>
    </xdr:from>
    <xdr:ext cx="1120588" cy="1131794"/>
    <xdr:pic>
      <xdr:nvPicPr>
        <xdr:cNvPr id="27" name="image5.png" title="Imagen">
          <a:extLst>
            <a:ext uri="{FF2B5EF4-FFF2-40B4-BE49-F238E27FC236}">
              <a16:creationId xmlns:a16="http://schemas.microsoft.com/office/drawing/2014/main" id="{00000000-0008-0000-0000-00001B000000}"/>
            </a:ext>
          </a:extLst>
        </xdr:cNvPr>
        <xdr:cNvPicPr preferRelativeResize="0"/>
      </xdr:nvPicPr>
      <xdr:blipFill>
        <a:blip xmlns:r="http://schemas.openxmlformats.org/officeDocument/2006/relationships" r:embed="rId17" cstate="print"/>
        <a:stretch>
          <a:fillRect/>
        </a:stretch>
      </xdr:blipFill>
      <xdr:spPr>
        <a:xfrm>
          <a:off x="3529854" y="37293178"/>
          <a:ext cx="1120588" cy="1131794"/>
        </a:xfrm>
        <a:prstGeom prst="rect">
          <a:avLst/>
        </a:prstGeom>
        <a:noFill/>
      </xdr:spPr>
    </xdr:pic>
    <xdr:clientData fLocksWithSheet="0"/>
  </xdr:oneCellAnchor>
  <xdr:oneCellAnchor>
    <xdr:from>
      <xdr:col>2</xdr:col>
      <xdr:colOff>156882</xdr:colOff>
      <xdr:row>29</xdr:row>
      <xdr:rowOff>89648</xdr:rowOff>
    </xdr:from>
    <xdr:ext cx="1199029" cy="1199030"/>
    <xdr:pic>
      <xdr:nvPicPr>
        <xdr:cNvPr id="28" name="image7.png" title="Imagen">
          <a:extLst>
            <a:ext uri="{FF2B5EF4-FFF2-40B4-BE49-F238E27FC236}">
              <a16:creationId xmlns:a16="http://schemas.microsoft.com/office/drawing/2014/main" id="{00000000-0008-0000-0000-00001C000000}"/>
            </a:ext>
          </a:extLst>
        </xdr:cNvPr>
        <xdr:cNvPicPr preferRelativeResize="0"/>
      </xdr:nvPicPr>
      <xdr:blipFill>
        <a:blip xmlns:r="http://schemas.openxmlformats.org/officeDocument/2006/relationships" r:embed="rId18" cstate="print"/>
        <a:stretch>
          <a:fillRect/>
        </a:stretch>
      </xdr:blipFill>
      <xdr:spPr>
        <a:xfrm>
          <a:off x="3406588" y="38559442"/>
          <a:ext cx="1199029" cy="1199030"/>
        </a:xfrm>
        <a:prstGeom prst="rect">
          <a:avLst/>
        </a:prstGeom>
        <a:noFill/>
      </xdr:spPr>
    </xdr:pic>
    <xdr:clientData fLocksWithSheet="0"/>
  </xdr:oneCellAnchor>
  <xdr:oneCellAnchor>
    <xdr:from>
      <xdr:col>2</xdr:col>
      <xdr:colOff>100853</xdr:colOff>
      <xdr:row>30</xdr:row>
      <xdr:rowOff>44824</xdr:rowOff>
    </xdr:from>
    <xdr:ext cx="1243853" cy="1299883"/>
    <xdr:pic>
      <xdr:nvPicPr>
        <xdr:cNvPr id="29" name="image17.png" title="Imagen">
          <a:extLst>
            <a:ext uri="{FF2B5EF4-FFF2-40B4-BE49-F238E27FC236}">
              <a16:creationId xmlns:a16="http://schemas.microsoft.com/office/drawing/2014/main" id="{00000000-0008-0000-0000-00001D000000}"/>
            </a:ext>
          </a:extLst>
        </xdr:cNvPr>
        <xdr:cNvPicPr preferRelativeResize="0"/>
      </xdr:nvPicPr>
      <xdr:blipFill>
        <a:blip xmlns:r="http://schemas.openxmlformats.org/officeDocument/2006/relationships" r:embed="rId19" cstate="print"/>
        <a:stretch>
          <a:fillRect/>
        </a:stretch>
      </xdr:blipFill>
      <xdr:spPr>
        <a:xfrm>
          <a:off x="3350559" y="39915353"/>
          <a:ext cx="1243853" cy="1299883"/>
        </a:xfrm>
        <a:prstGeom prst="rect">
          <a:avLst/>
        </a:prstGeom>
        <a:noFill/>
      </xdr:spPr>
    </xdr:pic>
    <xdr:clientData fLocksWithSheet="0"/>
  </xdr:oneCellAnchor>
  <xdr:oneCellAnchor>
    <xdr:from>
      <xdr:col>2</xdr:col>
      <xdr:colOff>257737</xdr:colOff>
      <xdr:row>31</xdr:row>
      <xdr:rowOff>156883</xdr:rowOff>
    </xdr:from>
    <xdr:ext cx="1277470" cy="1198469"/>
    <xdr:pic>
      <xdr:nvPicPr>
        <xdr:cNvPr id="30" name="image25.png" title="Imagen">
          <a:extLst>
            <a:ext uri="{FF2B5EF4-FFF2-40B4-BE49-F238E27FC236}">
              <a16:creationId xmlns:a16="http://schemas.microsoft.com/office/drawing/2014/main" id="{00000000-0008-0000-0000-00001E000000}"/>
            </a:ext>
          </a:extLst>
        </xdr:cNvPr>
        <xdr:cNvPicPr preferRelativeResize="0"/>
      </xdr:nvPicPr>
      <xdr:blipFill>
        <a:blip xmlns:r="http://schemas.openxmlformats.org/officeDocument/2006/relationships" r:embed="rId20" cstate="print"/>
        <a:stretch>
          <a:fillRect/>
        </a:stretch>
      </xdr:blipFill>
      <xdr:spPr>
        <a:xfrm>
          <a:off x="3507443" y="41428148"/>
          <a:ext cx="1277470" cy="1198469"/>
        </a:xfrm>
        <a:prstGeom prst="rect">
          <a:avLst/>
        </a:prstGeom>
        <a:noFill/>
      </xdr:spPr>
    </xdr:pic>
    <xdr:clientData fLocksWithSheet="0"/>
  </xdr:oneCellAnchor>
  <xdr:oneCellAnchor>
    <xdr:from>
      <xdr:col>2</xdr:col>
      <xdr:colOff>201706</xdr:colOff>
      <xdr:row>32</xdr:row>
      <xdr:rowOff>112060</xdr:rowOff>
    </xdr:from>
    <xdr:ext cx="1255059" cy="1187824"/>
    <xdr:pic>
      <xdr:nvPicPr>
        <xdr:cNvPr id="31" name="image4.png" title="Imagen">
          <a:extLst>
            <a:ext uri="{FF2B5EF4-FFF2-40B4-BE49-F238E27FC236}">
              <a16:creationId xmlns:a16="http://schemas.microsoft.com/office/drawing/2014/main" id="{00000000-0008-0000-0000-00001F000000}"/>
            </a:ext>
          </a:extLst>
        </xdr:cNvPr>
        <xdr:cNvPicPr preferRelativeResize="0"/>
      </xdr:nvPicPr>
      <xdr:blipFill>
        <a:blip xmlns:r="http://schemas.openxmlformats.org/officeDocument/2006/relationships" r:embed="rId21" cstate="print"/>
        <a:stretch>
          <a:fillRect/>
        </a:stretch>
      </xdr:blipFill>
      <xdr:spPr>
        <a:xfrm>
          <a:off x="3451412" y="42784060"/>
          <a:ext cx="1255059" cy="1187824"/>
        </a:xfrm>
        <a:prstGeom prst="rect">
          <a:avLst/>
        </a:prstGeom>
        <a:noFill/>
      </xdr:spPr>
    </xdr:pic>
    <xdr:clientData fLocksWithSheet="0"/>
  </xdr:oneCellAnchor>
  <xdr:oneCellAnchor>
    <xdr:from>
      <xdr:col>2</xdr:col>
      <xdr:colOff>347383</xdr:colOff>
      <xdr:row>33</xdr:row>
      <xdr:rowOff>112060</xdr:rowOff>
    </xdr:from>
    <xdr:ext cx="773206" cy="1187824"/>
    <xdr:pic>
      <xdr:nvPicPr>
        <xdr:cNvPr id="32" name="image12.png" title="Imagen">
          <a:extLst>
            <a:ext uri="{FF2B5EF4-FFF2-40B4-BE49-F238E27FC236}">
              <a16:creationId xmlns:a16="http://schemas.microsoft.com/office/drawing/2014/main" id="{00000000-0008-0000-0000-000020000000}"/>
            </a:ext>
          </a:extLst>
        </xdr:cNvPr>
        <xdr:cNvPicPr preferRelativeResize="0"/>
      </xdr:nvPicPr>
      <xdr:blipFill>
        <a:blip xmlns:r="http://schemas.openxmlformats.org/officeDocument/2006/relationships" r:embed="rId22" cstate="print"/>
        <a:stretch>
          <a:fillRect/>
        </a:stretch>
      </xdr:blipFill>
      <xdr:spPr>
        <a:xfrm>
          <a:off x="3597089" y="44184795"/>
          <a:ext cx="773206" cy="1187824"/>
        </a:xfrm>
        <a:prstGeom prst="rect">
          <a:avLst/>
        </a:prstGeom>
        <a:noFill/>
      </xdr:spPr>
    </xdr:pic>
    <xdr:clientData fLocksWithSheet="0"/>
  </xdr:oneCellAnchor>
  <xdr:oneCellAnchor>
    <xdr:from>
      <xdr:col>2</xdr:col>
      <xdr:colOff>235324</xdr:colOff>
      <xdr:row>34</xdr:row>
      <xdr:rowOff>78441</xdr:rowOff>
    </xdr:from>
    <xdr:ext cx="1199029" cy="1210235"/>
    <xdr:pic>
      <xdr:nvPicPr>
        <xdr:cNvPr id="33" name="image8.png" title="Imagen">
          <a:extLst>
            <a:ext uri="{FF2B5EF4-FFF2-40B4-BE49-F238E27FC236}">
              <a16:creationId xmlns:a16="http://schemas.microsoft.com/office/drawing/2014/main" id="{00000000-0008-0000-0000-000021000000}"/>
            </a:ext>
          </a:extLst>
        </xdr:cNvPr>
        <xdr:cNvPicPr preferRelativeResize="0"/>
      </xdr:nvPicPr>
      <xdr:blipFill>
        <a:blip xmlns:r="http://schemas.openxmlformats.org/officeDocument/2006/relationships" r:embed="rId23" cstate="print"/>
        <a:stretch>
          <a:fillRect/>
        </a:stretch>
      </xdr:blipFill>
      <xdr:spPr>
        <a:xfrm>
          <a:off x="3485030" y="45551912"/>
          <a:ext cx="1199029" cy="1210235"/>
        </a:xfrm>
        <a:prstGeom prst="rect">
          <a:avLst/>
        </a:prstGeom>
        <a:noFill/>
      </xdr:spPr>
    </xdr:pic>
    <xdr:clientData fLocksWithSheet="0"/>
  </xdr:oneCellAnchor>
  <xdr:oneCellAnchor>
    <xdr:from>
      <xdr:col>2</xdr:col>
      <xdr:colOff>257735</xdr:colOff>
      <xdr:row>35</xdr:row>
      <xdr:rowOff>123266</xdr:rowOff>
    </xdr:from>
    <xdr:ext cx="1053353" cy="1165412"/>
    <xdr:pic>
      <xdr:nvPicPr>
        <xdr:cNvPr id="34" name="image3.png" title="Imagen">
          <a:extLst>
            <a:ext uri="{FF2B5EF4-FFF2-40B4-BE49-F238E27FC236}">
              <a16:creationId xmlns:a16="http://schemas.microsoft.com/office/drawing/2014/main" id="{00000000-0008-0000-0000-000022000000}"/>
            </a:ext>
          </a:extLst>
        </xdr:cNvPr>
        <xdr:cNvPicPr preferRelativeResize="0"/>
      </xdr:nvPicPr>
      <xdr:blipFill>
        <a:blip xmlns:r="http://schemas.openxmlformats.org/officeDocument/2006/relationships" r:embed="rId24" cstate="print"/>
        <a:stretch>
          <a:fillRect/>
        </a:stretch>
      </xdr:blipFill>
      <xdr:spPr>
        <a:xfrm>
          <a:off x="3507441" y="46997472"/>
          <a:ext cx="1053353" cy="1165412"/>
        </a:xfrm>
        <a:prstGeom prst="rect">
          <a:avLst/>
        </a:prstGeom>
        <a:noFill/>
      </xdr:spPr>
    </xdr:pic>
    <xdr:clientData fLocksWithSheet="0"/>
  </xdr:oneCellAnchor>
  <xdr:oneCellAnchor>
    <xdr:from>
      <xdr:col>2</xdr:col>
      <xdr:colOff>134471</xdr:colOff>
      <xdr:row>36</xdr:row>
      <xdr:rowOff>179294</xdr:rowOff>
    </xdr:from>
    <xdr:ext cx="1355912" cy="1109383"/>
    <xdr:pic>
      <xdr:nvPicPr>
        <xdr:cNvPr id="35" name="image15.png" title="Imagen">
          <a:extLst>
            <a:ext uri="{FF2B5EF4-FFF2-40B4-BE49-F238E27FC236}">
              <a16:creationId xmlns:a16="http://schemas.microsoft.com/office/drawing/2014/main" id="{00000000-0008-0000-0000-000023000000}"/>
            </a:ext>
          </a:extLst>
        </xdr:cNvPr>
        <xdr:cNvPicPr preferRelativeResize="0"/>
      </xdr:nvPicPr>
      <xdr:blipFill>
        <a:blip xmlns:r="http://schemas.openxmlformats.org/officeDocument/2006/relationships" r:embed="rId25" cstate="print"/>
        <a:stretch>
          <a:fillRect/>
        </a:stretch>
      </xdr:blipFill>
      <xdr:spPr>
        <a:xfrm>
          <a:off x="3384177" y="48454235"/>
          <a:ext cx="1355912" cy="1109383"/>
        </a:xfrm>
        <a:prstGeom prst="rect">
          <a:avLst/>
        </a:prstGeom>
        <a:noFill/>
      </xdr:spPr>
    </xdr:pic>
    <xdr:clientData fLocksWithSheet="0"/>
  </xdr:oneCellAnchor>
  <xdr:oneCellAnchor>
    <xdr:from>
      <xdr:col>2</xdr:col>
      <xdr:colOff>280147</xdr:colOff>
      <xdr:row>37</xdr:row>
      <xdr:rowOff>123265</xdr:rowOff>
    </xdr:from>
    <xdr:ext cx="1064559" cy="1276910"/>
    <xdr:pic>
      <xdr:nvPicPr>
        <xdr:cNvPr id="36" name="image9.png" title="Imagen">
          <a:extLst>
            <a:ext uri="{FF2B5EF4-FFF2-40B4-BE49-F238E27FC236}">
              <a16:creationId xmlns:a16="http://schemas.microsoft.com/office/drawing/2014/main" id="{00000000-0008-0000-0000-000024000000}"/>
            </a:ext>
          </a:extLst>
        </xdr:cNvPr>
        <xdr:cNvPicPr preferRelativeResize="0"/>
      </xdr:nvPicPr>
      <xdr:blipFill>
        <a:blip xmlns:r="http://schemas.openxmlformats.org/officeDocument/2006/relationships" r:embed="rId26" cstate="print"/>
        <a:stretch>
          <a:fillRect/>
        </a:stretch>
      </xdr:blipFill>
      <xdr:spPr>
        <a:xfrm>
          <a:off x="3529853" y="49798941"/>
          <a:ext cx="1064559" cy="1276910"/>
        </a:xfrm>
        <a:prstGeom prst="rect">
          <a:avLst/>
        </a:prstGeom>
        <a:noFill/>
      </xdr:spPr>
    </xdr:pic>
    <xdr:clientData fLocksWithSheet="0"/>
  </xdr:oneCellAnchor>
  <xdr:oneCellAnchor>
    <xdr:from>
      <xdr:col>2</xdr:col>
      <xdr:colOff>246529</xdr:colOff>
      <xdr:row>38</xdr:row>
      <xdr:rowOff>134471</xdr:rowOff>
    </xdr:from>
    <xdr:ext cx="1187823" cy="1176617"/>
    <xdr:pic>
      <xdr:nvPicPr>
        <xdr:cNvPr id="37" name="image2.jpg">
          <a:extLst>
            <a:ext uri="{FF2B5EF4-FFF2-40B4-BE49-F238E27FC236}">
              <a16:creationId xmlns:a16="http://schemas.microsoft.com/office/drawing/2014/main" id="{4D8D8AC3-9641-448A-8ADB-EEC2A19FC6A1}"/>
            </a:ext>
          </a:extLst>
        </xdr:cNvPr>
        <xdr:cNvPicPr preferRelativeResize="0"/>
      </xdr:nvPicPr>
      <xdr:blipFill>
        <a:blip xmlns:r="http://schemas.openxmlformats.org/officeDocument/2006/relationships" r:embed="rId27" cstate="print"/>
        <a:stretch>
          <a:fillRect/>
        </a:stretch>
      </xdr:blipFill>
      <xdr:spPr>
        <a:xfrm>
          <a:off x="3496235" y="51210883"/>
          <a:ext cx="1187823" cy="1176617"/>
        </a:xfrm>
        <a:prstGeom prst="rect">
          <a:avLst/>
        </a:prstGeom>
        <a:noFill/>
      </xdr:spPr>
    </xdr:pic>
    <xdr:clientData fLocksWithSheet="0"/>
  </xdr:oneCellAnchor>
  <xdr:oneCellAnchor>
    <xdr:from>
      <xdr:col>2</xdr:col>
      <xdr:colOff>179294</xdr:colOff>
      <xdr:row>39</xdr:row>
      <xdr:rowOff>89647</xdr:rowOff>
    </xdr:from>
    <xdr:ext cx="1266265" cy="1311088"/>
    <xdr:pic>
      <xdr:nvPicPr>
        <xdr:cNvPr id="38" name="image6.jpg">
          <a:extLst>
            <a:ext uri="{FF2B5EF4-FFF2-40B4-BE49-F238E27FC236}">
              <a16:creationId xmlns:a16="http://schemas.microsoft.com/office/drawing/2014/main" id="{8A5A984F-1F80-4383-BFA5-08E58314A690}"/>
            </a:ext>
          </a:extLst>
        </xdr:cNvPr>
        <xdr:cNvPicPr preferRelativeResize="0"/>
      </xdr:nvPicPr>
      <xdr:blipFill>
        <a:blip xmlns:r="http://schemas.openxmlformats.org/officeDocument/2006/relationships" r:embed="rId28" cstate="print"/>
        <a:stretch>
          <a:fillRect/>
        </a:stretch>
      </xdr:blipFill>
      <xdr:spPr>
        <a:xfrm>
          <a:off x="3429000" y="52566794"/>
          <a:ext cx="1266265" cy="1311088"/>
        </a:xfrm>
        <a:prstGeom prst="rect">
          <a:avLst/>
        </a:prstGeom>
        <a:noFill/>
      </xdr:spPr>
    </xdr:pic>
    <xdr:clientData fLocksWithSheet="0"/>
  </xdr:oneCellAnchor>
  <xdr:oneCellAnchor>
    <xdr:from>
      <xdr:col>2</xdr:col>
      <xdr:colOff>113392</xdr:colOff>
      <xdr:row>43</xdr:row>
      <xdr:rowOff>102053</xdr:rowOff>
    </xdr:from>
    <xdr:ext cx="1371600" cy="1076325"/>
    <xdr:pic>
      <xdr:nvPicPr>
        <xdr:cNvPr id="39" name="image1.jpg">
          <a:extLst>
            <a:ext uri="{FF2B5EF4-FFF2-40B4-BE49-F238E27FC236}">
              <a16:creationId xmlns:a16="http://schemas.microsoft.com/office/drawing/2014/main" id="{CBFF70DC-CC87-4244-8B7C-7CCD04350015}"/>
            </a:ext>
          </a:extLst>
        </xdr:cNvPr>
        <xdr:cNvPicPr preferRelativeResize="0"/>
      </xdr:nvPicPr>
      <xdr:blipFill>
        <a:blip xmlns:r="http://schemas.openxmlformats.org/officeDocument/2006/relationships" r:embed="rId29" cstate="print"/>
        <a:stretch>
          <a:fillRect/>
        </a:stretch>
      </xdr:blipFill>
      <xdr:spPr>
        <a:xfrm>
          <a:off x="3356428" y="56549017"/>
          <a:ext cx="1371600" cy="1076325"/>
        </a:xfrm>
        <a:prstGeom prst="rect">
          <a:avLst/>
        </a:prstGeom>
        <a:noFill/>
      </xdr:spPr>
    </xdr:pic>
    <xdr:clientData fLocksWithSheet="0"/>
  </xdr:oneCellAnchor>
  <xdr:oneCellAnchor>
    <xdr:from>
      <xdr:col>2</xdr:col>
      <xdr:colOff>306161</xdr:colOff>
      <xdr:row>41</xdr:row>
      <xdr:rowOff>136071</xdr:rowOff>
    </xdr:from>
    <xdr:ext cx="1009650" cy="1009650"/>
    <xdr:pic>
      <xdr:nvPicPr>
        <xdr:cNvPr id="40" name="image22.jpg">
          <a:extLst>
            <a:ext uri="{FF2B5EF4-FFF2-40B4-BE49-F238E27FC236}">
              <a16:creationId xmlns:a16="http://schemas.microsoft.com/office/drawing/2014/main" id="{40C2E1E6-B692-4AC4-A16D-4C7993695E26}"/>
            </a:ext>
          </a:extLst>
        </xdr:cNvPr>
        <xdr:cNvPicPr preferRelativeResize="0"/>
      </xdr:nvPicPr>
      <xdr:blipFill>
        <a:blip xmlns:r="http://schemas.openxmlformats.org/officeDocument/2006/relationships" r:embed="rId30" cstate="print"/>
        <a:stretch>
          <a:fillRect/>
        </a:stretch>
      </xdr:blipFill>
      <xdr:spPr>
        <a:xfrm>
          <a:off x="3549197" y="55188303"/>
          <a:ext cx="1009650" cy="1009650"/>
        </a:xfrm>
        <a:prstGeom prst="rect">
          <a:avLst/>
        </a:prstGeom>
        <a:noFill/>
      </xdr:spPr>
    </xdr:pic>
    <xdr:clientData fLocksWithSheet="0"/>
  </xdr:oneCellAnchor>
  <xdr:oneCellAnchor>
    <xdr:from>
      <xdr:col>2</xdr:col>
      <xdr:colOff>306161</xdr:colOff>
      <xdr:row>40</xdr:row>
      <xdr:rowOff>249464</xdr:rowOff>
    </xdr:from>
    <xdr:ext cx="1009650" cy="1009650"/>
    <xdr:pic>
      <xdr:nvPicPr>
        <xdr:cNvPr id="41" name="image5.jpg">
          <a:extLst>
            <a:ext uri="{FF2B5EF4-FFF2-40B4-BE49-F238E27FC236}">
              <a16:creationId xmlns:a16="http://schemas.microsoft.com/office/drawing/2014/main" id="{03147D86-40FA-41F9-9EB8-E59B06A308E1}"/>
            </a:ext>
          </a:extLst>
        </xdr:cNvPr>
        <xdr:cNvPicPr preferRelativeResize="0"/>
      </xdr:nvPicPr>
      <xdr:blipFill>
        <a:blip xmlns:r="http://schemas.openxmlformats.org/officeDocument/2006/relationships" r:embed="rId31" cstate="print"/>
        <a:stretch>
          <a:fillRect/>
        </a:stretch>
      </xdr:blipFill>
      <xdr:spPr>
        <a:xfrm>
          <a:off x="3549197" y="53906964"/>
          <a:ext cx="1009650" cy="1009650"/>
        </a:xfrm>
        <a:prstGeom prst="rect">
          <a:avLst/>
        </a:prstGeom>
        <a:noFill/>
      </xdr:spPr>
    </xdr:pic>
    <xdr:clientData fLocksWithSheet="0"/>
  </xdr:oneCellAnchor>
  <xdr:oneCellAnchor>
    <xdr:from>
      <xdr:col>2</xdr:col>
      <xdr:colOff>442232</xdr:colOff>
      <xdr:row>42</xdr:row>
      <xdr:rowOff>260804</xdr:rowOff>
    </xdr:from>
    <xdr:ext cx="1009650" cy="1009650"/>
    <xdr:pic>
      <xdr:nvPicPr>
        <xdr:cNvPr id="42" name="image1.jpg">
          <a:extLst>
            <a:ext uri="{FF2B5EF4-FFF2-40B4-BE49-F238E27FC236}">
              <a16:creationId xmlns:a16="http://schemas.microsoft.com/office/drawing/2014/main" id="{E1D41DE9-F477-4CDE-B81A-0FFFA151C8CC}"/>
            </a:ext>
          </a:extLst>
        </xdr:cNvPr>
        <xdr:cNvPicPr preferRelativeResize="0"/>
      </xdr:nvPicPr>
      <xdr:blipFill>
        <a:blip xmlns:r="http://schemas.openxmlformats.org/officeDocument/2006/relationships" r:embed="rId32" cstate="print"/>
        <a:stretch>
          <a:fillRect/>
        </a:stretch>
      </xdr:blipFill>
      <xdr:spPr>
        <a:xfrm>
          <a:off x="3685268" y="56707768"/>
          <a:ext cx="1009650" cy="10096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1018"/>
  <sheetViews>
    <sheetView tabSelected="1" topLeftCell="A46" zoomScaleNormal="100" workbookViewId="0">
      <selection activeCell="I51" sqref="I51"/>
    </sheetView>
  </sheetViews>
  <sheetFormatPr baseColWidth="10" defaultColWidth="14.42578125" defaultRowHeight="15" customHeight="1" x14ac:dyDescent="0.25"/>
  <cols>
    <col min="1" max="1" width="7" customWidth="1"/>
    <col min="2" max="2" width="41.7109375" customWidth="1"/>
    <col min="3" max="3" width="24.5703125" customWidth="1"/>
    <col min="4" max="4" width="15.42578125" customWidth="1"/>
    <col min="5" max="5" width="20.42578125" customWidth="1"/>
    <col min="6" max="6" width="27.28515625" customWidth="1"/>
    <col min="7" max="7" width="17" customWidth="1"/>
    <col min="8" max="8" width="20.28515625" customWidth="1"/>
    <col min="9" max="9" width="18.5703125" customWidth="1"/>
    <col min="10" max="10" width="25.5703125" customWidth="1"/>
    <col min="11" max="11" width="23.140625" customWidth="1"/>
    <col min="12" max="12" width="24.7109375" customWidth="1"/>
    <col min="13" max="13" width="23.85546875" customWidth="1"/>
    <col min="14" max="14" width="24.5703125" customWidth="1"/>
    <col min="15" max="15" width="24.42578125" customWidth="1"/>
  </cols>
  <sheetData>
    <row r="1" spans="1:21" ht="18" customHeight="1" x14ac:dyDescent="0.25">
      <c r="A1" s="71" t="s">
        <v>61</v>
      </c>
      <c r="B1" s="72"/>
      <c r="C1" s="72"/>
      <c r="D1" s="72"/>
      <c r="E1" s="72"/>
      <c r="F1" s="72"/>
      <c r="G1" s="72"/>
      <c r="H1" s="72"/>
      <c r="I1" s="73"/>
      <c r="J1" s="70" t="s">
        <v>75</v>
      </c>
      <c r="K1" s="57"/>
      <c r="L1" s="57"/>
      <c r="M1" s="55"/>
      <c r="N1" s="50" t="s">
        <v>81</v>
      </c>
      <c r="O1" s="50" t="s">
        <v>81</v>
      </c>
    </row>
    <row r="2" spans="1:21" ht="37.5" customHeight="1" x14ac:dyDescent="0.25">
      <c r="A2" s="74"/>
      <c r="B2" s="75"/>
      <c r="C2" s="75"/>
      <c r="D2" s="75"/>
      <c r="E2" s="75"/>
      <c r="F2" s="75"/>
      <c r="G2" s="75"/>
      <c r="H2" s="75"/>
      <c r="I2" s="76"/>
      <c r="J2" s="1" t="s">
        <v>62</v>
      </c>
      <c r="K2" s="1" t="s">
        <v>76</v>
      </c>
      <c r="L2" s="1" t="s">
        <v>63</v>
      </c>
      <c r="M2" s="41" t="s">
        <v>64</v>
      </c>
      <c r="N2" s="46" t="s">
        <v>83</v>
      </c>
      <c r="O2" s="46" t="s">
        <v>86</v>
      </c>
    </row>
    <row r="3" spans="1:21" ht="150" x14ac:dyDescent="0.25">
      <c r="A3" s="39" t="s">
        <v>0</v>
      </c>
      <c r="B3" s="1" t="s">
        <v>1</v>
      </c>
      <c r="C3" s="1" t="s">
        <v>2</v>
      </c>
      <c r="D3" s="1" t="s">
        <v>3</v>
      </c>
      <c r="E3" s="37" t="s">
        <v>4</v>
      </c>
      <c r="F3" s="1" t="s">
        <v>71</v>
      </c>
      <c r="G3" s="1" t="s">
        <v>68</v>
      </c>
      <c r="H3" s="1" t="s">
        <v>69</v>
      </c>
      <c r="I3" s="1" t="s">
        <v>70</v>
      </c>
      <c r="J3" s="42" t="s">
        <v>77</v>
      </c>
      <c r="K3" s="43" t="s">
        <v>78</v>
      </c>
      <c r="L3" s="44" t="s">
        <v>79</v>
      </c>
      <c r="M3" s="45" t="s">
        <v>80</v>
      </c>
      <c r="N3" s="47" t="s">
        <v>82</v>
      </c>
      <c r="O3" s="53" t="s">
        <v>87</v>
      </c>
      <c r="R3" s="27"/>
      <c r="S3" s="27"/>
      <c r="T3" s="27"/>
      <c r="U3" s="27"/>
    </row>
    <row r="4" spans="1:21" ht="110.25" customHeight="1" x14ac:dyDescent="0.25">
      <c r="A4" s="40">
        <v>1</v>
      </c>
      <c r="B4" s="38" t="s">
        <v>5</v>
      </c>
      <c r="C4" s="21"/>
      <c r="D4" s="18" t="s">
        <v>6</v>
      </c>
      <c r="E4" s="19">
        <f>198+200+749</f>
        <v>1147</v>
      </c>
      <c r="F4" s="20"/>
      <c r="G4" s="20"/>
      <c r="H4" s="20"/>
      <c r="I4" s="20"/>
      <c r="J4" s="19">
        <v>134</v>
      </c>
      <c r="K4" s="19">
        <v>128</v>
      </c>
      <c r="L4" s="19">
        <v>377</v>
      </c>
      <c r="M4" s="19">
        <v>110</v>
      </c>
      <c r="N4" s="19">
        <v>200</v>
      </c>
      <c r="O4" s="19">
        <v>198</v>
      </c>
    </row>
    <row r="5" spans="1:21" ht="110.25" customHeight="1" x14ac:dyDescent="0.25">
      <c r="A5" s="40">
        <v>2</v>
      </c>
      <c r="B5" s="38" t="s">
        <v>7</v>
      </c>
      <c r="C5" s="18"/>
      <c r="D5" s="18" t="s">
        <v>6</v>
      </c>
      <c r="E5" s="19">
        <f>102+200</f>
        <v>302</v>
      </c>
      <c r="F5" s="20"/>
      <c r="G5" s="20"/>
      <c r="H5" s="20"/>
      <c r="I5" s="20"/>
      <c r="J5" s="19">
        <v>0</v>
      </c>
      <c r="K5" s="19">
        <v>0</v>
      </c>
      <c r="L5" s="19">
        <v>0</v>
      </c>
      <c r="M5" s="19">
        <v>0</v>
      </c>
      <c r="N5" s="25">
        <v>200</v>
      </c>
      <c r="O5" s="25">
        <v>102</v>
      </c>
    </row>
    <row r="6" spans="1:21" ht="110.25" customHeight="1" x14ac:dyDescent="0.25">
      <c r="A6" s="40">
        <v>3</v>
      </c>
      <c r="B6" s="38" t="s">
        <v>8</v>
      </c>
      <c r="C6" s="21"/>
      <c r="D6" s="22" t="s">
        <v>9</v>
      </c>
      <c r="E6" s="19">
        <f>180+164</f>
        <v>344</v>
      </c>
      <c r="F6" s="20"/>
      <c r="G6" s="20"/>
      <c r="H6" s="20"/>
      <c r="I6" s="20"/>
      <c r="J6" s="19">
        <v>0</v>
      </c>
      <c r="K6" s="19">
        <v>0</v>
      </c>
      <c r="L6" s="19">
        <v>0</v>
      </c>
      <c r="M6" s="19">
        <v>0</v>
      </c>
      <c r="N6" s="25">
        <v>164</v>
      </c>
      <c r="O6" s="25">
        <v>180</v>
      </c>
    </row>
    <row r="7" spans="1:21" ht="110.25" customHeight="1" x14ac:dyDescent="0.25">
      <c r="A7" s="40">
        <v>4</v>
      </c>
      <c r="B7" s="38" t="s">
        <v>10</v>
      </c>
      <c r="C7" s="21"/>
      <c r="D7" s="22" t="s">
        <v>11</v>
      </c>
      <c r="E7" s="19">
        <f>1020+400</f>
        <v>1420</v>
      </c>
      <c r="F7" s="20"/>
      <c r="G7" s="20"/>
      <c r="H7" s="20"/>
      <c r="I7" s="20"/>
      <c r="J7" s="19">
        <v>0</v>
      </c>
      <c r="K7" s="19">
        <v>0</v>
      </c>
      <c r="L7" s="19">
        <v>0</v>
      </c>
      <c r="M7" s="19">
        <v>0</v>
      </c>
      <c r="N7" s="25">
        <v>400</v>
      </c>
      <c r="O7" s="25">
        <v>1020</v>
      </c>
    </row>
    <row r="8" spans="1:21" ht="110.25" customHeight="1" x14ac:dyDescent="0.25">
      <c r="A8" s="40">
        <v>5</v>
      </c>
      <c r="B8" s="38" t="s">
        <v>12</v>
      </c>
      <c r="C8" s="21"/>
      <c r="D8" s="22" t="s">
        <v>11</v>
      </c>
      <c r="E8" s="19">
        <f>1020+400</f>
        <v>1420</v>
      </c>
      <c r="F8" s="20"/>
      <c r="G8" s="20"/>
      <c r="H8" s="20"/>
      <c r="I8" s="20"/>
      <c r="J8" s="19">
        <v>0</v>
      </c>
      <c r="K8" s="19">
        <v>0</v>
      </c>
      <c r="L8" s="19">
        <v>0</v>
      </c>
      <c r="M8" s="19">
        <v>0</v>
      </c>
      <c r="N8" s="25">
        <v>400</v>
      </c>
      <c r="O8" s="25">
        <v>1020</v>
      </c>
    </row>
    <row r="9" spans="1:21" ht="110.25" customHeight="1" x14ac:dyDescent="0.25">
      <c r="A9" s="40">
        <v>6</v>
      </c>
      <c r="B9" s="38" t="s">
        <v>13</v>
      </c>
      <c r="C9" s="23"/>
      <c r="D9" s="22" t="s">
        <v>14</v>
      </c>
      <c r="E9" s="19">
        <f>55+122</f>
        <v>177</v>
      </c>
      <c r="F9" s="20"/>
      <c r="G9" s="20"/>
      <c r="H9" s="20"/>
      <c r="I9" s="20"/>
      <c r="J9" s="19">
        <v>0</v>
      </c>
      <c r="K9" s="19">
        <v>0</v>
      </c>
      <c r="L9" s="19">
        <v>0</v>
      </c>
      <c r="M9" s="19">
        <v>0</v>
      </c>
      <c r="N9" s="25">
        <v>122</v>
      </c>
      <c r="O9" s="25">
        <v>55</v>
      </c>
    </row>
    <row r="10" spans="1:21" ht="110.25" customHeight="1" x14ac:dyDescent="0.25">
      <c r="A10" s="40">
        <v>7</v>
      </c>
      <c r="B10" s="38" t="s">
        <v>15</v>
      </c>
      <c r="C10" s="23"/>
      <c r="D10" s="22" t="s">
        <v>16</v>
      </c>
      <c r="E10" s="19">
        <f>102+400</f>
        <v>502</v>
      </c>
      <c r="F10" s="20"/>
      <c r="G10" s="20"/>
      <c r="H10" s="20"/>
      <c r="I10" s="20"/>
      <c r="J10" s="19">
        <v>0</v>
      </c>
      <c r="K10" s="19">
        <v>0</v>
      </c>
      <c r="L10" s="19">
        <v>0</v>
      </c>
      <c r="M10" s="19">
        <v>0</v>
      </c>
      <c r="N10" s="25">
        <v>400</v>
      </c>
      <c r="O10" s="25">
        <v>102</v>
      </c>
    </row>
    <row r="11" spans="1:21" ht="110.25" customHeight="1" x14ac:dyDescent="0.25">
      <c r="A11" s="40">
        <v>8</v>
      </c>
      <c r="B11" s="38" t="s">
        <v>17</v>
      </c>
      <c r="C11" s="23"/>
      <c r="D11" s="18" t="s">
        <v>6</v>
      </c>
      <c r="E11" s="19">
        <f>102+200+370</f>
        <v>672</v>
      </c>
      <c r="F11" s="20"/>
      <c r="G11" s="20"/>
      <c r="H11" s="20"/>
      <c r="I11" s="20"/>
      <c r="J11" s="19">
        <v>67</v>
      </c>
      <c r="K11" s="19">
        <v>64</v>
      </c>
      <c r="L11" s="19">
        <v>184</v>
      </c>
      <c r="M11" s="19">
        <v>55</v>
      </c>
      <c r="N11" s="25">
        <v>200</v>
      </c>
      <c r="O11" s="25">
        <v>102</v>
      </c>
    </row>
    <row r="12" spans="1:21" ht="142.5" x14ac:dyDescent="0.25">
      <c r="A12" s="40">
        <v>9</v>
      </c>
      <c r="B12" s="38" t="s">
        <v>18</v>
      </c>
      <c r="C12" s="23"/>
      <c r="D12" s="18" t="s">
        <v>6</v>
      </c>
      <c r="E12" s="19">
        <f>120+200</f>
        <v>320</v>
      </c>
      <c r="F12" s="20"/>
      <c r="G12" s="20"/>
      <c r="H12" s="20"/>
      <c r="I12" s="20"/>
      <c r="J12" s="19">
        <v>0</v>
      </c>
      <c r="K12" s="19">
        <v>0</v>
      </c>
      <c r="L12" s="19">
        <v>0</v>
      </c>
      <c r="M12" s="19">
        <v>0</v>
      </c>
      <c r="N12" s="25">
        <v>200</v>
      </c>
      <c r="O12" s="25">
        <v>120</v>
      </c>
    </row>
    <row r="13" spans="1:21" ht="110.25" customHeight="1" x14ac:dyDescent="0.25">
      <c r="A13" s="40">
        <v>10</v>
      </c>
      <c r="B13" s="38" t="s">
        <v>19</v>
      </c>
      <c r="C13" s="17"/>
      <c r="D13" s="18" t="s">
        <v>6</v>
      </c>
      <c r="E13" s="19">
        <f>300+12</f>
        <v>312</v>
      </c>
      <c r="F13" s="20"/>
      <c r="G13" s="20"/>
      <c r="H13" s="20"/>
      <c r="I13" s="20"/>
      <c r="J13" s="19">
        <v>0</v>
      </c>
      <c r="K13" s="19">
        <v>0</v>
      </c>
      <c r="L13" s="19">
        <v>12</v>
      </c>
      <c r="M13" s="19">
        <v>0</v>
      </c>
      <c r="N13" s="25">
        <v>0</v>
      </c>
      <c r="O13" s="25">
        <v>300</v>
      </c>
    </row>
    <row r="14" spans="1:21" ht="110.25" customHeight="1" x14ac:dyDescent="0.25">
      <c r="A14" s="40">
        <v>11</v>
      </c>
      <c r="B14" s="38" t="s">
        <v>20</v>
      </c>
      <c r="C14" s="17"/>
      <c r="D14" s="18" t="s">
        <v>6</v>
      </c>
      <c r="E14" s="19">
        <f t="shared" ref="E14:E21" si="0">300+11</f>
        <v>311</v>
      </c>
      <c r="F14" s="20"/>
      <c r="G14" s="20"/>
      <c r="H14" s="20"/>
      <c r="I14" s="20"/>
      <c r="J14" s="19">
        <v>0</v>
      </c>
      <c r="K14" s="19">
        <v>0</v>
      </c>
      <c r="L14" s="19">
        <v>11</v>
      </c>
      <c r="M14" s="19">
        <v>0</v>
      </c>
      <c r="N14" s="25">
        <v>0</v>
      </c>
      <c r="O14" s="25">
        <v>300</v>
      </c>
    </row>
    <row r="15" spans="1:21" ht="110.25" customHeight="1" x14ac:dyDescent="0.25">
      <c r="A15" s="40">
        <v>12</v>
      </c>
      <c r="B15" s="38" t="s">
        <v>21</v>
      </c>
      <c r="C15" s="17"/>
      <c r="D15" s="18" t="s">
        <v>6</v>
      </c>
      <c r="E15" s="19">
        <f t="shared" si="0"/>
        <v>311</v>
      </c>
      <c r="F15" s="20"/>
      <c r="G15" s="20"/>
      <c r="H15" s="20"/>
      <c r="I15" s="20"/>
      <c r="J15" s="19">
        <v>0</v>
      </c>
      <c r="K15" s="19">
        <v>0</v>
      </c>
      <c r="L15" s="19">
        <v>11</v>
      </c>
      <c r="M15" s="19">
        <v>0</v>
      </c>
      <c r="N15" s="25">
        <v>0</v>
      </c>
      <c r="O15" s="25">
        <v>300</v>
      </c>
    </row>
    <row r="16" spans="1:21" ht="110.25" customHeight="1" x14ac:dyDescent="0.25">
      <c r="A16" s="40">
        <v>13</v>
      </c>
      <c r="B16" s="38" t="s">
        <v>22</v>
      </c>
      <c r="C16" s="17"/>
      <c r="D16" s="18" t="s">
        <v>6</v>
      </c>
      <c r="E16" s="19">
        <f t="shared" si="0"/>
        <v>311</v>
      </c>
      <c r="F16" s="20"/>
      <c r="G16" s="20"/>
      <c r="H16" s="20"/>
      <c r="I16" s="20"/>
      <c r="J16" s="19">
        <v>0</v>
      </c>
      <c r="K16" s="19">
        <v>0</v>
      </c>
      <c r="L16" s="19">
        <v>11</v>
      </c>
      <c r="M16" s="19">
        <v>0</v>
      </c>
      <c r="N16" s="25">
        <v>0</v>
      </c>
      <c r="O16" s="25">
        <v>300</v>
      </c>
    </row>
    <row r="17" spans="1:15" ht="110.25" customHeight="1" x14ac:dyDescent="0.25">
      <c r="A17" s="40">
        <v>14</v>
      </c>
      <c r="B17" s="38" t="s">
        <v>23</v>
      </c>
      <c r="C17" s="17"/>
      <c r="D17" s="18" t="s">
        <v>6</v>
      </c>
      <c r="E17" s="19">
        <f t="shared" si="0"/>
        <v>311</v>
      </c>
      <c r="F17" s="20"/>
      <c r="G17" s="20"/>
      <c r="H17" s="20"/>
      <c r="I17" s="20"/>
      <c r="J17" s="19">
        <v>0</v>
      </c>
      <c r="K17" s="19">
        <v>0</v>
      </c>
      <c r="L17" s="19">
        <v>11</v>
      </c>
      <c r="M17" s="19">
        <v>0</v>
      </c>
      <c r="N17" s="25">
        <v>0</v>
      </c>
      <c r="O17" s="25">
        <v>300</v>
      </c>
    </row>
    <row r="18" spans="1:15" ht="110.25" customHeight="1" x14ac:dyDescent="0.25">
      <c r="A18" s="40">
        <v>15</v>
      </c>
      <c r="B18" s="38" t="s">
        <v>24</v>
      </c>
      <c r="C18" s="17"/>
      <c r="D18" s="18" t="s">
        <v>6</v>
      </c>
      <c r="E18" s="19">
        <f t="shared" si="0"/>
        <v>311</v>
      </c>
      <c r="F18" s="20"/>
      <c r="G18" s="20"/>
      <c r="H18" s="20"/>
      <c r="I18" s="20"/>
      <c r="J18" s="19">
        <v>0</v>
      </c>
      <c r="K18" s="19">
        <v>0</v>
      </c>
      <c r="L18" s="19">
        <v>11</v>
      </c>
      <c r="M18" s="19">
        <v>0</v>
      </c>
      <c r="N18" s="25">
        <v>0</v>
      </c>
      <c r="O18" s="25">
        <v>300</v>
      </c>
    </row>
    <row r="19" spans="1:15" ht="110.25" customHeight="1" x14ac:dyDescent="0.25">
      <c r="A19" s="40">
        <v>16</v>
      </c>
      <c r="B19" s="38" t="s">
        <v>25</v>
      </c>
      <c r="C19" s="17"/>
      <c r="D19" s="18" t="s">
        <v>6</v>
      </c>
      <c r="E19" s="19">
        <f t="shared" si="0"/>
        <v>311</v>
      </c>
      <c r="F19" s="20"/>
      <c r="G19" s="20"/>
      <c r="H19" s="20"/>
      <c r="I19" s="20"/>
      <c r="J19" s="19">
        <v>0</v>
      </c>
      <c r="K19" s="19">
        <v>0</v>
      </c>
      <c r="L19" s="19">
        <v>11</v>
      </c>
      <c r="M19" s="19">
        <v>0</v>
      </c>
      <c r="N19" s="25">
        <v>0</v>
      </c>
      <c r="O19" s="25">
        <v>300</v>
      </c>
    </row>
    <row r="20" spans="1:15" ht="110.25" customHeight="1" x14ac:dyDescent="0.25">
      <c r="A20" s="40">
        <v>17</v>
      </c>
      <c r="B20" s="38" t="s">
        <v>26</v>
      </c>
      <c r="C20" s="17"/>
      <c r="D20" s="18" t="s">
        <v>6</v>
      </c>
      <c r="E20" s="19">
        <f t="shared" si="0"/>
        <v>311</v>
      </c>
      <c r="F20" s="20"/>
      <c r="G20" s="20"/>
      <c r="H20" s="20"/>
      <c r="I20" s="20"/>
      <c r="J20" s="19">
        <v>0</v>
      </c>
      <c r="K20" s="19">
        <v>0</v>
      </c>
      <c r="L20" s="19">
        <v>11</v>
      </c>
      <c r="M20" s="19">
        <v>0</v>
      </c>
      <c r="N20" s="25">
        <v>0</v>
      </c>
      <c r="O20" s="25">
        <v>300</v>
      </c>
    </row>
    <row r="21" spans="1:15" ht="110.25" customHeight="1" x14ac:dyDescent="0.25">
      <c r="A21" s="40">
        <v>18</v>
      </c>
      <c r="B21" s="38" t="s">
        <v>27</v>
      </c>
      <c r="C21" s="17"/>
      <c r="D21" s="18" t="s">
        <v>6</v>
      </c>
      <c r="E21" s="19">
        <f t="shared" si="0"/>
        <v>311</v>
      </c>
      <c r="F21" s="20"/>
      <c r="G21" s="20"/>
      <c r="H21" s="20"/>
      <c r="I21" s="20"/>
      <c r="J21" s="19">
        <v>0</v>
      </c>
      <c r="K21" s="19">
        <v>0</v>
      </c>
      <c r="L21" s="19">
        <v>11</v>
      </c>
      <c r="M21" s="19">
        <v>0</v>
      </c>
      <c r="N21" s="25">
        <v>0</v>
      </c>
      <c r="O21" s="25">
        <v>300</v>
      </c>
    </row>
    <row r="22" spans="1:15" ht="110.25" customHeight="1" x14ac:dyDescent="0.25">
      <c r="A22" s="40">
        <v>19</v>
      </c>
      <c r="B22" s="38" t="s">
        <v>28</v>
      </c>
      <c r="C22" s="23"/>
      <c r="D22" s="18" t="s">
        <v>60</v>
      </c>
      <c r="E22" s="19">
        <f>60+2</f>
        <v>62</v>
      </c>
      <c r="F22" s="20"/>
      <c r="G22" s="20"/>
      <c r="H22" s="20"/>
      <c r="I22" s="20"/>
      <c r="J22" s="19">
        <v>0</v>
      </c>
      <c r="K22" s="19">
        <v>0</v>
      </c>
      <c r="L22" s="19">
        <v>2</v>
      </c>
      <c r="M22" s="19">
        <v>0</v>
      </c>
      <c r="N22" s="25">
        <v>0</v>
      </c>
      <c r="O22" s="25">
        <v>60</v>
      </c>
    </row>
    <row r="23" spans="1:15" ht="110.25" customHeight="1" x14ac:dyDescent="0.25">
      <c r="A23" s="40">
        <v>20</v>
      </c>
      <c r="B23" s="38" t="s">
        <v>30</v>
      </c>
      <c r="C23" s="23"/>
      <c r="D23" s="18" t="s">
        <v>29</v>
      </c>
      <c r="E23" s="19">
        <f>30+2</f>
        <v>32</v>
      </c>
      <c r="F23" s="20"/>
      <c r="G23" s="20"/>
      <c r="H23" s="20"/>
      <c r="I23" s="20"/>
      <c r="J23" s="19">
        <v>0</v>
      </c>
      <c r="K23" s="19">
        <v>0</v>
      </c>
      <c r="L23" s="19">
        <v>2</v>
      </c>
      <c r="M23" s="19">
        <v>0</v>
      </c>
      <c r="N23" s="25">
        <v>0</v>
      </c>
      <c r="O23" s="25">
        <v>30</v>
      </c>
    </row>
    <row r="24" spans="1:15" ht="110.25" customHeight="1" x14ac:dyDescent="0.25">
      <c r="A24" s="40">
        <v>21</v>
      </c>
      <c r="B24" s="38" t="s">
        <v>31</v>
      </c>
      <c r="C24" s="23"/>
      <c r="D24" s="18" t="s">
        <v>29</v>
      </c>
      <c r="E24" s="19">
        <f>30+2</f>
        <v>32</v>
      </c>
      <c r="F24" s="20"/>
      <c r="G24" s="20"/>
      <c r="H24" s="20"/>
      <c r="I24" s="20"/>
      <c r="J24" s="19">
        <v>0</v>
      </c>
      <c r="K24" s="19">
        <v>0</v>
      </c>
      <c r="L24" s="19">
        <v>2</v>
      </c>
      <c r="M24" s="19">
        <v>0</v>
      </c>
      <c r="N24" s="25">
        <v>0</v>
      </c>
      <c r="O24" s="25">
        <v>30</v>
      </c>
    </row>
    <row r="25" spans="1:15" ht="110.25" customHeight="1" x14ac:dyDescent="0.25">
      <c r="A25" s="40">
        <v>22</v>
      </c>
      <c r="B25" s="38" t="s">
        <v>32</v>
      </c>
      <c r="C25" s="23"/>
      <c r="D25" s="18" t="s">
        <v>6</v>
      </c>
      <c r="E25" s="19">
        <f>30+1</f>
        <v>31</v>
      </c>
      <c r="F25" s="20"/>
      <c r="G25" s="20"/>
      <c r="H25" s="20"/>
      <c r="I25" s="20"/>
      <c r="J25" s="19">
        <v>0</v>
      </c>
      <c r="K25" s="19">
        <v>0</v>
      </c>
      <c r="L25" s="19">
        <v>1</v>
      </c>
      <c r="M25" s="19">
        <v>0</v>
      </c>
      <c r="N25" s="25">
        <v>0</v>
      </c>
      <c r="O25" s="25">
        <v>30</v>
      </c>
    </row>
    <row r="26" spans="1:15" ht="110.25" customHeight="1" x14ac:dyDescent="0.25">
      <c r="A26" s="40">
        <v>23</v>
      </c>
      <c r="B26" s="38" t="s">
        <v>33</v>
      </c>
      <c r="C26" s="23"/>
      <c r="D26" s="18" t="s">
        <v>6</v>
      </c>
      <c r="E26" s="19">
        <f>30+1</f>
        <v>31</v>
      </c>
      <c r="F26" s="20"/>
      <c r="G26" s="20"/>
      <c r="H26" s="20"/>
      <c r="I26" s="20"/>
      <c r="J26" s="19">
        <v>0</v>
      </c>
      <c r="K26" s="19">
        <v>0</v>
      </c>
      <c r="L26" s="19">
        <v>1</v>
      </c>
      <c r="M26" s="19">
        <v>0</v>
      </c>
      <c r="N26" s="25">
        <v>0</v>
      </c>
      <c r="O26" s="25">
        <v>30</v>
      </c>
    </row>
    <row r="27" spans="1:15" ht="110.25" customHeight="1" x14ac:dyDescent="0.25">
      <c r="A27" s="40">
        <v>24</v>
      </c>
      <c r="B27" s="38" t="s">
        <v>34</v>
      </c>
      <c r="C27" s="23"/>
      <c r="D27" s="18" t="s">
        <v>6</v>
      </c>
      <c r="E27" s="19">
        <f>90+3</f>
        <v>93</v>
      </c>
      <c r="F27" s="20"/>
      <c r="G27" s="20"/>
      <c r="H27" s="20"/>
      <c r="I27" s="20"/>
      <c r="J27" s="19">
        <v>0</v>
      </c>
      <c r="K27" s="19">
        <v>0</v>
      </c>
      <c r="L27" s="19">
        <v>3</v>
      </c>
      <c r="M27" s="19">
        <v>0</v>
      </c>
      <c r="N27" s="25">
        <v>0</v>
      </c>
      <c r="O27" s="25">
        <v>90</v>
      </c>
    </row>
    <row r="28" spans="1:15" ht="110.25" customHeight="1" x14ac:dyDescent="0.25">
      <c r="A28" s="40">
        <v>25</v>
      </c>
      <c r="B28" s="38" t="s">
        <v>35</v>
      </c>
      <c r="C28" s="23"/>
      <c r="D28" s="18" t="s">
        <v>6</v>
      </c>
      <c r="E28" s="19">
        <f>60+2</f>
        <v>62</v>
      </c>
      <c r="F28" s="20"/>
      <c r="G28" s="20"/>
      <c r="H28" s="20"/>
      <c r="I28" s="20"/>
      <c r="J28" s="19">
        <v>0</v>
      </c>
      <c r="K28" s="19">
        <v>0</v>
      </c>
      <c r="L28" s="19">
        <v>2</v>
      </c>
      <c r="M28" s="19">
        <v>0</v>
      </c>
      <c r="N28" s="25">
        <v>0</v>
      </c>
      <c r="O28" s="25">
        <v>60</v>
      </c>
    </row>
    <row r="29" spans="1:15" ht="110.25" customHeight="1" x14ac:dyDescent="0.25">
      <c r="A29" s="40">
        <v>26</v>
      </c>
      <c r="B29" s="38" t="s">
        <v>36</v>
      </c>
      <c r="C29" s="23"/>
      <c r="D29" s="18" t="s">
        <v>6</v>
      </c>
      <c r="E29" s="19">
        <v>96</v>
      </c>
      <c r="F29" s="20"/>
      <c r="G29" s="20"/>
      <c r="H29" s="20"/>
      <c r="I29" s="20"/>
      <c r="J29" s="19">
        <v>0</v>
      </c>
      <c r="K29" s="19">
        <v>0</v>
      </c>
      <c r="L29" s="19">
        <v>0</v>
      </c>
      <c r="M29" s="19">
        <v>0</v>
      </c>
      <c r="N29" s="25">
        <v>0</v>
      </c>
      <c r="O29" s="25">
        <v>96</v>
      </c>
    </row>
    <row r="30" spans="1:15" ht="110.25" customHeight="1" x14ac:dyDescent="0.25">
      <c r="A30" s="40">
        <v>27</v>
      </c>
      <c r="B30" s="38" t="s">
        <v>37</v>
      </c>
      <c r="C30" s="23"/>
      <c r="D30" s="18" t="s">
        <v>6</v>
      </c>
      <c r="E30" s="19">
        <v>60</v>
      </c>
      <c r="F30" s="20"/>
      <c r="G30" s="20"/>
      <c r="H30" s="20"/>
      <c r="I30" s="20"/>
      <c r="J30" s="19">
        <v>0</v>
      </c>
      <c r="K30" s="19">
        <v>0</v>
      </c>
      <c r="L30" s="19">
        <v>0</v>
      </c>
      <c r="M30" s="19">
        <v>0</v>
      </c>
      <c r="N30" s="25">
        <v>0</v>
      </c>
      <c r="O30" s="25">
        <v>60</v>
      </c>
    </row>
    <row r="31" spans="1:15" ht="110.25" customHeight="1" x14ac:dyDescent="0.25">
      <c r="A31" s="40">
        <v>28</v>
      </c>
      <c r="B31" s="38" t="s">
        <v>38</v>
      </c>
      <c r="C31" s="23"/>
      <c r="D31" s="18" t="s">
        <v>6</v>
      </c>
      <c r="E31" s="19">
        <v>30</v>
      </c>
      <c r="F31" s="20"/>
      <c r="G31" s="20"/>
      <c r="H31" s="20"/>
      <c r="I31" s="20"/>
      <c r="J31" s="19">
        <v>0</v>
      </c>
      <c r="K31" s="19">
        <v>0</v>
      </c>
      <c r="L31" s="19">
        <v>0</v>
      </c>
      <c r="M31" s="19">
        <v>0</v>
      </c>
      <c r="N31" s="25">
        <v>0</v>
      </c>
      <c r="O31" s="25">
        <v>30</v>
      </c>
    </row>
    <row r="32" spans="1:15" ht="110.25" customHeight="1" x14ac:dyDescent="0.25">
      <c r="A32" s="40">
        <v>29</v>
      </c>
      <c r="B32" s="38" t="s">
        <v>39</v>
      </c>
      <c r="C32" s="23"/>
      <c r="D32" s="18" t="s">
        <v>6</v>
      </c>
      <c r="E32" s="19">
        <v>60</v>
      </c>
      <c r="F32" s="20"/>
      <c r="G32" s="20"/>
      <c r="H32" s="20"/>
      <c r="I32" s="20"/>
      <c r="J32" s="19">
        <v>0</v>
      </c>
      <c r="K32" s="19">
        <v>0</v>
      </c>
      <c r="L32" s="19">
        <v>0</v>
      </c>
      <c r="M32" s="19">
        <v>0</v>
      </c>
      <c r="N32" s="25">
        <v>0</v>
      </c>
      <c r="O32" s="25">
        <v>60</v>
      </c>
    </row>
    <row r="33" spans="1:15" ht="110.25" customHeight="1" x14ac:dyDescent="0.25">
      <c r="A33" s="40">
        <v>30</v>
      </c>
      <c r="B33" s="38" t="s">
        <v>40</v>
      </c>
      <c r="C33" s="23"/>
      <c r="D33" s="18" t="s">
        <v>6</v>
      </c>
      <c r="E33" s="19">
        <f>30+1</f>
        <v>31</v>
      </c>
      <c r="F33" s="20"/>
      <c r="G33" s="20"/>
      <c r="H33" s="20"/>
      <c r="I33" s="20"/>
      <c r="J33" s="19">
        <v>0</v>
      </c>
      <c r="K33" s="19">
        <v>0</v>
      </c>
      <c r="L33" s="19">
        <v>1</v>
      </c>
      <c r="M33" s="19">
        <v>0</v>
      </c>
      <c r="N33" s="25">
        <v>0</v>
      </c>
      <c r="O33" s="25">
        <v>30</v>
      </c>
    </row>
    <row r="34" spans="1:15" ht="110.25" customHeight="1" x14ac:dyDescent="0.25">
      <c r="A34" s="40">
        <v>31</v>
      </c>
      <c r="B34" s="38" t="s">
        <v>41</v>
      </c>
      <c r="C34" s="23"/>
      <c r="D34" s="18" t="s">
        <v>6</v>
      </c>
      <c r="E34" s="19">
        <v>18</v>
      </c>
      <c r="F34" s="20"/>
      <c r="G34" s="20"/>
      <c r="H34" s="20"/>
      <c r="I34" s="20"/>
      <c r="J34" s="19">
        <v>0</v>
      </c>
      <c r="K34" s="19">
        <v>0</v>
      </c>
      <c r="L34" s="19">
        <v>0</v>
      </c>
      <c r="M34" s="19">
        <v>0</v>
      </c>
      <c r="N34" s="25">
        <v>0</v>
      </c>
      <c r="O34" s="25">
        <v>18</v>
      </c>
    </row>
    <row r="35" spans="1:15" ht="110.25" customHeight="1" x14ac:dyDescent="0.25">
      <c r="A35" s="40">
        <v>32</v>
      </c>
      <c r="B35" s="38" t="s">
        <v>42</v>
      </c>
      <c r="C35" s="23"/>
      <c r="D35" s="18" t="s">
        <v>6</v>
      </c>
      <c r="E35" s="24">
        <v>18</v>
      </c>
      <c r="F35" s="20"/>
      <c r="G35" s="20"/>
      <c r="H35" s="20"/>
      <c r="I35" s="20"/>
      <c r="J35" s="19">
        <v>0</v>
      </c>
      <c r="K35" s="19">
        <v>0</v>
      </c>
      <c r="L35" s="24">
        <v>0</v>
      </c>
      <c r="M35" s="19">
        <v>0</v>
      </c>
      <c r="N35" s="25">
        <v>0</v>
      </c>
      <c r="O35" s="25">
        <v>18</v>
      </c>
    </row>
    <row r="36" spans="1:15" ht="110.25" customHeight="1" x14ac:dyDescent="0.25">
      <c r="A36" s="40">
        <v>33</v>
      </c>
      <c r="B36" s="38" t="s">
        <v>43</v>
      </c>
      <c r="C36" s="23"/>
      <c r="D36" s="18" t="s">
        <v>6</v>
      </c>
      <c r="E36" s="19">
        <v>36</v>
      </c>
      <c r="F36" s="20"/>
      <c r="G36" s="20"/>
      <c r="H36" s="20"/>
      <c r="I36" s="20"/>
      <c r="J36" s="19">
        <v>0</v>
      </c>
      <c r="K36" s="19">
        <v>0</v>
      </c>
      <c r="L36" s="24">
        <v>0</v>
      </c>
      <c r="M36" s="19">
        <v>0</v>
      </c>
      <c r="N36" s="25">
        <v>0</v>
      </c>
      <c r="O36" s="25">
        <v>36</v>
      </c>
    </row>
    <row r="37" spans="1:15" ht="110.25" customHeight="1" x14ac:dyDescent="0.25">
      <c r="A37" s="40">
        <v>34</v>
      </c>
      <c r="B37" s="38" t="s">
        <v>44</v>
      </c>
      <c r="C37" s="23"/>
      <c r="D37" s="18" t="s">
        <v>6</v>
      </c>
      <c r="E37" s="19">
        <v>18</v>
      </c>
      <c r="F37" s="20"/>
      <c r="G37" s="20"/>
      <c r="H37" s="20"/>
      <c r="I37" s="20"/>
      <c r="J37" s="19">
        <v>0</v>
      </c>
      <c r="K37" s="19">
        <v>0</v>
      </c>
      <c r="L37" s="24">
        <v>0</v>
      </c>
      <c r="M37" s="19">
        <v>0</v>
      </c>
      <c r="N37" s="25">
        <v>0</v>
      </c>
      <c r="O37" s="25">
        <v>18</v>
      </c>
    </row>
    <row r="38" spans="1:15" ht="110.25" customHeight="1" x14ac:dyDescent="0.25">
      <c r="A38" s="40">
        <v>35</v>
      </c>
      <c r="B38" s="38" t="s">
        <v>45</v>
      </c>
      <c r="C38" s="23"/>
      <c r="D38" s="18" t="s">
        <v>54</v>
      </c>
      <c r="E38" s="19">
        <v>144</v>
      </c>
      <c r="F38" s="20"/>
      <c r="G38" s="20"/>
      <c r="H38" s="20"/>
      <c r="I38" s="20"/>
      <c r="J38" s="19">
        <v>0</v>
      </c>
      <c r="K38" s="19">
        <v>0</v>
      </c>
      <c r="L38" s="24">
        <v>0</v>
      </c>
      <c r="M38" s="19">
        <v>0</v>
      </c>
      <c r="N38" s="25">
        <v>0</v>
      </c>
      <c r="O38" s="25">
        <v>144</v>
      </c>
    </row>
    <row r="39" spans="1:15" ht="110.25" customHeight="1" x14ac:dyDescent="0.25">
      <c r="A39" s="40">
        <v>36</v>
      </c>
      <c r="B39" s="38" t="s">
        <v>55</v>
      </c>
      <c r="C39" s="21"/>
      <c r="D39" s="18" t="s">
        <v>6</v>
      </c>
      <c r="E39" s="19">
        <v>3</v>
      </c>
      <c r="F39" s="20"/>
      <c r="G39" s="20"/>
      <c r="H39" s="20"/>
      <c r="I39" s="20"/>
      <c r="J39" s="19">
        <v>0</v>
      </c>
      <c r="K39" s="19">
        <v>0</v>
      </c>
      <c r="L39" s="19">
        <v>3</v>
      </c>
      <c r="M39" s="19">
        <v>0</v>
      </c>
      <c r="N39" s="24">
        <v>0</v>
      </c>
      <c r="O39" s="24">
        <v>0</v>
      </c>
    </row>
    <row r="40" spans="1:15" ht="110.25" customHeight="1" x14ac:dyDescent="0.25">
      <c r="A40" s="40">
        <v>37</v>
      </c>
      <c r="B40" s="38" t="s">
        <v>56</v>
      </c>
      <c r="C40" s="21"/>
      <c r="D40" s="18" t="s">
        <v>57</v>
      </c>
      <c r="E40" s="19">
        <v>5</v>
      </c>
      <c r="F40" s="20"/>
      <c r="G40" s="20"/>
      <c r="H40" s="20"/>
      <c r="I40" s="20"/>
      <c r="J40" s="19">
        <v>0</v>
      </c>
      <c r="K40" s="19">
        <v>0</v>
      </c>
      <c r="L40" s="19">
        <v>5</v>
      </c>
      <c r="M40" s="19">
        <v>0</v>
      </c>
      <c r="N40" s="24">
        <v>0</v>
      </c>
      <c r="O40" s="24">
        <v>0</v>
      </c>
    </row>
    <row r="41" spans="1:15" ht="110.25" customHeight="1" x14ac:dyDescent="0.25">
      <c r="A41" s="40">
        <v>38</v>
      </c>
      <c r="B41" s="38" t="s">
        <v>65</v>
      </c>
      <c r="C41" s="21"/>
      <c r="D41" s="18" t="s">
        <v>6</v>
      </c>
      <c r="E41" s="19">
        <v>4</v>
      </c>
      <c r="F41" s="20"/>
      <c r="G41" s="20"/>
      <c r="H41" s="20"/>
      <c r="I41" s="20"/>
      <c r="J41" s="19">
        <v>0</v>
      </c>
      <c r="K41" s="19">
        <v>0</v>
      </c>
      <c r="L41" s="19">
        <v>4</v>
      </c>
      <c r="M41" s="19">
        <v>0</v>
      </c>
      <c r="N41" s="24">
        <v>0</v>
      </c>
      <c r="O41" s="24">
        <v>0</v>
      </c>
    </row>
    <row r="42" spans="1:15" ht="110.25" customHeight="1" x14ac:dyDescent="0.25">
      <c r="A42" s="40">
        <v>39</v>
      </c>
      <c r="B42" s="38" t="s">
        <v>66</v>
      </c>
      <c r="C42" s="21"/>
      <c r="D42" s="18" t="s">
        <v>6</v>
      </c>
      <c r="E42" s="19">
        <v>4</v>
      </c>
      <c r="F42" s="20"/>
      <c r="G42" s="20"/>
      <c r="H42" s="20"/>
      <c r="I42" s="20"/>
      <c r="J42" s="19">
        <v>0</v>
      </c>
      <c r="K42" s="19">
        <v>0</v>
      </c>
      <c r="L42" s="19">
        <v>4</v>
      </c>
      <c r="M42" s="19">
        <v>0</v>
      </c>
      <c r="N42" s="24">
        <v>0</v>
      </c>
      <c r="O42" s="24">
        <v>0</v>
      </c>
    </row>
    <row r="43" spans="1:15" ht="110.25" customHeight="1" x14ac:dyDescent="0.25">
      <c r="A43" s="40">
        <v>40</v>
      </c>
      <c r="B43" s="38" t="s">
        <v>67</v>
      </c>
      <c r="C43" s="21"/>
      <c r="D43" s="18" t="s">
        <v>6</v>
      </c>
      <c r="E43" s="19">
        <v>2</v>
      </c>
      <c r="F43" s="20"/>
      <c r="G43" s="20"/>
      <c r="H43" s="20"/>
      <c r="I43" s="20"/>
      <c r="J43" s="30">
        <v>0</v>
      </c>
      <c r="K43" s="30">
        <v>0</v>
      </c>
      <c r="L43" s="30">
        <v>2</v>
      </c>
      <c r="M43" s="30">
        <v>0</v>
      </c>
      <c r="N43" s="31">
        <v>0</v>
      </c>
      <c r="O43" s="31">
        <v>0</v>
      </c>
    </row>
    <row r="44" spans="1:15" ht="110.25" customHeight="1" x14ac:dyDescent="0.25">
      <c r="A44" s="40">
        <v>41</v>
      </c>
      <c r="B44" s="38" t="s">
        <v>58</v>
      </c>
      <c r="C44" s="18"/>
      <c r="D44" s="22" t="s">
        <v>59</v>
      </c>
      <c r="E44" s="19">
        <v>4</v>
      </c>
      <c r="F44" s="20"/>
      <c r="G44" s="20"/>
      <c r="H44" s="20"/>
      <c r="I44" s="51"/>
      <c r="J44" s="49">
        <v>0</v>
      </c>
      <c r="K44" s="49">
        <v>0</v>
      </c>
      <c r="L44" s="49">
        <v>4</v>
      </c>
      <c r="M44" s="49">
        <v>0</v>
      </c>
      <c r="N44" s="52">
        <v>0</v>
      </c>
      <c r="O44" s="52">
        <v>0</v>
      </c>
    </row>
    <row r="45" spans="1:15" ht="15.75" customHeight="1" x14ac:dyDescent="0.25">
      <c r="A45" s="2"/>
      <c r="C45" s="3"/>
      <c r="D45" s="3"/>
      <c r="E45" s="4"/>
      <c r="H45" s="28" t="s">
        <v>46</v>
      </c>
      <c r="I45" s="29">
        <f>SUM(I4:I44)</f>
        <v>0</v>
      </c>
      <c r="J45" s="34"/>
      <c r="K45" s="32"/>
      <c r="L45" s="33"/>
      <c r="M45" s="32"/>
      <c r="N45" s="33"/>
    </row>
    <row r="46" spans="1:15" ht="30" customHeight="1" x14ac:dyDescent="0.25">
      <c r="A46" s="2"/>
      <c r="C46" s="3"/>
      <c r="D46" s="3"/>
      <c r="E46" s="4"/>
      <c r="H46" s="48" t="s">
        <v>73</v>
      </c>
      <c r="I46" s="29">
        <v>0</v>
      </c>
      <c r="J46" s="34"/>
      <c r="K46" s="32"/>
      <c r="L46" s="33"/>
      <c r="M46" s="32"/>
      <c r="N46" s="33"/>
    </row>
    <row r="47" spans="1:15" ht="31.5" customHeight="1" x14ac:dyDescent="0.25">
      <c r="A47" s="2"/>
      <c r="C47" s="3"/>
      <c r="D47" s="3"/>
      <c r="E47" s="5"/>
      <c r="H47" s="48" t="s">
        <v>72</v>
      </c>
      <c r="I47" s="29">
        <v>0</v>
      </c>
      <c r="J47" s="35"/>
      <c r="K47" s="32"/>
      <c r="L47" s="33"/>
      <c r="M47" s="32"/>
      <c r="N47" s="33"/>
    </row>
    <row r="48" spans="1:15" s="36" customFormat="1" ht="31.5" customHeight="1" x14ac:dyDescent="0.25">
      <c r="A48" s="2"/>
      <c r="C48" s="3"/>
      <c r="D48" s="3"/>
      <c r="E48" s="5"/>
      <c r="H48" s="48" t="s">
        <v>85</v>
      </c>
      <c r="I48" s="29">
        <v>0</v>
      </c>
      <c r="J48" s="35"/>
      <c r="K48" s="32"/>
      <c r="L48" s="33"/>
      <c r="M48" s="32"/>
      <c r="N48" s="33"/>
    </row>
    <row r="49" spans="1:14" ht="18" x14ac:dyDescent="0.25">
      <c r="A49" s="2"/>
      <c r="C49" s="3"/>
      <c r="D49" s="3"/>
      <c r="E49" s="5"/>
      <c r="H49" s="28" t="s">
        <v>74</v>
      </c>
      <c r="I49" s="29">
        <f>I45+I46+I47+I48</f>
        <v>0</v>
      </c>
      <c r="J49" s="34"/>
      <c r="K49" s="32"/>
      <c r="L49" s="33"/>
      <c r="M49" s="32"/>
      <c r="N49" s="33"/>
    </row>
    <row r="50" spans="1:14" ht="15.75" customHeight="1" x14ac:dyDescent="0.25">
      <c r="A50" s="2"/>
      <c r="C50" s="3"/>
      <c r="D50" s="3"/>
      <c r="E50" s="5"/>
    </row>
    <row r="51" spans="1:14" ht="15.75" customHeight="1" x14ac:dyDescent="0.25">
      <c r="A51" s="58" t="s">
        <v>84</v>
      </c>
      <c r="B51" s="59"/>
      <c r="C51" s="59"/>
      <c r="D51" s="59"/>
      <c r="E51" s="59"/>
      <c r="F51" s="60"/>
      <c r="G51" s="26"/>
    </row>
    <row r="52" spans="1:14" ht="15.75" customHeight="1" x14ac:dyDescent="0.25">
      <c r="A52" s="61"/>
      <c r="B52" s="62"/>
      <c r="C52" s="62"/>
      <c r="D52" s="62"/>
      <c r="E52" s="62"/>
      <c r="F52" s="63"/>
      <c r="G52" s="26"/>
    </row>
    <row r="53" spans="1:14" ht="15.75" customHeight="1" x14ac:dyDescent="0.25">
      <c r="A53" s="61"/>
      <c r="B53" s="62"/>
      <c r="C53" s="62"/>
      <c r="D53" s="62"/>
      <c r="E53" s="62"/>
      <c r="F53" s="63"/>
      <c r="G53" s="26"/>
    </row>
    <row r="54" spans="1:14" ht="45.75" customHeight="1" x14ac:dyDescent="0.25">
      <c r="A54" s="61"/>
      <c r="B54" s="62"/>
      <c r="C54" s="62"/>
      <c r="D54" s="62"/>
      <c r="E54" s="62"/>
      <c r="F54" s="63"/>
      <c r="G54" s="26"/>
    </row>
    <row r="55" spans="1:14" ht="33.75" customHeight="1" x14ac:dyDescent="0.25">
      <c r="A55" s="61"/>
      <c r="B55" s="62"/>
      <c r="C55" s="62"/>
      <c r="D55" s="62"/>
      <c r="E55" s="62"/>
      <c r="F55" s="63"/>
      <c r="G55" s="26"/>
    </row>
    <row r="56" spans="1:14" ht="15.75" customHeight="1" x14ac:dyDescent="0.25">
      <c r="A56" s="61"/>
      <c r="B56" s="62"/>
      <c r="C56" s="62"/>
      <c r="D56" s="62"/>
      <c r="E56" s="62"/>
      <c r="F56" s="63"/>
      <c r="G56" s="26"/>
    </row>
    <row r="57" spans="1:14" ht="15.75" customHeight="1" x14ac:dyDescent="0.25">
      <c r="A57" s="61"/>
      <c r="B57" s="62"/>
      <c r="C57" s="62"/>
      <c r="D57" s="62"/>
      <c r="E57" s="62"/>
      <c r="F57" s="63"/>
      <c r="G57" s="26"/>
    </row>
    <row r="58" spans="1:14" ht="15.75" customHeight="1" x14ac:dyDescent="0.25">
      <c r="A58" s="61"/>
      <c r="B58" s="62"/>
      <c r="C58" s="62"/>
      <c r="D58" s="62"/>
      <c r="E58" s="62"/>
      <c r="F58" s="63"/>
      <c r="G58" s="26"/>
    </row>
    <row r="59" spans="1:14" ht="15.75" customHeight="1" x14ac:dyDescent="0.25">
      <c r="A59" s="61"/>
      <c r="B59" s="62"/>
      <c r="C59" s="62"/>
      <c r="D59" s="62"/>
      <c r="E59" s="62"/>
      <c r="F59" s="63"/>
      <c r="G59" s="26"/>
    </row>
    <row r="60" spans="1:14" ht="15.75" customHeight="1" x14ac:dyDescent="0.25">
      <c r="A60" s="61"/>
      <c r="B60" s="62"/>
      <c r="C60" s="62"/>
      <c r="D60" s="62"/>
      <c r="E60" s="62"/>
      <c r="F60" s="63"/>
      <c r="G60" s="26"/>
    </row>
    <row r="61" spans="1:14" ht="97.5" customHeight="1" x14ac:dyDescent="0.25">
      <c r="A61" s="64"/>
      <c r="B61" s="65"/>
      <c r="C61" s="65"/>
      <c r="D61" s="65"/>
      <c r="E61" s="65"/>
      <c r="F61" s="66"/>
      <c r="G61" s="26"/>
    </row>
    <row r="62" spans="1:14" ht="15.75" customHeight="1" x14ac:dyDescent="0.25">
      <c r="A62" s="6"/>
      <c r="B62" s="7"/>
      <c r="C62" s="8"/>
      <c r="D62" s="9"/>
      <c r="E62" s="10"/>
      <c r="F62" s="11"/>
      <c r="G62" s="11"/>
    </row>
    <row r="63" spans="1:14" ht="15.75" customHeight="1" x14ac:dyDescent="0.25">
      <c r="A63" s="67" t="s">
        <v>47</v>
      </c>
      <c r="B63" s="57"/>
      <c r="C63" s="57"/>
      <c r="D63" s="57"/>
      <c r="E63" s="57"/>
      <c r="F63" s="55"/>
      <c r="G63" s="26"/>
    </row>
    <row r="64" spans="1:14" ht="15.75" customHeight="1" x14ac:dyDescent="0.25">
      <c r="A64" s="68" t="s">
        <v>48</v>
      </c>
      <c r="B64" s="55"/>
      <c r="C64" s="69"/>
      <c r="D64" s="57"/>
      <c r="E64" s="57"/>
      <c r="F64" s="55"/>
      <c r="G64" s="26"/>
    </row>
    <row r="65" spans="1:7" ht="15.75" customHeight="1" x14ac:dyDescent="0.25">
      <c r="A65" s="68" t="s">
        <v>49</v>
      </c>
      <c r="B65" s="55"/>
      <c r="C65" s="69"/>
      <c r="D65" s="57"/>
      <c r="E65" s="57"/>
      <c r="F65" s="55"/>
      <c r="G65" s="26"/>
    </row>
    <row r="66" spans="1:7" ht="15.75" customHeight="1" x14ac:dyDescent="0.25">
      <c r="A66" s="68" t="s">
        <v>50</v>
      </c>
      <c r="B66" s="55"/>
      <c r="C66" s="69"/>
      <c r="D66" s="57"/>
      <c r="E66" s="57"/>
      <c r="F66" s="55"/>
      <c r="G66" s="26"/>
    </row>
    <row r="67" spans="1:7" ht="15.75" customHeight="1" x14ac:dyDescent="0.25">
      <c r="A67" s="68" t="s">
        <v>51</v>
      </c>
      <c r="B67" s="55"/>
      <c r="C67" s="69"/>
      <c r="D67" s="57"/>
      <c r="E67" s="57"/>
      <c r="F67" s="55"/>
      <c r="G67" s="26"/>
    </row>
    <row r="68" spans="1:7" ht="15.75" customHeight="1" x14ac:dyDescent="0.25">
      <c r="A68" s="68" t="s">
        <v>52</v>
      </c>
      <c r="B68" s="55"/>
      <c r="C68" s="69"/>
      <c r="D68" s="57"/>
      <c r="E68" s="57"/>
      <c r="F68" s="55"/>
      <c r="G68" s="26"/>
    </row>
    <row r="69" spans="1:7" ht="15.75" customHeight="1" x14ac:dyDescent="0.25">
      <c r="A69" s="54" t="s">
        <v>53</v>
      </c>
      <c r="B69" s="55"/>
      <c r="C69" s="56"/>
      <c r="D69" s="57"/>
      <c r="E69" s="57"/>
      <c r="F69" s="55"/>
      <c r="G69" s="26"/>
    </row>
    <row r="70" spans="1:7" ht="15.75" customHeight="1" x14ac:dyDescent="0.25">
      <c r="A70" s="12"/>
      <c r="C70" s="13"/>
      <c r="D70" s="3"/>
      <c r="E70" s="14"/>
    </row>
    <row r="71" spans="1:7" ht="15.75" customHeight="1" x14ac:dyDescent="0.25">
      <c r="A71" s="12"/>
      <c r="C71" s="15"/>
      <c r="D71" s="3"/>
      <c r="E71" s="14"/>
    </row>
    <row r="72" spans="1:7" ht="15.75" customHeight="1" x14ac:dyDescent="0.25">
      <c r="A72" s="12"/>
      <c r="C72" s="16"/>
      <c r="D72" s="3"/>
      <c r="E72" s="14"/>
    </row>
    <row r="73" spans="1:7" ht="15.75" customHeight="1" x14ac:dyDescent="0.25">
      <c r="A73" s="12"/>
      <c r="C73" s="15"/>
      <c r="D73" s="3"/>
      <c r="E73" s="14"/>
    </row>
    <row r="74" spans="1:7" ht="15.75" customHeight="1" x14ac:dyDescent="0.25">
      <c r="A74" s="12"/>
      <c r="C74" s="16"/>
      <c r="D74" s="3"/>
      <c r="E74" s="14"/>
    </row>
    <row r="75" spans="1:7" ht="15.75" customHeight="1" x14ac:dyDescent="0.25">
      <c r="A75" s="12"/>
      <c r="C75" s="15"/>
      <c r="D75" s="3"/>
      <c r="E75" s="14"/>
    </row>
    <row r="76" spans="1:7" ht="15.75" customHeight="1" x14ac:dyDescent="0.25">
      <c r="A76" s="12"/>
      <c r="C76" s="16"/>
      <c r="D76" s="3"/>
      <c r="E76" s="14"/>
    </row>
    <row r="77" spans="1:7" ht="15.75" customHeight="1" x14ac:dyDescent="0.25">
      <c r="A77" s="12"/>
      <c r="C77" s="15"/>
      <c r="D77" s="3"/>
      <c r="E77" s="14"/>
    </row>
    <row r="78" spans="1:7" ht="15.75" customHeight="1" x14ac:dyDescent="0.25">
      <c r="A78" s="12"/>
      <c r="C78" s="16"/>
      <c r="D78" s="3"/>
      <c r="E78" s="14"/>
    </row>
    <row r="79" spans="1:7" ht="15.75" customHeight="1" x14ac:dyDescent="0.25">
      <c r="A79" s="12"/>
      <c r="C79" s="15"/>
      <c r="D79" s="3"/>
      <c r="E79" s="14"/>
    </row>
    <row r="80" spans="1:7" ht="15.75" customHeight="1" x14ac:dyDescent="0.25">
      <c r="A80" s="12"/>
      <c r="C80" s="16"/>
      <c r="D80" s="3"/>
      <c r="E80" s="14"/>
    </row>
    <row r="81" spans="1:5" ht="15.75" customHeight="1" x14ac:dyDescent="0.25">
      <c r="A81" s="12"/>
      <c r="C81" s="15"/>
      <c r="D81" s="3"/>
      <c r="E81" s="14"/>
    </row>
    <row r="82" spans="1:5" ht="15.75" customHeight="1" x14ac:dyDescent="0.25">
      <c r="A82" s="12"/>
      <c r="C82" s="16"/>
      <c r="D82" s="3"/>
      <c r="E82" s="14"/>
    </row>
    <row r="83" spans="1:5" ht="15.75" customHeight="1" x14ac:dyDescent="0.25">
      <c r="A83" s="12"/>
      <c r="C83" s="15"/>
      <c r="D83" s="3"/>
      <c r="E83" s="14"/>
    </row>
    <row r="84" spans="1:5" ht="15.75" customHeight="1" x14ac:dyDescent="0.25">
      <c r="A84" s="12"/>
      <c r="C84" s="16"/>
      <c r="D84" s="3"/>
      <c r="E84" s="14"/>
    </row>
    <row r="85" spans="1:5" ht="15.75" customHeight="1" x14ac:dyDescent="0.25">
      <c r="A85" s="12"/>
      <c r="C85" s="15"/>
      <c r="D85" s="3"/>
      <c r="E85" s="14"/>
    </row>
    <row r="86" spans="1:5" ht="15.75" customHeight="1" x14ac:dyDescent="0.25">
      <c r="A86" s="12"/>
      <c r="C86" s="16"/>
      <c r="D86" s="3"/>
      <c r="E86" s="14"/>
    </row>
    <row r="87" spans="1:5" ht="15.75" customHeight="1" x14ac:dyDescent="0.25">
      <c r="A87" s="12"/>
      <c r="C87" s="15"/>
      <c r="D87" s="3"/>
      <c r="E87" s="14"/>
    </row>
    <row r="88" spans="1:5" ht="15.75" customHeight="1" x14ac:dyDescent="0.25">
      <c r="A88" s="12"/>
      <c r="C88" s="16"/>
      <c r="D88" s="3"/>
      <c r="E88" s="14"/>
    </row>
    <row r="89" spans="1:5" ht="15.75" customHeight="1" x14ac:dyDescent="0.25">
      <c r="A89" s="12"/>
      <c r="C89" s="15"/>
      <c r="D89" s="3"/>
      <c r="E89" s="14"/>
    </row>
    <row r="90" spans="1:5" ht="15.75" customHeight="1" x14ac:dyDescent="0.25">
      <c r="A90" s="12"/>
      <c r="C90" s="16"/>
      <c r="D90" s="3"/>
      <c r="E90" s="14"/>
    </row>
    <row r="91" spans="1:5" ht="15.75" customHeight="1" x14ac:dyDescent="0.25">
      <c r="A91" s="12"/>
      <c r="C91" s="15"/>
      <c r="D91" s="3"/>
      <c r="E91" s="14"/>
    </row>
    <row r="92" spans="1:5" ht="15.75" customHeight="1" x14ac:dyDescent="0.25">
      <c r="A92" s="12"/>
      <c r="C92" s="13"/>
      <c r="D92" s="3"/>
      <c r="E92" s="14"/>
    </row>
    <row r="93" spans="1:5" ht="15.75" customHeight="1" x14ac:dyDescent="0.25">
      <c r="A93" s="12"/>
      <c r="C93" s="15"/>
      <c r="D93" s="3"/>
      <c r="E93" s="14"/>
    </row>
    <row r="94" spans="1:5" ht="15.75" customHeight="1" x14ac:dyDescent="0.25">
      <c r="A94" s="12"/>
      <c r="C94" s="13"/>
      <c r="D94" s="3"/>
      <c r="E94" s="14"/>
    </row>
    <row r="95" spans="1:5" ht="15.75" customHeight="1" x14ac:dyDescent="0.25">
      <c r="A95" s="12"/>
      <c r="C95" s="15"/>
      <c r="D95" s="3"/>
      <c r="E95" s="14"/>
    </row>
    <row r="96" spans="1:5" ht="15.75" customHeight="1" x14ac:dyDescent="0.25">
      <c r="A96" s="12"/>
      <c r="C96" s="16"/>
      <c r="D96" s="3"/>
      <c r="E96" s="14"/>
    </row>
    <row r="97" spans="1:5" ht="15.75" customHeight="1" x14ac:dyDescent="0.25">
      <c r="A97" s="12"/>
      <c r="C97" s="3"/>
      <c r="D97" s="3"/>
      <c r="E97" s="14"/>
    </row>
    <row r="98" spans="1:5" ht="15.75" customHeight="1" x14ac:dyDescent="0.25">
      <c r="A98" s="12"/>
      <c r="C98" s="3"/>
      <c r="D98" s="3"/>
      <c r="E98" s="14"/>
    </row>
    <row r="99" spans="1:5" ht="15.75" customHeight="1" x14ac:dyDescent="0.25">
      <c r="A99" s="12"/>
      <c r="C99" s="3"/>
      <c r="D99" s="3"/>
      <c r="E99" s="14"/>
    </row>
    <row r="100" spans="1:5" ht="15.75" customHeight="1" x14ac:dyDescent="0.25">
      <c r="A100" s="12"/>
      <c r="C100" s="3"/>
      <c r="D100" s="3"/>
      <c r="E100" s="14"/>
    </row>
    <row r="101" spans="1:5" ht="15.75" customHeight="1" x14ac:dyDescent="0.25">
      <c r="A101" s="12"/>
      <c r="C101" s="3"/>
      <c r="D101" s="3"/>
      <c r="E101" s="14"/>
    </row>
    <row r="102" spans="1:5" ht="15.75" customHeight="1" x14ac:dyDescent="0.25">
      <c r="A102" s="12"/>
      <c r="C102" s="3"/>
      <c r="D102" s="3"/>
      <c r="E102" s="14"/>
    </row>
    <row r="103" spans="1:5" ht="15.75" customHeight="1" x14ac:dyDescent="0.25">
      <c r="A103" s="12"/>
      <c r="C103" s="3"/>
      <c r="D103" s="3"/>
      <c r="E103" s="14"/>
    </row>
    <row r="104" spans="1:5" ht="15.75" customHeight="1" x14ac:dyDescent="0.25">
      <c r="A104" s="12"/>
      <c r="C104" s="3"/>
      <c r="D104" s="3"/>
      <c r="E104" s="14"/>
    </row>
    <row r="105" spans="1:5" ht="15.75" customHeight="1" x14ac:dyDescent="0.25">
      <c r="A105" s="12"/>
      <c r="C105" s="3"/>
      <c r="D105" s="3"/>
      <c r="E105" s="14"/>
    </row>
    <row r="106" spans="1:5" ht="15.75" customHeight="1" x14ac:dyDescent="0.25">
      <c r="A106" s="12"/>
      <c r="C106" s="3"/>
      <c r="D106" s="3"/>
      <c r="E106" s="14"/>
    </row>
    <row r="107" spans="1:5" ht="15.75" customHeight="1" x14ac:dyDescent="0.25">
      <c r="A107" s="12"/>
      <c r="C107" s="3"/>
      <c r="D107" s="3"/>
      <c r="E107" s="14"/>
    </row>
    <row r="108" spans="1:5" ht="15.75" customHeight="1" x14ac:dyDescent="0.25">
      <c r="A108" s="12"/>
      <c r="C108" s="3"/>
      <c r="D108" s="3"/>
      <c r="E108" s="14"/>
    </row>
    <row r="109" spans="1:5" ht="15.75" customHeight="1" x14ac:dyDescent="0.25">
      <c r="A109" s="12"/>
      <c r="C109" s="3"/>
      <c r="D109" s="3"/>
      <c r="E109" s="14"/>
    </row>
    <row r="110" spans="1:5" ht="15.75" customHeight="1" x14ac:dyDescent="0.25">
      <c r="A110" s="12"/>
      <c r="C110" s="3"/>
      <c r="D110" s="3"/>
      <c r="E110" s="14"/>
    </row>
    <row r="111" spans="1:5" ht="15.75" customHeight="1" x14ac:dyDescent="0.25">
      <c r="A111" s="12"/>
      <c r="C111" s="3"/>
      <c r="D111" s="3"/>
      <c r="E111" s="14"/>
    </row>
    <row r="112" spans="1:5" ht="15.75" customHeight="1" x14ac:dyDescent="0.25">
      <c r="A112" s="12"/>
      <c r="C112" s="3"/>
      <c r="D112" s="3"/>
      <c r="E112" s="14"/>
    </row>
    <row r="113" spans="1:5" ht="15.75" customHeight="1" x14ac:dyDescent="0.25">
      <c r="A113" s="12"/>
      <c r="C113" s="3"/>
      <c r="D113" s="3"/>
      <c r="E113" s="14"/>
    </row>
    <row r="114" spans="1:5" ht="15.75" customHeight="1" x14ac:dyDescent="0.25">
      <c r="A114" s="12"/>
      <c r="C114" s="3"/>
      <c r="D114" s="3"/>
      <c r="E114" s="14"/>
    </row>
    <row r="115" spans="1:5" ht="15.75" customHeight="1" x14ac:dyDescent="0.25">
      <c r="A115" s="12"/>
      <c r="C115" s="3"/>
      <c r="D115" s="3"/>
      <c r="E115" s="14"/>
    </row>
    <row r="116" spans="1:5" ht="15.75" customHeight="1" x14ac:dyDescent="0.25">
      <c r="A116" s="12"/>
      <c r="C116" s="3"/>
      <c r="D116" s="3"/>
      <c r="E116" s="14"/>
    </row>
    <row r="117" spans="1:5" ht="15.75" customHeight="1" x14ac:dyDescent="0.25">
      <c r="A117" s="12"/>
      <c r="C117" s="3"/>
      <c r="D117" s="3"/>
      <c r="E117" s="14"/>
    </row>
    <row r="118" spans="1:5" ht="15.75" customHeight="1" x14ac:dyDescent="0.25">
      <c r="A118" s="12"/>
      <c r="C118" s="3"/>
      <c r="D118" s="3"/>
      <c r="E118" s="14"/>
    </row>
    <row r="119" spans="1:5" ht="15.75" customHeight="1" x14ac:dyDescent="0.25">
      <c r="A119" s="12"/>
      <c r="C119" s="3"/>
      <c r="D119" s="3"/>
      <c r="E119" s="14"/>
    </row>
    <row r="120" spans="1:5" ht="15.75" customHeight="1" x14ac:dyDescent="0.25">
      <c r="A120" s="12"/>
      <c r="C120" s="3"/>
      <c r="D120" s="3"/>
      <c r="E120" s="14"/>
    </row>
    <row r="121" spans="1:5" ht="15.75" customHeight="1" x14ac:dyDescent="0.25">
      <c r="A121" s="12"/>
      <c r="C121" s="3"/>
      <c r="D121" s="3"/>
      <c r="E121" s="14"/>
    </row>
    <row r="122" spans="1:5" ht="15.75" customHeight="1" x14ac:dyDescent="0.25">
      <c r="A122" s="12"/>
      <c r="C122" s="3"/>
      <c r="D122" s="3"/>
      <c r="E122" s="14"/>
    </row>
    <row r="123" spans="1:5" ht="15.75" customHeight="1" x14ac:dyDescent="0.25">
      <c r="A123" s="12"/>
      <c r="C123" s="3"/>
      <c r="D123" s="3"/>
      <c r="E123" s="14"/>
    </row>
    <row r="124" spans="1:5" ht="15.75" customHeight="1" x14ac:dyDescent="0.25">
      <c r="A124" s="12"/>
      <c r="C124" s="3"/>
      <c r="D124" s="3"/>
      <c r="E124" s="14"/>
    </row>
    <row r="125" spans="1:5" ht="15.75" customHeight="1" x14ac:dyDescent="0.25">
      <c r="A125" s="12"/>
      <c r="C125" s="3"/>
      <c r="D125" s="3"/>
      <c r="E125" s="14"/>
    </row>
    <row r="126" spans="1:5" ht="15.75" customHeight="1" x14ac:dyDescent="0.25">
      <c r="A126" s="12"/>
      <c r="C126" s="3"/>
      <c r="D126" s="3"/>
      <c r="E126" s="14"/>
    </row>
    <row r="127" spans="1:5" ht="15.75" customHeight="1" x14ac:dyDescent="0.25">
      <c r="A127" s="12"/>
      <c r="C127" s="3"/>
      <c r="D127" s="3"/>
      <c r="E127" s="14"/>
    </row>
    <row r="128" spans="1:5" ht="15.75" customHeight="1" x14ac:dyDescent="0.25">
      <c r="A128" s="12"/>
      <c r="C128" s="3"/>
      <c r="D128" s="3"/>
      <c r="E128" s="14"/>
    </row>
    <row r="129" spans="1:5" ht="15.75" customHeight="1" x14ac:dyDescent="0.25">
      <c r="A129" s="12"/>
      <c r="C129" s="3"/>
      <c r="D129" s="3"/>
      <c r="E129" s="14"/>
    </row>
    <row r="130" spans="1:5" ht="15.75" customHeight="1" x14ac:dyDescent="0.25">
      <c r="A130" s="12"/>
      <c r="C130" s="3"/>
      <c r="D130" s="3"/>
      <c r="E130" s="14"/>
    </row>
    <row r="131" spans="1:5" ht="15.75" customHeight="1" x14ac:dyDescent="0.25">
      <c r="A131" s="12"/>
      <c r="C131" s="3"/>
      <c r="D131" s="3"/>
      <c r="E131" s="14"/>
    </row>
    <row r="132" spans="1:5" ht="15.75" customHeight="1" x14ac:dyDescent="0.25">
      <c r="A132" s="12"/>
      <c r="C132" s="3"/>
      <c r="D132" s="3"/>
      <c r="E132" s="14"/>
    </row>
    <row r="133" spans="1:5" ht="15.75" customHeight="1" x14ac:dyDescent="0.25">
      <c r="A133" s="12"/>
      <c r="C133" s="3"/>
      <c r="D133" s="3"/>
      <c r="E133" s="14"/>
    </row>
    <row r="134" spans="1:5" ht="15.75" customHeight="1" x14ac:dyDescent="0.25">
      <c r="A134" s="12"/>
      <c r="C134" s="3"/>
      <c r="D134" s="3"/>
      <c r="E134" s="14"/>
    </row>
    <row r="135" spans="1:5" ht="15.75" customHeight="1" x14ac:dyDescent="0.25">
      <c r="A135" s="12"/>
      <c r="C135" s="3"/>
      <c r="D135" s="3"/>
      <c r="E135" s="14"/>
    </row>
    <row r="136" spans="1:5" ht="15.75" customHeight="1" x14ac:dyDescent="0.25">
      <c r="A136" s="12"/>
      <c r="C136" s="3"/>
      <c r="D136" s="3"/>
      <c r="E136" s="14"/>
    </row>
    <row r="137" spans="1:5" ht="15.75" customHeight="1" x14ac:dyDescent="0.25">
      <c r="A137" s="12"/>
      <c r="C137" s="3"/>
      <c r="D137" s="3"/>
      <c r="E137" s="14"/>
    </row>
    <row r="138" spans="1:5" ht="15.75" customHeight="1" x14ac:dyDescent="0.25">
      <c r="A138" s="12"/>
      <c r="C138" s="3"/>
      <c r="D138" s="3"/>
      <c r="E138" s="14"/>
    </row>
    <row r="139" spans="1:5" ht="15.75" customHeight="1" x14ac:dyDescent="0.25">
      <c r="A139" s="12"/>
      <c r="C139" s="3"/>
      <c r="D139" s="3"/>
      <c r="E139" s="14"/>
    </row>
    <row r="140" spans="1:5" ht="15.75" customHeight="1" x14ac:dyDescent="0.25">
      <c r="A140" s="12"/>
      <c r="C140" s="3"/>
      <c r="D140" s="3"/>
      <c r="E140" s="14"/>
    </row>
    <row r="141" spans="1:5" ht="15.75" customHeight="1" x14ac:dyDescent="0.25">
      <c r="A141" s="12"/>
      <c r="C141" s="3"/>
      <c r="D141" s="3"/>
      <c r="E141" s="14"/>
    </row>
    <row r="142" spans="1:5" ht="15.75" customHeight="1" x14ac:dyDescent="0.25">
      <c r="A142" s="12"/>
      <c r="C142" s="3"/>
      <c r="D142" s="3"/>
      <c r="E142" s="14"/>
    </row>
    <row r="143" spans="1:5" ht="15.75" customHeight="1" x14ac:dyDescent="0.25">
      <c r="A143" s="12"/>
      <c r="C143" s="3"/>
      <c r="D143" s="3"/>
      <c r="E143" s="14"/>
    </row>
    <row r="144" spans="1:5" ht="15.75" customHeight="1" x14ac:dyDescent="0.25">
      <c r="A144" s="12"/>
      <c r="C144" s="3"/>
      <c r="D144" s="3"/>
      <c r="E144" s="14"/>
    </row>
    <row r="145" spans="1:5" ht="15.75" customHeight="1" x14ac:dyDescent="0.25">
      <c r="A145" s="12"/>
      <c r="C145" s="3"/>
      <c r="D145" s="3"/>
      <c r="E145" s="14"/>
    </row>
    <row r="146" spans="1:5" ht="15.75" customHeight="1" x14ac:dyDescent="0.25">
      <c r="A146" s="12"/>
      <c r="C146" s="3"/>
      <c r="D146" s="3"/>
      <c r="E146" s="14"/>
    </row>
    <row r="147" spans="1:5" ht="15.75" customHeight="1" x14ac:dyDescent="0.25">
      <c r="A147" s="12"/>
      <c r="C147" s="3"/>
      <c r="D147" s="3"/>
      <c r="E147" s="14"/>
    </row>
    <row r="148" spans="1:5" ht="15.75" customHeight="1" x14ac:dyDescent="0.25">
      <c r="A148" s="12"/>
      <c r="C148" s="3"/>
      <c r="D148" s="3"/>
      <c r="E148" s="14"/>
    </row>
    <row r="149" spans="1:5" ht="15.75" customHeight="1" x14ac:dyDescent="0.25">
      <c r="A149" s="12"/>
      <c r="C149" s="3"/>
      <c r="D149" s="3"/>
      <c r="E149" s="14"/>
    </row>
    <row r="150" spans="1:5" ht="15.75" customHeight="1" x14ac:dyDescent="0.25">
      <c r="A150" s="12"/>
      <c r="C150" s="3"/>
      <c r="D150" s="3"/>
      <c r="E150" s="14"/>
    </row>
    <row r="151" spans="1:5" ht="15.75" customHeight="1" x14ac:dyDescent="0.25">
      <c r="A151" s="12"/>
      <c r="C151" s="3"/>
      <c r="D151" s="3"/>
      <c r="E151" s="14"/>
    </row>
    <row r="152" spans="1:5" ht="15.75" customHeight="1" x14ac:dyDescent="0.25">
      <c r="A152" s="12"/>
      <c r="C152" s="3"/>
      <c r="D152" s="3"/>
      <c r="E152" s="14"/>
    </row>
    <row r="153" spans="1:5" ht="15.75" customHeight="1" x14ac:dyDescent="0.25">
      <c r="A153" s="12"/>
      <c r="C153" s="3"/>
      <c r="D153" s="3"/>
      <c r="E153" s="14"/>
    </row>
    <row r="154" spans="1:5" ht="15.75" customHeight="1" x14ac:dyDescent="0.25">
      <c r="A154" s="12"/>
      <c r="C154" s="3"/>
      <c r="D154" s="3"/>
      <c r="E154" s="14"/>
    </row>
    <row r="155" spans="1:5" ht="15.75" customHeight="1" x14ac:dyDescent="0.25">
      <c r="A155" s="12"/>
      <c r="C155" s="3"/>
      <c r="D155" s="3"/>
      <c r="E155" s="14"/>
    </row>
    <row r="156" spans="1:5" ht="15.75" customHeight="1" x14ac:dyDescent="0.25">
      <c r="A156" s="12"/>
      <c r="C156" s="3"/>
      <c r="D156" s="3"/>
      <c r="E156" s="14"/>
    </row>
    <row r="157" spans="1:5" ht="15.75" customHeight="1" x14ac:dyDescent="0.25">
      <c r="A157" s="12"/>
      <c r="C157" s="3"/>
      <c r="D157" s="3"/>
      <c r="E157" s="14"/>
    </row>
    <row r="158" spans="1:5" ht="15.75" customHeight="1" x14ac:dyDescent="0.25">
      <c r="A158" s="12"/>
      <c r="C158" s="3"/>
      <c r="D158" s="3"/>
      <c r="E158" s="14"/>
    </row>
    <row r="159" spans="1:5" ht="15.75" customHeight="1" x14ac:dyDescent="0.25">
      <c r="A159" s="12"/>
      <c r="C159" s="3"/>
      <c r="D159" s="3"/>
      <c r="E159" s="14"/>
    </row>
    <row r="160" spans="1:5" ht="15.75" customHeight="1" x14ac:dyDescent="0.25">
      <c r="A160" s="12"/>
      <c r="C160" s="3"/>
      <c r="D160" s="3"/>
      <c r="E160" s="14"/>
    </row>
    <row r="161" spans="1:5" ht="15.75" customHeight="1" x14ac:dyDescent="0.25">
      <c r="A161" s="12"/>
      <c r="C161" s="3"/>
      <c r="D161" s="3"/>
      <c r="E161" s="14"/>
    </row>
    <row r="162" spans="1:5" ht="15.75" customHeight="1" x14ac:dyDescent="0.25">
      <c r="A162" s="12"/>
      <c r="C162" s="3"/>
      <c r="D162" s="3"/>
      <c r="E162" s="14"/>
    </row>
    <row r="163" spans="1:5" ht="15.75" customHeight="1" x14ac:dyDescent="0.25">
      <c r="A163" s="12"/>
      <c r="C163" s="3"/>
      <c r="D163" s="3"/>
      <c r="E163" s="14"/>
    </row>
    <row r="164" spans="1:5" ht="15.75" customHeight="1" x14ac:dyDescent="0.25">
      <c r="A164" s="12"/>
      <c r="C164" s="3"/>
      <c r="D164" s="3"/>
      <c r="E164" s="14"/>
    </row>
    <row r="165" spans="1:5" ht="15.75" customHeight="1" x14ac:dyDescent="0.25">
      <c r="A165" s="12"/>
      <c r="C165" s="3"/>
      <c r="D165" s="3"/>
      <c r="E165" s="14"/>
    </row>
    <row r="166" spans="1:5" ht="15.75" customHeight="1" x14ac:dyDescent="0.25">
      <c r="A166" s="12"/>
      <c r="C166" s="3"/>
      <c r="D166" s="3"/>
      <c r="E166" s="14"/>
    </row>
    <row r="167" spans="1:5" ht="15.75" customHeight="1" x14ac:dyDescent="0.25">
      <c r="A167" s="12"/>
      <c r="C167" s="3"/>
      <c r="D167" s="3"/>
      <c r="E167" s="14"/>
    </row>
    <row r="168" spans="1:5" ht="15.75" customHeight="1" x14ac:dyDescent="0.25">
      <c r="A168" s="12"/>
      <c r="C168" s="3"/>
      <c r="D168" s="3"/>
      <c r="E168" s="14"/>
    </row>
    <row r="169" spans="1:5" ht="15.75" customHeight="1" x14ac:dyDescent="0.25">
      <c r="A169" s="12"/>
      <c r="C169" s="3"/>
      <c r="D169" s="3"/>
      <c r="E169" s="14"/>
    </row>
    <row r="170" spans="1:5" ht="15.75" customHeight="1" x14ac:dyDescent="0.25">
      <c r="A170" s="12"/>
      <c r="C170" s="3"/>
      <c r="D170" s="3"/>
      <c r="E170" s="14"/>
    </row>
    <row r="171" spans="1:5" ht="15.75" customHeight="1" x14ac:dyDescent="0.25">
      <c r="A171" s="12"/>
      <c r="C171" s="3"/>
      <c r="D171" s="3"/>
      <c r="E171" s="14"/>
    </row>
    <row r="172" spans="1:5" ht="15.75" customHeight="1" x14ac:dyDescent="0.25">
      <c r="A172" s="12"/>
      <c r="C172" s="3"/>
      <c r="D172" s="3"/>
      <c r="E172" s="14"/>
    </row>
    <row r="173" spans="1:5" ht="15.75" customHeight="1" x14ac:dyDescent="0.25">
      <c r="A173" s="12"/>
      <c r="C173" s="3"/>
      <c r="D173" s="3"/>
      <c r="E173" s="14"/>
    </row>
    <row r="174" spans="1:5" ht="15.75" customHeight="1" x14ac:dyDescent="0.25">
      <c r="A174" s="12"/>
      <c r="C174" s="3"/>
      <c r="D174" s="3"/>
      <c r="E174" s="14"/>
    </row>
    <row r="175" spans="1:5" ht="15.75" customHeight="1" x14ac:dyDescent="0.25">
      <c r="A175" s="12"/>
      <c r="C175" s="3"/>
      <c r="D175" s="3"/>
      <c r="E175" s="14"/>
    </row>
    <row r="176" spans="1:5" ht="15.75" customHeight="1" x14ac:dyDescent="0.25">
      <c r="A176" s="12"/>
      <c r="C176" s="3"/>
      <c r="D176" s="3"/>
      <c r="E176" s="14"/>
    </row>
    <row r="177" spans="1:5" ht="15.75" customHeight="1" x14ac:dyDescent="0.25">
      <c r="A177" s="12"/>
      <c r="C177" s="3"/>
      <c r="D177" s="3"/>
      <c r="E177" s="14"/>
    </row>
    <row r="178" spans="1:5" ht="15.75" customHeight="1" x14ac:dyDescent="0.25">
      <c r="A178" s="12"/>
      <c r="C178" s="3"/>
      <c r="D178" s="3"/>
      <c r="E178" s="14"/>
    </row>
    <row r="179" spans="1:5" ht="15.75" customHeight="1" x14ac:dyDescent="0.25">
      <c r="A179" s="12"/>
      <c r="C179" s="3"/>
      <c r="D179" s="3"/>
      <c r="E179" s="14"/>
    </row>
    <row r="180" spans="1:5" ht="15.75" customHeight="1" x14ac:dyDescent="0.25">
      <c r="A180" s="12"/>
      <c r="C180" s="3"/>
      <c r="D180" s="3"/>
      <c r="E180" s="14"/>
    </row>
    <row r="181" spans="1:5" ht="15.75" customHeight="1" x14ac:dyDescent="0.25">
      <c r="A181" s="12"/>
      <c r="C181" s="3"/>
      <c r="D181" s="3"/>
      <c r="E181" s="14"/>
    </row>
    <row r="182" spans="1:5" ht="15.75" customHeight="1" x14ac:dyDescent="0.25">
      <c r="A182" s="12"/>
      <c r="C182" s="3"/>
      <c r="D182" s="3"/>
      <c r="E182" s="14"/>
    </row>
    <row r="183" spans="1:5" ht="15.75" customHeight="1" x14ac:dyDescent="0.25">
      <c r="A183" s="12"/>
      <c r="C183" s="3"/>
      <c r="D183" s="3"/>
      <c r="E183" s="14"/>
    </row>
    <row r="184" spans="1:5" ht="15.75" customHeight="1" x14ac:dyDescent="0.25">
      <c r="A184" s="12"/>
      <c r="C184" s="3"/>
      <c r="D184" s="3"/>
      <c r="E184" s="14"/>
    </row>
    <row r="185" spans="1:5" ht="15.75" customHeight="1" x14ac:dyDescent="0.25">
      <c r="A185" s="12"/>
      <c r="C185" s="3"/>
      <c r="D185" s="3"/>
      <c r="E185" s="14"/>
    </row>
    <row r="186" spans="1:5" ht="15.75" customHeight="1" x14ac:dyDescent="0.25">
      <c r="A186" s="12"/>
      <c r="C186" s="3"/>
      <c r="D186" s="3"/>
      <c r="E186" s="14"/>
    </row>
    <row r="187" spans="1:5" ht="15.75" customHeight="1" x14ac:dyDescent="0.25">
      <c r="A187" s="12"/>
      <c r="C187" s="3"/>
      <c r="D187" s="3"/>
      <c r="E187" s="14"/>
    </row>
    <row r="188" spans="1:5" ht="15.75" customHeight="1" x14ac:dyDescent="0.25">
      <c r="A188" s="12"/>
      <c r="C188" s="3"/>
      <c r="D188" s="3"/>
      <c r="E188" s="14"/>
    </row>
    <row r="189" spans="1:5" ht="15.75" customHeight="1" x14ac:dyDescent="0.25">
      <c r="A189" s="12"/>
      <c r="C189" s="3"/>
      <c r="D189" s="3"/>
      <c r="E189" s="14"/>
    </row>
    <row r="190" spans="1:5" ht="15.75" customHeight="1" x14ac:dyDescent="0.25">
      <c r="A190" s="12"/>
      <c r="C190" s="3"/>
      <c r="D190" s="3"/>
      <c r="E190" s="14"/>
    </row>
    <row r="191" spans="1:5" ht="15.75" customHeight="1" x14ac:dyDescent="0.25">
      <c r="A191" s="12"/>
      <c r="C191" s="3"/>
      <c r="D191" s="3"/>
      <c r="E191" s="14"/>
    </row>
    <row r="192" spans="1:5" ht="15.75" customHeight="1" x14ac:dyDescent="0.25">
      <c r="A192" s="12"/>
      <c r="C192" s="3"/>
      <c r="D192" s="3"/>
      <c r="E192" s="14"/>
    </row>
    <row r="193" spans="1:5" ht="15.75" customHeight="1" x14ac:dyDescent="0.25">
      <c r="A193" s="12"/>
      <c r="C193" s="3"/>
      <c r="D193" s="3"/>
      <c r="E193" s="14"/>
    </row>
    <row r="194" spans="1:5" ht="15.75" customHeight="1" x14ac:dyDescent="0.25">
      <c r="A194" s="12"/>
      <c r="C194" s="3"/>
      <c r="D194" s="3"/>
      <c r="E194" s="14"/>
    </row>
    <row r="195" spans="1:5" ht="15.75" customHeight="1" x14ac:dyDescent="0.25">
      <c r="A195" s="12"/>
      <c r="C195" s="3"/>
      <c r="D195" s="3"/>
      <c r="E195" s="14"/>
    </row>
    <row r="196" spans="1:5" ht="15.75" customHeight="1" x14ac:dyDescent="0.25">
      <c r="A196" s="12"/>
      <c r="C196" s="3"/>
      <c r="D196" s="3"/>
      <c r="E196" s="14"/>
    </row>
    <row r="197" spans="1:5" ht="15.75" customHeight="1" x14ac:dyDescent="0.25">
      <c r="A197" s="12"/>
      <c r="C197" s="3"/>
      <c r="D197" s="3"/>
      <c r="E197" s="14"/>
    </row>
    <row r="198" spans="1:5" ht="15.75" customHeight="1" x14ac:dyDescent="0.25">
      <c r="A198" s="12"/>
      <c r="C198" s="3"/>
      <c r="D198" s="3"/>
      <c r="E198" s="14"/>
    </row>
    <row r="199" spans="1:5" ht="15.75" customHeight="1" x14ac:dyDescent="0.25">
      <c r="A199" s="12"/>
      <c r="C199" s="3"/>
      <c r="D199" s="3"/>
      <c r="E199" s="14"/>
    </row>
    <row r="200" spans="1:5" ht="15.75" customHeight="1" x14ac:dyDescent="0.25">
      <c r="A200" s="12"/>
      <c r="C200" s="3"/>
      <c r="D200" s="3"/>
      <c r="E200" s="14"/>
    </row>
    <row r="201" spans="1:5" ht="15.75" customHeight="1" x14ac:dyDescent="0.25">
      <c r="A201" s="12"/>
      <c r="C201" s="3"/>
      <c r="D201" s="3"/>
      <c r="E201" s="14"/>
    </row>
    <row r="202" spans="1:5" ht="15.75" customHeight="1" x14ac:dyDescent="0.25">
      <c r="A202" s="12"/>
      <c r="C202" s="3"/>
      <c r="D202" s="3"/>
      <c r="E202" s="14"/>
    </row>
    <row r="203" spans="1:5" ht="15.75" customHeight="1" x14ac:dyDescent="0.25">
      <c r="A203" s="12"/>
      <c r="C203" s="3"/>
      <c r="D203" s="3"/>
      <c r="E203" s="14"/>
    </row>
    <row r="204" spans="1:5" ht="15.75" customHeight="1" x14ac:dyDescent="0.25">
      <c r="A204" s="12"/>
      <c r="C204" s="3"/>
      <c r="D204" s="3"/>
      <c r="E204" s="14"/>
    </row>
    <row r="205" spans="1:5" ht="15.75" customHeight="1" x14ac:dyDescent="0.25">
      <c r="A205" s="12"/>
      <c r="C205" s="3"/>
      <c r="D205" s="3"/>
      <c r="E205" s="14"/>
    </row>
    <row r="206" spans="1:5" ht="15.75" customHeight="1" x14ac:dyDescent="0.25">
      <c r="A206" s="12"/>
      <c r="C206" s="3"/>
      <c r="D206" s="3"/>
      <c r="E206" s="14"/>
    </row>
    <row r="207" spans="1:5" ht="15.75" customHeight="1" x14ac:dyDescent="0.25">
      <c r="A207" s="12"/>
      <c r="C207" s="3"/>
      <c r="D207" s="3"/>
      <c r="E207" s="14"/>
    </row>
    <row r="208" spans="1:5" ht="15.75" customHeight="1" x14ac:dyDescent="0.25">
      <c r="A208" s="12"/>
      <c r="C208" s="3"/>
      <c r="D208" s="3"/>
      <c r="E208" s="14"/>
    </row>
    <row r="209" spans="1:5" ht="15.75" customHeight="1" x14ac:dyDescent="0.25">
      <c r="A209" s="12"/>
      <c r="C209" s="3"/>
      <c r="D209" s="3"/>
      <c r="E209" s="14"/>
    </row>
    <row r="210" spans="1:5" ht="15.75" customHeight="1" x14ac:dyDescent="0.25">
      <c r="A210" s="12"/>
      <c r="C210" s="3"/>
      <c r="D210" s="3"/>
      <c r="E210" s="14"/>
    </row>
    <row r="211" spans="1:5" ht="15.75" customHeight="1" x14ac:dyDescent="0.25">
      <c r="A211" s="12"/>
      <c r="C211" s="3"/>
      <c r="D211" s="3"/>
      <c r="E211" s="14"/>
    </row>
    <row r="212" spans="1:5" ht="15.75" customHeight="1" x14ac:dyDescent="0.25">
      <c r="A212" s="12"/>
      <c r="C212" s="3"/>
      <c r="D212" s="3"/>
      <c r="E212" s="14"/>
    </row>
    <row r="213" spans="1:5" ht="15.75" customHeight="1" x14ac:dyDescent="0.25">
      <c r="A213" s="12"/>
      <c r="C213" s="3"/>
      <c r="D213" s="3"/>
      <c r="E213" s="14"/>
    </row>
    <row r="214" spans="1:5" ht="15.75" customHeight="1" x14ac:dyDescent="0.25">
      <c r="A214" s="12"/>
      <c r="C214" s="3"/>
      <c r="D214" s="3"/>
      <c r="E214" s="14"/>
    </row>
    <row r="215" spans="1:5" ht="15.75" customHeight="1" x14ac:dyDescent="0.25">
      <c r="A215" s="12"/>
      <c r="C215" s="3"/>
      <c r="D215" s="3"/>
      <c r="E215" s="14"/>
    </row>
    <row r="216" spans="1:5" ht="15.75" customHeight="1" x14ac:dyDescent="0.25">
      <c r="A216" s="12"/>
      <c r="C216" s="3"/>
      <c r="D216" s="3"/>
      <c r="E216" s="14"/>
    </row>
    <row r="217" spans="1:5" ht="15.75" customHeight="1" x14ac:dyDescent="0.25">
      <c r="A217" s="12"/>
      <c r="C217" s="3"/>
      <c r="D217" s="3"/>
      <c r="E217" s="14"/>
    </row>
    <row r="218" spans="1:5" ht="15.75" customHeight="1" x14ac:dyDescent="0.25">
      <c r="A218" s="12"/>
      <c r="C218" s="3"/>
      <c r="D218" s="3"/>
      <c r="E218" s="14"/>
    </row>
    <row r="219" spans="1:5" ht="15.75" customHeight="1" x14ac:dyDescent="0.25">
      <c r="A219" s="12"/>
      <c r="C219" s="3"/>
      <c r="D219" s="3"/>
      <c r="E219" s="14"/>
    </row>
    <row r="220" spans="1:5" ht="15.75" customHeight="1" x14ac:dyDescent="0.25">
      <c r="A220" s="12"/>
      <c r="C220" s="3"/>
      <c r="D220" s="3"/>
      <c r="E220" s="14"/>
    </row>
    <row r="221" spans="1:5" ht="15.75" customHeight="1" x14ac:dyDescent="0.25">
      <c r="A221" s="12"/>
      <c r="C221" s="3"/>
      <c r="D221" s="3"/>
      <c r="E221" s="14"/>
    </row>
    <row r="222" spans="1:5" ht="15.75" customHeight="1" x14ac:dyDescent="0.25">
      <c r="A222" s="12"/>
      <c r="C222" s="3"/>
      <c r="D222" s="3"/>
      <c r="E222" s="14"/>
    </row>
    <row r="223" spans="1:5" ht="15.75" customHeight="1" x14ac:dyDescent="0.25">
      <c r="A223" s="12"/>
      <c r="C223" s="3"/>
      <c r="D223" s="3"/>
      <c r="E223" s="14"/>
    </row>
    <row r="224" spans="1:5" ht="15.75" customHeight="1" x14ac:dyDescent="0.25">
      <c r="A224" s="12"/>
      <c r="C224" s="3"/>
      <c r="D224" s="3"/>
      <c r="E224" s="14"/>
    </row>
    <row r="225" spans="1:5" ht="15.75" customHeight="1" x14ac:dyDescent="0.25">
      <c r="A225" s="12"/>
      <c r="C225" s="3"/>
      <c r="D225" s="3"/>
      <c r="E225" s="14"/>
    </row>
    <row r="226" spans="1:5" ht="15.75" customHeight="1" x14ac:dyDescent="0.25">
      <c r="A226" s="12"/>
      <c r="C226" s="3"/>
      <c r="D226" s="3"/>
      <c r="E226" s="14"/>
    </row>
    <row r="227" spans="1:5" ht="15.75" customHeight="1" x14ac:dyDescent="0.25">
      <c r="A227" s="12"/>
      <c r="C227" s="3"/>
      <c r="D227" s="3"/>
      <c r="E227" s="14"/>
    </row>
    <row r="228" spans="1:5" ht="15.75" customHeight="1" x14ac:dyDescent="0.25">
      <c r="A228" s="12"/>
      <c r="C228" s="3"/>
      <c r="D228" s="3"/>
      <c r="E228" s="14"/>
    </row>
    <row r="229" spans="1:5" ht="15.75" customHeight="1" x14ac:dyDescent="0.25">
      <c r="A229" s="12"/>
      <c r="C229" s="3"/>
      <c r="D229" s="3"/>
      <c r="E229" s="14"/>
    </row>
    <row r="230" spans="1:5" ht="15.75" customHeight="1" x14ac:dyDescent="0.25">
      <c r="A230" s="12"/>
      <c r="C230" s="3"/>
      <c r="D230" s="3"/>
      <c r="E230" s="14"/>
    </row>
    <row r="231" spans="1:5" ht="15.75" customHeight="1" x14ac:dyDescent="0.25">
      <c r="A231" s="12"/>
      <c r="C231" s="3"/>
      <c r="D231" s="3"/>
      <c r="E231" s="14"/>
    </row>
    <row r="232" spans="1:5" ht="15.75" customHeight="1" x14ac:dyDescent="0.25">
      <c r="A232" s="12"/>
      <c r="C232" s="3"/>
      <c r="D232" s="3"/>
      <c r="E232" s="14"/>
    </row>
    <row r="233" spans="1:5" ht="15.75" customHeight="1" x14ac:dyDescent="0.25">
      <c r="A233" s="12"/>
      <c r="C233" s="3"/>
      <c r="D233" s="3"/>
      <c r="E233" s="14"/>
    </row>
    <row r="234" spans="1:5" ht="15.75" customHeight="1" x14ac:dyDescent="0.25">
      <c r="A234" s="12"/>
      <c r="C234" s="3"/>
      <c r="D234" s="3"/>
      <c r="E234" s="14"/>
    </row>
    <row r="235" spans="1:5" ht="15.75" customHeight="1" x14ac:dyDescent="0.25">
      <c r="A235" s="12"/>
      <c r="C235" s="3"/>
      <c r="D235" s="3"/>
      <c r="E235" s="14"/>
    </row>
    <row r="236" spans="1:5" ht="15.75" customHeight="1" x14ac:dyDescent="0.25">
      <c r="A236" s="12"/>
      <c r="C236" s="3"/>
      <c r="D236" s="3"/>
      <c r="E236" s="14"/>
    </row>
    <row r="237" spans="1:5" ht="15.75" customHeight="1" x14ac:dyDescent="0.25">
      <c r="A237" s="12"/>
      <c r="C237" s="3"/>
      <c r="D237" s="3"/>
      <c r="E237" s="14"/>
    </row>
    <row r="238" spans="1:5" ht="15.75" customHeight="1" x14ac:dyDescent="0.25">
      <c r="A238" s="12"/>
      <c r="C238" s="3"/>
      <c r="D238" s="3"/>
      <c r="E238" s="14"/>
    </row>
    <row r="239" spans="1:5" ht="15.75" customHeight="1" x14ac:dyDescent="0.25">
      <c r="A239" s="12"/>
      <c r="C239" s="3"/>
      <c r="D239" s="3"/>
      <c r="E239" s="14"/>
    </row>
    <row r="240" spans="1:5" ht="15.75" customHeight="1" x14ac:dyDescent="0.25">
      <c r="A240" s="12"/>
      <c r="C240" s="3"/>
      <c r="D240" s="3"/>
      <c r="E240" s="14"/>
    </row>
    <row r="241" spans="1:5" ht="15.75" customHeight="1" x14ac:dyDescent="0.25">
      <c r="A241" s="12"/>
      <c r="C241" s="3"/>
      <c r="D241" s="3"/>
      <c r="E241" s="14"/>
    </row>
    <row r="242" spans="1:5" ht="15.75" customHeight="1" x14ac:dyDescent="0.25">
      <c r="A242" s="12"/>
      <c r="C242" s="3"/>
      <c r="D242" s="3"/>
      <c r="E242" s="14"/>
    </row>
    <row r="243" spans="1:5" ht="15.75" customHeight="1" x14ac:dyDescent="0.25">
      <c r="A243" s="12"/>
      <c r="C243" s="3"/>
      <c r="D243" s="3"/>
      <c r="E243" s="14"/>
    </row>
    <row r="244" spans="1:5" ht="15.75" customHeight="1" x14ac:dyDescent="0.25">
      <c r="A244" s="12"/>
      <c r="C244" s="3"/>
      <c r="D244" s="3"/>
      <c r="E244" s="14"/>
    </row>
    <row r="245" spans="1:5" ht="15.75" customHeight="1" x14ac:dyDescent="0.25">
      <c r="A245" s="12"/>
      <c r="C245" s="3"/>
      <c r="D245" s="3"/>
      <c r="E245" s="14"/>
    </row>
    <row r="246" spans="1:5" ht="15.75" customHeight="1" x14ac:dyDescent="0.25">
      <c r="A246" s="12"/>
      <c r="C246" s="3"/>
      <c r="D246" s="3"/>
      <c r="E246" s="14"/>
    </row>
    <row r="247" spans="1:5" ht="15.75" customHeight="1" x14ac:dyDescent="0.25">
      <c r="A247" s="12"/>
      <c r="C247" s="3"/>
      <c r="D247" s="3"/>
      <c r="E247" s="14"/>
    </row>
    <row r="248" spans="1:5" ht="15.75" customHeight="1" x14ac:dyDescent="0.25">
      <c r="A248" s="12"/>
      <c r="C248" s="3"/>
      <c r="D248" s="3"/>
      <c r="E248" s="14"/>
    </row>
    <row r="249" spans="1:5" ht="15.75" customHeight="1" x14ac:dyDescent="0.25">
      <c r="A249" s="12"/>
      <c r="C249" s="3"/>
      <c r="D249" s="3"/>
      <c r="E249" s="14"/>
    </row>
    <row r="250" spans="1:5" ht="15.75" customHeight="1" x14ac:dyDescent="0.25">
      <c r="A250" s="12"/>
      <c r="C250" s="3"/>
      <c r="D250" s="3"/>
      <c r="E250" s="14"/>
    </row>
    <row r="251" spans="1:5" ht="15.75" customHeight="1" x14ac:dyDescent="0.25">
      <c r="C251" s="13"/>
      <c r="E251" s="14"/>
    </row>
    <row r="252" spans="1:5" ht="15.75" customHeight="1" x14ac:dyDescent="0.25">
      <c r="C252" s="13"/>
      <c r="E252" s="14"/>
    </row>
    <row r="253" spans="1:5" ht="15.75" customHeight="1" x14ac:dyDescent="0.25">
      <c r="C253" s="13"/>
      <c r="E253" s="14"/>
    </row>
    <row r="254" spans="1:5" ht="15.75" customHeight="1" x14ac:dyDescent="0.25">
      <c r="C254" s="13"/>
      <c r="E254" s="14"/>
    </row>
    <row r="255" spans="1:5" ht="15.75" customHeight="1" x14ac:dyDescent="0.25">
      <c r="C255" s="13"/>
      <c r="E255" s="14"/>
    </row>
    <row r="256" spans="1:5" ht="15.75" customHeight="1" x14ac:dyDescent="0.25">
      <c r="C256" s="13"/>
      <c r="E256" s="14"/>
    </row>
    <row r="257" spans="3:5" ht="15.75" customHeight="1" x14ac:dyDescent="0.25">
      <c r="C257" s="13"/>
      <c r="E257" s="14"/>
    </row>
    <row r="258" spans="3:5" ht="15.75" customHeight="1" x14ac:dyDescent="0.25">
      <c r="C258" s="13"/>
      <c r="E258" s="14"/>
    </row>
    <row r="259" spans="3:5" ht="15.75" customHeight="1" x14ac:dyDescent="0.25">
      <c r="C259" s="13"/>
      <c r="E259" s="14"/>
    </row>
    <row r="260" spans="3:5" ht="15.75" customHeight="1" x14ac:dyDescent="0.25">
      <c r="C260" s="13"/>
      <c r="E260" s="14"/>
    </row>
    <row r="261" spans="3:5" ht="15.75" customHeight="1" x14ac:dyDescent="0.25">
      <c r="C261" s="13"/>
      <c r="E261" s="14"/>
    </row>
    <row r="262" spans="3:5" ht="15.75" customHeight="1" x14ac:dyDescent="0.25">
      <c r="C262" s="13"/>
      <c r="E262" s="14"/>
    </row>
    <row r="263" spans="3:5" ht="15.75" customHeight="1" x14ac:dyDescent="0.25">
      <c r="C263" s="13"/>
      <c r="E263" s="14"/>
    </row>
    <row r="264" spans="3:5" ht="15.75" customHeight="1" x14ac:dyDescent="0.25">
      <c r="C264" s="13"/>
      <c r="E264" s="14"/>
    </row>
    <row r="265" spans="3:5" ht="15.75" customHeight="1" x14ac:dyDescent="0.25">
      <c r="C265" s="13"/>
      <c r="E265" s="14"/>
    </row>
    <row r="266" spans="3:5" ht="15.75" customHeight="1" x14ac:dyDescent="0.25">
      <c r="C266" s="13"/>
      <c r="E266" s="14"/>
    </row>
    <row r="267" spans="3:5" ht="15.75" customHeight="1" x14ac:dyDescent="0.25">
      <c r="C267" s="13"/>
      <c r="E267" s="14"/>
    </row>
    <row r="268" spans="3:5" ht="15.75" customHeight="1" x14ac:dyDescent="0.25">
      <c r="C268" s="13"/>
      <c r="E268" s="14"/>
    </row>
    <row r="269" spans="3:5" ht="15.75" customHeight="1" x14ac:dyDescent="0.25">
      <c r="C269" s="13"/>
      <c r="E269" s="14"/>
    </row>
    <row r="270" spans="3:5" ht="15.75" customHeight="1" x14ac:dyDescent="0.25">
      <c r="C270" s="13"/>
      <c r="E270" s="14"/>
    </row>
    <row r="271" spans="3:5" ht="15.75" customHeight="1" x14ac:dyDescent="0.25">
      <c r="C271" s="13"/>
      <c r="E271" s="14"/>
    </row>
    <row r="272" spans="3:5" ht="15.75" customHeight="1" x14ac:dyDescent="0.25">
      <c r="C272" s="13"/>
      <c r="E272" s="14"/>
    </row>
    <row r="273" spans="3:5" ht="15.75" customHeight="1" x14ac:dyDescent="0.25">
      <c r="C273" s="13"/>
      <c r="E273" s="14"/>
    </row>
    <row r="274" spans="3:5" ht="15.75" customHeight="1" x14ac:dyDescent="0.25">
      <c r="C274" s="13"/>
      <c r="E274" s="14"/>
    </row>
    <row r="275" spans="3:5" ht="15.75" customHeight="1" x14ac:dyDescent="0.25">
      <c r="C275" s="13"/>
      <c r="E275" s="14"/>
    </row>
    <row r="276" spans="3:5" ht="15.75" customHeight="1" x14ac:dyDescent="0.25">
      <c r="C276" s="13"/>
      <c r="E276" s="14"/>
    </row>
    <row r="277" spans="3:5" ht="15.75" customHeight="1" x14ac:dyDescent="0.25">
      <c r="C277" s="13"/>
      <c r="E277" s="14"/>
    </row>
    <row r="278" spans="3:5" ht="15.75" customHeight="1" x14ac:dyDescent="0.25">
      <c r="C278" s="13"/>
      <c r="E278" s="14"/>
    </row>
    <row r="279" spans="3:5" ht="15.75" customHeight="1" x14ac:dyDescent="0.25">
      <c r="C279" s="13"/>
      <c r="E279" s="14"/>
    </row>
    <row r="280" spans="3:5" ht="15.75" customHeight="1" x14ac:dyDescent="0.25">
      <c r="C280" s="13"/>
      <c r="E280" s="14"/>
    </row>
    <row r="281" spans="3:5" ht="15.75" customHeight="1" x14ac:dyDescent="0.25">
      <c r="C281" s="13"/>
      <c r="E281" s="14"/>
    </row>
    <row r="282" spans="3:5" ht="15.75" customHeight="1" x14ac:dyDescent="0.25">
      <c r="C282" s="13"/>
      <c r="E282" s="14"/>
    </row>
    <row r="283" spans="3:5" ht="15.75" customHeight="1" x14ac:dyDescent="0.25">
      <c r="C283" s="13"/>
      <c r="E283" s="14"/>
    </row>
    <row r="284" spans="3:5" ht="15.75" customHeight="1" x14ac:dyDescent="0.25">
      <c r="C284" s="13"/>
      <c r="E284" s="14"/>
    </row>
    <row r="285" spans="3:5" ht="15.75" customHeight="1" x14ac:dyDescent="0.25">
      <c r="C285" s="13"/>
      <c r="E285" s="14"/>
    </row>
    <row r="286" spans="3:5" ht="15.75" customHeight="1" x14ac:dyDescent="0.25">
      <c r="C286" s="13"/>
      <c r="E286" s="14"/>
    </row>
    <row r="287" spans="3:5" ht="15.75" customHeight="1" x14ac:dyDescent="0.25">
      <c r="C287" s="13"/>
      <c r="E287" s="14"/>
    </row>
    <row r="288" spans="3:5" ht="15.75" customHeight="1" x14ac:dyDescent="0.25">
      <c r="C288" s="13"/>
      <c r="E288" s="14"/>
    </row>
    <row r="289" spans="3:5" ht="15.75" customHeight="1" x14ac:dyDescent="0.25">
      <c r="C289" s="13"/>
      <c r="E289" s="14"/>
    </row>
    <row r="290" spans="3:5" ht="15.75" customHeight="1" x14ac:dyDescent="0.25">
      <c r="C290" s="13"/>
      <c r="E290" s="14"/>
    </row>
    <row r="291" spans="3:5" ht="15.75" customHeight="1" x14ac:dyDescent="0.25">
      <c r="C291" s="13"/>
      <c r="E291" s="14"/>
    </row>
    <row r="292" spans="3:5" ht="15.75" customHeight="1" x14ac:dyDescent="0.25">
      <c r="C292" s="13"/>
      <c r="E292" s="14"/>
    </row>
    <row r="293" spans="3:5" ht="15.75" customHeight="1" x14ac:dyDescent="0.25">
      <c r="C293" s="13"/>
      <c r="E293" s="14"/>
    </row>
    <row r="294" spans="3:5" ht="15.75" customHeight="1" x14ac:dyDescent="0.25">
      <c r="C294" s="13"/>
      <c r="E294" s="14"/>
    </row>
    <row r="295" spans="3:5" ht="15.75" customHeight="1" x14ac:dyDescent="0.25">
      <c r="C295" s="13"/>
      <c r="E295" s="14"/>
    </row>
    <row r="296" spans="3:5" ht="15.75" customHeight="1" x14ac:dyDescent="0.25">
      <c r="C296" s="13"/>
      <c r="E296" s="14"/>
    </row>
    <row r="297" spans="3:5" ht="15.75" customHeight="1" x14ac:dyDescent="0.25">
      <c r="C297" s="13"/>
      <c r="E297" s="14"/>
    </row>
    <row r="298" spans="3:5" ht="15.75" customHeight="1" x14ac:dyDescent="0.25">
      <c r="C298" s="13"/>
      <c r="E298" s="14"/>
    </row>
    <row r="299" spans="3:5" ht="15.75" customHeight="1" x14ac:dyDescent="0.25">
      <c r="C299" s="13"/>
      <c r="E299" s="14"/>
    </row>
    <row r="300" spans="3:5" ht="15.75" customHeight="1" x14ac:dyDescent="0.25">
      <c r="C300" s="13"/>
      <c r="E300" s="14"/>
    </row>
    <row r="301" spans="3:5" ht="15.75" customHeight="1" x14ac:dyDescent="0.25">
      <c r="C301" s="13"/>
      <c r="E301" s="14"/>
    </row>
    <row r="302" spans="3:5" ht="15.75" customHeight="1" x14ac:dyDescent="0.25">
      <c r="C302" s="13"/>
      <c r="E302" s="14"/>
    </row>
    <row r="303" spans="3:5" ht="15.75" customHeight="1" x14ac:dyDescent="0.25">
      <c r="C303" s="13"/>
      <c r="E303" s="14"/>
    </row>
    <row r="304" spans="3:5" ht="15.75" customHeight="1" x14ac:dyDescent="0.25">
      <c r="C304" s="13"/>
      <c r="E304" s="14"/>
    </row>
    <row r="305" spans="3:5" ht="15.75" customHeight="1" x14ac:dyDescent="0.25">
      <c r="C305" s="13"/>
      <c r="E305" s="14"/>
    </row>
    <row r="306" spans="3:5" ht="15.75" customHeight="1" x14ac:dyDescent="0.25">
      <c r="C306" s="13"/>
      <c r="E306" s="14"/>
    </row>
    <row r="307" spans="3:5" ht="15.75" customHeight="1" x14ac:dyDescent="0.25">
      <c r="C307" s="13"/>
      <c r="E307" s="14"/>
    </row>
    <row r="308" spans="3:5" ht="15.75" customHeight="1" x14ac:dyDescent="0.25">
      <c r="C308" s="13"/>
      <c r="E308" s="14"/>
    </row>
    <row r="309" spans="3:5" ht="15.75" customHeight="1" x14ac:dyDescent="0.25">
      <c r="C309" s="13"/>
      <c r="E309" s="14"/>
    </row>
    <row r="310" spans="3:5" ht="15.75" customHeight="1" x14ac:dyDescent="0.25">
      <c r="C310" s="13"/>
      <c r="E310" s="14"/>
    </row>
    <row r="311" spans="3:5" ht="15.75" customHeight="1" x14ac:dyDescent="0.25">
      <c r="C311" s="13"/>
      <c r="E311" s="14"/>
    </row>
    <row r="312" spans="3:5" ht="15.75" customHeight="1" x14ac:dyDescent="0.25">
      <c r="C312" s="13"/>
      <c r="E312" s="14"/>
    </row>
    <row r="313" spans="3:5" ht="15.75" customHeight="1" x14ac:dyDescent="0.25">
      <c r="C313" s="13"/>
      <c r="E313" s="14"/>
    </row>
    <row r="314" spans="3:5" ht="15.75" customHeight="1" x14ac:dyDescent="0.25">
      <c r="C314" s="13"/>
      <c r="E314" s="14"/>
    </row>
    <row r="315" spans="3:5" ht="15.75" customHeight="1" x14ac:dyDescent="0.25">
      <c r="C315" s="13"/>
      <c r="E315" s="14"/>
    </row>
    <row r="316" spans="3:5" ht="15.75" customHeight="1" x14ac:dyDescent="0.25">
      <c r="C316" s="13"/>
      <c r="E316" s="14"/>
    </row>
    <row r="317" spans="3:5" ht="15.75" customHeight="1" x14ac:dyDescent="0.25">
      <c r="C317" s="13"/>
      <c r="E317" s="14"/>
    </row>
    <row r="318" spans="3:5" ht="15.75" customHeight="1" x14ac:dyDescent="0.25">
      <c r="C318" s="13"/>
      <c r="E318" s="14"/>
    </row>
    <row r="319" spans="3:5" ht="15.75" customHeight="1" x14ac:dyDescent="0.25">
      <c r="C319" s="13"/>
      <c r="E319" s="14"/>
    </row>
    <row r="320" spans="3:5" ht="15.75" customHeight="1" x14ac:dyDescent="0.25">
      <c r="C320" s="13"/>
      <c r="E320" s="14"/>
    </row>
    <row r="321" spans="3:5" ht="15.75" customHeight="1" x14ac:dyDescent="0.25">
      <c r="C321" s="13"/>
      <c r="E321" s="14"/>
    </row>
    <row r="322" spans="3:5" ht="15.75" customHeight="1" x14ac:dyDescent="0.25">
      <c r="C322" s="13"/>
      <c r="E322" s="14"/>
    </row>
    <row r="323" spans="3:5" ht="15.75" customHeight="1" x14ac:dyDescent="0.25">
      <c r="C323" s="13"/>
      <c r="E323" s="14"/>
    </row>
    <row r="324" spans="3:5" ht="15.75" customHeight="1" x14ac:dyDescent="0.25">
      <c r="C324" s="13"/>
      <c r="E324" s="14"/>
    </row>
    <row r="325" spans="3:5" ht="15.75" customHeight="1" x14ac:dyDescent="0.25">
      <c r="C325" s="13"/>
      <c r="E325" s="14"/>
    </row>
    <row r="326" spans="3:5" ht="15.75" customHeight="1" x14ac:dyDescent="0.25">
      <c r="C326" s="13"/>
      <c r="E326" s="14"/>
    </row>
    <row r="327" spans="3:5" ht="15.75" customHeight="1" x14ac:dyDescent="0.25">
      <c r="C327" s="13"/>
      <c r="E327" s="14"/>
    </row>
    <row r="328" spans="3:5" ht="15.75" customHeight="1" x14ac:dyDescent="0.25">
      <c r="C328" s="13"/>
      <c r="E328" s="14"/>
    </row>
    <row r="329" spans="3:5" ht="15.75" customHeight="1" x14ac:dyDescent="0.25">
      <c r="C329" s="13"/>
      <c r="E329" s="14"/>
    </row>
    <row r="330" spans="3:5" ht="15.75" customHeight="1" x14ac:dyDescent="0.25">
      <c r="C330" s="13"/>
      <c r="E330" s="14"/>
    </row>
    <row r="331" spans="3:5" ht="15.75" customHeight="1" x14ac:dyDescent="0.25">
      <c r="C331" s="13"/>
      <c r="E331" s="14"/>
    </row>
    <row r="332" spans="3:5" ht="15.75" customHeight="1" x14ac:dyDescent="0.25">
      <c r="C332" s="13"/>
      <c r="E332" s="14"/>
    </row>
    <row r="333" spans="3:5" ht="15.75" customHeight="1" x14ac:dyDescent="0.25">
      <c r="C333" s="13"/>
      <c r="E333" s="14"/>
    </row>
    <row r="334" spans="3:5" ht="15.75" customHeight="1" x14ac:dyDescent="0.25">
      <c r="C334" s="13"/>
      <c r="E334" s="14"/>
    </row>
    <row r="335" spans="3:5" ht="15.75" customHeight="1" x14ac:dyDescent="0.25">
      <c r="C335" s="13"/>
      <c r="E335" s="14"/>
    </row>
    <row r="336" spans="3:5" ht="15.75" customHeight="1" x14ac:dyDescent="0.25">
      <c r="C336" s="13"/>
      <c r="E336" s="14"/>
    </row>
    <row r="337" spans="3:5" ht="15.75" customHeight="1" x14ac:dyDescent="0.25">
      <c r="C337" s="13"/>
      <c r="E337" s="14"/>
    </row>
    <row r="338" spans="3:5" ht="15.75" customHeight="1" x14ac:dyDescent="0.25">
      <c r="C338" s="13"/>
      <c r="E338" s="14"/>
    </row>
    <row r="339" spans="3:5" ht="15.75" customHeight="1" x14ac:dyDescent="0.25">
      <c r="C339" s="13"/>
      <c r="E339" s="14"/>
    </row>
    <row r="340" spans="3:5" ht="15.75" customHeight="1" x14ac:dyDescent="0.25">
      <c r="C340" s="13"/>
      <c r="E340" s="14"/>
    </row>
    <row r="341" spans="3:5" ht="15.75" customHeight="1" x14ac:dyDescent="0.25">
      <c r="C341" s="13"/>
      <c r="E341" s="14"/>
    </row>
    <row r="342" spans="3:5" ht="15.75" customHeight="1" x14ac:dyDescent="0.25">
      <c r="C342" s="13"/>
      <c r="E342" s="14"/>
    </row>
    <row r="343" spans="3:5" ht="15.75" customHeight="1" x14ac:dyDescent="0.25">
      <c r="C343" s="13"/>
      <c r="E343" s="14"/>
    </row>
    <row r="344" spans="3:5" ht="15.75" customHeight="1" x14ac:dyDescent="0.25">
      <c r="C344" s="13"/>
      <c r="E344" s="14"/>
    </row>
    <row r="345" spans="3:5" ht="15.75" customHeight="1" x14ac:dyDescent="0.25">
      <c r="C345" s="13"/>
      <c r="E345" s="14"/>
    </row>
    <row r="346" spans="3:5" ht="15.75" customHeight="1" x14ac:dyDescent="0.25">
      <c r="C346" s="13"/>
      <c r="E346" s="14"/>
    </row>
    <row r="347" spans="3:5" ht="15.75" customHeight="1" x14ac:dyDescent="0.25">
      <c r="C347" s="13"/>
      <c r="E347" s="14"/>
    </row>
    <row r="348" spans="3:5" ht="15.75" customHeight="1" x14ac:dyDescent="0.25">
      <c r="C348" s="13"/>
      <c r="E348" s="14"/>
    </row>
    <row r="349" spans="3:5" ht="15.75" customHeight="1" x14ac:dyDescent="0.25">
      <c r="C349" s="13"/>
      <c r="E349" s="14"/>
    </row>
    <row r="350" spans="3:5" ht="15.75" customHeight="1" x14ac:dyDescent="0.25">
      <c r="C350" s="13"/>
      <c r="E350" s="14"/>
    </row>
    <row r="351" spans="3:5" ht="15.75" customHeight="1" x14ac:dyDescent="0.25">
      <c r="C351" s="13"/>
      <c r="E351" s="14"/>
    </row>
    <row r="352" spans="3:5" ht="15.75" customHeight="1" x14ac:dyDescent="0.25">
      <c r="C352" s="13"/>
      <c r="E352" s="14"/>
    </row>
    <row r="353" spans="3:5" ht="15.75" customHeight="1" x14ac:dyDescent="0.25">
      <c r="C353" s="13"/>
      <c r="E353" s="14"/>
    </row>
    <row r="354" spans="3:5" ht="15.75" customHeight="1" x14ac:dyDescent="0.25">
      <c r="C354" s="13"/>
      <c r="E354" s="14"/>
    </row>
    <row r="355" spans="3:5" ht="15.75" customHeight="1" x14ac:dyDescent="0.25">
      <c r="C355" s="13"/>
      <c r="E355" s="14"/>
    </row>
    <row r="356" spans="3:5" ht="15.75" customHeight="1" x14ac:dyDescent="0.25">
      <c r="C356" s="13"/>
      <c r="E356" s="14"/>
    </row>
    <row r="357" spans="3:5" ht="15.75" customHeight="1" x14ac:dyDescent="0.25">
      <c r="C357" s="13"/>
      <c r="E357" s="14"/>
    </row>
    <row r="358" spans="3:5" ht="15.75" customHeight="1" x14ac:dyDescent="0.25">
      <c r="C358" s="13"/>
      <c r="E358" s="14"/>
    </row>
    <row r="359" spans="3:5" ht="15.75" customHeight="1" x14ac:dyDescent="0.25">
      <c r="C359" s="13"/>
      <c r="E359" s="14"/>
    </row>
    <row r="360" spans="3:5" ht="15.75" customHeight="1" x14ac:dyDescent="0.25">
      <c r="C360" s="13"/>
      <c r="E360" s="14"/>
    </row>
    <row r="361" spans="3:5" ht="15.75" customHeight="1" x14ac:dyDescent="0.25">
      <c r="C361" s="13"/>
      <c r="E361" s="14"/>
    </row>
    <row r="362" spans="3:5" ht="15.75" customHeight="1" x14ac:dyDescent="0.25">
      <c r="C362" s="13"/>
      <c r="E362" s="14"/>
    </row>
    <row r="363" spans="3:5" ht="15.75" customHeight="1" x14ac:dyDescent="0.25">
      <c r="C363" s="13"/>
      <c r="E363" s="14"/>
    </row>
    <row r="364" spans="3:5" ht="15.75" customHeight="1" x14ac:dyDescent="0.25">
      <c r="C364" s="13"/>
      <c r="E364" s="14"/>
    </row>
    <row r="365" spans="3:5" ht="15.75" customHeight="1" x14ac:dyDescent="0.25">
      <c r="C365" s="13"/>
      <c r="E365" s="14"/>
    </row>
    <row r="366" spans="3:5" ht="15.75" customHeight="1" x14ac:dyDescent="0.25">
      <c r="C366" s="13"/>
      <c r="E366" s="14"/>
    </row>
    <row r="367" spans="3:5" ht="15.75" customHeight="1" x14ac:dyDescent="0.25">
      <c r="C367" s="13"/>
      <c r="E367" s="14"/>
    </row>
    <row r="368" spans="3:5" ht="15.75" customHeight="1" x14ac:dyDescent="0.25">
      <c r="C368" s="13"/>
      <c r="E368" s="14"/>
    </row>
    <row r="369" spans="3:5" ht="15.75" customHeight="1" x14ac:dyDescent="0.25">
      <c r="C369" s="13"/>
      <c r="E369" s="14"/>
    </row>
    <row r="370" spans="3:5" ht="15.75" customHeight="1" x14ac:dyDescent="0.25">
      <c r="C370" s="13"/>
      <c r="E370" s="14"/>
    </row>
    <row r="371" spans="3:5" ht="15.75" customHeight="1" x14ac:dyDescent="0.25">
      <c r="C371" s="13"/>
      <c r="E371" s="14"/>
    </row>
    <row r="372" spans="3:5" ht="15.75" customHeight="1" x14ac:dyDescent="0.25">
      <c r="C372" s="13"/>
      <c r="E372" s="14"/>
    </row>
    <row r="373" spans="3:5" ht="15.75" customHeight="1" x14ac:dyDescent="0.25">
      <c r="C373" s="13"/>
      <c r="E373" s="14"/>
    </row>
    <row r="374" spans="3:5" ht="15.75" customHeight="1" x14ac:dyDescent="0.25">
      <c r="C374" s="13"/>
      <c r="E374" s="14"/>
    </row>
    <row r="375" spans="3:5" ht="15.75" customHeight="1" x14ac:dyDescent="0.25">
      <c r="C375" s="13"/>
      <c r="E375" s="14"/>
    </row>
    <row r="376" spans="3:5" ht="15.75" customHeight="1" x14ac:dyDescent="0.25">
      <c r="C376" s="13"/>
      <c r="E376" s="14"/>
    </row>
    <row r="377" spans="3:5" ht="15.75" customHeight="1" x14ac:dyDescent="0.25">
      <c r="C377" s="13"/>
      <c r="E377" s="14"/>
    </row>
    <row r="378" spans="3:5" ht="15.75" customHeight="1" x14ac:dyDescent="0.25">
      <c r="C378" s="13"/>
      <c r="E378" s="14"/>
    </row>
    <row r="379" spans="3:5" ht="15.75" customHeight="1" x14ac:dyDescent="0.25">
      <c r="C379" s="13"/>
      <c r="E379" s="14"/>
    </row>
    <row r="380" spans="3:5" ht="15.75" customHeight="1" x14ac:dyDescent="0.25">
      <c r="C380" s="13"/>
      <c r="E380" s="14"/>
    </row>
    <row r="381" spans="3:5" ht="15.75" customHeight="1" x14ac:dyDescent="0.25">
      <c r="C381" s="13"/>
      <c r="E381" s="14"/>
    </row>
    <row r="382" spans="3:5" ht="15.75" customHeight="1" x14ac:dyDescent="0.25">
      <c r="C382" s="13"/>
      <c r="E382" s="14"/>
    </row>
    <row r="383" spans="3:5" ht="15.75" customHeight="1" x14ac:dyDescent="0.25">
      <c r="C383" s="13"/>
      <c r="E383" s="14"/>
    </row>
    <row r="384" spans="3:5" ht="15.75" customHeight="1" x14ac:dyDescent="0.25">
      <c r="C384" s="13"/>
      <c r="E384" s="14"/>
    </row>
    <row r="385" spans="3:5" ht="15.75" customHeight="1" x14ac:dyDescent="0.25">
      <c r="C385" s="13"/>
      <c r="E385" s="14"/>
    </row>
    <row r="386" spans="3:5" ht="15.75" customHeight="1" x14ac:dyDescent="0.25">
      <c r="C386" s="13"/>
      <c r="E386" s="14"/>
    </row>
    <row r="387" spans="3:5" ht="15.75" customHeight="1" x14ac:dyDescent="0.25">
      <c r="C387" s="13"/>
      <c r="E387" s="14"/>
    </row>
    <row r="388" spans="3:5" ht="15.75" customHeight="1" x14ac:dyDescent="0.25">
      <c r="C388" s="13"/>
      <c r="E388" s="14"/>
    </row>
    <row r="389" spans="3:5" ht="15.75" customHeight="1" x14ac:dyDescent="0.25">
      <c r="C389" s="13"/>
      <c r="E389" s="14"/>
    </row>
    <row r="390" spans="3:5" ht="15.75" customHeight="1" x14ac:dyDescent="0.25">
      <c r="C390" s="13"/>
      <c r="E390" s="14"/>
    </row>
    <row r="391" spans="3:5" ht="15.75" customHeight="1" x14ac:dyDescent="0.25">
      <c r="C391" s="13"/>
      <c r="E391" s="14"/>
    </row>
    <row r="392" spans="3:5" ht="15.75" customHeight="1" x14ac:dyDescent="0.25">
      <c r="C392" s="13"/>
      <c r="E392" s="14"/>
    </row>
    <row r="393" spans="3:5" ht="15.75" customHeight="1" x14ac:dyDescent="0.25">
      <c r="C393" s="13"/>
      <c r="E393" s="14"/>
    </row>
    <row r="394" spans="3:5" ht="15.75" customHeight="1" x14ac:dyDescent="0.25">
      <c r="C394" s="13"/>
      <c r="E394" s="14"/>
    </row>
    <row r="395" spans="3:5" ht="15.75" customHeight="1" x14ac:dyDescent="0.25">
      <c r="C395" s="13"/>
      <c r="E395" s="14"/>
    </row>
    <row r="396" spans="3:5" ht="15.75" customHeight="1" x14ac:dyDescent="0.25">
      <c r="C396" s="13"/>
      <c r="E396" s="14"/>
    </row>
    <row r="397" spans="3:5" ht="15.75" customHeight="1" x14ac:dyDescent="0.25">
      <c r="C397" s="13"/>
      <c r="E397" s="14"/>
    </row>
    <row r="398" spans="3:5" ht="15.75" customHeight="1" x14ac:dyDescent="0.25">
      <c r="C398" s="13"/>
      <c r="E398" s="14"/>
    </row>
    <row r="399" spans="3:5" ht="15.75" customHeight="1" x14ac:dyDescent="0.25">
      <c r="C399" s="13"/>
      <c r="E399" s="14"/>
    </row>
    <row r="400" spans="3:5" ht="15.75" customHeight="1" x14ac:dyDescent="0.25">
      <c r="C400" s="13"/>
      <c r="E400" s="14"/>
    </row>
    <row r="401" spans="3:5" ht="15.75" customHeight="1" x14ac:dyDescent="0.25">
      <c r="C401" s="13"/>
      <c r="E401" s="14"/>
    </row>
    <row r="402" spans="3:5" ht="15.75" customHeight="1" x14ac:dyDescent="0.25">
      <c r="C402" s="13"/>
      <c r="E402" s="14"/>
    </row>
    <row r="403" spans="3:5" ht="15.75" customHeight="1" x14ac:dyDescent="0.25">
      <c r="C403" s="13"/>
      <c r="E403" s="14"/>
    </row>
    <row r="404" spans="3:5" ht="15.75" customHeight="1" x14ac:dyDescent="0.25">
      <c r="C404" s="13"/>
      <c r="E404" s="14"/>
    </row>
    <row r="405" spans="3:5" ht="15.75" customHeight="1" x14ac:dyDescent="0.25">
      <c r="C405" s="13"/>
      <c r="E405" s="14"/>
    </row>
    <row r="406" spans="3:5" ht="15.75" customHeight="1" x14ac:dyDescent="0.25">
      <c r="C406" s="13"/>
      <c r="E406" s="14"/>
    </row>
    <row r="407" spans="3:5" ht="15.75" customHeight="1" x14ac:dyDescent="0.25">
      <c r="C407" s="13"/>
      <c r="E407" s="14"/>
    </row>
    <row r="408" spans="3:5" ht="15.75" customHeight="1" x14ac:dyDescent="0.25">
      <c r="C408" s="13"/>
      <c r="E408" s="14"/>
    </row>
    <row r="409" spans="3:5" ht="15.75" customHeight="1" x14ac:dyDescent="0.25">
      <c r="C409" s="13"/>
      <c r="E409" s="14"/>
    </row>
    <row r="410" spans="3:5" ht="15.75" customHeight="1" x14ac:dyDescent="0.25">
      <c r="C410" s="13"/>
      <c r="E410" s="14"/>
    </row>
    <row r="411" spans="3:5" ht="15.75" customHeight="1" x14ac:dyDescent="0.25">
      <c r="C411" s="13"/>
      <c r="E411" s="14"/>
    </row>
    <row r="412" spans="3:5" ht="15.75" customHeight="1" x14ac:dyDescent="0.25">
      <c r="C412" s="13"/>
      <c r="E412" s="14"/>
    </row>
    <row r="413" spans="3:5" ht="15.75" customHeight="1" x14ac:dyDescent="0.25">
      <c r="C413" s="13"/>
      <c r="E413" s="14"/>
    </row>
    <row r="414" spans="3:5" ht="15.75" customHeight="1" x14ac:dyDescent="0.25">
      <c r="C414" s="13"/>
      <c r="E414" s="14"/>
    </row>
    <row r="415" spans="3:5" ht="15.75" customHeight="1" x14ac:dyDescent="0.25">
      <c r="C415" s="13"/>
      <c r="E415" s="14"/>
    </row>
    <row r="416" spans="3:5" ht="15.75" customHeight="1" x14ac:dyDescent="0.25">
      <c r="C416" s="13"/>
      <c r="E416" s="14"/>
    </row>
    <row r="417" spans="3:5" ht="15.75" customHeight="1" x14ac:dyDescent="0.25">
      <c r="C417" s="13"/>
      <c r="E417" s="14"/>
    </row>
    <row r="418" spans="3:5" ht="15.75" customHeight="1" x14ac:dyDescent="0.25">
      <c r="C418" s="13"/>
      <c r="E418" s="14"/>
    </row>
    <row r="419" spans="3:5" ht="15.75" customHeight="1" x14ac:dyDescent="0.25">
      <c r="C419" s="13"/>
      <c r="E419" s="14"/>
    </row>
    <row r="420" spans="3:5" ht="15.75" customHeight="1" x14ac:dyDescent="0.25">
      <c r="C420" s="13"/>
      <c r="E420" s="14"/>
    </row>
    <row r="421" spans="3:5" ht="15.75" customHeight="1" x14ac:dyDescent="0.25">
      <c r="C421" s="13"/>
      <c r="E421" s="14"/>
    </row>
    <row r="422" spans="3:5" ht="15.75" customHeight="1" x14ac:dyDescent="0.25">
      <c r="C422" s="13"/>
      <c r="E422" s="14"/>
    </row>
    <row r="423" spans="3:5" ht="15.75" customHeight="1" x14ac:dyDescent="0.25">
      <c r="C423" s="13"/>
      <c r="E423" s="14"/>
    </row>
    <row r="424" spans="3:5" ht="15.75" customHeight="1" x14ac:dyDescent="0.25">
      <c r="C424" s="13"/>
      <c r="E424" s="14"/>
    </row>
    <row r="425" spans="3:5" ht="15.75" customHeight="1" x14ac:dyDescent="0.25">
      <c r="C425" s="13"/>
      <c r="E425" s="14"/>
    </row>
    <row r="426" spans="3:5" ht="15.75" customHeight="1" x14ac:dyDescent="0.25">
      <c r="C426" s="13"/>
      <c r="E426" s="14"/>
    </row>
    <row r="427" spans="3:5" ht="15.75" customHeight="1" x14ac:dyDescent="0.25">
      <c r="C427" s="13"/>
      <c r="E427" s="14"/>
    </row>
    <row r="428" spans="3:5" ht="15.75" customHeight="1" x14ac:dyDescent="0.25">
      <c r="C428" s="13"/>
      <c r="E428" s="14"/>
    </row>
    <row r="429" spans="3:5" ht="15.75" customHeight="1" x14ac:dyDescent="0.25">
      <c r="C429" s="13"/>
      <c r="E429" s="14"/>
    </row>
    <row r="430" spans="3:5" ht="15.75" customHeight="1" x14ac:dyDescent="0.25">
      <c r="C430" s="13"/>
      <c r="E430" s="14"/>
    </row>
    <row r="431" spans="3:5" ht="15.75" customHeight="1" x14ac:dyDescent="0.25">
      <c r="C431" s="13"/>
      <c r="E431" s="14"/>
    </row>
    <row r="432" spans="3:5" ht="15.75" customHeight="1" x14ac:dyDescent="0.25">
      <c r="C432" s="13"/>
      <c r="E432" s="14"/>
    </row>
    <row r="433" spans="3:5" ht="15.75" customHeight="1" x14ac:dyDescent="0.25">
      <c r="C433" s="13"/>
      <c r="E433" s="14"/>
    </row>
    <row r="434" spans="3:5" ht="15.75" customHeight="1" x14ac:dyDescent="0.25">
      <c r="C434" s="13"/>
      <c r="E434" s="14"/>
    </row>
    <row r="435" spans="3:5" ht="15.75" customHeight="1" x14ac:dyDescent="0.25">
      <c r="C435" s="13"/>
      <c r="E435" s="14"/>
    </row>
    <row r="436" spans="3:5" ht="15.75" customHeight="1" x14ac:dyDescent="0.25">
      <c r="C436" s="13"/>
      <c r="E436" s="14"/>
    </row>
    <row r="437" spans="3:5" ht="15.75" customHeight="1" x14ac:dyDescent="0.25">
      <c r="C437" s="13"/>
      <c r="E437" s="14"/>
    </row>
    <row r="438" spans="3:5" ht="15.75" customHeight="1" x14ac:dyDescent="0.25">
      <c r="C438" s="13"/>
      <c r="E438" s="14"/>
    </row>
    <row r="439" spans="3:5" ht="15.75" customHeight="1" x14ac:dyDescent="0.25">
      <c r="C439" s="13"/>
      <c r="E439" s="14"/>
    </row>
    <row r="440" spans="3:5" ht="15.75" customHeight="1" x14ac:dyDescent="0.25">
      <c r="C440" s="13"/>
      <c r="E440" s="14"/>
    </row>
    <row r="441" spans="3:5" ht="15.75" customHeight="1" x14ac:dyDescent="0.25">
      <c r="C441" s="13"/>
      <c r="E441" s="14"/>
    </row>
    <row r="442" spans="3:5" ht="15.75" customHeight="1" x14ac:dyDescent="0.25">
      <c r="C442" s="13"/>
      <c r="E442" s="14"/>
    </row>
    <row r="443" spans="3:5" ht="15.75" customHeight="1" x14ac:dyDescent="0.25">
      <c r="C443" s="13"/>
      <c r="E443" s="14"/>
    </row>
    <row r="444" spans="3:5" ht="15.75" customHeight="1" x14ac:dyDescent="0.25">
      <c r="C444" s="13"/>
      <c r="E444" s="14"/>
    </row>
    <row r="445" spans="3:5" ht="15.75" customHeight="1" x14ac:dyDescent="0.25">
      <c r="C445" s="13"/>
      <c r="E445" s="14"/>
    </row>
    <row r="446" spans="3:5" ht="15.75" customHeight="1" x14ac:dyDescent="0.25">
      <c r="C446" s="13"/>
      <c r="E446" s="14"/>
    </row>
    <row r="447" spans="3:5" ht="15.75" customHeight="1" x14ac:dyDescent="0.25">
      <c r="C447" s="13"/>
      <c r="E447" s="14"/>
    </row>
    <row r="448" spans="3:5" ht="15.75" customHeight="1" x14ac:dyDescent="0.25">
      <c r="C448" s="13"/>
      <c r="E448" s="14"/>
    </row>
    <row r="449" spans="3:5" ht="15.75" customHeight="1" x14ac:dyDescent="0.25">
      <c r="C449" s="13"/>
      <c r="E449" s="14"/>
    </row>
    <row r="450" spans="3:5" ht="15.75" customHeight="1" x14ac:dyDescent="0.25">
      <c r="C450" s="13"/>
      <c r="E450" s="14"/>
    </row>
    <row r="451" spans="3:5" ht="15.75" customHeight="1" x14ac:dyDescent="0.25">
      <c r="C451" s="13"/>
      <c r="E451" s="14"/>
    </row>
    <row r="452" spans="3:5" ht="15.75" customHeight="1" x14ac:dyDescent="0.25">
      <c r="C452" s="13"/>
      <c r="E452" s="14"/>
    </row>
    <row r="453" spans="3:5" ht="15.75" customHeight="1" x14ac:dyDescent="0.25">
      <c r="C453" s="13"/>
      <c r="E453" s="14"/>
    </row>
    <row r="454" spans="3:5" ht="15.75" customHeight="1" x14ac:dyDescent="0.25">
      <c r="C454" s="13"/>
      <c r="E454" s="14"/>
    </row>
    <row r="455" spans="3:5" ht="15.75" customHeight="1" x14ac:dyDescent="0.25">
      <c r="C455" s="13"/>
      <c r="E455" s="14"/>
    </row>
    <row r="456" spans="3:5" ht="15.75" customHeight="1" x14ac:dyDescent="0.25">
      <c r="C456" s="13"/>
      <c r="E456" s="14"/>
    </row>
    <row r="457" spans="3:5" ht="15.75" customHeight="1" x14ac:dyDescent="0.25">
      <c r="C457" s="13"/>
      <c r="E457" s="14"/>
    </row>
    <row r="458" spans="3:5" ht="15.75" customHeight="1" x14ac:dyDescent="0.25">
      <c r="C458" s="13"/>
      <c r="E458" s="14"/>
    </row>
    <row r="459" spans="3:5" ht="15.75" customHeight="1" x14ac:dyDescent="0.25">
      <c r="C459" s="13"/>
      <c r="E459" s="14"/>
    </row>
    <row r="460" spans="3:5" ht="15.75" customHeight="1" x14ac:dyDescent="0.25">
      <c r="C460" s="13"/>
      <c r="E460" s="14"/>
    </row>
    <row r="461" spans="3:5" ht="15.75" customHeight="1" x14ac:dyDescent="0.25">
      <c r="C461" s="13"/>
      <c r="E461" s="14"/>
    </row>
    <row r="462" spans="3:5" ht="15.75" customHeight="1" x14ac:dyDescent="0.25">
      <c r="C462" s="13"/>
      <c r="E462" s="14"/>
    </row>
    <row r="463" spans="3:5" ht="15.75" customHeight="1" x14ac:dyDescent="0.25">
      <c r="C463" s="13"/>
      <c r="E463" s="14"/>
    </row>
    <row r="464" spans="3:5" ht="15.75" customHeight="1" x14ac:dyDescent="0.25">
      <c r="C464" s="13"/>
      <c r="E464" s="14"/>
    </row>
    <row r="465" spans="3:5" ht="15.75" customHeight="1" x14ac:dyDescent="0.25">
      <c r="C465" s="13"/>
      <c r="E465" s="14"/>
    </row>
    <row r="466" spans="3:5" ht="15.75" customHeight="1" x14ac:dyDescent="0.25">
      <c r="C466" s="13"/>
      <c r="E466" s="14"/>
    </row>
    <row r="467" spans="3:5" ht="15.75" customHeight="1" x14ac:dyDescent="0.25">
      <c r="C467" s="13"/>
      <c r="E467" s="14"/>
    </row>
    <row r="468" spans="3:5" ht="15.75" customHeight="1" x14ac:dyDescent="0.25">
      <c r="C468" s="13"/>
      <c r="E468" s="14"/>
    </row>
    <row r="469" spans="3:5" ht="15.75" customHeight="1" x14ac:dyDescent="0.25">
      <c r="C469" s="13"/>
      <c r="E469" s="14"/>
    </row>
    <row r="470" spans="3:5" ht="15.75" customHeight="1" x14ac:dyDescent="0.25">
      <c r="C470" s="13"/>
      <c r="E470" s="14"/>
    </row>
    <row r="471" spans="3:5" ht="15.75" customHeight="1" x14ac:dyDescent="0.25">
      <c r="C471" s="13"/>
      <c r="E471" s="14"/>
    </row>
    <row r="472" spans="3:5" ht="15.75" customHeight="1" x14ac:dyDescent="0.25">
      <c r="C472" s="13"/>
      <c r="E472" s="14"/>
    </row>
    <row r="473" spans="3:5" ht="15.75" customHeight="1" x14ac:dyDescent="0.25">
      <c r="C473" s="13"/>
      <c r="E473" s="14"/>
    </row>
    <row r="474" spans="3:5" ht="15.75" customHeight="1" x14ac:dyDescent="0.25">
      <c r="C474" s="13"/>
      <c r="E474" s="14"/>
    </row>
    <row r="475" spans="3:5" ht="15.75" customHeight="1" x14ac:dyDescent="0.25">
      <c r="C475" s="13"/>
      <c r="E475" s="14"/>
    </row>
    <row r="476" spans="3:5" ht="15.75" customHeight="1" x14ac:dyDescent="0.25">
      <c r="C476" s="13"/>
      <c r="E476" s="14"/>
    </row>
    <row r="477" spans="3:5" ht="15.75" customHeight="1" x14ac:dyDescent="0.25">
      <c r="C477" s="13"/>
      <c r="E477" s="14"/>
    </row>
    <row r="478" spans="3:5" ht="15.75" customHeight="1" x14ac:dyDescent="0.25">
      <c r="C478" s="13"/>
      <c r="E478" s="14"/>
    </row>
    <row r="479" spans="3:5" ht="15.75" customHeight="1" x14ac:dyDescent="0.25">
      <c r="C479" s="13"/>
      <c r="E479" s="14"/>
    </row>
    <row r="480" spans="3:5" ht="15.75" customHeight="1" x14ac:dyDescent="0.25">
      <c r="C480" s="13"/>
      <c r="E480" s="14"/>
    </row>
    <row r="481" spans="3:5" ht="15.75" customHeight="1" x14ac:dyDescent="0.25">
      <c r="C481" s="13"/>
      <c r="E481" s="14"/>
    </row>
    <row r="482" spans="3:5" ht="15.75" customHeight="1" x14ac:dyDescent="0.25">
      <c r="C482" s="13"/>
      <c r="E482" s="14"/>
    </row>
    <row r="483" spans="3:5" ht="15.75" customHeight="1" x14ac:dyDescent="0.25">
      <c r="C483" s="13"/>
      <c r="E483" s="14"/>
    </row>
    <row r="484" spans="3:5" ht="15.75" customHeight="1" x14ac:dyDescent="0.25">
      <c r="C484" s="13"/>
      <c r="E484" s="14"/>
    </row>
    <row r="485" spans="3:5" ht="15.75" customHeight="1" x14ac:dyDescent="0.25">
      <c r="C485" s="13"/>
      <c r="E485" s="14"/>
    </row>
    <row r="486" spans="3:5" ht="15.75" customHeight="1" x14ac:dyDescent="0.25">
      <c r="C486" s="13"/>
      <c r="E486" s="14"/>
    </row>
    <row r="487" spans="3:5" ht="15.75" customHeight="1" x14ac:dyDescent="0.25">
      <c r="C487" s="13"/>
      <c r="E487" s="14"/>
    </row>
    <row r="488" spans="3:5" ht="15.75" customHeight="1" x14ac:dyDescent="0.25">
      <c r="C488" s="13"/>
      <c r="E488" s="14"/>
    </row>
    <row r="489" spans="3:5" ht="15.75" customHeight="1" x14ac:dyDescent="0.25">
      <c r="C489" s="13"/>
      <c r="E489" s="14"/>
    </row>
    <row r="490" spans="3:5" ht="15.75" customHeight="1" x14ac:dyDescent="0.25">
      <c r="C490" s="13"/>
      <c r="E490" s="14"/>
    </row>
    <row r="491" spans="3:5" ht="15.75" customHeight="1" x14ac:dyDescent="0.25">
      <c r="C491" s="13"/>
      <c r="E491" s="14"/>
    </row>
    <row r="492" spans="3:5" ht="15.75" customHeight="1" x14ac:dyDescent="0.25">
      <c r="C492" s="13"/>
      <c r="E492" s="14"/>
    </row>
    <row r="493" spans="3:5" ht="15.75" customHeight="1" x14ac:dyDescent="0.25">
      <c r="C493" s="13"/>
      <c r="E493" s="14"/>
    </row>
    <row r="494" spans="3:5" ht="15.75" customHeight="1" x14ac:dyDescent="0.25">
      <c r="C494" s="13"/>
      <c r="E494" s="14"/>
    </row>
    <row r="495" spans="3:5" ht="15.75" customHeight="1" x14ac:dyDescent="0.25">
      <c r="C495" s="13"/>
      <c r="E495" s="14"/>
    </row>
    <row r="496" spans="3:5" ht="15.75" customHeight="1" x14ac:dyDescent="0.25">
      <c r="C496" s="13"/>
      <c r="E496" s="14"/>
    </row>
    <row r="497" spans="3:5" ht="15.75" customHeight="1" x14ac:dyDescent="0.25">
      <c r="C497" s="13"/>
      <c r="E497" s="14"/>
    </row>
    <row r="498" spans="3:5" ht="15.75" customHeight="1" x14ac:dyDescent="0.25">
      <c r="C498" s="13"/>
      <c r="E498" s="14"/>
    </row>
    <row r="499" spans="3:5" ht="15.75" customHeight="1" x14ac:dyDescent="0.25">
      <c r="C499" s="13"/>
      <c r="E499" s="14"/>
    </row>
    <row r="500" spans="3:5" ht="15.75" customHeight="1" x14ac:dyDescent="0.25">
      <c r="C500" s="13"/>
      <c r="E500" s="14"/>
    </row>
    <row r="501" spans="3:5" ht="15.75" customHeight="1" x14ac:dyDescent="0.25">
      <c r="C501" s="13"/>
      <c r="E501" s="14"/>
    </row>
    <row r="502" spans="3:5" ht="15.75" customHeight="1" x14ac:dyDescent="0.25">
      <c r="C502" s="13"/>
      <c r="E502" s="14"/>
    </row>
    <row r="503" spans="3:5" ht="15.75" customHeight="1" x14ac:dyDescent="0.25">
      <c r="C503" s="13"/>
      <c r="E503" s="14"/>
    </row>
    <row r="504" spans="3:5" ht="15.75" customHeight="1" x14ac:dyDescent="0.25">
      <c r="C504" s="13"/>
      <c r="E504" s="14"/>
    </row>
    <row r="505" spans="3:5" ht="15.75" customHeight="1" x14ac:dyDescent="0.25">
      <c r="C505" s="13"/>
      <c r="E505" s="14"/>
    </row>
    <row r="506" spans="3:5" ht="15.75" customHeight="1" x14ac:dyDescent="0.25">
      <c r="C506" s="13"/>
      <c r="E506" s="14"/>
    </row>
    <row r="507" spans="3:5" ht="15.75" customHeight="1" x14ac:dyDescent="0.25">
      <c r="C507" s="13"/>
      <c r="E507" s="14"/>
    </row>
    <row r="508" spans="3:5" ht="15.75" customHeight="1" x14ac:dyDescent="0.25">
      <c r="C508" s="13"/>
      <c r="E508" s="14"/>
    </row>
    <row r="509" spans="3:5" ht="15.75" customHeight="1" x14ac:dyDescent="0.25">
      <c r="C509" s="13"/>
      <c r="E509" s="14"/>
    </row>
    <row r="510" spans="3:5" ht="15.75" customHeight="1" x14ac:dyDescent="0.25">
      <c r="C510" s="13"/>
      <c r="E510" s="14"/>
    </row>
    <row r="511" spans="3:5" ht="15.75" customHeight="1" x14ac:dyDescent="0.25">
      <c r="C511" s="13"/>
      <c r="E511" s="14"/>
    </row>
    <row r="512" spans="3:5" ht="15.75" customHeight="1" x14ac:dyDescent="0.25">
      <c r="C512" s="13"/>
      <c r="E512" s="14"/>
    </row>
    <row r="513" spans="3:5" ht="15.75" customHeight="1" x14ac:dyDescent="0.25">
      <c r="C513" s="13"/>
      <c r="E513" s="14"/>
    </row>
    <row r="514" spans="3:5" ht="15.75" customHeight="1" x14ac:dyDescent="0.25">
      <c r="C514" s="13"/>
      <c r="E514" s="14"/>
    </row>
    <row r="515" spans="3:5" ht="15.75" customHeight="1" x14ac:dyDescent="0.25">
      <c r="C515" s="13"/>
      <c r="E515" s="14"/>
    </row>
    <row r="516" spans="3:5" ht="15.75" customHeight="1" x14ac:dyDescent="0.25">
      <c r="C516" s="13"/>
      <c r="E516" s="14"/>
    </row>
    <row r="517" spans="3:5" ht="15.75" customHeight="1" x14ac:dyDescent="0.25">
      <c r="C517" s="13"/>
      <c r="E517" s="14"/>
    </row>
    <row r="518" spans="3:5" ht="15.75" customHeight="1" x14ac:dyDescent="0.25">
      <c r="C518" s="13"/>
      <c r="E518" s="14"/>
    </row>
    <row r="519" spans="3:5" ht="15.75" customHeight="1" x14ac:dyDescent="0.25">
      <c r="C519" s="13"/>
      <c r="E519" s="14"/>
    </row>
    <row r="520" spans="3:5" ht="15.75" customHeight="1" x14ac:dyDescent="0.25">
      <c r="C520" s="13"/>
      <c r="E520" s="14"/>
    </row>
    <row r="521" spans="3:5" ht="15.75" customHeight="1" x14ac:dyDescent="0.25">
      <c r="C521" s="13"/>
      <c r="E521" s="14"/>
    </row>
    <row r="522" spans="3:5" ht="15.75" customHeight="1" x14ac:dyDescent="0.25">
      <c r="C522" s="13"/>
      <c r="E522" s="14"/>
    </row>
    <row r="523" spans="3:5" ht="15.75" customHeight="1" x14ac:dyDescent="0.25">
      <c r="C523" s="13"/>
      <c r="E523" s="14"/>
    </row>
    <row r="524" spans="3:5" ht="15.75" customHeight="1" x14ac:dyDescent="0.25">
      <c r="C524" s="13"/>
      <c r="E524" s="14"/>
    </row>
    <row r="525" spans="3:5" ht="15.75" customHeight="1" x14ac:dyDescent="0.25">
      <c r="C525" s="13"/>
      <c r="E525" s="14"/>
    </row>
    <row r="526" spans="3:5" ht="15.75" customHeight="1" x14ac:dyDescent="0.25">
      <c r="C526" s="13"/>
      <c r="E526" s="14"/>
    </row>
    <row r="527" spans="3:5" ht="15.75" customHeight="1" x14ac:dyDescent="0.25">
      <c r="C527" s="13"/>
      <c r="E527" s="14"/>
    </row>
    <row r="528" spans="3:5" ht="15.75" customHeight="1" x14ac:dyDescent="0.25">
      <c r="C528" s="13"/>
      <c r="E528" s="14"/>
    </row>
    <row r="529" spans="3:5" ht="15.75" customHeight="1" x14ac:dyDescent="0.25">
      <c r="C529" s="13"/>
      <c r="E529" s="14"/>
    </row>
    <row r="530" spans="3:5" ht="15.75" customHeight="1" x14ac:dyDescent="0.25">
      <c r="C530" s="13"/>
      <c r="E530" s="14"/>
    </row>
    <row r="531" spans="3:5" ht="15.75" customHeight="1" x14ac:dyDescent="0.25">
      <c r="C531" s="13"/>
      <c r="E531" s="14"/>
    </row>
    <row r="532" spans="3:5" ht="15.75" customHeight="1" x14ac:dyDescent="0.25">
      <c r="C532" s="13"/>
      <c r="E532" s="14"/>
    </row>
    <row r="533" spans="3:5" ht="15.75" customHeight="1" x14ac:dyDescent="0.25">
      <c r="C533" s="13"/>
      <c r="E533" s="14"/>
    </row>
    <row r="534" spans="3:5" ht="15.75" customHeight="1" x14ac:dyDescent="0.25">
      <c r="C534" s="13"/>
      <c r="E534" s="14"/>
    </row>
    <row r="535" spans="3:5" ht="15.75" customHeight="1" x14ac:dyDescent="0.25">
      <c r="C535" s="13"/>
      <c r="E535" s="14"/>
    </row>
    <row r="536" spans="3:5" ht="15.75" customHeight="1" x14ac:dyDescent="0.25">
      <c r="C536" s="13"/>
      <c r="E536" s="14"/>
    </row>
    <row r="537" spans="3:5" ht="15.75" customHeight="1" x14ac:dyDescent="0.25">
      <c r="C537" s="13"/>
      <c r="E537" s="14"/>
    </row>
    <row r="538" spans="3:5" ht="15.75" customHeight="1" x14ac:dyDescent="0.25">
      <c r="C538" s="13"/>
      <c r="E538" s="14"/>
    </row>
    <row r="539" spans="3:5" ht="15.75" customHeight="1" x14ac:dyDescent="0.25">
      <c r="C539" s="13"/>
      <c r="E539" s="14"/>
    </row>
    <row r="540" spans="3:5" ht="15.75" customHeight="1" x14ac:dyDescent="0.25">
      <c r="C540" s="13"/>
      <c r="E540" s="14"/>
    </row>
    <row r="541" spans="3:5" ht="15.75" customHeight="1" x14ac:dyDescent="0.25">
      <c r="C541" s="13"/>
      <c r="E541" s="14"/>
    </row>
    <row r="542" spans="3:5" ht="15.75" customHeight="1" x14ac:dyDescent="0.25">
      <c r="C542" s="13"/>
      <c r="E542" s="14"/>
    </row>
    <row r="543" spans="3:5" ht="15.75" customHeight="1" x14ac:dyDescent="0.25">
      <c r="C543" s="13"/>
      <c r="E543" s="14"/>
    </row>
    <row r="544" spans="3:5" ht="15.75" customHeight="1" x14ac:dyDescent="0.25">
      <c r="C544" s="13"/>
      <c r="E544" s="14"/>
    </row>
    <row r="545" spans="3:5" ht="15.75" customHeight="1" x14ac:dyDescent="0.25">
      <c r="C545" s="13"/>
      <c r="E545" s="14"/>
    </row>
    <row r="546" spans="3:5" ht="15.75" customHeight="1" x14ac:dyDescent="0.25">
      <c r="C546" s="13"/>
      <c r="E546" s="14"/>
    </row>
    <row r="547" spans="3:5" ht="15.75" customHeight="1" x14ac:dyDescent="0.25">
      <c r="C547" s="13"/>
      <c r="E547" s="14"/>
    </row>
    <row r="548" spans="3:5" ht="15.75" customHeight="1" x14ac:dyDescent="0.25">
      <c r="C548" s="13"/>
      <c r="E548" s="14"/>
    </row>
    <row r="549" spans="3:5" ht="15.75" customHeight="1" x14ac:dyDescent="0.25">
      <c r="C549" s="13"/>
      <c r="E549" s="14"/>
    </row>
    <row r="550" spans="3:5" ht="15.75" customHeight="1" x14ac:dyDescent="0.25">
      <c r="C550" s="13"/>
      <c r="E550" s="14"/>
    </row>
    <row r="551" spans="3:5" ht="15.75" customHeight="1" x14ac:dyDescent="0.25">
      <c r="C551" s="13"/>
      <c r="E551" s="14"/>
    </row>
    <row r="552" spans="3:5" ht="15.75" customHeight="1" x14ac:dyDescent="0.25">
      <c r="C552" s="13"/>
      <c r="E552" s="14"/>
    </row>
    <row r="553" spans="3:5" ht="15.75" customHeight="1" x14ac:dyDescent="0.25">
      <c r="C553" s="13"/>
      <c r="E553" s="14"/>
    </row>
    <row r="554" spans="3:5" ht="15.75" customHeight="1" x14ac:dyDescent="0.25">
      <c r="C554" s="13"/>
      <c r="E554" s="14"/>
    </row>
    <row r="555" spans="3:5" ht="15.75" customHeight="1" x14ac:dyDescent="0.25">
      <c r="C555" s="13"/>
      <c r="E555" s="14"/>
    </row>
    <row r="556" spans="3:5" ht="15.75" customHeight="1" x14ac:dyDescent="0.25">
      <c r="C556" s="13"/>
      <c r="E556" s="14"/>
    </row>
    <row r="557" spans="3:5" ht="15.75" customHeight="1" x14ac:dyDescent="0.25">
      <c r="C557" s="13"/>
      <c r="E557" s="14"/>
    </row>
    <row r="558" spans="3:5" ht="15.75" customHeight="1" x14ac:dyDescent="0.25">
      <c r="C558" s="13"/>
      <c r="E558" s="14"/>
    </row>
    <row r="559" spans="3:5" ht="15.75" customHeight="1" x14ac:dyDescent="0.25">
      <c r="C559" s="13"/>
      <c r="E559" s="14"/>
    </row>
    <row r="560" spans="3:5" ht="15.75" customHeight="1" x14ac:dyDescent="0.25">
      <c r="C560" s="13"/>
      <c r="E560" s="14"/>
    </row>
    <row r="561" spans="3:5" ht="15.75" customHeight="1" x14ac:dyDescent="0.25">
      <c r="C561" s="13"/>
      <c r="E561" s="14"/>
    </row>
    <row r="562" spans="3:5" ht="15.75" customHeight="1" x14ac:dyDescent="0.25">
      <c r="C562" s="13"/>
      <c r="E562" s="14"/>
    </row>
    <row r="563" spans="3:5" ht="15.75" customHeight="1" x14ac:dyDescent="0.25">
      <c r="C563" s="13"/>
      <c r="E563" s="14"/>
    </row>
    <row r="564" spans="3:5" ht="15.75" customHeight="1" x14ac:dyDescent="0.25">
      <c r="C564" s="13"/>
      <c r="E564" s="14"/>
    </row>
    <row r="565" spans="3:5" ht="15.75" customHeight="1" x14ac:dyDescent="0.25">
      <c r="C565" s="13"/>
      <c r="E565" s="14"/>
    </row>
    <row r="566" spans="3:5" ht="15.75" customHeight="1" x14ac:dyDescent="0.25">
      <c r="C566" s="13"/>
      <c r="E566" s="14"/>
    </row>
    <row r="567" spans="3:5" ht="15.75" customHeight="1" x14ac:dyDescent="0.25">
      <c r="C567" s="13"/>
      <c r="E567" s="14"/>
    </row>
    <row r="568" spans="3:5" ht="15.75" customHeight="1" x14ac:dyDescent="0.25">
      <c r="C568" s="13"/>
      <c r="E568" s="14"/>
    </row>
    <row r="569" spans="3:5" ht="15.75" customHeight="1" x14ac:dyDescent="0.25">
      <c r="C569" s="13"/>
      <c r="E569" s="14"/>
    </row>
    <row r="570" spans="3:5" ht="15.75" customHeight="1" x14ac:dyDescent="0.25">
      <c r="C570" s="13"/>
      <c r="E570" s="14"/>
    </row>
    <row r="571" spans="3:5" ht="15.75" customHeight="1" x14ac:dyDescent="0.25">
      <c r="C571" s="13"/>
      <c r="E571" s="14"/>
    </row>
    <row r="572" spans="3:5" ht="15.75" customHeight="1" x14ac:dyDescent="0.25">
      <c r="C572" s="13"/>
      <c r="E572" s="14"/>
    </row>
    <row r="573" spans="3:5" ht="15.75" customHeight="1" x14ac:dyDescent="0.25">
      <c r="C573" s="13"/>
      <c r="E573" s="14"/>
    </row>
    <row r="574" spans="3:5" ht="15.75" customHeight="1" x14ac:dyDescent="0.25">
      <c r="C574" s="13"/>
      <c r="E574" s="14"/>
    </row>
    <row r="575" spans="3:5" ht="15.75" customHeight="1" x14ac:dyDescent="0.25">
      <c r="C575" s="13"/>
      <c r="E575" s="14"/>
    </row>
    <row r="576" spans="3:5" ht="15.75" customHeight="1" x14ac:dyDescent="0.25">
      <c r="C576" s="13"/>
      <c r="E576" s="14"/>
    </row>
    <row r="577" spans="3:5" ht="15.75" customHeight="1" x14ac:dyDescent="0.25">
      <c r="C577" s="13"/>
      <c r="E577" s="14"/>
    </row>
    <row r="578" spans="3:5" ht="15.75" customHeight="1" x14ac:dyDescent="0.25">
      <c r="C578" s="13"/>
      <c r="E578" s="14"/>
    </row>
    <row r="579" spans="3:5" ht="15.75" customHeight="1" x14ac:dyDescent="0.25">
      <c r="C579" s="13"/>
      <c r="E579" s="14"/>
    </row>
    <row r="580" spans="3:5" ht="15.75" customHeight="1" x14ac:dyDescent="0.25">
      <c r="C580" s="13"/>
      <c r="E580" s="14"/>
    </row>
    <row r="581" spans="3:5" ht="15.75" customHeight="1" x14ac:dyDescent="0.25">
      <c r="C581" s="13"/>
      <c r="E581" s="14"/>
    </row>
    <row r="582" spans="3:5" ht="15.75" customHeight="1" x14ac:dyDescent="0.25">
      <c r="C582" s="13"/>
      <c r="E582" s="14"/>
    </row>
    <row r="583" spans="3:5" ht="15.75" customHeight="1" x14ac:dyDescent="0.25">
      <c r="C583" s="13"/>
      <c r="E583" s="14"/>
    </row>
    <row r="584" spans="3:5" ht="15.75" customHeight="1" x14ac:dyDescent="0.25">
      <c r="C584" s="13"/>
      <c r="E584" s="14"/>
    </row>
    <row r="585" spans="3:5" ht="15.75" customHeight="1" x14ac:dyDescent="0.25">
      <c r="C585" s="13"/>
      <c r="E585" s="14"/>
    </row>
    <row r="586" spans="3:5" ht="15.75" customHeight="1" x14ac:dyDescent="0.25">
      <c r="C586" s="13"/>
      <c r="E586" s="14"/>
    </row>
    <row r="587" spans="3:5" ht="15.75" customHeight="1" x14ac:dyDescent="0.25">
      <c r="C587" s="13"/>
      <c r="E587" s="14"/>
    </row>
    <row r="588" spans="3:5" ht="15.75" customHeight="1" x14ac:dyDescent="0.25">
      <c r="C588" s="13"/>
      <c r="E588" s="14"/>
    </row>
    <row r="589" spans="3:5" ht="15.75" customHeight="1" x14ac:dyDescent="0.25">
      <c r="C589" s="13"/>
      <c r="E589" s="14"/>
    </row>
    <row r="590" spans="3:5" ht="15.75" customHeight="1" x14ac:dyDescent="0.25">
      <c r="C590" s="13"/>
      <c r="E590" s="14"/>
    </row>
    <row r="591" spans="3:5" ht="15.75" customHeight="1" x14ac:dyDescent="0.25">
      <c r="C591" s="13"/>
      <c r="E591" s="14"/>
    </row>
    <row r="592" spans="3:5" ht="15.75" customHeight="1" x14ac:dyDescent="0.25">
      <c r="C592" s="13"/>
      <c r="E592" s="14"/>
    </row>
    <row r="593" spans="3:5" ht="15.75" customHeight="1" x14ac:dyDescent="0.25">
      <c r="C593" s="13"/>
      <c r="E593" s="14"/>
    </row>
    <row r="594" spans="3:5" ht="15.75" customHeight="1" x14ac:dyDescent="0.25">
      <c r="C594" s="13"/>
      <c r="E594" s="14"/>
    </row>
    <row r="595" spans="3:5" ht="15.75" customHeight="1" x14ac:dyDescent="0.25">
      <c r="C595" s="13"/>
      <c r="E595" s="14"/>
    </row>
    <row r="596" spans="3:5" ht="15.75" customHeight="1" x14ac:dyDescent="0.25">
      <c r="C596" s="13"/>
      <c r="E596" s="14"/>
    </row>
    <row r="597" spans="3:5" ht="15.75" customHeight="1" x14ac:dyDescent="0.25">
      <c r="C597" s="13"/>
      <c r="E597" s="14"/>
    </row>
    <row r="598" spans="3:5" ht="15.75" customHeight="1" x14ac:dyDescent="0.25">
      <c r="C598" s="13"/>
      <c r="E598" s="14"/>
    </row>
    <row r="599" spans="3:5" ht="15.75" customHeight="1" x14ac:dyDescent="0.25">
      <c r="C599" s="13"/>
      <c r="E599" s="14"/>
    </row>
    <row r="600" spans="3:5" ht="15.75" customHeight="1" x14ac:dyDescent="0.25">
      <c r="C600" s="13"/>
      <c r="E600" s="14"/>
    </row>
    <row r="601" spans="3:5" ht="15.75" customHeight="1" x14ac:dyDescent="0.25">
      <c r="C601" s="13"/>
      <c r="E601" s="14"/>
    </row>
    <row r="602" spans="3:5" ht="15.75" customHeight="1" x14ac:dyDescent="0.25">
      <c r="C602" s="13"/>
      <c r="E602" s="14"/>
    </row>
    <row r="603" spans="3:5" ht="15.75" customHeight="1" x14ac:dyDescent="0.25">
      <c r="C603" s="13"/>
      <c r="E603" s="14"/>
    </row>
    <row r="604" spans="3:5" ht="15.75" customHeight="1" x14ac:dyDescent="0.25">
      <c r="C604" s="13"/>
      <c r="E604" s="14"/>
    </row>
    <row r="605" spans="3:5" ht="15.75" customHeight="1" x14ac:dyDescent="0.25">
      <c r="C605" s="13"/>
      <c r="E605" s="14"/>
    </row>
    <row r="606" spans="3:5" ht="15.75" customHeight="1" x14ac:dyDescent="0.25">
      <c r="C606" s="13"/>
      <c r="E606" s="14"/>
    </row>
    <row r="607" spans="3:5" ht="15.75" customHeight="1" x14ac:dyDescent="0.25">
      <c r="C607" s="13"/>
      <c r="E607" s="14"/>
    </row>
    <row r="608" spans="3:5" ht="15.75" customHeight="1" x14ac:dyDescent="0.25">
      <c r="C608" s="13"/>
      <c r="E608" s="14"/>
    </row>
    <row r="609" spans="3:5" ht="15.75" customHeight="1" x14ac:dyDescent="0.25">
      <c r="C609" s="13"/>
      <c r="E609" s="14"/>
    </row>
    <row r="610" spans="3:5" ht="15.75" customHeight="1" x14ac:dyDescent="0.25">
      <c r="C610" s="13"/>
      <c r="E610" s="14"/>
    </row>
    <row r="611" spans="3:5" ht="15.75" customHeight="1" x14ac:dyDescent="0.25">
      <c r="C611" s="13"/>
      <c r="E611" s="14"/>
    </row>
    <row r="612" spans="3:5" ht="15.75" customHeight="1" x14ac:dyDescent="0.25">
      <c r="C612" s="13"/>
      <c r="E612" s="14"/>
    </row>
    <row r="613" spans="3:5" ht="15.75" customHeight="1" x14ac:dyDescent="0.25">
      <c r="C613" s="13"/>
      <c r="E613" s="14"/>
    </row>
    <row r="614" spans="3:5" ht="15.75" customHeight="1" x14ac:dyDescent="0.25">
      <c r="C614" s="13"/>
      <c r="E614" s="14"/>
    </row>
    <row r="615" spans="3:5" ht="15.75" customHeight="1" x14ac:dyDescent="0.25">
      <c r="C615" s="13"/>
      <c r="E615" s="14"/>
    </row>
    <row r="616" spans="3:5" ht="15.75" customHeight="1" x14ac:dyDescent="0.25">
      <c r="C616" s="13"/>
      <c r="E616" s="14"/>
    </row>
    <row r="617" spans="3:5" ht="15.75" customHeight="1" x14ac:dyDescent="0.25">
      <c r="C617" s="13"/>
      <c r="E617" s="14"/>
    </row>
    <row r="618" spans="3:5" ht="15.75" customHeight="1" x14ac:dyDescent="0.25">
      <c r="C618" s="13"/>
      <c r="E618" s="14"/>
    </row>
    <row r="619" spans="3:5" ht="15.75" customHeight="1" x14ac:dyDescent="0.25">
      <c r="C619" s="13"/>
      <c r="E619" s="14"/>
    </row>
    <row r="620" spans="3:5" ht="15.75" customHeight="1" x14ac:dyDescent="0.25">
      <c r="C620" s="13"/>
      <c r="E620" s="14"/>
    </row>
    <row r="621" spans="3:5" ht="15.75" customHeight="1" x14ac:dyDescent="0.25">
      <c r="C621" s="13"/>
      <c r="E621" s="14"/>
    </row>
    <row r="622" spans="3:5" ht="15.75" customHeight="1" x14ac:dyDescent="0.25">
      <c r="C622" s="13"/>
      <c r="E622" s="14"/>
    </row>
    <row r="623" spans="3:5" ht="15.75" customHeight="1" x14ac:dyDescent="0.25">
      <c r="C623" s="13"/>
      <c r="E623" s="14"/>
    </row>
    <row r="624" spans="3:5" ht="15.75" customHeight="1" x14ac:dyDescent="0.25">
      <c r="C624" s="13"/>
      <c r="E624" s="14"/>
    </row>
    <row r="625" spans="3:5" ht="15.75" customHeight="1" x14ac:dyDescent="0.25">
      <c r="C625" s="13"/>
      <c r="E625" s="14"/>
    </row>
    <row r="626" spans="3:5" ht="15.75" customHeight="1" x14ac:dyDescent="0.25">
      <c r="C626" s="13"/>
      <c r="E626" s="14"/>
    </row>
    <row r="627" spans="3:5" ht="15.75" customHeight="1" x14ac:dyDescent="0.25">
      <c r="C627" s="13"/>
      <c r="E627" s="14"/>
    </row>
    <row r="628" spans="3:5" ht="15.75" customHeight="1" x14ac:dyDescent="0.25">
      <c r="C628" s="13"/>
      <c r="E628" s="14"/>
    </row>
    <row r="629" spans="3:5" ht="15.75" customHeight="1" x14ac:dyDescent="0.25">
      <c r="C629" s="13"/>
      <c r="E629" s="14"/>
    </row>
    <row r="630" spans="3:5" ht="15.75" customHeight="1" x14ac:dyDescent="0.25">
      <c r="C630" s="13"/>
      <c r="E630" s="14"/>
    </row>
    <row r="631" spans="3:5" ht="15.75" customHeight="1" x14ac:dyDescent="0.25">
      <c r="C631" s="13"/>
      <c r="E631" s="14"/>
    </row>
    <row r="632" spans="3:5" ht="15.75" customHeight="1" x14ac:dyDescent="0.25">
      <c r="C632" s="13"/>
      <c r="E632" s="14"/>
    </row>
    <row r="633" spans="3:5" ht="15.75" customHeight="1" x14ac:dyDescent="0.25">
      <c r="C633" s="13"/>
      <c r="E633" s="14"/>
    </row>
    <row r="634" spans="3:5" ht="15.75" customHeight="1" x14ac:dyDescent="0.25">
      <c r="C634" s="13"/>
      <c r="E634" s="14"/>
    </row>
    <row r="635" spans="3:5" ht="15.75" customHeight="1" x14ac:dyDescent="0.25">
      <c r="C635" s="13"/>
      <c r="E635" s="14"/>
    </row>
    <row r="636" spans="3:5" ht="15.75" customHeight="1" x14ac:dyDescent="0.25">
      <c r="C636" s="13"/>
      <c r="E636" s="14"/>
    </row>
    <row r="637" spans="3:5" ht="15.75" customHeight="1" x14ac:dyDescent="0.25">
      <c r="C637" s="13"/>
      <c r="E637" s="14"/>
    </row>
    <row r="638" spans="3:5" ht="15.75" customHeight="1" x14ac:dyDescent="0.25">
      <c r="C638" s="13"/>
      <c r="E638" s="14"/>
    </row>
    <row r="639" spans="3:5" ht="15.75" customHeight="1" x14ac:dyDescent="0.25">
      <c r="C639" s="13"/>
      <c r="E639" s="14"/>
    </row>
    <row r="640" spans="3:5" ht="15.75" customHeight="1" x14ac:dyDescent="0.25">
      <c r="C640" s="13"/>
      <c r="E640" s="14"/>
    </row>
    <row r="641" spans="3:5" ht="15.75" customHeight="1" x14ac:dyDescent="0.25">
      <c r="C641" s="13"/>
      <c r="E641" s="14"/>
    </row>
    <row r="642" spans="3:5" ht="15.75" customHeight="1" x14ac:dyDescent="0.25">
      <c r="C642" s="13"/>
      <c r="E642" s="14"/>
    </row>
    <row r="643" spans="3:5" ht="15.75" customHeight="1" x14ac:dyDescent="0.25">
      <c r="C643" s="13"/>
      <c r="E643" s="14"/>
    </row>
    <row r="644" spans="3:5" ht="15.75" customHeight="1" x14ac:dyDescent="0.25">
      <c r="C644" s="13"/>
      <c r="E644" s="14"/>
    </row>
    <row r="645" spans="3:5" ht="15.75" customHeight="1" x14ac:dyDescent="0.25">
      <c r="C645" s="13"/>
      <c r="E645" s="14"/>
    </row>
    <row r="646" spans="3:5" ht="15.75" customHeight="1" x14ac:dyDescent="0.25">
      <c r="C646" s="13"/>
      <c r="E646" s="14"/>
    </row>
    <row r="647" spans="3:5" ht="15.75" customHeight="1" x14ac:dyDescent="0.25">
      <c r="C647" s="13"/>
      <c r="E647" s="14"/>
    </row>
    <row r="648" spans="3:5" ht="15.75" customHeight="1" x14ac:dyDescent="0.25">
      <c r="C648" s="13"/>
      <c r="E648" s="14"/>
    </row>
    <row r="649" spans="3:5" ht="15.75" customHeight="1" x14ac:dyDescent="0.25">
      <c r="C649" s="13"/>
      <c r="E649" s="14"/>
    </row>
    <row r="650" spans="3:5" ht="15.75" customHeight="1" x14ac:dyDescent="0.25">
      <c r="C650" s="13"/>
      <c r="E650" s="14"/>
    </row>
    <row r="651" spans="3:5" ht="15.75" customHeight="1" x14ac:dyDescent="0.25">
      <c r="C651" s="13"/>
      <c r="E651" s="14"/>
    </row>
    <row r="652" spans="3:5" ht="15.75" customHeight="1" x14ac:dyDescent="0.25">
      <c r="C652" s="13"/>
      <c r="E652" s="14"/>
    </row>
    <row r="653" spans="3:5" ht="15.75" customHeight="1" x14ac:dyDescent="0.25">
      <c r="C653" s="13"/>
      <c r="E653" s="14"/>
    </row>
    <row r="654" spans="3:5" ht="15.75" customHeight="1" x14ac:dyDescent="0.25">
      <c r="C654" s="13"/>
      <c r="E654" s="14"/>
    </row>
    <row r="655" spans="3:5" ht="15.75" customHeight="1" x14ac:dyDescent="0.25">
      <c r="C655" s="13"/>
      <c r="E655" s="14"/>
    </row>
    <row r="656" spans="3:5" ht="15.75" customHeight="1" x14ac:dyDescent="0.25">
      <c r="C656" s="13"/>
      <c r="E656" s="14"/>
    </row>
    <row r="657" spans="3:5" ht="15.75" customHeight="1" x14ac:dyDescent="0.25">
      <c r="C657" s="13"/>
      <c r="E657" s="14"/>
    </row>
    <row r="658" spans="3:5" ht="15.75" customHeight="1" x14ac:dyDescent="0.25">
      <c r="C658" s="13"/>
      <c r="E658" s="14"/>
    </row>
    <row r="659" spans="3:5" ht="15.75" customHeight="1" x14ac:dyDescent="0.25">
      <c r="C659" s="13"/>
      <c r="E659" s="14"/>
    </row>
    <row r="660" spans="3:5" ht="15.75" customHeight="1" x14ac:dyDescent="0.25">
      <c r="C660" s="13"/>
      <c r="E660" s="14"/>
    </row>
    <row r="661" spans="3:5" ht="15.75" customHeight="1" x14ac:dyDescent="0.25">
      <c r="C661" s="13"/>
      <c r="E661" s="14"/>
    </row>
    <row r="662" spans="3:5" ht="15.75" customHeight="1" x14ac:dyDescent="0.25">
      <c r="C662" s="13"/>
      <c r="E662" s="14"/>
    </row>
    <row r="663" spans="3:5" ht="15.75" customHeight="1" x14ac:dyDescent="0.25">
      <c r="C663" s="13"/>
      <c r="E663" s="14"/>
    </row>
    <row r="664" spans="3:5" ht="15.75" customHeight="1" x14ac:dyDescent="0.25">
      <c r="C664" s="13"/>
      <c r="E664" s="14"/>
    </row>
    <row r="665" spans="3:5" ht="15.75" customHeight="1" x14ac:dyDescent="0.25">
      <c r="C665" s="13"/>
      <c r="E665" s="14"/>
    </row>
    <row r="666" spans="3:5" ht="15.75" customHeight="1" x14ac:dyDescent="0.25">
      <c r="C666" s="13"/>
      <c r="E666" s="14"/>
    </row>
    <row r="667" spans="3:5" ht="15.75" customHeight="1" x14ac:dyDescent="0.25">
      <c r="C667" s="13"/>
      <c r="E667" s="14"/>
    </row>
    <row r="668" spans="3:5" ht="15.75" customHeight="1" x14ac:dyDescent="0.25">
      <c r="C668" s="13"/>
      <c r="E668" s="14"/>
    </row>
    <row r="669" spans="3:5" ht="15.75" customHeight="1" x14ac:dyDescent="0.25">
      <c r="C669" s="13"/>
      <c r="E669" s="14"/>
    </row>
    <row r="670" spans="3:5" ht="15.75" customHeight="1" x14ac:dyDescent="0.25">
      <c r="C670" s="13"/>
      <c r="E670" s="14"/>
    </row>
    <row r="671" spans="3:5" ht="15.75" customHeight="1" x14ac:dyDescent="0.25">
      <c r="C671" s="13"/>
      <c r="E671" s="14"/>
    </row>
    <row r="672" spans="3:5" ht="15.75" customHeight="1" x14ac:dyDescent="0.25">
      <c r="C672" s="13"/>
      <c r="E672" s="14"/>
    </row>
    <row r="673" spans="3:5" ht="15.75" customHeight="1" x14ac:dyDescent="0.25">
      <c r="C673" s="13"/>
      <c r="E673" s="14"/>
    </row>
    <row r="674" spans="3:5" ht="15.75" customHeight="1" x14ac:dyDescent="0.25">
      <c r="C674" s="13"/>
      <c r="E674" s="14"/>
    </row>
    <row r="675" spans="3:5" ht="15.75" customHeight="1" x14ac:dyDescent="0.25">
      <c r="C675" s="13"/>
      <c r="E675" s="14"/>
    </row>
    <row r="676" spans="3:5" ht="15.75" customHeight="1" x14ac:dyDescent="0.25">
      <c r="C676" s="13"/>
      <c r="E676" s="14"/>
    </row>
    <row r="677" spans="3:5" ht="15.75" customHeight="1" x14ac:dyDescent="0.25">
      <c r="C677" s="13"/>
      <c r="E677" s="14"/>
    </row>
    <row r="678" spans="3:5" ht="15.75" customHeight="1" x14ac:dyDescent="0.25">
      <c r="C678" s="13"/>
      <c r="E678" s="14"/>
    </row>
    <row r="679" spans="3:5" ht="15.75" customHeight="1" x14ac:dyDescent="0.25">
      <c r="C679" s="13"/>
      <c r="E679" s="14"/>
    </row>
    <row r="680" spans="3:5" ht="15.75" customHeight="1" x14ac:dyDescent="0.25">
      <c r="C680" s="13"/>
      <c r="E680" s="14"/>
    </row>
    <row r="681" spans="3:5" ht="15.75" customHeight="1" x14ac:dyDescent="0.25">
      <c r="C681" s="13"/>
      <c r="E681" s="14"/>
    </row>
    <row r="682" spans="3:5" ht="15.75" customHeight="1" x14ac:dyDescent="0.25">
      <c r="C682" s="13"/>
      <c r="E682" s="14"/>
    </row>
    <row r="683" spans="3:5" ht="15.75" customHeight="1" x14ac:dyDescent="0.25">
      <c r="C683" s="13"/>
      <c r="E683" s="14"/>
    </row>
    <row r="684" spans="3:5" ht="15.75" customHeight="1" x14ac:dyDescent="0.25">
      <c r="C684" s="13"/>
      <c r="E684" s="14"/>
    </row>
    <row r="685" spans="3:5" ht="15.75" customHeight="1" x14ac:dyDescent="0.25">
      <c r="C685" s="13"/>
      <c r="E685" s="14"/>
    </row>
    <row r="686" spans="3:5" ht="15.75" customHeight="1" x14ac:dyDescent="0.25">
      <c r="C686" s="13"/>
      <c r="E686" s="14"/>
    </row>
    <row r="687" spans="3:5" ht="15.75" customHeight="1" x14ac:dyDescent="0.25">
      <c r="C687" s="13"/>
      <c r="E687" s="14"/>
    </row>
    <row r="688" spans="3:5" ht="15.75" customHeight="1" x14ac:dyDescent="0.25">
      <c r="C688" s="13"/>
      <c r="E688" s="14"/>
    </row>
    <row r="689" spans="3:5" ht="15.75" customHeight="1" x14ac:dyDescent="0.25">
      <c r="C689" s="13"/>
      <c r="E689" s="14"/>
    </row>
    <row r="690" spans="3:5" ht="15.75" customHeight="1" x14ac:dyDescent="0.25">
      <c r="C690" s="13"/>
      <c r="E690" s="14"/>
    </row>
    <row r="691" spans="3:5" ht="15.75" customHeight="1" x14ac:dyDescent="0.25">
      <c r="C691" s="13"/>
      <c r="E691" s="14"/>
    </row>
    <row r="692" spans="3:5" ht="15.75" customHeight="1" x14ac:dyDescent="0.25">
      <c r="C692" s="13"/>
      <c r="E692" s="14"/>
    </row>
    <row r="693" spans="3:5" ht="15.75" customHeight="1" x14ac:dyDescent="0.25">
      <c r="C693" s="13"/>
      <c r="E693" s="14"/>
    </row>
    <row r="694" spans="3:5" ht="15.75" customHeight="1" x14ac:dyDescent="0.25">
      <c r="C694" s="13"/>
      <c r="E694" s="14"/>
    </row>
    <row r="695" spans="3:5" ht="15.75" customHeight="1" x14ac:dyDescent="0.25">
      <c r="C695" s="13"/>
      <c r="E695" s="14"/>
    </row>
    <row r="696" spans="3:5" ht="15.75" customHeight="1" x14ac:dyDescent="0.25">
      <c r="C696" s="13"/>
      <c r="E696" s="14"/>
    </row>
    <row r="697" spans="3:5" ht="15.75" customHeight="1" x14ac:dyDescent="0.25">
      <c r="C697" s="13"/>
      <c r="E697" s="14"/>
    </row>
    <row r="698" spans="3:5" ht="15.75" customHeight="1" x14ac:dyDescent="0.25">
      <c r="C698" s="13"/>
      <c r="E698" s="14"/>
    </row>
    <row r="699" spans="3:5" ht="15.75" customHeight="1" x14ac:dyDescent="0.25">
      <c r="C699" s="13"/>
      <c r="E699" s="14"/>
    </row>
    <row r="700" spans="3:5" ht="15.75" customHeight="1" x14ac:dyDescent="0.25">
      <c r="C700" s="13"/>
      <c r="E700" s="14"/>
    </row>
    <row r="701" spans="3:5" ht="15.75" customHeight="1" x14ac:dyDescent="0.25">
      <c r="C701" s="13"/>
      <c r="E701" s="14"/>
    </row>
    <row r="702" spans="3:5" ht="15.75" customHeight="1" x14ac:dyDescent="0.25">
      <c r="C702" s="13"/>
      <c r="E702" s="14"/>
    </row>
    <row r="703" spans="3:5" ht="15.75" customHeight="1" x14ac:dyDescent="0.25">
      <c r="C703" s="13"/>
      <c r="E703" s="14"/>
    </row>
    <row r="704" spans="3:5" ht="15.75" customHeight="1" x14ac:dyDescent="0.25">
      <c r="C704" s="13"/>
      <c r="E704" s="14"/>
    </row>
    <row r="705" spans="3:5" ht="15.75" customHeight="1" x14ac:dyDescent="0.25">
      <c r="C705" s="13"/>
      <c r="E705" s="14"/>
    </row>
    <row r="706" spans="3:5" ht="15.75" customHeight="1" x14ac:dyDescent="0.25">
      <c r="C706" s="13"/>
      <c r="E706" s="14"/>
    </row>
    <row r="707" spans="3:5" ht="15.75" customHeight="1" x14ac:dyDescent="0.25">
      <c r="C707" s="13"/>
      <c r="E707" s="14"/>
    </row>
    <row r="708" spans="3:5" ht="15.75" customHeight="1" x14ac:dyDescent="0.25">
      <c r="C708" s="13"/>
      <c r="E708" s="14"/>
    </row>
    <row r="709" spans="3:5" ht="15.75" customHeight="1" x14ac:dyDescent="0.25">
      <c r="C709" s="13"/>
      <c r="E709" s="14"/>
    </row>
    <row r="710" spans="3:5" ht="15.75" customHeight="1" x14ac:dyDescent="0.25">
      <c r="C710" s="13"/>
      <c r="E710" s="14"/>
    </row>
    <row r="711" spans="3:5" ht="15.75" customHeight="1" x14ac:dyDescent="0.25">
      <c r="C711" s="13"/>
      <c r="E711" s="14"/>
    </row>
    <row r="712" spans="3:5" ht="15.75" customHeight="1" x14ac:dyDescent="0.25">
      <c r="C712" s="13"/>
      <c r="E712" s="14"/>
    </row>
    <row r="713" spans="3:5" ht="15.75" customHeight="1" x14ac:dyDescent="0.25">
      <c r="C713" s="13"/>
      <c r="E713" s="14"/>
    </row>
    <row r="714" spans="3:5" ht="15.75" customHeight="1" x14ac:dyDescent="0.25">
      <c r="C714" s="13"/>
      <c r="E714" s="14"/>
    </row>
    <row r="715" spans="3:5" ht="15.75" customHeight="1" x14ac:dyDescent="0.25">
      <c r="C715" s="13"/>
      <c r="E715" s="14"/>
    </row>
    <row r="716" spans="3:5" ht="15.75" customHeight="1" x14ac:dyDescent="0.25">
      <c r="C716" s="13"/>
      <c r="E716" s="14"/>
    </row>
    <row r="717" spans="3:5" ht="15.75" customHeight="1" x14ac:dyDescent="0.25">
      <c r="C717" s="13"/>
      <c r="E717" s="14"/>
    </row>
    <row r="718" spans="3:5" ht="15.75" customHeight="1" x14ac:dyDescent="0.25">
      <c r="C718" s="13"/>
      <c r="E718" s="14"/>
    </row>
    <row r="719" spans="3:5" ht="15.75" customHeight="1" x14ac:dyDescent="0.25">
      <c r="C719" s="13"/>
      <c r="E719" s="14"/>
    </row>
    <row r="720" spans="3:5" ht="15.75" customHeight="1" x14ac:dyDescent="0.25">
      <c r="C720" s="13"/>
      <c r="E720" s="14"/>
    </row>
    <row r="721" spans="3:5" ht="15.75" customHeight="1" x14ac:dyDescent="0.25">
      <c r="C721" s="13"/>
      <c r="E721" s="14"/>
    </row>
    <row r="722" spans="3:5" ht="15.75" customHeight="1" x14ac:dyDescent="0.25">
      <c r="C722" s="13"/>
      <c r="E722" s="14"/>
    </row>
    <row r="723" spans="3:5" ht="15.75" customHeight="1" x14ac:dyDescent="0.25">
      <c r="C723" s="13"/>
      <c r="E723" s="14"/>
    </row>
    <row r="724" spans="3:5" ht="15.75" customHeight="1" x14ac:dyDescent="0.25">
      <c r="C724" s="13"/>
      <c r="E724" s="14"/>
    </row>
    <row r="725" spans="3:5" ht="15.75" customHeight="1" x14ac:dyDescent="0.25">
      <c r="C725" s="13"/>
      <c r="E725" s="14"/>
    </row>
    <row r="726" spans="3:5" ht="15.75" customHeight="1" x14ac:dyDescent="0.25">
      <c r="C726" s="13"/>
      <c r="E726" s="14"/>
    </row>
    <row r="727" spans="3:5" ht="15.75" customHeight="1" x14ac:dyDescent="0.25">
      <c r="C727" s="13"/>
      <c r="E727" s="14"/>
    </row>
    <row r="728" spans="3:5" ht="15.75" customHeight="1" x14ac:dyDescent="0.25">
      <c r="C728" s="13"/>
      <c r="E728" s="14"/>
    </row>
    <row r="729" spans="3:5" ht="15.75" customHeight="1" x14ac:dyDescent="0.25">
      <c r="C729" s="13"/>
      <c r="E729" s="14"/>
    </row>
    <row r="730" spans="3:5" ht="15.75" customHeight="1" x14ac:dyDescent="0.25">
      <c r="C730" s="13"/>
      <c r="E730" s="14"/>
    </row>
    <row r="731" spans="3:5" ht="15.75" customHeight="1" x14ac:dyDescent="0.25">
      <c r="C731" s="13"/>
      <c r="E731" s="14"/>
    </row>
    <row r="732" spans="3:5" ht="15.75" customHeight="1" x14ac:dyDescent="0.25">
      <c r="C732" s="13"/>
      <c r="E732" s="14"/>
    </row>
    <row r="733" spans="3:5" ht="15.75" customHeight="1" x14ac:dyDescent="0.25">
      <c r="C733" s="13"/>
      <c r="E733" s="14"/>
    </row>
    <row r="734" spans="3:5" ht="15.75" customHeight="1" x14ac:dyDescent="0.25">
      <c r="C734" s="13"/>
      <c r="E734" s="14"/>
    </row>
    <row r="735" spans="3:5" ht="15.75" customHeight="1" x14ac:dyDescent="0.25">
      <c r="C735" s="13"/>
      <c r="E735" s="14"/>
    </row>
    <row r="736" spans="3:5" ht="15.75" customHeight="1" x14ac:dyDescent="0.25">
      <c r="C736" s="13"/>
      <c r="E736" s="14"/>
    </row>
    <row r="737" spans="3:5" ht="15.75" customHeight="1" x14ac:dyDescent="0.25">
      <c r="C737" s="13"/>
      <c r="E737" s="14"/>
    </row>
    <row r="738" spans="3:5" ht="15.75" customHeight="1" x14ac:dyDescent="0.25">
      <c r="C738" s="13"/>
      <c r="E738" s="14"/>
    </row>
    <row r="739" spans="3:5" ht="15.75" customHeight="1" x14ac:dyDescent="0.25">
      <c r="C739" s="13"/>
      <c r="E739" s="14"/>
    </row>
    <row r="740" spans="3:5" ht="15.75" customHeight="1" x14ac:dyDescent="0.25">
      <c r="C740" s="13"/>
      <c r="E740" s="14"/>
    </row>
    <row r="741" spans="3:5" ht="15.75" customHeight="1" x14ac:dyDescent="0.25">
      <c r="C741" s="13"/>
      <c r="E741" s="14"/>
    </row>
    <row r="742" spans="3:5" ht="15.75" customHeight="1" x14ac:dyDescent="0.25">
      <c r="C742" s="13"/>
      <c r="E742" s="14"/>
    </row>
    <row r="743" spans="3:5" ht="15.75" customHeight="1" x14ac:dyDescent="0.25">
      <c r="C743" s="13"/>
      <c r="E743" s="14"/>
    </row>
    <row r="744" spans="3:5" ht="15.75" customHeight="1" x14ac:dyDescent="0.25">
      <c r="C744" s="13"/>
      <c r="E744" s="14"/>
    </row>
    <row r="745" spans="3:5" ht="15.75" customHeight="1" x14ac:dyDescent="0.25">
      <c r="C745" s="13"/>
      <c r="E745" s="14"/>
    </row>
    <row r="746" spans="3:5" ht="15.75" customHeight="1" x14ac:dyDescent="0.25">
      <c r="C746" s="13"/>
      <c r="E746" s="14"/>
    </row>
    <row r="747" spans="3:5" ht="15.75" customHeight="1" x14ac:dyDescent="0.25">
      <c r="C747" s="13"/>
      <c r="E747" s="14"/>
    </row>
    <row r="748" spans="3:5" ht="15.75" customHeight="1" x14ac:dyDescent="0.25">
      <c r="C748" s="13"/>
      <c r="E748" s="14"/>
    </row>
    <row r="749" spans="3:5" ht="15.75" customHeight="1" x14ac:dyDescent="0.25">
      <c r="C749" s="13"/>
      <c r="E749" s="14"/>
    </row>
    <row r="750" spans="3:5" ht="15.75" customHeight="1" x14ac:dyDescent="0.25">
      <c r="C750" s="13"/>
      <c r="E750" s="14"/>
    </row>
    <row r="751" spans="3:5" ht="15.75" customHeight="1" x14ac:dyDescent="0.25">
      <c r="C751" s="13"/>
      <c r="E751" s="14"/>
    </row>
    <row r="752" spans="3:5" ht="15.75" customHeight="1" x14ac:dyDescent="0.25">
      <c r="C752" s="13"/>
      <c r="E752" s="14"/>
    </row>
    <row r="753" spans="3:5" ht="15.75" customHeight="1" x14ac:dyDescent="0.25">
      <c r="C753" s="13"/>
      <c r="E753" s="14"/>
    </row>
    <row r="754" spans="3:5" ht="15.75" customHeight="1" x14ac:dyDescent="0.25">
      <c r="C754" s="13"/>
      <c r="E754" s="14"/>
    </row>
    <row r="755" spans="3:5" ht="15.75" customHeight="1" x14ac:dyDescent="0.25">
      <c r="C755" s="13"/>
      <c r="E755" s="14"/>
    </row>
    <row r="756" spans="3:5" ht="15.75" customHeight="1" x14ac:dyDescent="0.25">
      <c r="C756" s="13"/>
      <c r="E756" s="14"/>
    </row>
    <row r="757" spans="3:5" ht="15.75" customHeight="1" x14ac:dyDescent="0.25">
      <c r="C757" s="13"/>
      <c r="E757" s="14"/>
    </row>
    <row r="758" spans="3:5" ht="15.75" customHeight="1" x14ac:dyDescent="0.25">
      <c r="C758" s="13"/>
      <c r="E758" s="14"/>
    </row>
    <row r="759" spans="3:5" ht="15.75" customHeight="1" x14ac:dyDescent="0.25">
      <c r="C759" s="13"/>
      <c r="E759" s="14"/>
    </row>
    <row r="760" spans="3:5" ht="15.75" customHeight="1" x14ac:dyDescent="0.25">
      <c r="C760" s="13"/>
      <c r="E760" s="14"/>
    </row>
    <row r="761" spans="3:5" ht="15.75" customHeight="1" x14ac:dyDescent="0.25">
      <c r="C761" s="13"/>
      <c r="E761" s="14"/>
    </row>
    <row r="762" spans="3:5" ht="15.75" customHeight="1" x14ac:dyDescent="0.25">
      <c r="C762" s="13"/>
      <c r="E762" s="14"/>
    </row>
    <row r="763" spans="3:5" ht="15.75" customHeight="1" x14ac:dyDescent="0.25">
      <c r="C763" s="13"/>
      <c r="E763" s="14"/>
    </row>
    <row r="764" spans="3:5" ht="15.75" customHeight="1" x14ac:dyDescent="0.25">
      <c r="C764" s="13"/>
      <c r="E764" s="14"/>
    </row>
    <row r="765" spans="3:5" ht="15.75" customHeight="1" x14ac:dyDescent="0.25">
      <c r="C765" s="13"/>
      <c r="E765" s="14"/>
    </row>
    <row r="766" spans="3:5" ht="15.75" customHeight="1" x14ac:dyDescent="0.25">
      <c r="C766" s="13"/>
      <c r="E766" s="14"/>
    </row>
    <row r="767" spans="3:5" ht="15.75" customHeight="1" x14ac:dyDescent="0.25">
      <c r="C767" s="13"/>
      <c r="E767" s="14"/>
    </row>
    <row r="768" spans="3:5" ht="15.75" customHeight="1" x14ac:dyDescent="0.25">
      <c r="C768" s="13"/>
      <c r="E768" s="14"/>
    </row>
    <row r="769" spans="3:5" ht="15.75" customHeight="1" x14ac:dyDescent="0.25">
      <c r="C769" s="13"/>
      <c r="E769" s="14"/>
    </row>
    <row r="770" spans="3:5" ht="15.75" customHeight="1" x14ac:dyDescent="0.25">
      <c r="C770" s="13"/>
      <c r="E770" s="14"/>
    </row>
    <row r="771" spans="3:5" ht="15.75" customHeight="1" x14ac:dyDescent="0.25">
      <c r="C771" s="13"/>
      <c r="E771" s="14"/>
    </row>
    <row r="772" spans="3:5" ht="15.75" customHeight="1" x14ac:dyDescent="0.25">
      <c r="C772" s="13"/>
      <c r="E772" s="14"/>
    </row>
    <row r="773" spans="3:5" ht="15.75" customHeight="1" x14ac:dyDescent="0.25">
      <c r="C773" s="13"/>
      <c r="E773" s="14"/>
    </row>
    <row r="774" spans="3:5" ht="15.75" customHeight="1" x14ac:dyDescent="0.25">
      <c r="C774" s="13"/>
      <c r="E774" s="14"/>
    </row>
    <row r="775" spans="3:5" ht="15.75" customHeight="1" x14ac:dyDescent="0.25">
      <c r="C775" s="13"/>
      <c r="E775" s="14"/>
    </row>
    <row r="776" spans="3:5" ht="15.75" customHeight="1" x14ac:dyDescent="0.25">
      <c r="C776" s="13"/>
      <c r="E776" s="14"/>
    </row>
    <row r="777" spans="3:5" ht="15.75" customHeight="1" x14ac:dyDescent="0.25">
      <c r="C777" s="13"/>
      <c r="E777" s="14"/>
    </row>
    <row r="778" spans="3:5" ht="15.75" customHeight="1" x14ac:dyDescent="0.25">
      <c r="C778" s="13"/>
      <c r="E778" s="14"/>
    </row>
    <row r="779" spans="3:5" ht="15.75" customHeight="1" x14ac:dyDescent="0.25">
      <c r="C779" s="13"/>
      <c r="E779" s="14"/>
    </row>
    <row r="780" spans="3:5" ht="15.75" customHeight="1" x14ac:dyDescent="0.25">
      <c r="C780" s="13"/>
      <c r="E780" s="14"/>
    </row>
    <row r="781" spans="3:5" ht="15.75" customHeight="1" x14ac:dyDescent="0.25">
      <c r="C781" s="13"/>
      <c r="E781" s="14"/>
    </row>
    <row r="782" spans="3:5" ht="15.75" customHeight="1" x14ac:dyDescent="0.25">
      <c r="C782" s="13"/>
      <c r="E782" s="14"/>
    </row>
    <row r="783" spans="3:5" ht="15.75" customHeight="1" x14ac:dyDescent="0.25">
      <c r="C783" s="13"/>
      <c r="E783" s="14"/>
    </row>
    <row r="784" spans="3:5" ht="15.75" customHeight="1" x14ac:dyDescent="0.25">
      <c r="C784" s="13"/>
      <c r="E784" s="14"/>
    </row>
    <row r="785" spans="3:5" ht="15.75" customHeight="1" x14ac:dyDescent="0.25">
      <c r="C785" s="13"/>
      <c r="E785" s="14"/>
    </row>
    <row r="786" spans="3:5" ht="15.75" customHeight="1" x14ac:dyDescent="0.25">
      <c r="C786" s="13"/>
      <c r="E786" s="14"/>
    </row>
    <row r="787" spans="3:5" ht="15.75" customHeight="1" x14ac:dyDescent="0.25">
      <c r="C787" s="13"/>
      <c r="E787" s="14"/>
    </row>
    <row r="788" spans="3:5" ht="15.75" customHeight="1" x14ac:dyDescent="0.25">
      <c r="C788" s="13"/>
      <c r="E788" s="14"/>
    </row>
    <row r="789" spans="3:5" ht="15.75" customHeight="1" x14ac:dyDescent="0.25">
      <c r="C789" s="13"/>
      <c r="E789" s="14"/>
    </row>
    <row r="790" spans="3:5" ht="15.75" customHeight="1" x14ac:dyDescent="0.25">
      <c r="C790" s="13"/>
      <c r="E790" s="14"/>
    </row>
    <row r="791" spans="3:5" ht="15.75" customHeight="1" x14ac:dyDescent="0.25">
      <c r="C791" s="13"/>
      <c r="E791" s="14"/>
    </row>
    <row r="792" spans="3:5" ht="15.75" customHeight="1" x14ac:dyDescent="0.25">
      <c r="C792" s="13"/>
      <c r="E792" s="14"/>
    </row>
    <row r="793" spans="3:5" ht="15.75" customHeight="1" x14ac:dyDescent="0.25">
      <c r="C793" s="13"/>
      <c r="E793" s="14"/>
    </row>
    <row r="794" spans="3:5" ht="15.75" customHeight="1" x14ac:dyDescent="0.25">
      <c r="C794" s="13"/>
      <c r="E794" s="14"/>
    </row>
    <row r="795" spans="3:5" ht="15.75" customHeight="1" x14ac:dyDescent="0.25">
      <c r="C795" s="13"/>
      <c r="E795" s="14"/>
    </row>
    <row r="796" spans="3:5" ht="15.75" customHeight="1" x14ac:dyDescent="0.25">
      <c r="C796" s="13"/>
      <c r="E796" s="14"/>
    </row>
    <row r="797" spans="3:5" ht="15.75" customHeight="1" x14ac:dyDescent="0.25">
      <c r="C797" s="13"/>
      <c r="E797" s="14"/>
    </row>
    <row r="798" spans="3:5" ht="15.75" customHeight="1" x14ac:dyDescent="0.25">
      <c r="C798" s="13"/>
      <c r="E798" s="14"/>
    </row>
    <row r="799" spans="3:5" ht="15.75" customHeight="1" x14ac:dyDescent="0.25">
      <c r="C799" s="13"/>
      <c r="E799" s="14"/>
    </row>
    <row r="800" spans="3:5" ht="15.75" customHeight="1" x14ac:dyDescent="0.25">
      <c r="C800" s="13"/>
      <c r="E800" s="14"/>
    </row>
    <row r="801" spans="3:5" ht="15.75" customHeight="1" x14ac:dyDescent="0.25">
      <c r="C801" s="13"/>
      <c r="E801" s="14"/>
    </row>
    <row r="802" spans="3:5" ht="15.75" customHeight="1" x14ac:dyDescent="0.25">
      <c r="C802" s="13"/>
      <c r="E802" s="14"/>
    </row>
    <row r="803" spans="3:5" ht="15.75" customHeight="1" x14ac:dyDescent="0.25">
      <c r="C803" s="13"/>
      <c r="E803" s="14"/>
    </row>
    <row r="804" spans="3:5" ht="15.75" customHeight="1" x14ac:dyDescent="0.25">
      <c r="C804" s="13"/>
      <c r="E804" s="14"/>
    </row>
    <row r="805" spans="3:5" ht="15.75" customHeight="1" x14ac:dyDescent="0.25">
      <c r="C805" s="13"/>
      <c r="E805" s="14"/>
    </row>
    <row r="806" spans="3:5" ht="15.75" customHeight="1" x14ac:dyDescent="0.25">
      <c r="C806" s="13"/>
      <c r="E806" s="14"/>
    </row>
    <row r="807" spans="3:5" ht="15.75" customHeight="1" x14ac:dyDescent="0.25">
      <c r="C807" s="13"/>
      <c r="E807" s="14"/>
    </row>
    <row r="808" spans="3:5" ht="15.75" customHeight="1" x14ac:dyDescent="0.25">
      <c r="C808" s="13"/>
      <c r="E808" s="14"/>
    </row>
    <row r="809" spans="3:5" ht="15.75" customHeight="1" x14ac:dyDescent="0.25">
      <c r="C809" s="13"/>
      <c r="E809" s="14"/>
    </row>
    <row r="810" spans="3:5" ht="15.75" customHeight="1" x14ac:dyDescent="0.25">
      <c r="C810" s="13"/>
      <c r="E810" s="14"/>
    </row>
    <row r="811" spans="3:5" ht="15.75" customHeight="1" x14ac:dyDescent="0.25">
      <c r="C811" s="13"/>
      <c r="E811" s="14"/>
    </row>
    <row r="812" spans="3:5" ht="15.75" customHeight="1" x14ac:dyDescent="0.25">
      <c r="C812" s="13"/>
      <c r="E812" s="14"/>
    </row>
    <row r="813" spans="3:5" ht="15.75" customHeight="1" x14ac:dyDescent="0.25">
      <c r="C813" s="13"/>
      <c r="E813" s="14"/>
    </row>
    <row r="814" spans="3:5" ht="15.75" customHeight="1" x14ac:dyDescent="0.25">
      <c r="C814" s="13"/>
      <c r="E814" s="14"/>
    </row>
    <row r="815" spans="3:5" ht="15.75" customHeight="1" x14ac:dyDescent="0.25">
      <c r="C815" s="13"/>
      <c r="E815" s="14"/>
    </row>
    <row r="816" spans="3:5" ht="15.75" customHeight="1" x14ac:dyDescent="0.25">
      <c r="C816" s="13"/>
      <c r="E816" s="14"/>
    </row>
    <row r="817" spans="3:5" ht="15.75" customHeight="1" x14ac:dyDescent="0.25">
      <c r="C817" s="13"/>
      <c r="E817" s="14"/>
    </row>
    <row r="818" spans="3:5" ht="15.75" customHeight="1" x14ac:dyDescent="0.25">
      <c r="C818" s="13"/>
      <c r="E818" s="14"/>
    </row>
    <row r="819" spans="3:5" ht="15.75" customHeight="1" x14ac:dyDescent="0.25">
      <c r="C819" s="13"/>
      <c r="E819" s="14"/>
    </row>
    <row r="820" spans="3:5" ht="15.75" customHeight="1" x14ac:dyDescent="0.25">
      <c r="C820" s="13"/>
      <c r="E820" s="14"/>
    </row>
    <row r="821" spans="3:5" ht="15.75" customHeight="1" x14ac:dyDescent="0.25">
      <c r="C821" s="13"/>
      <c r="E821" s="14"/>
    </row>
    <row r="822" spans="3:5" ht="15.75" customHeight="1" x14ac:dyDescent="0.25">
      <c r="C822" s="13"/>
      <c r="E822" s="14"/>
    </row>
    <row r="823" spans="3:5" ht="15.75" customHeight="1" x14ac:dyDescent="0.25">
      <c r="C823" s="13"/>
      <c r="E823" s="14"/>
    </row>
    <row r="824" spans="3:5" ht="15.75" customHeight="1" x14ac:dyDescent="0.25">
      <c r="C824" s="13"/>
      <c r="E824" s="14"/>
    </row>
    <row r="825" spans="3:5" ht="15.75" customHeight="1" x14ac:dyDescent="0.25">
      <c r="C825" s="13"/>
      <c r="E825" s="14"/>
    </row>
    <row r="826" spans="3:5" ht="15.75" customHeight="1" x14ac:dyDescent="0.25">
      <c r="C826" s="13"/>
      <c r="E826" s="14"/>
    </row>
    <row r="827" spans="3:5" ht="15.75" customHeight="1" x14ac:dyDescent="0.25">
      <c r="C827" s="13"/>
      <c r="E827" s="14"/>
    </row>
    <row r="828" spans="3:5" ht="15.75" customHeight="1" x14ac:dyDescent="0.25">
      <c r="C828" s="13"/>
      <c r="E828" s="14"/>
    </row>
    <row r="829" spans="3:5" ht="15.75" customHeight="1" x14ac:dyDescent="0.25">
      <c r="C829" s="13"/>
      <c r="E829" s="14"/>
    </row>
    <row r="830" spans="3:5" ht="15.75" customHeight="1" x14ac:dyDescent="0.25">
      <c r="C830" s="13"/>
      <c r="E830" s="14"/>
    </row>
    <row r="831" spans="3:5" ht="15.75" customHeight="1" x14ac:dyDescent="0.25">
      <c r="C831" s="13"/>
      <c r="E831" s="14"/>
    </row>
    <row r="832" spans="3:5" ht="15.75" customHeight="1" x14ac:dyDescent="0.25">
      <c r="C832" s="13"/>
      <c r="E832" s="14"/>
    </row>
    <row r="833" spans="3:5" ht="15.75" customHeight="1" x14ac:dyDescent="0.25">
      <c r="C833" s="13"/>
      <c r="E833" s="14"/>
    </row>
    <row r="834" spans="3:5" ht="15.75" customHeight="1" x14ac:dyDescent="0.25">
      <c r="C834" s="13"/>
      <c r="E834" s="14"/>
    </row>
    <row r="835" spans="3:5" ht="15.75" customHeight="1" x14ac:dyDescent="0.25">
      <c r="C835" s="13"/>
      <c r="E835" s="14"/>
    </row>
    <row r="836" spans="3:5" ht="15.75" customHeight="1" x14ac:dyDescent="0.25">
      <c r="C836" s="13"/>
      <c r="E836" s="14"/>
    </row>
    <row r="837" spans="3:5" ht="15.75" customHeight="1" x14ac:dyDescent="0.25">
      <c r="C837" s="13"/>
      <c r="E837" s="14"/>
    </row>
    <row r="838" spans="3:5" ht="15.75" customHeight="1" x14ac:dyDescent="0.25">
      <c r="C838" s="13"/>
      <c r="E838" s="14"/>
    </row>
    <row r="839" spans="3:5" ht="15.75" customHeight="1" x14ac:dyDescent="0.25">
      <c r="C839" s="13"/>
      <c r="E839" s="14"/>
    </row>
    <row r="840" spans="3:5" ht="15.75" customHeight="1" x14ac:dyDescent="0.25">
      <c r="C840" s="13"/>
      <c r="E840" s="14"/>
    </row>
    <row r="841" spans="3:5" ht="15.75" customHeight="1" x14ac:dyDescent="0.25">
      <c r="C841" s="13"/>
      <c r="E841" s="14"/>
    </row>
    <row r="842" spans="3:5" ht="15.75" customHeight="1" x14ac:dyDescent="0.25">
      <c r="C842" s="13"/>
      <c r="E842" s="14"/>
    </row>
    <row r="843" spans="3:5" ht="15.75" customHeight="1" x14ac:dyDescent="0.25">
      <c r="C843" s="13"/>
      <c r="E843" s="14"/>
    </row>
    <row r="844" spans="3:5" ht="15.75" customHeight="1" x14ac:dyDescent="0.25">
      <c r="C844" s="13"/>
      <c r="E844" s="14"/>
    </row>
    <row r="845" spans="3:5" ht="15.75" customHeight="1" x14ac:dyDescent="0.25">
      <c r="C845" s="13"/>
      <c r="E845" s="14"/>
    </row>
    <row r="846" spans="3:5" ht="15.75" customHeight="1" x14ac:dyDescent="0.25">
      <c r="C846" s="13"/>
      <c r="E846" s="14"/>
    </row>
    <row r="847" spans="3:5" ht="15.75" customHeight="1" x14ac:dyDescent="0.25">
      <c r="C847" s="13"/>
      <c r="E847" s="14"/>
    </row>
    <row r="848" spans="3:5" ht="15.75" customHeight="1" x14ac:dyDescent="0.25">
      <c r="C848" s="13"/>
      <c r="E848" s="14"/>
    </row>
    <row r="849" spans="3:5" ht="15.75" customHeight="1" x14ac:dyDescent="0.25">
      <c r="C849" s="13"/>
      <c r="E849" s="14"/>
    </row>
    <row r="850" spans="3:5" ht="15.75" customHeight="1" x14ac:dyDescent="0.25">
      <c r="C850" s="13"/>
      <c r="E850" s="14"/>
    </row>
    <row r="851" spans="3:5" ht="15.75" customHeight="1" x14ac:dyDescent="0.25">
      <c r="C851" s="13"/>
      <c r="E851" s="14"/>
    </row>
    <row r="852" spans="3:5" ht="15.75" customHeight="1" x14ac:dyDescent="0.25">
      <c r="C852" s="13"/>
      <c r="E852" s="14"/>
    </row>
    <row r="853" spans="3:5" ht="15.75" customHeight="1" x14ac:dyDescent="0.25">
      <c r="C853" s="13"/>
      <c r="E853" s="14"/>
    </row>
    <row r="854" spans="3:5" ht="15.75" customHeight="1" x14ac:dyDescent="0.25">
      <c r="C854" s="13"/>
      <c r="E854" s="14"/>
    </row>
    <row r="855" spans="3:5" ht="15.75" customHeight="1" x14ac:dyDescent="0.25">
      <c r="C855" s="13"/>
      <c r="E855" s="14"/>
    </row>
    <row r="856" spans="3:5" ht="15.75" customHeight="1" x14ac:dyDescent="0.25">
      <c r="C856" s="13"/>
      <c r="E856" s="14"/>
    </row>
    <row r="857" spans="3:5" ht="15.75" customHeight="1" x14ac:dyDescent="0.25">
      <c r="C857" s="13"/>
      <c r="E857" s="14"/>
    </row>
    <row r="858" spans="3:5" ht="15.75" customHeight="1" x14ac:dyDescent="0.25">
      <c r="C858" s="13"/>
      <c r="E858" s="14"/>
    </row>
    <row r="859" spans="3:5" ht="15.75" customHeight="1" x14ac:dyDescent="0.25">
      <c r="C859" s="13"/>
      <c r="E859" s="14"/>
    </row>
    <row r="860" spans="3:5" ht="15.75" customHeight="1" x14ac:dyDescent="0.25">
      <c r="C860" s="13"/>
      <c r="E860" s="14"/>
    </row>
    <row r="861" spans="3:5" ht="15.75" customHeight="1" x14ac:dyDescent="0.25">
      <c r="C861" s="13"/>
      <c r="E861" s="14"/>
    </row>
    <row r="862" spans="3:5" ht="15.75" customHeight="1" x14ac:dyDescent="0.25">
      <c r="C862" s="13"/>
      <c r="E862" s="14"/>
    </row>
    <row r="863" spans="3:5" ht="15.75" customHeight="1" x14ac:dyDescent="0.25">
      <c r="C863" s="13"/>
      <c r="E863" s="14"/>
    </row>
    <row r="864" spans="3:5" ht="15.75" customHeight="1" x14ac:dyDescent="0.25">
      <c r="C864" s="13"/>
      <c r="E864" s="14"/>
    </row>
    <row r="865" spans="3:5" ht="15.75" customHeight="1" x14ac:dyDescent="0.25">
      <c r="C865" s="13"/>
      <c r="E865" s="14"/>
    </row>
    <row r="866" spans="3:5" ht="15.75" customHeight="1" x14ac:dyDescent="0.25">
      <c r="C866" s="13"/>
      <c r="E866" s="14"/>
    </row>
    <row r="867" spans="3:5" ht="15.75" customHeight="1" x14ac:dyDescent="0.25">
      <c r="C867" s="13"/>
      <c r="E867" s="14"/>
    </row>
    <row r="868" spans="3:5" ht="15.75" customHeight="1" x14ac:dyDescent="0.25">
      <c r="C868" s="13"/>
      <c r="E868" s="14"/>
    </row>
    <row r="869" spans="3:5" ht="15.75" customHeight="1" x14ac:dyDescent="0.25">
      <c r="C869" s="13"/>
      <c r="E869" s="14"/>
    </row>
    <row r="870" spans="3:5" ht="15.75" customHeight="1" x14ac:dyDescent="0.25">
      <c r="C870" s="13"/>
      <c r="E870" s="14"/>
    </row>
    <row r="871" spans="3:5" ht="15.75" customHeight="1" x14ac:dyDescent="0.25">
      <c r="C871" s="13"/>
      <c r="E871" s="14"/>
    </row>
    <row r="872" spans="3:5" ht="15.75" customHeight="1" x14ac:dyDescent="0.25">
      <c r="C872" s="13"/>
      <c r="E872" s="14"/>
    </row>
    <row r="873" spans="3:5" ht="15.75" customHeight="1" x14ac:dyDescent="0.25">
      <c r="C873" s="13"/>
      <c r="E873" s="14"/>
    </row>
    <row r="874" spans="3:5" ht="15.75" customHeight="1" x14ac:dyDescent="0.25">
      <c r="C874" s="13"/>
      <c r="E874" s="14"/>
    </row>
    <row r="875" spans="3:5" ht="15.75" customHeight="1" x14ac:dyDescent="0.25">
      <c r="C875" s="13"/>
      <c r="E875" s="14"/>
    </row>
    <row r="876" spans="3:5" ht="15.75" customHeight="1" x14ac:dyDescent="0.25">
      <c r="C876" s="13"/>
      <c r="E876" s="14"/>
    </row>
    <row r="877" spans="3:5" ht="15.75" customHeight="1" x14ac:dyDescent="0.25">
      <c r="C877" s="13"/>
      <c r="E877" s="14"/>
    </row>
    <row r="878" spans="3:5" ht="15.75" customHeight="1" x14ac:dyDescent="0.25">
      <c r="C878" s="13"/>
      <c r="E878" s="14"/>
    </row>
    <row r="879" spans="3:5" ht="15.75" customHeight="1" x14ac:dyDescent="0.25">
      <c r="C879" s="13"/>
      <c r="E879" s="14"/>
    </row>
    <row r="880" spans="3:5" ht="15.75" customHeight="1" x14ac:dyDescent="0.25">
      <c r="C880" s="13"/>
      <c r="E880" s="14"/>
    </row>
    <row r="881" spans="3:5" ht="15.75" customHeight="1" x14ac:dyDescent="0.25">
      <c r="C881" s="13"/>
      <c r="E881" s="14"/>
    </row>
    <row r="882" spans="3:5" ht="15.75" customHeight="1" x14ac:dyDescent="0.25">
      <c r="C882" s="13"/>
      <c r="E882" s="14"/>
    </row>
    <row r="883" spans="3:5" ht="15.75" customHeight="1" x14ac:dyDescent="0.25">
      <c r="C883" s="13"/>
      <c r="E883" s="14"/>
    </row>
    <row r="884" spans="3:5" ht="15.75" customHeight="1" x14ac:dyDescent="0.25">
      <c r="C884" s="13"/>
      <c r="E884" s="14"/>
    </row>
    <row r="885" spans="3:5" ht="15.75" customHeight="1" x14ac:dyDescent="0.25">
      <c r="C885" s="13"/>
      <c r="E885" s="14"/>
    </row>
    <row r="886" spans="3:5" ht="15.75" customHeight="1" x14ac:dyDescent="0.25">
      <c r="C886" s="13"/>
      <c r="E886" s="14"/>
    </row>
    <row r="887" spans="3:5" ht="15.75" customHeight="1" x14ac:dyDescent="0.25">
      <c r="C887" s="13"/>
      <c r="E887" s="14"/>
    </row>
    <row r="888" spans="3:5" ht="15.75" customHeight="1" x14ac:dyDescent="0.25">
      <c r="C888" s="13"/>
      <c r="E888" s="14"/>
    </row>
    <row r="889" spans="3:5" ht="15.75" customHeight="1" x14ac:dyDescent="0.25">
      <c r="C889" s="13"/>
      <c r="E889" s="14"/>
    </row>
    <row r="890" spans="3:5" ht="15.75" customHeight="1" x14ac:dyDescent="0.25">
      <c r="C890" s="13"/>
      <c r="E890" s="14"/>
    </row>
    <row r="891" spans="3:5" ht="15.75" customHeight="1" x14ac:dyDescent="0.25">
      <c r="C891" s="13"/>
      <c r="E891" s="14"/>
    </row>
    <row r="892" spans="3:5" ht="15.75" customHeight="1" x14ac:dyDescent="0.25">
      <c r="C892" s="13"/>
      <c r="E892" s="14"/>
    </row>
    <row r="893" spans="3:5" ht="15.75" customHeight="1" x14ac:dyDescent="0.25">
      <c r="C893" s="13"/>
      <c r="E893" s="14"/>
    </row>
    <row r="894" spans="3:5" ht="15.75" customHeight="1" x14ac:dyDescent="0.25">
      <c r="C894" s="13"/>
      <c r="E894" s="14"/>
    </row>
    <row r="895" spans="3:5" ht="15.75" customHeight="1" x14ac:dyDescent="0.25">
      <c r="C895" s="13"/>
      <c r="E895" s="14"/>
    </row>
    <row r="896" spans="3:5" ht="15.75" customHeight="1" x14ac:dyDescent="0.25">
      <c r="C896" s="13"/>
      <c r="E896" s="14"/>
    </row>
    <row r="897" spans="3:5" ht="15.75" customHeight="1" x14ac:dyDescent="0.25">
      <c r="C897" s="13"/>
      <c r="E897" s="14"/>
    </row>
    <row r="898" spans="3:5" ht="15.75" customHeight="1" x14ac:dyDescent="0.25">
      <c r="C898" s="13"/>
      <c r="E898" s="14"/>
    </row>
    <row r="899" spans="3:5" ht="15.75" customHeight="1" x14ac:dyDescent="0.25">
      <c r="C899" s="13"/>
      <c r="E899" s="14"/>
    </row>
    <row r="900" spans="3:5" ht="15.75" customHeight="1" x14ac:dyDescent="0.25">
      <c r="C900" s="13"/>
      <c r="E900" s="14"/>
    </row>
    <row r="901" spans="3:5" ht="15.75" customHeight="1" x14ac:dyDescent="0.25">
      <c r="C901" s="13"/>
      <c r="E901" s="14"/>
    </row>
    <row r="902" spans="3:5" ht="15.75" customHeight="1" x14ac:dyDescent="0.25">
      <c r="C902" s="13"/>
      <c r="E902" s="14"/>
    </row>
    <row r="903" spans="3:5" ht="15.75" customHeight="1" x14ac:dyDescent="0.25">
      <c r="C903" s="13"/>
      <c r="E903" s="14"/>
    </row>
    <row r="904" spans="3:5" ht="15.75" customHeight="1" x14ac:dyDescent="0.25">
      <c r="C904" s="13"/>
      <c r="E904" s="14"/>
    </row>
    <row r="905" spans="3:5" ht="15.75" customHeight="1" x14ac:dyDescent="0.25">
      <c r="C905" s="13"/>
      <c r="E905" s="14"/>
    </row>
    <row r="906" spans="3:5" ht="15.75" customHeight="1" x14ac:dyDescent="0.25">
      <c r="C906" s="13"/>
      <c r="E906" s="14"/>
    </row>
    <row r="907" spans="3:5" ht="15.75" customHeight="1" x14ac:dyDescent="0.25">
      <c r="C907" s="13"/>
      <c r="E907" s="14"/>
    </row>
    <row r="908" spans="3:5" ht="15.75" customHeight="1" x14ac:dyDescent="0.25">
      <c r="C908" s="13"/>
      <c r="E908" s="14"/>
    </row>
    <row r="909" spans="3:5" ht="15.75" customHeight="1" x14ac:dyDescent="0.25">
      <c r="C909" s="13"/>
      <c r="E909" s="14"/>
    </row>
    <row r="910" spans="3:5" ht="15.75" customHeight="1" x14ac:dyDescent="0.25">
      <c r="C910" s="13"/>
      <c r="E910" s="14"/>
    </row>
    <row r="911" spans="3:5" ht="15.75" customHeight="1" x14ac:dyDescent="0.25">
      <c r="C911" s="13"/>
      <c r="E911" s="14"/>
    </row>
    <row r="912" spans="3:5" ht="15.75" customHeight="1" x14ac:dyDescent="0.25">
      <c r="C912" s="13"/>
      <c r="E912" s="14"/>
    </row>
    <row r="913" spans="3:5" ht="15.75" customHeight="1" x14ac:dyDescent="0.25">
      <c r="C913" s="13"/>
      <c r="E913" s="14"/>
    </row>
    <row r="914" spans="3:5" ht="15.75" customHeight="1" x14ac:dyDescent="0.25">
      <c r="C914" s="13"/>
      <c r="E914" s="14"/>
    </row>
    <row r="915" spans="3:5" ht="15.75" customHeight="1" x14ac:dyDescent="0.25">
      <c r="C915" s="13"/>
      <c r="E915" s="14"/>
    </row>
    <row r="916" spans="3:5" ht="15.75" customHeight="1" x14ac:dyDescent="0.25">
      <c r="C916" s="13"/>
      <c r="E916" s="14"/>
    </row>
    <row r="917" spans="3:5" ht="15.75" customHeight="1" x14ac:dyDescent="0.25">
      <c r="C917" s="13"/>
      <c r="E917" s="14"/>
    </row>
    <row r="918" spans="3:5" ht="15.75" customHeight="1" x14ac:dyDescent="0.25">
      <c r="C918" s="13"/>
      <c r="E918" s="14"/>
    </row>
    <row r="919" spans="3:5" ht="15.75" customHeight="1" x14ac:dyDescent="0.25">
      <c r="C919" s="13"/>
      <c r="E919" s="14"/>
    </row>
    <row r="920" spans="3:5" ht="15.75" customHeight="1" x14ac:dyDescent="0.25">
      <c r="C920" s="13"/>
      <c r="E920" s="14"/>
    </row>
    <row r="921" spans="3:5" ht="15.75" customHeight="1" x14ac:dyDescent="0.25">
      <c r="C921" s="13"/>
      <c r="E921" s="14"/>
    </row>
    <row r="922" spans="3:5" ht="15.75" customHeight="1" x14ac:dyDescent="0.25">
      <c r="C922" s="13"/>
      <c r="E922" s="14"/>
    </row>
    <row r="923" spans="3:5" ht="15.75" customHeight="1" x14ac:dyDescent="0.25">
      <c r="C923" s="13"/>
      <c r="E923" s="14"/>
    </row>
    <row r="924" spans="3:5" ht="15.75" customHeight="1" x14ac:dyDescent="0.25">
      <c r="C924" s="13"/>
      <c r="E924" s="14"/>
    </row>
    <row r="925" spans="3:5" ht="15.75" customHeight="1" x14ac:dyDescent="0.25">
      <c r="C925" s="13"/>
      <c r="E925" s="14"/>
    </row>
    <row r="926" spans="3:5" ht="15.75" customHeight="1" x14ac:dyDescent="0.25">
      <c r="C926" s="13"/>
      <c r="E926" s="14"/>
    </row>
    <row r="927" spans="3:5" ht="15.75" customHeight="1" x14ac:dyDescent="0.25">
      <c r="C927" s="13"/>
      <c r="E927" s="14"/>
    </row>
    <row r="928" spans="3:5" ht="15.75" customHeight="1" x14ac:dyDescent="0.25">
      <c r="C928" s="13"/>
      <c r="E928" s="14"/>
    </row>
    <row r="929" spans="3:5" ht="15.75" customHeight="1" x14ac:dyDescent="0.25">
      <c r="C929" s="13"/>
      <c r="E929" s="14"/>
    </row>
    <row r="930" spans="3:5" ht="15.75" customHeight="1" x14ac:dyDescent="0.25">
      <c r="C930" s="13"/>
      <c r="E930" s="14"/>
    </row>
    <row r="931" spans="3:5" ht="15.75" customHeight="1" x14ac:dyDescent="0.25">
      <c r="C931" s="13"/>
      <c r="E931" s="14"/>
    </row>
    <row r="932" spans="3:5" ht="15.75" customHeight="1" x14ac:dyDescent="0.25">
      <c r="C932" s="13"/>
      <c r="E932" s="14"/>
    </row>
    <row r="933" spans="3:5" ht="15.75" customHeight="1" x14ac:dyDescent="0.25">
      <c r="C933" s="13"/>
      <c r="E933" s="14"/>
    </row>
    <row r="934" spans="3:5" ht="15.75" customHeight="1" x14ac:dyDescent="0.25">
      <c r="C934" s="13"/>
      <c r="E934" s="14"/>
    </row>
    <row r="935" spans="3:5" ht="15.75" customHeight="1" x14ac:dyDescent="0.25">
      <c r="C935" s="13"/>
      <c r="E935" s="14"/>
    </row>
    <row r="936" spans="3:5" ht="15.75" customHeight="1" x14ac:dyDescent="0.25">
      <c r="C936" s="13"/>
      <c r="E936" s="14"/>
    </row>
    <row r="937" spans="3:5" ht="15.75" customHeight="1" x14ac:dyDescent="0.25">
      <c r="C937" s="13"/>
      <c r="E937" s="14"/>
    </row>
    <row r="938" spans="3:5" ht="15.75" customHeight="1" x14ac:dyDescent="0.25">
      <c r="C938" s="13"/>
      <c r="E938" s="14"/>
    </row>
    <row r="939" spans="3:5" ht="15.75" customHeight="1" x14ac:dyDescent="0.25">
      <c r="C939" s="13"/>
      <c r="E939" s="14"/>
    </row>
    <row r="940" spans="3:5" ht="15.75" customHeight="1" x14ac:dyDescent="0.25">
      <c r="C940" s="13"/>
      <c r="E940" s="14"/>
    </row>
    <row r="941" spans="3:5" ht="15.75" customHeight="1" x14ac:dyDescent="0.25">
      <c r="C941" s="13"/>
      <c r="E941" s="14"/>
    </row>
    <row r="942" spans="3:5" ht="15.75" customHeight="1" x14ac:dyDescent="0.25">
      <c r="C942" s="13"/>
      <c r="E942" s="14"/>
    </row>
    <row r="943" spans="3:5" ht="15.75" customHeight="1" x14ac:dyDescent="0.25">
      <c r="C943" s="13"/>
      <c r="E943" s="14"/>
    </row>
    <row r="944" spans="3:5" ht="15.75" customHeight="1" x14ac:dyDescent="0.25">
      <c r="C944" s="13"/>
      <c r="E944" s="14"/>
    </row>
    <row r="945" spans="3:5" ht="15.75" customHeight="1" x14ac:dyDescent="0.25">
      <c r="C945" s="13"/>
      <c r="E945" s="14"/>
    </row>
    <row r="946" spans="3:5" ht="15.75" customHeight="1" x14ac:dyDescent="0.25">
      <c r="C946" s="13"/>
      <c r="E946" s="14"/>
    </row>
    <row r="947" spans="3:5" ht="15.75" customHeight="1" x14ac:dyDescent="0.25">
      <c r="C947" s="13"/>
      <c r="E947" s="14"/>
    </row>
    <row r="948" spans="3:5" ht="15.75" customHeight="1" x14ac:dyDescent="0.25">
      <c r="C948" s="13"/>
      <c r="E948" s="14"/>
    </row>
    <row r="949" spans="3:5" ht="15.75" customHeight="1" x14ac:dyDescent="0.25">
      <c r="C949" s="13"/>
      <c r="E949" s="14"/>
    </row>
    <row r="950" spans="3:5" ht="15.75" customHeight="1" x14ac:dyDescent="0.25">
      <c r="C950" s="13"/>
      <c r="E950" s="14"/>
    </row>
    <row r="951" spans="3:5" ht="15.75" customHeight="1" x14ac:dyDescent="0.25">
      <c r="C951" s="13"/>
      <c r="E951" s="14"/>
    </row>
    <row r="952" spans="3:5" ht="15.75" customHeight="1" x14ac:dyDescent="0.25">
      <c r="C952" s="13"/>
      <c r="E952" s="14"/>
    </row>
    <row r="953" spans="3:5" ht="15.75" customHeight="1" x14ac:dyDescent="0.25">
      <c r="C953" s="13"/>
      <c r="E953" s="14"/>
    </row>
    <row r="954" spans="3:5" ht="15.75" customHeight="1" x14ac:dyDescent="0.25">
      <c r="C954" s="13"/>
      <c r="E954" s="14"/>
    </row>
    <row r="955" spans="3:5" ht="15.75" customHeight="1" x14ac:dyDescent="0.25">
      <c r="C955" s="13"/>
      <c r="E955" s="14"/>
    </row>
    <row r="956" spans="3:5" ht="15.75" customHeight="1" x14ac:dyDescent="0.25">
      <c r="C956" s="13"/>
      <c r="E956" s="14"/>
    </row>
    <row r="957" spans="3:5" ht="15.75" customHeight="1" x14ac:dyDescent="0.25">
      <c r="C957" s="13"/>
      <c r="E957" s="14"/>
    </row>
    <row r="958" spans="3:5" ht="15.75" customHeight="1" x14ac:dyDescent="0.25">
      <c r="C958" s="13"/>
      <c r="E958" s="14"/>
    </row>
    <row r="959" spans="3:5" ht="15.75" customHeight="1" x14ac:dyDescent="0.25">
      <c r="C959" s="13"/>
      <c r="E959" s="14"/>
    </row>
    <row r="960" spans="3:5" ht="15.75" customHeight="1" x14ac:dyDescent="0.25">
      <c r="C960" s="13"/>
      <c r="E960" s="14"/>
    </row>
    <row r="961" spans="3:5" ht="15.75" customHeight="1" x14ac:dyDescent="0.25">
      <c r="C961" s="13"/>
      <c r="E961" s="14"/>
    </row>
    <row r="962" spans="3:5" ht="15.75" customHeight="1" x14ac:dyDescent="0.25">
      <c r="C962" s="13"/>
      <c r="E962" s="14"/>
    </row>
    <row r="963" spans="3:5" ht="15.75" customHeight="1" x14ac:dyDescent="0.25">
      <c r="C963" s="13"/>
      <c r="E963" s="14"/>
    </row>
    <row r="964" spans="3:5" ht="15.75" customHeight="1" x14ac:dyDescent="0.25">
      <c r="C964" s="13"/>
      <c r="E964" s="14"/>
    </row>
    <row r="965" spans="3:5" ht="15.75" customHeight="1" x14ac:dyDescent="0.25">
      <c r="C965" s="13"/>
      <c r="E965" s="14"/>
    </row>
    <row r="966" spans="3:5" ht="15.75" customHeight="1" x14ac:dyDescent="0.25">
      <c r="C966" s="13"/>
      <c r="E966" s="14"/>
    </row>
    <row r="967" spans="3:5" ht="15.75" customHeight="1" x14ac:dyDescent="0.25">
      <c r="C967" s="13"/>
      <c r="E967" s="14"/>
    </row>
    <row r="968" spans="3:5" ht="15.75" customHeight="1" x14ac:dyDescent="0.25">
      <c r="C968" s="13"/>
      <c r="E968" s="14"/>
    </row>
    <row r="969" spans="3:5" ht="15.75" customHeight="1" x14ac:dyDescent="0.25">
      <c r="C969" s="13"/>
      <c r="E969" s="14"/>
    </row>
    <row r="970" spans="3:5" ht="15.75" customHeight="1" x14ac:dyDescent="0.25">
      <c r="C970" s="13"/>
      <c r="E970" s="14"/>
    </row>
    <row r="971" spans="3:5" ht="15.75" customHeight="1" x14ac:dyDescent="0.25">
      <c r="C971" s="13"/>
      <c r="E971" s="14"/>
    </row>
    <row r="972" spans="3:5" ht="15.75" customHeight="1" x14ac:dyDescent="0.25">
      <c r="C972" s="13"/>
      <c r="E972" s="14"/>
    </row>
    <row r="973" spans="3:5" ht="15.75" customHeight="1" x14ac:dyDescent="0.25">
      <c r="C973" s="13"/>
      <c r="E973" s="14"/>
    </row>
    <row r="974" spans="3:5" ht="15.75" customHeight="1" x14ac:dyDescent="0.25">
      <c r="C974" s="13"/>
      <c r="E974" s="14"/>
    </row>
    <row r="975" spans="3:5" ht="15.75" customHeight="1" x14ac:dyDescent="0.25">
      <c r="C975" s="13"/>
      <c r="E975" s="14"/>
    </row>
    <row r="976" spans="3:5" ht="15.75" customHeight="1" x14ac:dyDescent="0.25">
      <c r="C976" s="13"/>
      <c r="E976" s="14"/>
    </row>
    <row r="977" spans="3:5" ht="15.75" customHeight="1" x14ac:dyDescent="0.25">
      <c r="C977" s="13"/>
      <c r="E977" s="14"/>
    </row>
    <row r="978" spans="3:5" ht="15.75" customHeight="1" x14ac:dyDescent="0.25">
      <c r="C978" s="13"/>
      <c r="E978" s="14"/>
    </row>
    <row r="979" spans="3:5" ht="15.75" customHeight="1" x14ac:dyDescent="0.25">
      <c r="C979" s="13"/>
      <c r="E979" s="14"/>
    </row>
    <row r="980" spans="3:5" ht="15.75" customHeight="1" x14ac:dyDescent="0.25">
      <c r="C980" s="13"/>
      <c r="E980" s="14"/>
    </row>
    <row r="981" spans="3:5" ht="15.75" customHeight="1" x14ac:dyDescent="0.25">
      <c r="C981" s="13"/>
      <c r="E981" s="14"/>
    </row>
    <row r="982" spans="3:5" ht="15.75" customHeight="1" x14ac:dyDescent="0.25">
      <c r="C982" s="13"/>
      <c r="E982" s="14"/>
    </row>
    <row r="983" spans="3:5" ht="15.75" customHeight="1" x14ac:dyDescent="0.25">
      <c r="C983" s="13"/>
      <c r="E983" s="14"/>
    </row>
    <row r="984" spans="3:5" ht="15.75" customHeight="1" x14ac:dyDescent="0.25">
      <c r="C984" s="13"/>
      <c r="E984" s="14"/>
    </row>
    <row r="985" spans="3:5" ht="15.75" customHeight="1" x14ac:dyDescent="0.25">
      <c r="C985" s="13"/>
      <c r="E985" s="14"/>
    </row>
    <row r="986" spans="3:5" ht="15.75" customHeight="1" x14ac:dyDescent="0.25">
      <c r="C986" s="13"/>
      <c r="E986" s="14"/>
    </row>
    <row r="987" spans="3:5" ht="15.75" customHeight="1" x14ac:dyDescent="0.25">
      <c r="C987" s="13"/>
      <c r="E987" s="14"/>
    </row>
    <row r="988" spans="3:5" ht="15.75" customHeight="1" x14ac:dyDescent="0.25">
      <c r="C988" s="13"/>
      <c r="E988" s="14"/>
    </row>
    <row r="989" spans="3:5" ht="15.75" customHeight="1" x14ac:dyDescent="0.25">
      <c r="C989" s="13"/>
      <c r="E989" s="14"/>
    </row>
    <row r="990" spans="3:5" ht="15.75" customHeight="1" x14ac:dyDescent="0.25">
      <c r="C990" s="13"/>
      <c r="E990" s="14"/>
    </row>
    <row r="991" spans="3:5" ht="15.75" customHeight="1" x14ac:dyDescent="0.25">
      <c r="C991" s="13"/>
      <c r="E991" s="14"/>
    </row>
    <row r="992" spans="3:5" ht="15.75" customHeight="1" x14ac:dyDescent="0.25">
      <c r="C992" s="13"/>
      <c r="E992" s="14"/>
    </row>
    <row r="993" spans="3:5" ht="15.75" customHeight="1" x14ac:dyDescent="0.25">
      <c r="C993" s="13"/>
      <c r="E993" s="14"/>
    </row>
    <row r="994" spans="3:5" ht="15.75" customHeight="1" x14ac:dyDescent="0.25">
      <c r="C994" s="13"/>
      <c r="E994" s="14"/>
    </row>
    <row r="995" spans="3:5" ht="15.75" customHeight="1" x14ac:dyDescent="0.25">
      <c r="C995" s="13"/>
      <c r="E995" s="14"/>
    </row>
    <row r="996" spans="3:5" ht="15.75" customHeight="1" x14ac:dyDescent="0.25">
      <c r="C996" s="13"/>
      <c r="E996" s="14"/>
    </row>
    <row r="997" spans="3:5" ht="15.75" customHeight="1" x14ac:dyDescent="0.25">
      <c r="C997" s="13"/>
      <c r="E997" s="14"/>
    </row>
    <row r="998" spans="3:5" ht="15.75" customHeight="1" x14ac:dyDescent="0.25">
      <c r="C998" s="13"/>
      <c r="E998" s="14"/>
    </row>
    <row r="999" spans="3:5" ht="15.75" customHeight="1" x14ac:dyDescent="0.25">
      <c r="C999" s="13"/>
      <c r="E999" s="14"/>
    </row>
    <row r="1000" spans="3:5" ht="15.75" customHeight="1" x14ac:dyDescent="0.25">
      <c r="C1000" s="13"/>
      <c r="E1000" s="14"/>
    </row>
    <row r="1001" spans="3:5" ht="15.75" customHeight="1" x14ac:dyDescent="0.25">
      <c r="C1001" s="13"/>
      <c r="E1001" s="14"/>
    </row>
    <row r="1002" spans="3:5" ht="15.75" customHeight="1" x14ac:dyDescent="0.25">
      <c r="C1002" s="13"/>
      <c r="E1002" s="14"/>
    </row>
    <row r="1003" spans="3:5" ht="15.75" customHeight="1" x14ac:dyDescent="0.25">
      <c r="C1003" s="13"/>
      <c r="E1003" s="14"/>
    </row>
    <row r="1004" spans="3:5" ht="15.75" customHeight="1" x14ac:dyDescent="0.25">
      <c r="C1004" s="13"/>
      <c r="E1004" s="14"/>
    </row>
    <row r="1005" spans="3:5" ht="15.75" customHeight="1" x14ac:dyDescent="0.25">
      <c r="C1005" s="13"/>
      <c r="E1005" s="14"/>
    </row>
    <row r="1006" spans="3:5" ht="15.75" customHeight="1" x14ac:dyDescent="0.25">
      <c r="C1006" s="13"/>
      <c r="E1006" s="14"/>
    </row>
    <row r="1007" spans="3:5" ht="15.75" customHeight="1" x14ac:dyDescent="0.25">
      <c r="C1007" s="13"/>
      <c r="E1007" s="14"/>
    </row>
    <row r="1008" spans="3:5" ht="15.75" customHeight="1" x14ac:dyDescent="0.25">
      <c r="C1008" s="13"/>
      <c r="E1008" s="14"/>
    </row>
    <row r="1009" spans="3:5" ht="15.75" customHeight="1" x14ac:dyDescent="0.25">
      <c r="C1009" s="13"/>
      <c r="E1009" s="14"/>
    </row>
    <row r="1010" spans="3:5" ht="15.75" customHeight="1" x14ac:dyDescent="0.25">
      <c r="C1010" s="13"/>
      <c r="E1010" s="14"/>
    </row>
    <row r="1011" spans="3:5" ht="15.75" customHeight="1" x14ac:dyDescent="0.25">
      <c r="C1011" s="13"/>
      <c r="E1011" s="14"/>
    </row>
    <row r="1012" spans="3:5" ht="15.75" customHeight="1" x14ac:dyDescent="0.25">
      <c r="C1012" s="13"/>
      <c r="E1012" s="14"/>
    </row>
    <row r="1013" spans="3:5" ht="15.75" customHeight="1" x14ac:dyDescent="0.25">
      <c r="C1013" s="13"/>
      <c r="E1013" s="14"/>
    </row>
    <row r="1014" spans="3:5" ht="15.75" customHeight="1" x14ac:dyDescent="0.25">
      <c r="C1014" s="13"/>
      <c r="E1014" s="14"/>
    </row>
    <row r="1015" spans="3:5" ht="15.75" customHeight="1" x14ac:dyDescent="0.25">
      <c r="C1015" s="13"/>
      <c r="E1015" s="14"/>
    </row>
    <row r="1016" spans="3:5" x14ac:dyDescent="0.25">
      <c r="C1016" s="13"/>
      <c r="E1016" s="14"/>
    </row>
    <row r="1017" spans="3:5" x14ac:dyDescent="0.25">
      <c r="C1017" s="13"/>
      <c r="E1017" s="14"/>
    </row>
    <row r="1018" spans="3:5" x14ac:dyDescent="0.25">
      <c r="C1018" s="13"/>
      <c r="E1018" s="14"/>
    </row>
  </sheetData>
  <mergeCells count="16">
    <mergeCell ref="J1:M1"/>
    <mergeCell ref="A1:I2"/>
    <mergeCell ref="A66:B66"/>
    <mergeCell ref="C66:F66"/>
    <mergeCell ref="A67:B67"/>
    <mergeCell ref="C67:F67"/>
    <mergeCell ref="A69:B69"/>
    <mergeCell ref="C69:F69"/>
    <mergeCell ref="A51:F61"/>
    <mergeCell ref="A63:F63"/>
    <mergeCell ref="A64:B64"/>
    <mergeCell ref="C64:F64"/>
    <mergeCell ref="A65:B65"/>
    <mergeCell ref="C65:F65"/>
    <mergeCell ref="A68:B68"/>
    <mergeCell ref="C68:F68"/>
  </mergeCells>
  <printOptions horizontalCentered="1" gridLines="1"/>
  <pageMargins left="0.7" right="0.7" top="0.75" bottom="0.75" header="0" footer="0"/>
  <pageSetup pageOrder="overThenDown"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FERRETERIA E INSUMOS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maryury fierro</dc:creator>
  <cp:lastModifiedBy>maryury fierro</cp:lastModifiedBy>
  <dcterms:created xsi:type="dcterms:W3CDTF">2024-06-18T19:02:37Z</dcterms:created>
  <dcterms:modified xsi:type="dcterms:W3CDTF">2026-07-15T20:45:59Z</dcterms:modified>
</cp:coreProperties>
</file>