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OLGA LUCIA\Downloads\"/>
    </mc:Choice>
  </mc:AlternateContent>
  <xr:revisionPtr revIDLastSave="0" documentId="8_{2855923F-0B3E-4402-827B-E5EE2B1294EB}" xr6:coauthVersionLast="47" xr6:coauthVersionMax="47" xr10:uidLastSave="{00000000-0000-0000-0000-000000000000}"/>
  <bookViews>
    <workbookView xWindow="-108" yWindow="-108" windowWidth="23256" windowHeight="12456" activeTab="1" xr2:uid="{00000000-000D-0000-FFFF-FFFF00000000}"/>
  </bookViews>
  <sheets>
    <sheet name="Grupo 3" sheetId="1" state="hidden" r:id="rId1"/>
    <sheet name="PROPUESTA ECONOMICA" sheetId="2" r:id="rId2"/>
    <sheet name="GC-MS-FID-TCD" sheetId="3" state="hidden" r:id="rId3"/>
    <sheet name="HPLC-DAD" sheetId="4" state="hidden" r:id="rId4"/>
  </sheets>
  <definedNames>
    <definedName name="_xlnm._FilterDatabase" localSheetId="1" hidden="1">'PROPUESTA ECONOMICA'!$A$8:$G$8</definedName>
  </definedNames>
  <calcPr calcId="181029"/>
</workbook>
</file>

<file path=xl/calcChain.xml><?xml version="1.0" encoding="utf-8"?>
<calcChain xmlns="http://schemas.openxmlformats.org/spreadsheetml/2006/main">
  <c r="K53" i="1" l="1"/>
  <c r="L53" i="1" s="1"/>
  <c r="K52" i="1"/>
  <c r="L52" i="1" s="1"/>
  <c r="K51" i="1"/>
  <c r="L51" i="1" s="1"/>
  <c r="K50" i="1"/>
  <c r="L50" i="1" s="1"/>
  <c r="K49" i="1"/>
  <c r="L49" i="1" s="1"/>
  <c r="H48" i="1"/>
  <c r="G48" i="1"/>
  <c r="K48" i="1" s="1"/>
  <c r="L48" i="1" s="1"/>
  <c r="H47" i="1"/>
  <c r="G47" i="1"/>
  <c r="K46" i="1"/>
  <c r="L46" i="1" s="1"/>
  <c r="H44" i="1"/>
  <c r="G44" i="1"/>
  <c r="F44" i="1"/>
  <c r="E44" i="1"/>
  <c r="K47" i="1" l="1"/>
  <c r="L47" i="1" s="1"/>
  <c r="L55" i="1" s="1"/>
  <c r="L56" i="1" l="1"/>
  <c r="L57" i="1" s="1"/>
  <c r="L66" i="1" s="1"/>
</calcChain>
</file>

<file path=xl/sharedStrings.xml><?xml version="1.0" encoding="utf-8"?>
<sst xmlns="http://schemas.openxmlformats.org/spreadsheetml/2006/main" count="927" uniqueCount="672">
  <si>
    <t>IDENTIFICACIÓN DE LA NECESIDAD Y DEFINICIÓN DEL PRESUPUESTO</t>
  </si>
  <si>
    <t>FBS 090</t>
  </si>
  <si>
    <t>03</t>
  </si>
  <si>
    <t>29-09-2023</t>
  </si>
  <si>
    <t>OBJETO A CONTRATAR</t>
  </si>
  <si>
    <t>Insumos plásticos</t>
  </si>
  <si>
    <t>COTIZANTE 1</t>
  </si>
  <si>
    <t>Quimitrónica</t>
  </si>
  <si>
    <t>NOMBRE DEL CONTACTO</t>
  </si>
  <si>
    <t>Pedro Díaz</t>
  </si>
  <si>
    <t>DATOS DE CONTACTO</t>
  </si>
  <si>
    <t>5343848 - ventas@quimitronica.com</t>
  </si>
  <si>
    <t>FECHA DE LA COTIZACIÓN</t>
  </si>
  <si>
    <t>VIGENCIA DE LA COTIZACIÓN</t>
  </si>
  <si>
    <t>COTIZANTE 2</t>
  </si>
  <si>
    <t>Insolab</t>
  </si>
  <si>
    <t>Sofía Hincapié</t>
  </si>
  <si>
    <t>Teléfono: (+57) 318 4678692– (1) 7313927
e-mail: sofia.hincapie@insolab.com.co</t>
  </si>
  <si>
    <t>COTIZANTE 3</t>
  </si>
  <si>
    <t>Artilab</t>
  </si>
  <si>
    <t>Nelson Murillo Pinto</t>
  </si>
  <si>
    <t>3187350429 artilab@artilab.com.co</t>
  </si>
  <si>
    <t>COTIZANTE 4</t>
  </si>
  <si>
    <t>Adequim</t>
  </si>
  <si>
    <t xml:space="preserve">Teléfono 3115971 ; Celular 3137334484 / 3136442268 / 3105042935
</t>
  </si>
  <si>
    <t>MR y CIA SAS</t>
  </si>
  <si>
    <t>Juan Humberto Aristizabal</t>
  </si>
  <si>
    <t>juan.aristizabal@mryciasas.com</t>
  </si>
  <si>
    <t>No indica</t>
  </si>
  <si>
    <t>Innovatek</t>
  </si>
  <si>
    <t>LUZ SANABRIA</t>
  </si>
  <si>
    <t>313 897 81 67</t>
  </si>
  <si>
    <t xml:space="preserve">30 días </t>
  </si>
  <si>
    <t>ITEM</t>
  </si>
  <si>
    <t>ESPECIFICACIONES TÉCNICAS DETALLADAS</t>
  </si>
  <si>
    <t>Und.</t>
  </si>
  <si>
    <t>CANT.</t>
  </si>
  <si>
    <t>MyR</t>
  </si>
  <si>
    <t xml:space="preserve"> Innovatek</t>
  </si>
  <si>
    <t>PROMEDIO</t>
  </si>
  <si>
    <t>VALOR  TOTAL ANTES DEL IVA</t>
  </si>
  <si>
    <t>VALOR UNITARIO ANTES DE IVA</t>
  </si>
  <si>
    <t>Placa de 96 pozos negro con fondo transparente, para la medición de capacidad antioxidante</t>
  </si>
  <si>
    <t>Paquete por 100 unidades</t>
  </si>
  <si>
    <t>Tubos Falcon o tubo de reacción de 50 mL. Deben ser aptos para centrifugación</t>
  </si>
  <si>
    <t>200 unidades</t>
  </si>
  <si>
    <t>Tubos Falcon o tubo de reacción de 15 mL.
Deben ser aptos para centrifugación</t>
  </si>
  <si>
    <t>Puntas en rack con filtro 1-10ul</t>
  </si>
  <si>
    <t>1 caja de 10 racks</t>
  </si>
  <si>
    <t>Puntas en rack y con filtro 10-100ul</t>
  </si>
  <si>
    <t>Frasco de cultivo T25 con filtro, en poliestireno, esteril, libre de DNAsa,
RNAsa y pirogenos. Superficie tratada.</t>
  </si>
  <si>
    <t>1 Caja x 200 unidades</t>
  </si>
  <si>
    <t>Placa de cultivo de 96 pozos, en poliestireno, claridad optica, superficie
uniforme, fondo plano, apta para microscopía, libre de DNAse, RNAse,
empaque individual, estéril, diseñanada para reducir contaminación
cruzada. Marca Nest</t>
  </si>
  <si>
    <t>Caja x 50 unidades</t>
  </si>
  <si>
    <t>Placa de cultivo de 12 pozos, en poliestireno, claridad optica, superficie 
uniforme, apta para microscopía, libre de DNAse, RNAse, empaque
individual, estéril, diseñanada para reducir contaminación cruzada. Marca Nest</t>
  </si>
  <si>
    <t>Caja x 50 unds o 50 unds</t>
  </si>
  <si>
    <t>VALOR TOTAL ANTES DEL IVA</t>
  </si>
  <si>
    <t>VALOR DEL IVA</t>
  </si>
  <si>
    <t>VALOR TOTAL IVA INCLUIDO</t>
  </si>
  <si>
    <t>Este documento  hace parte de los estudios previos y  como tal debe anexarse a la documentación del proceso de contratación que se solicita</t>
  </si>
  <si>
    <t>EQUIPO</t>
  </si>
  <si>
    <t>ESPECIFICACIONES</t>
  </si>
  <si>
    <t>Centrífuga</t>
  </si>
  <si>
    <t>Sistema rotor</t>
  </si>
  <si>
    <t>Giratorio, fijo o angular para gran volumen</t>
  </si>
  <si>
    <t>Adaptador para rotor con rotor, cestillos y tapas de contención para diferentes capacidades</t>
  </si>
  <si>
    <t xml:space="preserve">Capacidad: 4 tubos cónicos de 50 mL o mejor. </t>
  </si>
  <si>
    <t>Adaptadores. 6 tubos cónicos de 15 mL o mejor</t>
  </si>
  <si>
    <t>Capacidad: 12 tubos cónicos de 2 mL o mejor</t>
  </si>
  <si>
    <t>Velocidad máxima (rpm) o Fuerza centrífuga relativa, RFC (g)</t>
  </si>
  <si>
    <t>Para rotor de 2 mL: 14000 rpm y 21694 g o mejor
Adaptadores de 15 mL:  8.300 rpm y 7.778 g o mejor.
Para rotor de 50 mL: 8.300 rpm y 7.778 g o mejor.</t>
  </si>
  <si>
    <t>Rango de temperatura</t>
  </si>
  <si>
    <t>Desde -10 °C a 40 °C o mejor</t>
  </si>
  <si>
    <t>Control</t>
  </si>
  <si>
    <t>Microprocesado</t>
  </si>
  <si>
    <t>Motor</t>
  </si>
  <si>
    <t>DC de inducción sin escobillas</t>
  </si>
  <si>
    <t>Perfiles de aceleración/desaceleración</t>
  </si>
  <si>
    <t>Seguridad</t>
  </si>
  <si>
    <t>Otros</t>
  </si>
  <si>
    <t>Lugar de entrega</t>
  </si>
  <si>
    <t>ITM Fraternidad (Medellín)</t>
  </si>
  <si>
    <t>Certificaciones</t>
  </si>
  <si>
    <t>Garantía</t>
  </si>
  <si>
    <t>2 años por defectos de fabricación y 3 años adicionales en el motor y sistema de refrigeración.</t>
  </si>
  <si>
    <t xml:space="preserve">Turbidímetro </t>
  </si>
  <si>
    <t>Portátil</t>
  </si>
  <si>
    <t>Aplica</t>
  </si>
  <si>
    <t>Sistema</t>
  </si>
  <si>
    <t>LED</t>
  </si>
  <si>
    <t>Principio de medición</t>
  </si>
  <si>
    <t>Nefelométrica</t>
  </si>
  <si>
    <t>Rango de medición</t>
  </si>
  <si>
    <t>0 a 4000 NTU o mejor</t>
  </si>
  <si>
    <t>Exactitud</t>
  </si>
  <si>
    <t>± 2 % de la lectura + luz difusa o mejor o 0.01 NTU
± 3 % de la lectura de 100 a 500 NTU o mejor 
± 3 % de la lectura de 500 a 1000 NTU o mejor 
± 5 % de la lectura de 1000 a 2000 NTU</t>
  </si>
  <si>
    <t>Resolución</t>
  </si>
  <si>
    <t>0.01 NTU de 0 a 9.99 NTU o mejor
0.1 NTU de 10 a 99.9 NTU o mejor
1.0 NTU desde 1000 en adelante o mejor</t>
  </si>
  <si>
    <t>De 0 a 40°C o mejor</t>
  </si>
  <si>
    <t>Volumen de muestra requerido</t>
  </si>
  <si>
    <t>aproximadamente 12mL o menor</t>
  </si>
  <si>
    <t>Display</t>
  </si>
  <si>
    <t>Estándares primarios de calibración</t>
  </si>
  <si>
    <t>Certificación</t>
  </si>
  <si>
    <t>ISO</t>
  </si>
  <si>
    <t>2 años por defectos de fabricación</t>
  </si>
  <si>
    <t>pHmetro</t>
  </si>
  <si>
    <t>Tipo</t>
  </si>
  <si>
    <t>De mesa</t>
  </si>
  <si>
    <t>Rango de pH</t>
  </si>
  <si>
    <t>0 a 14</t>
  </si>
  <si>
    <t>Resolución pH</t>
  </si>
  <si>
    <t>0.01/0.1 pH (1 mV, 0.1 °C) o mejor</t>
  </si>
  <si>
    <t>Exactitud pH</t>
  </si>
  <si>
    <t>±0.01 pH (1 mV, ±1°C) o mejor</t>
  </si>
  <si>
    <t>Calibración</t>
  </si>
  <si>
    <t>1 a 3 puntos o mejor</t>
  </si>
  <si>
    <t>Temperatura de compensación</t>
  </si>
  <si>
    <t xml:space="preserve">0 a 100 °C o mejor </t>
  </si>
  <si>
    <t>Resolución de temperatura</t>
  </si>
  <si>
    <t>0.1 °C/ 1 °F</t>
  </si>
  <si>
    <t>Exactitud de temperatura</t>
  </si>
  <si>
    <t>±0.5°C o mejor</t>
  </si>
  <si>
    <t>Rango de voltaje</t>
  </si>
  <si>
    <t>Desde -1999 mV - 0 - 1999 mV</t>
  </si>
  <si>
    <t>Resolución de voltaje</t>
  </si>
  <si>
    <t>1 mV o mejor</t>
  </si>
  <si>
    <t>Exactitud de voltaje</t>
  </si>
  <si>
    <t>±0.1 % F.S</t>
  </si>
  <si>
    <t>Almacenamiento de datos</t>
  </si>
  <si>
    <t xml:space="preserve">50 sets o mejor </t>
  </si>
  <si>
    <t>Electrodo de pH</t>
  </si>
  <si>
    <t xml:space="preserve">Adicional un electrodo con sensor de temperatura </t>
  </si>
  <si>
    <t>Soluciones buffer</t>
  </si>
  <si>
    <t>4.00/7.00/10.01 pH, 50 mL de c/u</t>
  </si>
  <si>
    <t>Solución de electrodo</t>
  </si>
  <si>
    <t>KCl 3 M</t>
  </si>
  <si>
    <t>Solución de limpieza</t>
  </si>
  <si>
    <t>3 años, incluye el mantenimiento</t>
  </si>
  <si>
    <t>Bomba de vacío</t>
  </si>
  <si>
    <t>Compresor</t>
  </si>
  <si>
    <t>Libre de aceite</t>
  </si>
  <si>
    <t>Vacío</t>
  </si>
  <si>
    <t>Presión</t>
  </si>
  <si>
    <t>Caudal</t>
  </si>
  <si>
    <t>15 L/min o mejor</t>
  </si>
  <si>
    <t>Frecuencia</t>
  </si>
  <si>
    <t>50-60 Hz</t>
  </si>
  <si>
    <t>Potencia</t>
  </si>
  <si>
    <t>190 W</t>
  </si>
  <si>
    <t>Temperatura máxima (métrico)</t>
  </si>
  <si>
    <t>40 ºC</t>
  </si>
  <si>
    <t>Indicador analógico</t>
  </si>
  <si>
    <t>1 año</t>
  </si>
  <si>
    <t>Baño ultrasónico</t>
  </si>
  <si>
    <t>Capacidad</t>
  </si>
  <si>
    <t>12 L o mejor</t>
  </si>
  <si>
    <t>Potencia ultrasónica efectiva</t>
  </si>
  <si>
    <t>Ajustable de 100 a 360 W o mejor</t>
  </si>
  <si>
    <t>Temperatura</t>
  </si>
  <si>
    <t>Tiempo</t>
  </si>
  <si>
    <t>Drenaje</t>
  </si>
  <si>
    <t>Tanque</t>
  </si>
  <si>
    <t>En acero inoxidable</t>
  </si>
  <si>
    <t>Canastilla</t>
  </si>
  <si>
    <t>Sistema de desgasificación</t>
  </si>
  <si>
    <t>2 años</t>
  </si>
  <si>
    <t>Purificador de agua</t>
  </si>
  <si>
    <t>Agua ultrapura tipo II</t>
  </si>
  <si>
    <t>Rendimiento de agua pura a 15 °C: 5 L/h o mejor</t>
  </si>
  <si>
    <t>Conductividad a 25 °C: 0.067 hasta 1 µS/cm o mejor</t>
  </si>
  <si>
    <t>Resistividad a 25 °C: &gt; 0.5 MΩ·cm</t>
  </si>
  <si>
    <t>Agua ultrapura tipo I</t>
  </si>
  <si>
    <t>Conductividad a 25 °C: 0.055 µS/cm</t>
  </si>
  <si>
    <t>Resistividad a 25 °C: 18.2 MΩ·cm o mejor</t>
  </si>
  <si>
    <t>Valor TOC*: &lt; 5 ppb o mejor grado analítico</t>
  </si>
  <si>
    <t>Volúmenes de dispensado preajustados: opcional</t>
  </si>
  <si>
    <t>Bacterias: &lt; 1 CFU/mL o mejor</t>
  </si>
  <si>
    <t>Partículas: Menor a 1 por mL o mejor</t>
  </si>
  <si>
    <t>Endotóxina &lt;0.001 EU/mL o mejor</t>
  </si>
  <si>
    <t>RNAse/DNAse &lt;1pg/mL/5pg/mL o mejor</t>
  </si>
  <si>
    <t>Cumplimiento de norma para agua potable según norma DIN 2000</t>
  </si>
  <si>
    <t>Módulo de pretratamiento</t>
  </si>
  <si>
    <t>Módulo de ultrafiltración</t>
  </si>
  <si>
    <t xml:space="preserve">Garantía </t>
  </si>
  <si>
    <t>Colorímetro de muestras sólidas</t>
  </si>
  <si>
    <t>Tipo de muestras</t>
  </si>
  <si>
    <t xml:space="preserve">Sólidas y para alimentos así como pinturas </t>
  </si>
  <si>
    <t>Iluminación / visualización de geometría</t>
  </si>
  <si>
    <t>8 / día</t>
  </si>
  <si>
    <t>Apertura de medición</t>
  </si>
  <si>
    <t>Ø 4mm</t>
  </si>
  <si>
    <t>Espacio de color</t>
  </si>
  <si>
    <t>CIELO * a * b * L*, LCh 
CIELO * a * b * CIEXYZ 
Diferencia de color: DE * ab DL * a * b * DE * C * h *</t>
  </si>
  <si>
    <t>Detector</t>
  </si>
  <si>
    <t xml:space="preserve">Diodo fotoeléctrico de silicio </t>
  </si>
  <si>
    <t>Fuente de luz</t>
  </si>
  <si>
    <t>D65</t>
  </si>
  <si>
    <t>Error entre cada equipo</t>
  </si>
  <si>
    <t>DE*ab 0.8 o mejor</t>
  </si>
  <si>
    <t>100 piezas estándares 20000 piezas muestras</t>
  </si>
  <si>
    <t>Repetibilidad</t>
  </si>
  <si>
    <t xml:space="preserve"> Desviación estándar dentro de DE * ab 0.08</t>
  </si>
  <si>
    <t>Vida de la lámpara</t>
  </si>
  <si>
    <t>5 años, más de 1,6 millones de mediciones o mejor</t>
  </si>
  <si>
    <t>Tiempo de carga</t>
  </si>
  <si>
    <t>8 horas - 100% electricidad</t>
  </si>
  <si>
    <t>Balanza semi-micro</t>
  </si>
  <si>
    <t>Valor mínimo de pesaje</t>
  </si>
  <si>
    <t>0,00001 g / 0.01 mg</t>
  </si>
  <si>
    <t>0,0001 g / 0.01 mg o mejor</t>
  </si>
  <si>
    <t>Elegibilidad</t>
  </si>
  <si>
    <t>Sistema de desionización</t>
  </si>
  <si>
    <t>Integrado</t>
  </si>
  <si>
    <t>Resolución calibración externa e interna</t>
  </si>
  <si>
    <t>0.01/0.1 mg</t>
  </si>
  <si>
    <t>Repetibilidad calibración interna</t>
  </si>
  <si>
    <t>Semi-micro: 0.05 mg con STD 0.1 mg o mejor 
Analítica: 0.1 mg o mejor</t>
  </si>
  <si>
    <t>Linealidad calibración externa e interna</t>
  </si>
  <si>
    <t>Semi-micro: ±0.1 mg o mejor
Analítica: ±0.2 mg o mejor</t>
  </si>
  <si>
    <t>Respuesta  calibración externa e interna</t>
  </si>
  <si>
    <t>Cabina sobre mesa</t>
  </si>
  <si>
    <t>Mesa antivibratoria o mesón</t>
  </si>
  <si>
    <t>5 años o mejor</t>
  </si>
  <si>
    <t>Balanza analítica</t>
  </si>
  <si>
    <t>220 g o mejor</t>
  </si>
  <si>
    <t>Repetibilidad calibración externa e interna</t>
  </si>
  <si>
    <t>STD 0,0001 g</t>
  </si>
  <si>
    <t>±0.0003 g o mejor</t>
  </si>
  <si>
    <t xml:space="preserve">Menor o igual a 4 </t>
  </si>
  <si>
    <t>Ingelight (Envigado, Antioquia)</t>
  </si>
  <si>
    <t>pHmetro/Conductímetro</t>
  </si>
  <si>
    <t>Nivel del instrumento</t>
  </si>
  <si>
    <t>pH: 0.001
Conductividad: 0.5</t>
  </si>
  <si>
    <t>Electrodos</t>
  </si>
  <si>
    <t>pH/conductividad/Temperatura</t>
  </si>
  <si>
    <t xml:space="preserve">Desde 2.000 a 19.999 o mejor </t>
  </si>
  <si>
    <t>0.001/0.01/0.1 pH</t>
  </si>
  <si>
    <t>Calibración pH</t>
  </si>
  <si>
    <t xml:space="preserve">0 a 100 °C </t>
  </si>
  <si>
    <t>±0.5°C ±1 o mejor</t>
  </si>
  <si>
    <t>Rango de medida de conductividad</t>
  </si>
  <si>
    <t>0.1 mV</t>
  </si>
  <si>
    <t>±0.03 % F.S ± 1 digito</t>
  </si>
  <si>
    <t>TDS</t>
  </si>
  <si>
    <t>De 0 a 100 g/L con 5 rangos</t>
  </si>
  <si>
    <t>Salinidad</t>
  </si>
  <si>
    <t>Resistividad</t>
  </si>
  <si>
    <t>De 0 a 100 MOmh.cm con 6 rangos</t>
  </si>
  <si>
    <t>Conductividad: 0.01/0.1/1 uS/cm
TDS: 0.01/0.1/1 mg/L, 0.01/0.1 g/L
Resistividad: 0.1/1 Ohm.cm, 0.01/0.1/1 KOmh.cm
Salinidad: 0.01/0.1/1 ppt, 0.01/0.1 ppt</t>
  </si>
  <si>
    <t xml:space="preserve">1000 sets o mejor </t>
  </si>
  <si>
    <t>Soluciones de conductividad</t>
  </si>
  <si>
    <t>Colorímetro de muestras líquidas</t>
  </si>
  <si>
    <t>Óptica</t>
  </si>
  <si>
    <t>Rango de longitud de onda</t>
  </si>
  <si>
    <t>430 a 660 nm</t>
  </si>
  <si>
    <t>Exactitud de longitud de onda</t>
  </si>
  <si>
    <t>Más o menos 1 nm</t>
  </si>
  <si>
    <t>Viales</t>
  </si>
  <si>
    <t>Adaptadores de tubos</t>
  </si>
  <si>
    <t>De 16 mm y 13 mm</t>
  </si>
  <si>
    <t>Interfaz</t>
  </si>
  <si>
    <t>Infrarrojo</t>
  </si>
  <si>
    <t>Almacenamiento interno</t>
  </si>
  <si>
    <t>1000 data set</t>
  </si>
  <si>
    <t>Evaporador de solvente</t>
  </si>
  <si>
    <t>Posiciones</t>
  </si>
  <si>
    <t>48 o mejor</t>
  </si>
  <si>
    <t>Químicas, alimentos, farmacéuticos, clínica</t>
  </si>
  <si>
    <t>Uso</t>
  </si>
  <si>
    <t>Evaporación de grandes volúmenes de solventes de extracción</t>
  </si>
  <si>
    <t>Resistente a ácidos</t>
  </si>
  <si>
    <t>Racks</t>
  </si>
  <si>
    <t>Tubos</t>
  </si>
  <si>
    <t>24 tubos, 50 mL para volumen final de 0.5 mL
24 tubos, 50 mL para volumen final de 1 mL</t>
  </si>
  <si>
    <t>Regulador de gas</t>
  </si>
  <si>
    <t>Mínima 4 bar
Máxima 9 bar</t>
  </si>
  <si>
    <t>Capacitación</t>
  </si>
  <si>
    <t>Aplica para la puesta en marcha del equipo</t>
  </si>
  <si>
    <t>Micropipeta multicanal</t>
  </si>
  <si>
    <t>Canales</t>
  </si>
  <si>
    <t xml:space="preserve">Volumen </t>
  </si>
  <si>
    <t>30 a 300 µl o mejor</t>
  </si>
  <si>
    <t>Imprecisión</t>
  </si>
  <si>
    <t xml:space="preserve">300 ± 1,8 µL o mejor </t>
  </si>
  <si>
    <t>Inexactitud</t>
  </si>
  <si>
    <t xml:space="preserve">300 ± 4,8 µL o mejor </t>
  </si>
  <si>
    <t>Sopote para multicanal</t>
  </si>
  <si>
    <t>Circular con cuatro posiciones o mejor</t>
  </si>
  <si>
    <t>ITM Robledo (Medellín)</t>
  </si>
  <si>
    <t>Certificado de calibración</t>
  </si>
  <si>
    <t>Calibración por laboratorio acreditado que cumpla con la norma ISO 8655-2</t>
  </si>
  <si>
    <t>5 años</t>
  </si>
  <si>
    <t>Micropipetas</t>
  </si>
  <si>
    <t>Cantidad</t>
  </si>
  <si>
    <t>4 unidades: volumen 10 µL hasta 100 µL</t>
  </si>
  <si>
    <t>4 unidades: volumen desde 100 hasta 1000 µL</t>
  </si>
  <si>
    <t>2 unidades: volumen hasta 200 µL</t>
  </si>
  <si>
    <t>4 unidades: volumen hasta 500 µL</t>
  </si>
  <si>
    <t>2 unidades: volumen hasta 5000 µL</t>
  </si>
  <si>
    <t>2 unidades: volumen hasta 10000 µL</t>
  </si>
  <si>
    <t>Soporte circular</t>
  </si>
  <si>
    <t>2 unidades con 6 posiciones cada una</t>
  </si>
  <si>
    <t>Soporte plano</t>
  </si>
  <si>
    <t>10 ± 0.12 µL o mejor
100 ± 0.8 µL o mejor
200 ± 1.6 µL  o mejor
500 ± 4 µL o mejor
1000 ± 8 µL o mejor
5000 ± 40 µL o mejor
10000 ± 60 µL o mejor</t>
  </si>
  <si>
    <t>Resistente a solventes químicos agresivos y a los efectos dañinos de la luz ultravioleta</t>
  </si>
  <si>
    <t>Autoclavable totalmente</t>
  </si>
  <si>
    <t>Mantenimiento</t>
  </si>
  <si>
    <t>Fácil mantenimiento</t>
  </si>
  <si>
    <t>Refrigerador/congelador separados</t>
  </si>
  <si>
    <t>Capacidad total nominal</t>
  </si>
  <si>
    <t>≥1100 L (Refrigerador 650 L o mejor, congelador  528 L o mejor)</t>
  </si>
  <si>
    <t>Compartimiento vertical independiente para refrigeración</t>
  </si>
  <si>
    <t>Rango de trabajo 2 a 8 °C, setpoint típico 5 °C o mejor</t>
  </si>
  <si>
    <t>Compartimiento vertical independiente para congelación</t>
  </si>
  <si>
    <t>Rango de trabajo −10 a −25 °C, setpoint típico −20 °C o mejor.</t>
  </si>
  <si>
    <t>Desague de descongelación</t>
  </si>
  <si>
    <t>Protección</t>
  </si>
  <si>
    <t>Dimensiones máximas</t>
  </si>
  <si>
    <t>Sensores de control</t>
  </si>
  <si>
    <t>Cada compartimento debe tener control propio (sensado, alarmas y setpoint)</t>
  </si>
  <si>
    <t>Resolución de lectura</t>
  </si>
  <si>
    <t>0.1 °C (mínimo), estabilidad y uniformidad declaradas por el fabricante para cada compartimento.</t>
  </si>
  <si>
    <t>Recuperación rápida del setpoint luego de aperturas frecuentes (el proveedor debe declarar tiempo y condiciones de recuperación o especificación equivalente).</t>
  </si>
  <si>
    <t>Verificación con la calificación del equipo</t>
  </si>
  <si>
    <t>Circulación de aire forzada con diseño que favorezca uniformidad (evitar zonas más calientes o frías).</t>
  </si>
  <si>
    <t>Aplica para refrigeración</t>
  </si>
  <si>
    <t>Circulación de aire forzada o enfriamiento directo con diseño que favorezca uniformidad (evitar zonas más calientes o frías).</t>
  </si>
  <si>
    <t>Aplica para congelación</t>
  </si>
  <si>
    <t>Refrigerante</t>
  </si>
  <si>
    <t>Libres de CFC, que sea comercial y cumplimiento de normativa ambiental aplicable, el oferente debe indicar tipo de refrigerante y condiciones de servicio.</t>
  </si>
  <si>
    <t>Puerta</t>
  </si>
  <si>
    <t xml:space="preserve">Sólidas: para el congelador
Sólidas: para el refrigerador doble puerta
Con aislamiento de alta densidad con espesor declarado y sellos de alta durabilidad. 
</t>
  </si>
  <si>
    <t>Cierre puertas</t>
  </si>
  <si>
    <t>Automático con ecualización de presión o sistema equivalente (para evitar puerta pegada) y alarma por puerta abierta configurable.</t>
  </si>
  <si>
    <t>Cerradura</t>
  </si>
  <si>
    <t>Cerradura con llave (o control de acceso equivalente) en ambas puertas.</t>
  </si>
  <si>
    <t>Datalogger</t>
  </si>
  <si>
    <t>Integrado que registre por separado temperatura (y preferible: estado de puerta/alarma/eventos).</t>
  </si>
  <si>
    <t>Visualización local clara de temperatura de ambos compartimentos y con menú protegido por contraseña</t>
  </si>
  <si>
    <t>Alarmas</t>
  </si>
  <si>
    <t>Audibles y visuales por compartimento para alta o baja temperatura, puerta abierta, fallo de sensor, fallo de energía, fallo del sistema (control/refrigeración). Alarmas configurables (umbrales, retardos, listas de destinatarios) y registro de eventos.</t>
  </si>
  <si>
    <t>Notificación remota</t>
  </si>
  <si>
    <t>Batería</t>
  </si>
  <si>
    <t>Requiere que se mantenga visualización local, registro del datalogger y capacidad de emitir alarma remota durante ≥12 horas.</t>
  </si>
  <si>
    <t>Protección contra picos/sobretensiones (integrada o externa).</t>
  </si>
  <si>
    <t>Alimentación energía</t>
  </si>
  <si>
    <t>110 V / 60 Hz</t>
  </si>
  <si>
    <t>Material interior</t>
  </si>
  <si>
    <t>Estantería interna</t>
  </si>
  <si>
    <t>Regulable y extraíble
Mínimo 3 estantes en refrigeración o mejor
Mínimo 3 estantes en congelación o mejor</t>
  </si>
  <si>
    <t>Iluminación interior</t>
  </si>
  <si>
    <t>Aplica para cada módulo (congelación y refriogeración). Con iluminación interior LED (baja generación de calor).</t>
  </si>
  <si>
    <t>Instalación</t>
  </si>
  <si>
    <t>Instalación, entrega y puesta en marcha incluida, con transporte, ingreso, ubicación final, nivelación, instalación y verificación funcional en sitio.</t>
  </si>
  <si>
    <t>Manuales</t>
  </si>
  <si>
    <t>Completos en español (operación, alarmas, limpieza, mantenimiento, exportación de datos).</t>
  </si>
  <si>
    <t xml:space="preserve">Verificación metrológica </t>
  </si>
  <si>
    <t>De setpoints y lectura con termómetro/registrador externo del laboratorio (comparación documentada) y mapeo térmico inicial (24 h) por compartimento con registradores multipunto y entrega de informe.</t>
  </si>
  <si>
    <t>Certificaciones de calidad</t>
  </si>
  <si>
    <t>ITM Robledo (Medellín). Primer piso</t>
  </si>
  <si>
    <t>Mínimo 24 meses.</t>
  </si>
  <si>
    <t>Refrigerador/congelador unificados</t>
  </si>
  <si>
    <t>500 L o mejor</t>
  </si>
  <si>
    <t>Compartimiento vertical superior para refrigeración</t>
  </si>
  <si>
    <t xml:space="preserve">Rango de trabajo +2°C to +8C° o mejor, setpoint variable </t>
  </si>
  <si>
    <t>Compartimiento vertical inferior para congelación</t>
  </si>
  <si>
    <t>Cada compartimento debe tener control propio (sensado, alarmas y setpoint) y la falla de uno no debe sacar de servicio el otro.</t>
  </si>
  <si>
    <t>0,1 °C (mínimo), estabilidad y uniformidad declaradas por el fabricante para cada compartimento.</t>
  </si>
  <si>
    <t>Aplica y se verifica durante la calificación</t>
  </si>
  <si>
    <t>Condensador</t>
  </si>
  <si>
    <t>Alta eficiencia y protección para uso continuo (ambiente laboratorio).</t>
  </si>
  <si>
    <t xml:space="preserve">Sólidas con aislamiento de alta densidad con espesor declarado y sellos de alta durabilidad. 
</t>
  </si>
  <si>
    <t>Respaldo batería</t>
  </si>
  <si>
    <t>Aplica. Requiere que se mantenga visualización local, registro del datalogger y capacidad de emitir alarma remota durante ≥12 horas.</t>
  </si>
  <si>
    <t>Regulable y extraíble
Mínimo 2 estantes en refrigeración o mejor
Mínimo 1 estantes en congelación o mejor</t>
  </si>
  <si>
    <t>Iluminación interna</t>
  </si>
  <si>
    <t>Aplica. Con iluminación interior LED (baja generación de calor).</t>
  </si>
  <si>
    <t>ITM Fraternidad (Medellín). Primer piso</t>
  </si>
  <si>
    <t>Rotoevaporador</t>
  </si>
  <si>
    <t>Motor de giro</t>
  </si>
  <si>
    <t>Rango de velocidad</t>
  </si>
  <si>
    <t>20–280 rpm (control electrónico)</t>
  </si>
  <si>
    <t>Elevación (lift)</t>
  </si>
  <si>
    <t>Carrera 150 mm o mejor</t>
  </si>
  <si>
    <t>Tasa de evaporación (L/h, ΔT 40 °C, operación continua)</t>
  </si>
  <si>
    <t>1,56 L/h o mejor</t>
  </si>
  <si>
    <t>Superficie máx. de enfriamiento</t>
  </si>
  <si>
    <t>0.17m² o mejor</t>
  </si>
  <si>
    <t>Presión acústica: &lt; 85 dB(A)</t>
  </si>
  <si>
    <t>Presión acústica: &lt; 85 dB(A).</t>
  </si>
  <si>
    <t>Baño calefactor</t>
  </si>
  <si>
    <t xml:space="preserve">Volumen 4.5 L o Mejor
Volumen del balon de calentamiento y receptor : 1000 ml o mejor
Pantalla: LCD
Interfaz: USB
Potencia de calentamiento: 1.300 W.
Rango de temperatura: 180 °C (agua) o mejor
Exactitud de control: ±1 °C.
Material del baño: acero V4A o inoxidable
Control de temperatura: Control PID por microprocesador
</t>
  </si>
  <si>
    <t xml:space="preserve"> Accesorios adicionales </t>
  </si>
  <si>
    <t xml:space="preserve">•	Sello de vacío PTFE/FKM.
•	Tubo de vapor.
•	Guard hood (protector): el manual sugiere operar con guard hood (accesorio) o dentro de campana cuando sea posible.
Un adaptador para balón de 50 mL
Un (1) balón de 1000 mL y un (1) balón de 50 mL para el rotaevaporador y un (1) balón de 100 mL para la recolección. </t>
  </si>
  <si>
    <t>Manuales de operación</t>
  </si>
  <si>
    <t>Un año</t>
  </si>
  <si>
    <t>Manifold</t>
  </si>
  <si>
    <t>10 o mejor</t>
  </si>
  <si>
    <t>Columnas SPE</t>
  </si>
  <si>
    <t>1 a 70 mL</t>
  </si>
  <si>
    <t>Estante ajustable, con control individual</t>
  </si>
  <si>
    <t>Baño termostatado 
(Baño María)</t>
  </si>
  <si>
    <t>Digital</t>
  </si>
  <si>
    <t>Controlador de temperatura</t>
  </si>
  <si>
    <t>Digital microcontrolado</t>
  </si>
  <si>
    <t>Temperatura ambiente</t>
  </si>
  <si>
    <t>Desde +7°C a 100°C</t>
  </si>
  <si>
    <t>Precisión de control</t>
  </si>
  <si>
    <t>±0,3°C</t>
  </si>
  <si>
    <t>Uniformidad</t>
  </si>
  <si>
    <t>Circulación</t>
  </si>
  <si>
    <t>Interna por agitación magnética</t>
  </si>
  <si>
    <t>Materiales de construcción</t>
  </si>
  <si>
    <t>Bandeja y cuba: En acero inoxidable 304
Gabinete: De acero inoxidable 430 con pintura electrostática</t>
  </si>
  <si>
    <t xml:space="preserve">Dimensiones </t>
  </si>
  <si>
    <t>Capacidad (litros en la cuba)</t>
  </si>
  <si>
    <t>1000 Watts</t>
  </si>
  <si>
    <t>Voltaje</t>
  </si>
  <si>
    <t>220 Volts ±5%</t>
  </si>
  <si>
    <t>Accesorios</t>
  </si>
  <si>
    <t xml:space="preserve">Bandeja protectora de la resistencia
Barra magnética recubierta de teflón (pez)
Tapa de acero inoxidable con 4 anillos reductores
Fusibles adicionales </t>
  </si>
  <si>
    <t>Cromatografo de Gases (GC) Acoplado a Dectector Simple Cuadrúpolo (MS) con Detector de Conductividad Térmica (TCD) y Detector de Ionización de Llama (FID)
GC-MS-TCD-FID</t>
  </si>
  <si>
    <t>Horno</t>
  </si>
  <si>
    <t>Resolución de temperatura en el horno</t>
  </si>
  <si>
    <t>0.1 °C o mejor</t>
  </si>
  <si>
    <t xml:space="preserve">Enfriamiento del horno y rapidez medido en minutos desde su maxima temperatura </t>
  </si>
  <si>
    <t>450 °C a 50 °C en menos de 4 minutos</t>
  </si>
  <si>
    <t>Control de rampas de temperatura</t>
  </si>
  <si>
    <t xml:space="preserve">Mínimo 20 </t>
  </si>
  <si>
    <t>Rampas descendientes utilizando enfriamiento con línea de Nitrógeno</t>
  </si>
  <si>
    <t>– 100 °C a 450 °C</t>
  </si>
  <si>
    <t xml:space="preserve">Rampas de temperatura </t>
  </si>
  <si>
    <t>Más 5°C por encima de la temperatura ambiente a 450 °C o mejor</t>
  </si>
  <si>
    <t xml:space="preserve">Control electrónico </t>
  </si>
  <si>
    <t>De flujo y de presión del gas portador</t>
  </si>
  <si>
    <t xml:space="preserve">Repetibilidad en tiempo de retención </t>
  </si>
  <si>
    <t>&lt;0.0008 min o mejor</t>
  </si>
  <si>
    <t xml:space="preserve">Repetibilidad en área inferior </t>
  </si>
  <si>
    <t>1.0% RSD o mejor</t>
  </si>
  <si>
    <t xml:space="preserve">Velocidad de calentamiento </t>
  </si>
  <si>
    <t>120 °C/min</t>
  </si>
  <si>
    <t>Módulo de horno auxiliar que incluya válvulas, loops y columnas que permitan el análisis de gas síntesis (H2, CO, CO2, N2, O2 y CH4)</t>
  </si>
  <si>
    <t>Puerto de inyección</t>
  </si>
  <si>
    <t xml:space="preserve">Control electrónico integrado del flujo </t>
  </si>
  <si>
    <t xml:space="preserve">Relación de split </t>
  </si>
  <si>
    <t>10000:1</t>
  </si>
  <si>
    <t>Capacidad de puertos de inyección</t>
  </si>
  <si>
    <t>Mínimo 2</t>
  </si>
  <si>
    <t>Detector de Conductividad Térmica - TCD</t>
  </si>
  <si>
    <t>Detector TCD (Detector de Conductividad Térmica) de conexión rápida, sin herramientas especiales y sin requerir capacitación avanzada.</t>
  </si>
  <si>
    <t>Tiempo máximo de sustitución ≤ 2 minutos.</t>
  </si>
  <si>
    <t>Temperatura máxima programable</t>
  </si>
  <si>
    <t>400 °C</t>
  </si>
  <si>
    <t>Mínimo valor detectable</t>
  </si>
  <si>
    <t xml:space="preserve">&lt;400 pg de tridecano/mL con gas de arrastre helio </t>
  </si>
  <si>
    <t>Rango lineal</t>
  </si>
  <si>
    <t>10⁵</t>
  </si>
  <si>
    <t>Detector de Ionización de Llama - FID</t>
  </si>
  <si>
    <t>Detector FID de conexión instantánea sin herramientas y sin capacitación especializada</t>
  </si>
  <si>
    <t>Velocidad de adquisición</t>
  </si>
  <si>
    <t>600 Hz</t>
  </si>
  <si>
    <t>&lt; 1.2 pg C/s</t>
  </si>
  <si>
    <t>Sensibilidad</t>
  </si>
  <si>
    <t>0.03 Coulumbs/Gc</t>
  </si>
  <si>
    <t>10⁷</t>
  </si>
  <si>
    <t>425 °C o mejor</t>
  </si>
  <si>
    <t>Detector Simple Cuadrúpolo</t>
  </si>
  <si>
    <t>Rango de masas</t>
  </si>
  <si>
    <t>1,2 a 1000 uma o mejor</t>
  </si>
  <si>
    <t xml:space="preserve">Velocidad de scan </t>
  </si>
  <si>
    <t>Mínimo de 20000 uma por segundo o mejor</t>
  </si>
  <si>
    <t xml:space="preserve">Energía de ionización variable desde el software </t>
  </si>
  <si>
    <t>Entre 10 y 200 eV o mejor.</t>
  </si>
  <si>
    <t>Temperatura de la fuente de iones</t>
  </si>
  <si>
    <t>300 °С programable o superior</t>
  </si>
  <si>
    <t>Estabilidad de masas</t>
  </si>
  <si>
    <t>Más o menos 0,1 uma en 24 horas o mejor.</t>
  </si>
  <si>
    <t xml:space="preserve">Resolución </t>
  </si>
  <si>
    <t>De 1 uma o mejor</t>
  </si>
  <si>
    <t>Sensibilidad en SCAN</t>
  </si>
  <si>
    <t>1 pg de OFN debe dar una relación señal/ruido de al menos 1500:1 para la señal de ion en la masa 272.</t>
  </si>
  <si>
    <t>Sensibilidad en SIM</t>
  </si>
  <si>
    <t>100 fg de OFN, IDL ≤ 10 fg para m/z 272 para 8 inyecciones demostrada en el sitio de instalación</t>
  </si>
  <si>
    <t>Modo de operación</t>
  </si>
  <si>
    <t>Impacto electrónico</t>
  </si>
  <si>
    <t>Sistema de vacío</t>
  </si>
  <si>
    <t>Bomba turbo molecular de mínimo 250 L/segundo o mejor.</t>
  </si>
  <si>
    <t xml:space="preserve"> Cambio de columna, filamento y reemplazo del sistema de ionización sin realizar venteo en el equipo.</t>
  </si>
  <si>
    <t>Adquisición de datos</t>
  </si>
  <si>
    <t>Software de plataforma unificada propio del equipо, que permita un control total todo el flujo analítico  (GC, MS, preparación de muestras, reporte, cumplimiento normativo) desde un solo software.</t>
  </si>
  <si>
    <t xml:space="preserve">Librerías </t>
  </si>
  <si>
    <t xml:space="preserve">Wiley y NIST </t>
  </si>
  <si>
    <t>No permitir modificar los datos obtenidos</t>
  </si>
  <si>
    <t>Cumplir los requerimientos normativos y de control calidad de los datos obtenidos.</t>
  </si>
  <si>
    <t>Equipo de cómputo</t>
  </si>
  <si>
    <t xml:space="preserve">Procesador </t>
  </si>
  <si>
    <t>Core i7 o mejor</t>
  </si>
  <si>
    <t>Disco duro</t>
  </si>
  <si>
    <t>Capacidad 1 tb o mejor</t>
  </si>
  <si>
    <t>Memoria principal RAM</t>
  </si>
  <si>
    <t>8 GB o mejor</t>
  </si>
  <si>
    <t>Disco duro externo de alta velocidad</t>
  </si>
  <si>
    <t>1 tb</t>
  </si>
  <si>
    <t>Manuales y CDS de configuración</t>
  </si>
  <si>
    <t>Monitor de panel plano</t>
  </si>
  <si>
    <t>23" o mejor</t>
  </si>
  <si>
    <t>Posibilidad de acceso desde una estación remota para diagnóstico o para procesamiento de información.</t>
  </si>
  <si>
    <t>Sistema Regulador de Potencia (UPS)</t>
  </si>
  <si>
    <t>Mínimo 10 kva</t>
  </si>
  <si>
    <t>Implementación de método instrumental</t>
  </si>
  <si>
    <t>Implementación para la determinación de la composición de productos de gasificación de biomasa (gas de síntesis)</t>
  </si>
  <si>
    <t>Consumbles: incluye columna, estándares (H2, CO, CO2, N2, O2 y CH4), viales, tapas, septas para HS y bolsas Tedlar</t>
  </si>
  <si>
    <t>Una vez se realice la instalación y puesta en marcha del instrumento, se deberá considerar instrucción que debe cubrir las siguientes capacitaciones:</t>
  </si>
  <si>
    <t>Será impartida en idioma español y realizada en el laboratorio donde se instalará el equipo y para todo el personal del laboratorio. Consta de dos capacitaciones.
1. Primera Fase: Fundamentación teórica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Duración: mínimo 40 horas.
2.Segunda Fase: Manejo de equipo y software.
Procedimientos de limpieza.
Cambios de columna.
Actividades de mantenimiento a realizar por el usuario.
Parámetros indispensables en el buen uso del instrumento,
Creación y desarrollo de métodos.
Elaboración de secuencias de corrido
Impresión de reportes
Duración: mínimo 40 horas después de instalado el equipo.
Estas capacitaciones no tendrán costo adicional.</t>
  </si>
  <si>
    <t>Cada parte del equipo debe estar en funcionamiento. Lugar: la instalación se realizará en la Universidad Francisco de Paula Santander, sede Ocaña</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</si>
  <si>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</si>
  <si>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12 meses mínimo</t>
  </si>
  <si>
    <t>Incluye todos los mantenimientos correctivos requeridos (servicio y piezas requeridas)</t>
  </si>
  <si>
    <t>Información documentada del equipo</t>
  </si>
  <si>
    <t>De todos los equipos</t>
  </si>
  <si>
    <t>Entrega de los catálogos, brochures, fichas técnicas y manuales que expide el fabricante de la marca y modelo ofertado.</t>
  </si>
  <si>
    <t>Incluir 5 mantenimientos preventivos durante 5 años (uno por año)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</si>
  <si>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</si>
  <si>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Calificación</t>
  </si>
  <si>
    <t>Incluye</t>
  </si>
  <si>
    <t xml:space="preserve">Calificación de instalación (IQ): El contratista deberá realizar esta actividad y aportar evidencia del cumplimiento de todos los requisitos.
Calificación operacional: Consiste en correr test de funcionamiento general, correr patrones de OFN, verificación de picos y realizar respectivas pruebas de funcionamiento. 
Diagnóstico: al iniciar el proceso de mantenimiento como el soporte técnico cada vez que se presente alguna novedad en el equipo.  </t>
  </si>
  <si>
    <t>Cromatógrafo Líquido acoplado a un Detector de Arreglo de Diodos (HPLC-DAD)</t>
  </si>
  <si>
    <t>Detector de Arreglo de Diodos (DAD)</t>
  </si>
  <si>
    <t>Rango espectral</t>
  </si>
  <si>
    <t>190 a 800 nm</t>
  </si>
  <si>
    <t>Frecuencia de adquisición de datos</t>
  </si>
  <si>
    <t>Lámpara de tugsteno y deuterium</t>
  </si>
  <si>
    <t>Celda de flujo</t>
  </si>
  <si>
    <t>Estándar</t>
  </si>
  <si>
    <t>Linealidad</t>
  </si>
  <si>
    <t>&gt; 2 u.a</t>
  </si>
  <si>
    <t>Bomba cuaternaria</t>
  </si>
  <si>
    <t>Principio</t>
  </si>
  <si>
    <t>Cuaternaria</t>
  </si>
  <si>
    <t>Rango de flujo (ajustable)</t>
  </si>
  <si>
    <t>0.001–10 mL/min, con incrementos de 1 μL/min o mejor</t>
  </si>
  <si>
    <t>Presión máxima</t>
  </si>
  <si>
    <t>Mayor o igual a 600 bar</t>
  </si>
  <si>
    <t>Exactitud del flujo (Accuracy)</t>
  </si>
  <si>
    <t>±0.1%</t>
  </si>
  <si>
    <t>Precisión del flujo (Precisión)</t>
  </si>
  <si>
    <t>Menor o igual a 0.1 RSD o mejor</t>
  </si>
  <si>
    <t>Pulsación</t>
  </si>
  <si>
    <t>Normalmente &lt; 2,0% o mejor</t>
  </si>
  <si>
    <t>Precisión de la proporción</t>
  </si>
  <si>
    <t>&lt; 0.2% SD</t>
  </si>
  <si>
    <t>Número de líneas de disolvente</t>
  </si>
  <si>
    <t>Desgasificación de disolventes</t>
  </si>
  <si>
    <t>Incorporado, 4 canales</t>
  </si>
  <si>
    <t>pH</t>
  </si>
  <si>
    <t>1 a 12 o mejor</t>
  </si>
  <si>
    <t>Compatible con fase normal</t>
  </si>
  <si>
    <t>Detección de fugas y monitoreo de exceso de presión</t>
  </si>
  <si>
    <t>Automuestreador</t>
  </si>
  <si>
    <t>Principio de funcionamiento</t>
  </si>
  <si>
    <t>Inyección por loop</t>
  </si>
  <si>
    <t>Rango de volumen de inyección</t>
  </si>
  <si>
    <t xml:space="preserve"> 0,01–100 μL, mínimo</t>
  </si>
  <si>
    <t>Exactitud del volumen de inyección exactitud</t>
  </si>
  <si>
    <t>±0,5% a 50 μL y ±1% a 10 μL de agua</t>
  </si>
  <si>
    <t>Precisión del volumen de inyección</t>
  </si>
  <si>
    <t>&lt;0,25% RSD en área para 3 μL (cafeína en agua)</t>
  </si>
  <si>
    <t>Linealidad de inyección</t>
  </si>
  <si>
    <t>R &gt; 0,9999 (cafeína en agua)</t>
  </si>
  <si>
    <t>Tipo de inyección</t>
  </si>
  <si>
    <t>Mediante mecanismo de transferencia directa</t>
  </si>
  <si>
    <t xml:space="preserve"> Rango de temperatura</t>
  </si>
  <si>
    <t>4–40 °C</t>
  </si>
  <si>
    <t>120 posiciones para viales de 2 mL o superior</t>
  </si>
  <si>
    <t>Características de seguridad</t>
  </si>
  <si>
    <t>Detección de fugas y manejo seguro de fugas</t>
  </si>
  <si>
    <t>2 a 12 o mejor</t>
  </si>
  <si>
    <t>Compartimiento de columna</t>
  </si>
  <si>
    <t>Circulación de aire forzado y/o aire quieto</t>
  </si>
  <si>
    <t>Hasta 80 °C o mejor</t>
  </si>
  <si>
    <t>Estabilidad de temperatura</t>
  </si>
  <si>
    <t>±0.15 ˚C o mejor</t>
  </si>
  <si>
    <t>Precisión de la temperatura</t>
  </si>
  <si>
    <t>±0,5 °C (hasta 80 °C)</t>
  </si>
  <si>
    <t xml:space="preserve">Mínimo 2 columnas, cada una de 300mm </t>
  </si>
  <si>
    <t>Precalentador</t>
  </si>
  <si>
    <t>Rango de presión</t>
  </si>
  <si>
    <t>Hasta 600 bar o mejor</t>
  </si>
  <si>
    <t>Sensor de fugas</t>
  </si>
  <si>
    <t>Método instrumental implementado</t>
  </si>
  <si>
    <t>Implementación de método instrumental para la cuantificación de pesticidas en aguas</t>
  </si>
  <si>
    <t>Método instrumental implementado: Implementación de método instrumental para la cuantificación de pesticidas en agua
Consumibles: Kit para montaje de metodología de pesticidas en aguas (incluir columna, derivatizante y estándares que incluye glifosato)</t>
  </si>
  <si>
    <t>Sistema de cómputo</t>
  </si>
  <si>
    <t>Procesador 	Core i7 o mejor
Disco duro	
Capacidad 1 tb o mejor
Memoria principal RAM	8 GB o mejor
Disco duro externo de alta velocidad	1 tb
Manuales y CDS de configuración
Monitor de panel plano	23" o mejor
Posibilidad de acceso desde una estación remota para diagnóstico o para procesamiento de información</t>
  </si>
  <si>
    <t>Software</t>
  </si>
  <si>
    <t>Descripcion General</t>
  </si>
  <si>
    <t>Software de plataforma unificada propio del equipо, que permita un control total todo el flujo analítico con mantenimiento predictivo para uso real. Entregar última versión actualizada</t>
  </si>
  <si>
    <t>Mínimo 3 kva</t>
  </si>
  <si>
    <t>Consumibles</t>
  </si>
  <si>
    <t>Entrega de kit completo de consumibles</t>
  </si>
  <si>
    <t xml:space="preserve">Entrega de Kit de instalación
Kit de calificación
Kit para primer mantenimiento preventivo  del primer año, que incluye (de la bomba y del automuestreador si aplica) </t>
  </si>
  <si>
    <t>Entrega de todos los documentos del equipo para la puesta en marcha</t>
  </si>
  <si>
    <t>Entrega de los catálogos, brochures, fichas técnicas y manuales (operación y mantenimiento) que expide el fabricante de la marca y modelo ofertado.</t>
  </si>
  <si>
    <t>Diagnóstico e instalación funcional incluyendo informes. Lugar: Universidad de Amazonía (Caquetá)</t>
  </si>
  <si>
    <t>Será impartida en idioma español y realizada en el laboratorio donde se instalará el equipo y para todo el personal del laboratorio. Consta de dos capacitaciones.
1. Primera Fase: Fundamentación teórica
Debe incluir los siguientes temas:
Definición, clasificación y aplicaciones principales de Cromatografía.
Definición, clasificación y aplicaciones principales del Detector DAD.
Definición y aplicaciones principales de Cromatografía de Líquida con Detector DAD.
Duración: mínimo 16 horas.
2.Segunda Fase: Manejo de equipo y software.
Procedimientos de limpieza.
Cambios de columna.
Actividades de mantenimiento a realizar por el usuario.
Parámetros indispensables en el buen uso del instrumento,
Creación y desarrollo de métodos.
Elaboración de secuencias de corrido
Impresión de reportes
Duración: mínimo 24 horas después de instalado el equipo.
Estas capacitaciones no tendrán costo adicional.</t>
  </si>
  <si>
    <t>Soporte técnico</t>
  </si>
  <si>
    <t>Garantizar soporte técnico de manera ininterrumpida con tiempo de respuesta máximo de 24 h en días hábiles</t>
  </si>
  <si>
    <t>Adquisición de instrumentación analítica destinada al fortalecimiento de la infraestructura científica y tecnológica requerida para la ejecución de proyectos de investigación institucional, en el marco de la Alianza Estratégica SOSAGRO 4.C, correspondiente al proyecto identificado con código BPIN 2024000100094 y registrado ante la Dirección de Gestión de la Investigación.</t>
  </si>
  <si>
    <t>ANEXO 2 PROPUESTA ECONÓMICA SELECCIÓN ABREVIADA POR SUBASTA INVERSA SA 24 DE 2026</t>
  </si>
  <si>
    <t>La información correspondiente a cada ítem también se encuentra incluida en el Estudio Previo.</t>
  </si>
  <si>
    <t>Para el presente proceso de selección, es necesario que los oferentes hagan entrega de su propuesta económica en formato pdf y también adjunten el Formato No.2 Propuesta Económica en archivo de Excel.</t>
  </si>
  <si>
    <t>Recuerde diligenciar el formato conforme a los valores unitarios oficialmente ofertados. En la plataforma SECOP II deberá registrar el valor unitario resultante del diligenciamiento del Anexo No. 2. Por favor, absténgase de ingresar como valor de su propuesta el valor estimado del proceso, ya que dicha acción constituirá causal de rechazo</t>
  </si>
  <si>
    <t>IDENTIFICACIÓN DEL OFERENTE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</si>
  <si>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</si>
  <si>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</si>
  <si>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</si>
  <si>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</si>
  <si>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</si>
  <si>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</si>
  <si>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</si>
  <si>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</si>
  <si>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</si>
  <si>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</si>
  <si>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_________________________________________________________
NOMBRE DEL PROPONENTE Y FIRMA DEL REPRESENTANTE LEGAL</t>
  </si>
  <si>
    <t>CC</t>
  </si>
  <si>
    <t>(Es obligatoria la presentación de este formato con la propuesta)</t>
  </si>
  <si>
    <t>0.0001 g en un rango de 0 a 200 g
0.0002 g en el rango de 200 a 252 g o mejor.</t>
  </si>
  <si>
    <t xml:space="preserve">Volumen total del equipo, aprox. 0.039 m3 a 0.062 m3 máximo.
Volumen total de la cuba, aprox. 0.0108 m3 a 0.015 m3 u otras dimensiones que no comprometan la capacidad de volumen final de la cuba de 9 L mínimo.   </t>
  </si>
  <si>
    <t>Aplica - mínimo IVD/MD, EN/UL/IEC 61010-1, EN/UL/IEC
61010-2-020 and 61010-2-101, EN/UL/IEC 61326-1, EN/UL/IEC61326-2-6, FCC part 15.</t>
  </si>
  <si>
    <t>Energía de calefacción (potencia de calentamiento)</t>
  </si>
  <si>
    <t>Refrigerador: 
Alto: aprox. 199 cm de alto
Frente: entre 96 cm y 124
Fondo: entre 63 y 72 cm.
Congelador: 
Alto: entre 185.7 y 199.5 cm
Frente: entre 86.4 y 96 cm
Fondo: entre 71 y 81.6 cm
Cualquier valor entre los rangos especificados tanto para el refrigerador como el congelador son admitidos, siempre que no supere los valores máximos y se cumpla con la capacidad de almacenamiento.</t>
  </si>
  <si>
    <t>Aplica ISO o equivalente que garantice la calidad de operación</t>
  </si>
  <si>
    <t>Interior en acero inoxidable esmaltado o material equivalente con certificación de uso en laboratorio que sea resistente a desinfectantes habituales, resistencia química con superficies internas lisas, de fácil limpieza, sin puntos de acumulación.</t>
  </si>
  <si>
    <t>±0.003 pH ±1 dígito o mejor</t>
  </si>
  <si>
    <t>Sistema auto-rango, siempre que cumpla con las especificaciones de exactitud y resolución exigidas en un rango desde hasta 0.0 µS/cm hasta 2000 mS/cm o mejor.</t>
  </si>
  <si>
    <t>Desagüe de descongelación</t>
  </si>
  <si>
    <t>Aplica por bandeja de evaporación.</t>
  </si>
  <si>
    <t>Para evitar auto-congelación debido a descensos por debajo de 0 °C en el sistema de refrigeración. Uso de descongelamiento automático en el compartimiento de refrigeración y descongelación manual en el compartimiento de congelación, siempre que cada sistema garantice el adecuado mantenimiento de la temperatura requeridos en ambos módulos.</t>
  </si>
  <si>
    <r>
      <rPr>
        <sz val="11"/>
        <color rgb="FF000000"/>
        <rFont val="Arial Narrow"/>
        <family val="2"/>
      </rPr>
      <t xml:space="preserve">0 a ±600 mmHg </t>
    </r>
    <r>
      <rPr>
        <sz val="11"/>
        <color rgb="FFFF0000"/>
        <rFont val="Arial Narrow"/>
        <family val="2"/>
      </rPr>
      <t xml:space="preserve">(0.079 MPa) </t>
    </r>
    <r>
      <rPr>
        <sz val="11"/>
        <color rgb="FF000000"/>
        <rFont val="Arial Narrow"/>
        <family val="2"/>
      </rPr>
      <t>o mejor</t>
    </r>
  </si>
  <si>
    <r>
      <rPr>
        <sz val="11"/>
        <color rgb="FF000000"/>
        <rFont val="Arial Narrow"/>
        <family val="2"/>
      </rPr>
      <t xml:space="preserve">0 a 30 lb/pulg2 </t>
    </r>
    <r>
      <rPr>
        <sz val="11"/>
        <color rgb="FFFF0000"/>
        <rFont val="Arial Narrow"/>
        <family val="2"/>
      </rPr>
      <t xml:space="preserve">(30 PSI) </t>
    </r>
    <r>
      <rPr>
        <sz val="11"/>
        <color rgb="FF000000"/>
        <rFont val="Arial Narrow"/>
        <family val="2"/>
      </rPr>
      <t>en relación a la presión atmosférica o mejor</t>
    </r>
  </si>
  <si>
    <r>
      <t xml:space="preserve">1/4 HP </t>
    </r>
    <r>
      <rPr>
        <sz val="11"/>
        <color rgb="FFFF0000"/>
        <rFont val="Arial Narrow"/>
        <family val="2"/>
      </rPr>
      <t>u otra capacidad del compresor que garantice el vacio y caudal</t>
    </r>
  </si>
  <si>
    <t>0.01 mg o mejor</t>
  </si>
  <si>
    <r>
      <rPr>
        <sz val="11"/>
        <color rgb="FF000000"/>
        <rFont val="Arial Narrow"/>
        <family val="2"/>
      </rPr>
      <t xml:space="preserve">9 de aceleración </t>
    </r>
    <r>
      <rPr>
        <sz val="11"/>
        <color rgb="FFFF0000"/>
        <rFont val="Arial Narrow"/>
        <family val="2"/>
      </rPr>
      <t xml:space="preserve">o mejor </t>
    </r>
    <r>
      <rPr>
        <sz val="11"/>
        <color rgb="FF000000"/>
        <rFont val="Arial Narrow"/>
        <family val="2"/>
      </rPr>
      <t xml:space="preserve">y </t>
    </r>
    <r>
      <rPr>
        <sz val="11"/>
        <color rgb="FFFF0000"/>
        <rFont val="Arial Narrow"/>
        <family val="2"/>
      </rPr>
      <t>9</t>
    </r>
    <r>
      <rPr>
        <sz val="11"/>
        <color rgb="FF000000"/>
        <rFont val="Arial Narrow"/>
        <family val="2"/>
      </rPr>
      <t xml:space="preserve"> de desaceleración </t>
    </r>
    <r>
      <rPr>
        <sz val="11"/>
        <color rgb="FFFF0000"/>
        <rFont val="Arial Narrow"/>
        <family val="2"/>
      </rPr>
      <t>o mejor</t>
    </r>
    <r>
      <rPr>
        <sz val="11"/>
        <color rgb="FF000000"/>
        <rFont val="Arial Narrow"/>
        <family val="2"/>
      </rPr>
      <t>, estándar y suave</t>
    </r>
  </si>
  <si>
    <r>
      <t xml:space="preserve">Detección de desequilibrio -tapa de rotor, </t>
    </r>
    <r>
      <rPr>
        <sz val="11"/>
        <color rgb="FFFF0000"/>
        <rFont val="Arial Narrow"/>
        <family val="2"/>
      </rPr>
      <t xml:space="preserve">sistema de seguridad para la protección del operador y </t>
    </r>
    <r>
      <rPr>
        <sz val="11"/>
        <color rgb="FF00B050"/>
        <rFont val="Arial Narrow"/>
        <family val="2"/>
      </rPr>
      <t>sistema de seguridad protector entre la cámara de centrifugación y el exterior del equipo</t>
    </r>
    <r>
      <rPr>
        <sz val="11"/>
        <color theme="1"/>
        <rFont val="Arial Narrow"/>
        <family val="2"/>
      </rPr>
      <t>.</t>
    </r>
  </si>
  <si>
    <r>
      <t>Intervalo máx. del temporizador: 99 h, 59 min, continuo
botones de programa directo, 
Más 96 programas adicionales accesibles mediante carpeta,
todos con denominación alfanumérica del programa</t>
    </r>
    <r>
      <rPr>
        <sz val="11"/>
        <color rgb="FF00B050"/>
        <rFont val="Arial Narrow"/>
        <family val="2"/>
      </rPr>
      <t xml:space="preserve"> o con sistema de almacenamiento y recuperación de programas mediante una interfaz digital equivalente o superior.</t>
    </r>
  </si>
  <si>
    <r>
      <t xml:space="preserve">Temperatura de </t>
    </r>
    <r>
      <rPr>
        <sz val="11"/>
        <color rgb="FFFF0000"/>
        <rFont val="Arial Narrow"/>
        <family val="2"/>
      </rPr>
      <t>operación</t>
    </r>
  </si>
  <si>
    <r>
      <t xml:space="preserve">Táctil a color o teclado </t>
    </r>
    <r>
      <rPr>
        <sz val="11"/>
        <color rgb="FFFF0000"/>
        <rFont val="Arial Narrow"/>
        <family val="2"/>
      </rPr>
      <t>o pantalla digital LCD de alto contraste con teclado de membrana</t>
    </r>
  </si>
  <si>
    <r>
      <t xml:space="preserve">ISO </t>
    </r>
    <r>
      <rPr>
        <sz val="11"/>
        <color rgb="FFFF0000"/>
        <rFont val="Arial Narrow"/>
        <family val="2"/>
      </rPr>
      <t>o equivalente que corresponda a garantizar la calidad de la medición</t>
    </r>
  </si>
  <si>
    <r>
      <t xml:space="preserve">ISO </t>
    </r>
    <r>
      <rPr>
        <sz val="11"/>
        <color rgb="FFFF0000"/>
        <rFont val="Arial Narrow"/>
        <family val="2"/>
      </rPr>
      <t>o equivalente que garantice la calidad de la medición</t>
    </r>
  </si>
  <si>
    <r>
      <t xml:space="preserve">Dispositivo para indicar humedad o contaminación </t>
    </r>
    <r>
      <rPr>
        <sz val="11"/>
        <color rgb="FF00B050"/>
        <rFont val="Arial Narrow"/>
        <family val="2"/>
      </rPr>
      <t>o el requerido para el funcionamiento seguro dispuesto por el fabricante</t>
    </r>
  </si>
  <si>
    <r>
      <t xml:space="preserve">37 kHz </t>
    </r>
    <r>
      <rPr>
        <sz val="11"/>
        <color rgb="FF00B050"/>
        <rFont val="Arial Narrow"/>
        <family val="2"/>
      </rPr>
      <t>y otra frecuencia superior</t>
    </r>
  </si>
  <si>
    <r>
      <t xml:space="preserve">1200 W o menor (mínimo </t>
    </r>
    <r>
      <rPr>
        <sz val="11"/>
        <color rgb="FF00B050"/>
        <rFont val="Arial Narrow"/>
        <family val="2"/>
      </rPr>
      <t>4</t>
    </r>
    <r>
      <rPr>
        <sz val="11"/>
        <color theme="1"/>
        <rFont val="Arial Narrow"/>
        <family val="2"/>
      </rPr>
      <t>00 W o mejor)</t>
    </r>
  </si>
  <si>
    <r>
      <t xml:space="preserve">Ajustable hasta </t>
    </r>
    <r>
      <rPr>
        <sz val="11"/>
        <color rgb="FFFF0000"/>
        <rFont val="Arial Narrow"/>
        <family val="2"/>
      </rPr>
      <t>80</t>
    </r>
    <r>
      <rPr>
        <sz val="11"/>
        <color theme="1"/>
        <rFont val="Arial Narrow"/>
        <family val="2"/>
      </rPr>
      <t>°C o mejor</t>
    </r>
  </si>
  <si>
    <r>
      <t xml:space="preserve">0 a 240 min o mejor </t>
    </r>
    <r>
      <rPr>
        <sz val="11"/>
        <color rgb="FF00B050"/>
        <rFont val="Arial Narrow"/>
        <family val="2"/>
      </rPr>
      <t>programable</t>
    </r>
  </si>
  <si>
    <r>
      <t xml:space="preserve">Rendimiento de dispensación: hasta </t>
    </r>
    <r>
      <rPr>
        <sz val="11"/>
        <color rgb="FFFF0000"/>
        <rFont val="Arial Narrow"/>
        <family val="2"/>
      </rPr>
      <t>1</t>
    </r>
    <r>
      <rPr>
        <sz val="11"/>
        <color theme="1"/>
        <rFont val="Arial Narrow"/>
        <family val="2"/>
      </rPr>
      <t xml:space="preserve"> L/min o mejor</t>
    </r>
  </si>
  <si>
    <r>
      <t xml:space="preserve">Requisitos del agua de alimentación &lt;1400 µS/cm y pH de </t>
    </r>
    <r>
      <rPr>
        <sz val="11"/>
        <color rgb="FFFF0000"/>
        <rFont val="Arial Narrow"/>
        <family val="2"/>
      </rPr>
      <t>4 o mejor</t>
    </r>
    <r>
      <rPr>
        <sz val="11"/>
        <color theme="1"/>
        <rFont val="Arial Narrow"/>
        <family val="2"/>
      </rPr>
      <t xml:space="preserve"> a 9.</t>
    </r>
  </si>
  <si>
    <r>
      <t>2</t>
    </r>
    <r>
      <rPr>
        <sz val="11"/>
        <color rgb="FF00B050"/>
        <rFont val="Arial Narrow"/>
        <family val="2"/>
      </rPr>
      <t>1</t>
    </r>
    <r>
      <rPr>
        <sz val="11"/>
        <color theme="1"/>
        <rFont val="Arial Narrow"/>
        <family val="2"/>
      </rPr>
      <t>0</t>
    </r>
    <r>
      <rPr>
        <sz val="11"/>
        <color rgb="FF00B050"/>
        <rFont val="Arial Narrow"/>
        <family val="2"/>
      </rPr>
      <t xml:space="preserve"> g o superior</t>
    </r>
  </si>
  <si>
    <r>
      <t xml:space="preserve">Menor o igual a </t>
    </r>
    <r>
      <rPr>
        <sz val="11"/>
        <color rgb="FFFF0000"/>
        <rFont val="Arial Narrow"/>
        <family val="2"/>
      </rPr>
      <t xml:space="preserve">8 segundos </t>
    </r>
    <r>
      <rPr>
        <sz val="11"/>
        <color theme="1"/>
        <rFont val="Arial Narrow"/>
        <family val="2"/>
      </rPr>
      <t>o mejor</t>
    </r>
  </si>
  <si>
    <r>
      <t xml:space="preserve">5 años o mejor. </t>
    </r>
    <r>
      <rPr>
        <sz val="11"/>
        <color rgb="FFFF0000"/>
        <rFont val="Arial Narrow"/>
        <family val="2"/>
      </rPr>
      <t>El primer año garantía incluye (funcionamiento, mantenimiento preventivo y correctivo), y en los siguientes cuatro años los mantenimientos preventivos van por cuenta del proveedor y las piezas o consumibles correspondientes a los mantenimientos será asumido por el ITM, así como los matenimientos correctivos.</t>
    </r>
  </si>
  <si>
    <r>
      <t xml:space="preserve">De </t>
    </r>
    <r>
      <rPr>
        <sz val="11"/>
        <color rgb="FFFF0000"/>
        <rFont val="Arial Narrow"/>
        <family val="2"/>
      </rPr>
      <t>0.010 a 80 ppt c</t>
    </r>
    <r>
      <rPr>
        <sz val="11"/>
        <color theme="1"/>
        <rFont val="Arial Narrow"/>
        <family val="2"/>
      </rPr>
      <t xml:space="preserve">on 2 rangos o mejor </t>
    </r>
  </si>
  <si>
    <r>
      <t xml:space="preserve">84 µS, 1413 µS, 12.88 mS, 50 mL de c/u o </t>
    </r>
    <r>
      <rPr>
        <sz val="11"/>
        <color rgb="FFFF0000"/>
        <rFont val="Arial Narrow"/>
        <family val="2"/>
      </rPr>
      <t>100 µS y 12.9 µS</t>
    </r>
  </si>
  <si>
    <r>
      <t xml:space="preserve">3 viales de 16 mm o más 
3 viales de 24 mm o más 
</t>
    </r>
    <r>
      <rPr>
        <sz val="11"/>
        <color rgb="FFFF0000"/>
        <rFont val="Arial Narrow"/>
        <family val="2"/>
      </rPr>
      <t>Opcional: se pueden adaptar viales de 10 mm 
y/o 13mm</t>
    </r>
    <r>
      <rPr>
        <sz val="11"/>
        <color theme="1"/>
        <rFont val="Arial Narrow"/>
        <family val="2"/>
      </rPr>
      <t xml:space="preserve"> </t>
    </r>
  </si>
  <si>
    <r>
      <t xml:space="preserve">Para 24 posiciones (tubos de 21 a 32 mm)
Para 48 posiciones (tubos de 10 a 20 mm)
</t>
    </r>
    <r>
      <rPr>
        <sz val="11"/>
        <color rgb="FF00B050"/>
        <rFont val="Arial Narrow"/>
        <family val="2"/>
      </rPr>
      <t>O personalizable, pero que tenga las dos capacidades mínimas antes descritas.</t>
    </r>
  </si>
  <si>
    <r>
      <t xml:space="preserve">8 canales </t>
    </r>
    <r>
      <rPr>
        <sz val="11"/>
        <color rgb="FFFF0000"/>
        <rFont val="Arial Narrow"/>
        <family val="2"/>
      </rPr>
      <t>o mejor</t>
    </r>
  </si>
  <si>
    <r>
      <t xml:space="preserve">2 unidades: volumen </t>
    </r>
    <r>
      <rPr>
        <sz val="11"/>
        <color rgb="FFFF0000"/>
        <rFont val="Arial Narrow"/>
        <family val="2"/>
      </rPr>
      <t>1 µL o mejor</t>
    </r>
    <r>
      <rPr>
        <sz val="11"/>
        <color theme="1"/>
        <rFont val="Arial Narrow"/>
        <family val="2"/>
      </rPr>
      <t xml:space="preserve"> hasta 10 µL</t>
    </r>
  </si>
  <si>
    <r>
      <rPr>
        <sz val="11"/>
        <color rgb="FFFF0000"/>
        <rFont val="Arial Narrow"/>
        <family val="2"/>
      </rPr>
      <t>El sistema debe incluir protección que evite congelación accidental en el compartimento de refrigeración cuando la temperatura descienda por debajo de 0 °C</t>
    </r>
    <r>
      <rPr>
        <sz val="11"/>
        <color theme="1"/>
        <rFont val="Arial Narrow"/>
        <family val="2"/>
      </rPr>
      <t xml:space="preserve">
Descongelación automática</t>
    </r>
  </si>
  <si>
    <r>
      <rPr>
        <sz val="11"/>
        <color rgb="FFFF0000"/>
        <rFont val="Arial Narrow"/>
        <family val="2"/>
      </rPr>
      <t>Debe incluir al menos uno de los dos métodos (SMS o correo) para la notificación remota; se valorará positivamente si incluye ambos,</t>
    </r>
    <r>
      <rPr>
        <sz val="11"/>
        <color theme="1"/>
        <rFont val="Arial Narrow"/>
        <family val="2"/>
      </rPr>
      <t xml:space="preserve"> si requiere soporte para red móvil (SIM) o Internet (si se dispone), con configuración incluida. </t>
    </r>
  </si>
  <si>
    <r>
      <t>Rango de trabajo −2</t>
    </r>
    <r>
      <rPr>
        <sz val="11"/>
        <color rgb="FF00B050"/>
        <rFont val="Arial Narrow"/>
        <family val="2"/>
      </rPr>
      <t>5</t>
    </r>
    <r>
      <rPr>
        <sz val="11"/>
        <color theme="1"/>
        <rFont val="Arial Narrow"/>
        <family val="2"/>
      </rPr>
      <t xml:space="preserve"> a −1</t>
    </r>
    <r>
      <rPr>
        <sz val="11"/>
        <color rgb="FF00B050"/>
        <rFont val="Arial Narrow"/>
        <family val="2"/>
      </rPr>
      <t>0</t>
    </r>
    <r>
      <rPr>
        <sz val="11"/>
        <color theme="1"/>
        <rFont val="Arial Narrow"/>
        <family val="2"/>
      </rPr>
      <t xml:space="preserve"> °C, setpoint típico −20 °C o mejor.</t>
    </r>
  </si>
  <si>
    <r>
      <t xml:space="preserve">EC motor (accionamiento del matraz) </t>
    </r>
    <r>
      <rPr>
        <sz val="11"/>
        <color rgb="FF00B050"/>
        <rFont val="Arial Narrow"/>
        <family val="2"/>
      </rPr>
      <t>o DC sin escobilla</t>
    </r>
  </si>
  <si>
    <r>
      <rPr>
        <sz val="11"/>
        <color rgb="FFFF0000"/>
        <rFont val="Arial Narrow"/>
        <family val="2"/>
      </rPr>
      <t xml:space="preserve">9 </t>
    </r>
    <r>
      <rPr>
        <sz val="11"/>
        <color theme="1"/>
        <rFont val="Arial Narrow"/>
        <family val="2"/>
      </rPr>
      <t xml:space="preserve">litros </t>
    </r>
    <r>
      <rPr>
        <sz val="11"/>
        <color rgb="FFFF0000"/>
        <rFont val="Arial Narrow"/>
        <family val="2"/>
      </rPr>
      <t>o mejor</t>
    </r>
  </si>
  <si>
    <r>
      <rPr>
        <b/>
        <sz val="11"/>
        <color rgb="FF000000"/>
        <rFont val="Arial Narrow"/>
        <family val="2"/>
      </rPr>
      <t>ANEXOS TÉCNICOS CONFORME SE ESTABLECEN EN LOS ESTUDIOS PREVIOS Y EL PLIEGO DE CONDICIONES DEFINITIVO DEL PRESENTE PROCESO DE SELECCIÓN</t>
    </r>
    <r>
      <rPr>
        <sz val="11"/>
        <color rgb="FF000000"/>
        <rFont val="Arial Narrow"/>
        <family val="2"/>
      </rPr>
      <t xml:space="preserve">
Con la firma del presente formato el proponente manifiesta que acepta y conoce las especificaciones técnicas y criterios del Acuerdo 016 de 2020 , que hacen parte del presente proceso.
</t>
    </r>
    <r>
      <rPr>
        <b/>
        <sz val="11"/>
        <color rgb="FF000000"/>
        <rFont val="Arial Narrow"/>
        <family val="2"/>
      </rPr>
      <t>ADJUNTE EL PRESENTE FORMATO EN PDF Y EXCEL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</si>
</sst>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8" formatCode="&quot;$&quot;\ #,##0.00;[Red]\-&quot;$&quot;\ #,##0.00"/>
    <numFmt numFmtId="44" formatCode="_-&quot;$&quot;\ * #,##0.00_-;\-&quot;$&quot;\ * #,##0.00_-;_-&quot;$&quot;\ * &quot;-&quot;??_-;_-@_-"/>
    <numFmt numFmtId="164" formatCode="_-&quot;$&quot;* #,##0_-;\-&quot;$&quot;* #,##0_-;_-&quot;$&quot;* &quot;-&quot;_-;_-@_-"/>
    <numFmt numFmtId="165" formatCode="d/m/yyyy"/>
    <numFmt numFmtId="166" formatCode="dd/mm/yy"/>
    <numFmt numFmtId="167" formatCode="d&quot; de &quot;mmmm&quot; de &quot;yyyy"/>
    <numFmt numFmtId="168" formatCode="_-&quot;$&quot;\ * #,##0_-;\-&quot;$&quot;\ * #,##0_-;_-&quot;$&quot;\ * &quot;-&quot;??_-;_-@_-"/>
    <numFmt numFmtId="169" formatCode="\$\ #,##0"/>
  </numFmts>
  <fonts count="31" x14ac:knownFonts="1">
    <font>
      <sz val="11"/>
      <color rgb="FF000000"/>
      <name val="Calibri"/>
      <scheme val="minor"/>
    </font>
    <font>
      <sz val="11"/>
      <color theme="1"/>
      <name val="Arial Narrow"/>
      <family val="2"/>
    </font>
    <font>
      <b/>
      <sz val="11"/>
      <color theme="1"/>
      <name val="Arial Narrow"/>
      <family val="2"/>
    </font>
    <font>
      <b/>
      <sz val="11"/>
      <color rgb="FFFF0000"/>
      <name val="Arial Narrow"/>
      <family val="2"/>
    </font>
    <font>
      <sz val="11"/>
      <color theme="1"/>
      <name val="Calibri"/>
      <family val="2"/>
    </font>
    <font>
      <b/>
      <sz val="11"/>
      <color rgb="FFFFFFFF"/>
      <name val="Arial Narrow"/>
      <family val="2"/>
    </font>
    <font>
      <sz val="11"/>
      <color rgb="FF000000"/>
      <name val="Arial Narrow"/>
      <family val="2"/>
    </font>
    <font>
      <sz val="10"/>
      <color theme="1"/>
      <name val="Calibri"/>
      <family val="2"/>
    </font>
    <font>
      <sz val="9"/>
      <color rgb="FF000000"/>
      <name val="Calibri"/>
      <family val="2"/>
    </font>
    <font>
      <sz val="9"/>
      <color theme="1"/>
      <name val="Calibri"/>
      <family val="2"/>
    </font>
    <font>
      <b/>
      <sz val="16"/>
      <color rgb="FFFF0000"/>
      <name val="Arial Narrow"/>
      <family val="2"/>
    </font>
    <font>
      <b/>
      <sz val="10"/>
      <color rgb="FF1F1F1F"/>
      <name val="Arial"/>
      <family val="2"/>
    </font>
    <font>
      <b/>
      <sz val="10"/>
      <color theme="1"/>
      <name val="Arial Narrow"/>
      <family val="2"/>
    </font>
    <font>
      <b/>
      <sz val="11"/>
      <color rgb="FF000000"/>
      <name val="Arial Narrow"/>
      <family val="2"/>
    </font>
    <font>
      <u/>
      <sz val="11"/>
      <color theme="10"/>
      <name val="Calibri"/>
      <family val="2"/>
      <scheme val="minor"/>
    </font>
    <font>
      <sz val="11"/>
      <color rgb="FF000000"/>
      <name val="Calibri"/>
      <family val="2"/>
      <scheme val="minor"/>
    </font>
    <font>
      <sz val="10"/>
      <color rgb="FF000000"/>
      <name val="Arial"/>
      <family val="2"/>
    </font>
    <font>
      <sz val="11"/>
      <name val="Arial"/>
      <family val="2"/>
    </font>
    <font>
      <sz val="11"/>
      <color rgb="FF000000"/>
      <name val="Arial"/>
      <family val="2"/>
    </font>
    <font>
      <b/>
      <sz val="11"/>
      <color rgb="FF000000"/>
      <name val="Calibri"/>
      <family val="2"/>
      <scheme val="minor"/>
    </font>
    <font>
      <sz val="11"/>
      <name val="Calibri"/>
      <family val="2"/>
      <scheme val="minor"/>
    </font>
    <font>
      <sz val="11"/>
      <color rgb="FFFF0000"/>
      <name val="Calibri"/>
      <family val="2"/>
      <scheme val="minor"/>
    </font>
    <font>
      <b/>
      <sz val="11"/>
      <color theme="1"/>
      <name val="Calibri"/>
      <family val="2"/>
    </font>
    <font>
      <sz val="11"/>
      <color rgb="FF000000"/>
      <name val="Calibri"/>
      <family val="2"/>
    </font>
    <font>
      <sz val="10"/>
      <color rgb="FF000000"/>
      <name val="Segoe UI"/>
      <family val="2"/>
    </font>
    <font>
      <sz val="11"/>
      <color rgb="FF000000"/>
      <name val="Calibri"/>
      <family val="2"/>
      <scheme val="minor"/>
    </font>
    <font>
      <b/>
      <sz val="11"/>
      <name val="Calibri"/>
    </font>
    <font>
      <b/>
      <sz val="11"/>
      <name val="Arial Narrow"/>
      <family val="2"/>
    </font>
    <font>
      <sz val="11"/>
      <color rgb="FFFF0000"/>
      <name val="Arial Narrow"/>
      <family val="2"/>
    </font>
    <font>
      <sz val="11"/>
      <color rgb="FF00B050"/>
      <name val="Arial Narrow"/>
      <family val="2"/>
    </font>
    <font>
      <sz val="11"/>
      <name val="Arial Narrow"/>
      <family val="2"/>
    </font>
  </fonts>
  <fills count="13">
    <fill>
      <patternFill patternType="none"/>
    </fill>
    <fill>
      <patternFill patternType="gray125"/>
    </fill>
    <fill>
      <patternFill patternType="solid">
        <fgColor rgb="FF4F81BD"/>
        <bgColor rgb="FF4F81BD"/>
      </patternFill>
    </fill>
    <fill>
      <patternFill patternType="solid">
        <fgColor rgb="FF548135"/>
        <bgColor rgb="FF548135"/>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rgb="FF8EAADB"/>
        <bgColor indexed="64"/>
      </patternFill>
    </fill>
  </fills>
  <borders count="93">
    <border>
      <left/>
      <right/>
      <top/>
      <bottom/>
      <diagonal/>
    </border>
    <border>
      <left/>
      <right style="thin">
        <color rgb="FF000000"/>
      </right>
      <top style="medium">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medium">
        <color rgb="FF000000"/>
      </bottom>
      <diagonal/>
    </border>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rgb="FF000000"/>
      </right>
      <top style="thin">
        <color indexed="64"/>
      </top>
      <bottom/>
      <diagonal/>
    </border>
    <border>
      <left/>
      <right style="thin">
        <color rgb="FF000000"/>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
      <left style="thin">
        <color indexed="64"/>
      </left>
      <right style="thin">
        <color indexed="64"/>
      </right>
      <top style="thin">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right style="medium">
        <color rgb="FFCCCCCC"/>
      </right>
      <top style="medium">
        <color rgb="FF000000"/>
      </top>
      <bottom style="medium">
        <color rgb="FF000000"/>
      </bottom>
      <diagonal/>
    </border>
    <border>
      <left style="medium">
        <color rgb="FFCCCCCC"/>
      </left>
      <right/>
      <top style="medium">
        <color rgb="FFCCCCCC"/>
      </top>
      <bottom style="medium">
        <color rgb="FFCCCCCC"/>
      </bottom>
      <diagonal/>
    </border>
  </borders>
  <cellStyleXfs count="11">
    <xf numFmtId="0" fontId="0" fillId="0" borderId="43"/>
    <xf numFmtId="164" fontId="25" fillId="0" borderId="43"/>
    <xf numFmtId="44" fontId="25" fillId="0" borderId="43"/>
    <xf numFmtId="0" fontId="25" fillId="0" borderId="43"/>
    <xf numFmtId="0" fontId="14" fillId="0" borderId="43"/>
    <xf numFmtId="164" fontId="25" fillId="0" borderId="43"/>
    <xf numFmtId="44" fontId="25" fillId="0" borderId="43"/>
    <xf numFmtId="0" fontId="25" fillId="0" borderId="43"/>
    <xf numFmtId="0" fontId="25" fillId="0" borderId="43"/>
    <xf numFmtId="44" fontId="25" fillId="0" borderId="43"/>
    <xf numFmtId="44" fontId="25" fillId="0" borderId="43"/>
  </cellStyleXfs>
  <cellXfs count="320">
    <xf numFmtId="0" fontId="0" fillId="0" borderId="0" xfId="0" applyBorder="1"/>
    <xf numFmtId="0" fontId="1" fillId="0" borderId="4" xfId="0" applyFont="1" applyBorder="1" applyAlignment="1">
      <alignment horizontal="center"/>
    </xf>
    <xf numFmtId="0" fontId="1" fillId="0" borderId="0" xfId="0" applyFont="1" applyBorder="1"/>
    <xf numFmtId="0" fontId="1" fillId="0" borderId="5" xfId="0" applyFont="1" applyBorder="1"/>
    <xf numFmtId="0" fontId="1" fillId="0" borderId="12" xfId="0" applyFont="1" applyBorder="1"/>
    <xf numFmtId="0" fontId="1" fillId="0" borderId="0" xfId="0" applyFont="1" applyBorder="1" applyAlignment="1">
      <alignment horizontal="center" vertical="center"/>
    </xf>
    <xf numFmtId="0" fontId="2" fillId="0" borderId="0" xfId="0" applyFont="1" applyBorder="1"/>
    <xf numFmtId="0" fontId="2" fillId="0" borderId="12" xfId="0" applyFont="1" applyBorder="1"/>
    <xf numFmtId="0" fontId="1" fillId="0" borderId="0" xfId="0" applyFont="1" applyBorder="1" applyAlignment="1">
      <alignment horizontal="center"/>
    </xf>
    <xf numFmtId="0" fontId="2" fillId="0" borderId="5"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left" vertical="top"/>
    </xf>
    <xf numFmtId="0" fontId="3" fillId="0" borderId="12" xfId="0" applyFont="1" applyBorder="1" applyAlignment="1">
      <alignment horizontal="left" vertical="top"/>
    </xf>
    <xf numFmtId="0" fontId="4" fillId="0" borderId="27" xfId="0" applyFont="1" applyBorder="1"/>
    <xf numFmtId="0" fontId="4" fillId="0" borderId="31" xfId="0" applyFont="1" applyBorder="1"/>
    <xf numFmtId="0" fontId="5" fillId="2"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7" fillId="0" borderId="4" xfId="0" applyFont="1" applyBorder="1" applyAlignment="1">
      <alignment vertical="center" wrapText="1"/>
    </xf>
    <xf numFmtId="0" fontId="8" fillId="0" borderId="4" xfId="0" applyFont="1" applyBorder="1" applyAlignment="1">
      <alignment horizontal="center" vertical="center"/>
    </xf>
    <xf numFmtId="8" fontId="2" fillId="0" borderId="4" xfId="0" applyNumberFormat="1" applyFont="1" applyBorder="1" applyAlignment="1">
      <alignment horizontal="center" vertical="center" wrapText="1"/>
    </xf>
    <xf numFmtId="6" fontId="2" fillId="0" borderId="4" xfId="0" applyNumberFormat="1" applyFont="1" applyBorder="1" applyAlignment="1">
      <alignment horizontal="center" vertical="center" wrapText="1"/>
    </xf>
    <xf numFmtId="0" fontId="6" fillId="0" borderId="38" xfId="0" applyFont="1" applyBorder="1" applyAlignment="1">
      <alignment horizontal="center" vertical="center" wrapText="1"/>
    </xf>
    <xf numFmtId="0" fontId="7" fillId="0" borderId="0" xfId="0" applyFont="1" applyBorder="1" applyAlignment="1">
      <alignment vertical="center" wrapText="1"/>
    </xf>
    <xf numFmtId="0" fontId="9" fillId="0" borderId="4" xfId="0" applyFont="1" applyBorder="1" applyAlignment="1">
      <alignment vertical="center" wrapText="1"/>
    </xf>
    <xf numFmtId="8" fontId="2" fillId="0" borderId="0" xfId="0" applyNumberFormat="1" applyFont="1" applyBorder="1" applyAlignment="1">
      <alignment horizontal="center" vertical="center" wrapText="1"/>
    </xf>
    <xf numFmtId="0" fontId="6" fillId="0" borderId="24"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2" xfId="0" applyFont="1" applyBorder="1" applyAlignment="1">
      <alignment horizontal="center" vertical="center" wrapText="1"/>
    </xf>
    <xf numFmtId="8" fontId="2" fillId="4" borderId="40" xfId="0" applyNumberFormat="1" applyFont="1" applyFill="1" applyBorder="1" applyAlignment="1">
      <alignment horizontal="center" vertical="center" wrapText="1"/>
    </xf>
    <xf numFmtId="8" fontId="2" fillId="4" borderId="4" xfId="0" applyNumberFormat="1" applyFont="1" applyFill="1" applyBorder="1" applyAlignment="1">
      <alignment horizontal="center" vertical="center" wrapText="1"/>
    </xf>
    <xf numFmtId="8" fontId="2" fillId="0" borderId="3" xfId="0" applyNumberFormat="1" applyFont="1" applyBorder="1" applyAlignment="1">
      <alignment horizontal="center" vertical="center" wrapText="1"/>
    </xf>
    <xf numFmtId="0" fontId="2" fillId="5" borderId="42" xfId="0" applyFont="1" applyFill="1" applyBorder="1" applyAlignment="1">
      <alignment horizontal="right" vertical="center" wrapText="1"/>
    </xf>
    <xf numFmtId="8" fontId="1" fillId="0" borderId="0" xfId="0" applyNumberFormat="1" applyFont="1" applyBorder="1"/>
    <xf numFmtId="0" fontId="8" fillId="0" borderId="16" xfId="0" applyFont="1" applyBorder="1" applyAlignment="1">
      <alignment horizontal="center" vertical="center"/>
    </xf>
    <xf numFmtId="0" fontId="11" fillId="4" borderId="43" xfId="0" applyFont="1" applyFill="1"/>
    <xf numFmtId="0" fontId="2" fillId="0" borderId="27" xfId="0" applyFont="1" applyBorder="1" applyAlignment="1">
      <alignment horizontal="left" vertical="top"/>
    </xf>
    <xf numFmtId="0" fontId="2" fillId="0" borderId="22" xfId="0" applyFont="1" applyBorder="1" applyAlignment="1">
      <alignment vertical="top"/>
    </xf>
    <xf numFmtId="0" fontId="4" fillId="0" borderId="20" xfId="0" applyFont="1" applyBorder="1"/>
    <xf numFmtId="0" fontId="4" fillId="0" borderId="23" xfId="0" applyFont="1" applyBorder="1"/>
    <xf numFmtId="0" fontId="2" fillId="0" borderId="20" xfId="0" applyFont="1" applyBorder="1" applyAlignment="1">
      <alignment horizontal="left" vertical="top"/>
    </xf>
    <xf numFmtId="0" fontId="2" fillId="0" borderId="23" xfId="0" applyFont="1" applyBorder="1" applyAlignment="1">
      <alignment horizontal="left" vertical="top"/>
    </xf>
    <xf numFmtId="0" fontId="2" fillId="0" borderId="26" xfId="0" applyFont="1" applyBorder="1" applyAlignment="1">
      <alignment vertical="top"/>
    </xf>
    <xf numFmtId="0" fontId="2" fillId="0" borderId="30" xfId="0" applyFont="1" applyBorder="1" applyAlignment="1">
      <alignment vertical="top"/>
    </xf>
    <xf numFmtId="0" fontId="2" fillId="0" borderId="2" xfId="0" applyFont="1" applyBorder="1" applyAlignment="1">
      <alignment horizontal="left" vertical="top"/>
    </xf>
    <xf numFmtId="165" fontId="2" fillId="0" borderId="26" xfId="0" applyNumberFormat="1" applyFont="1" applyBorder="1" applyAlignment="1">
      <alignment vertical="top"/>
    </xf>
    <xf numFmtId="165" fontId="2" fillId="0" borderId="27" xfId="0" applyNumberFormat="1" applyFont="1" applyBorder="1" applyAlignment="1">
      <alignment horizontal="left" vertical="top"/>
    </xf>
    <xf numFmtId="0" fontId="13" fillId="0" borderId="0" xfId="0" applyFont="1" applyBorder="1" applyAlignment="1">
      <alignment horizontal="left" vertical="top"/>
    </xf>
    <xf numFmtId="166" fontId="13" fillId="0" borderId="0" xfId="0" applyNumberFormat="1" applyFont="1" applyBorder="1" applyAlignment="1">
      <alignment horizontal="left" vertical="top"/>
    </xf>
    <xf numFmtId="0" fontId="7" fillId="0" borderId="9" xfId="0" applyFont="1" applyBorder="1" applyAlignment="1">
      <alignment vertical="center" wrapText="1"/>
    </xf>
    <xf numFmtId="0" fontId="9" fillId="0" borderId="44" xfId="0" applyFont="1" applyBorder="1" applyAlignment="1">
      <alignment vertical="center" wrapText="1"/>
    </xf>
    <xf numFmtId="0" fontId="1" fillId="0" borderId="3" xfId="0" applyFont="1" applyBorder="1"/>
    <xf numFmtId="0" fontId="2" fillId="5" borderId="41" xfId="0" applyFont="1" applyFill="1" applyBorder="1" applyAlignment="1">
      <alignment horizontal="right" vertical="center" wrapText="1"/>
    </xf>
    <xf numFmtId="0" fontId="2" fillId="0" borderId="41" xfId="0" applyFont="1" applyBorder="1" applyAlignment="1">
      <alignment horizontal="left" vertical="top"/>
    </xf>
    <xf numFmtId="0" fontId="12" fillId="0" borderId="41" xfId="0" applyFont="1" applyBorder="1" applyAlignment="1">
      <alignment horizontal="left" vertical="top"/>
    </xf>
    <xf numFmtId="0" fontId="4" fillId="0" borderId="41" xfId="0" applyFont="1" applyBorder="1"/>
    <xf numFmtId="0" fontId="4" fillId="0" borderId="42" xfId="0" applyFont="1" applyBorder="1"/>
    <xf numFmtId="165" fontId="2" fillId="0" borderId="41" xfId="0" applyNumberFormat="1" applyFont="1" applyBorder="1" applyAlignment="1">
      <alignment horizontal="left" vertical="top"/>
    </xf>
    <xf numFmtId="8" fontId="2" fillId="0" borderId="40" xfId="0" applyNumberFormat="1" applyFont="1" applyBorder="1" applyAlignment="1">
      <alignment horizontal="center" vertical="center" wrapText="1"/>
    </xf>
    <xf numFmtId="0" fontId="1" fillId="0" borderId="40" xfId="0" applyFont="1" applyBorder="1"/>
    <xf numFmtId="6" fontId="2" fillId="0" borderId="40" xfId="0" applyNumberFormat="1" applyFont="1" applyBorder="1" applyAlignment="1">
      <alignment horizontal="center" vertical="center" wrapText="1"/>
    </xf>
    <xf numFmtId="0" fontId="15" fillId="0" borderId="45" xfId="0" applyFont="1" applyBorder="1" applyAlignment="1">
      <alignment horizontal="center" vertical="center" wrapText="1"/>
    </xf>
    <xf numFmtId="0" fontId="15" fillId="0" borderId="48" xfId="0" applyFont="1" applyBorder="1" applyAlignment="1">
      <alignment horizontal="center" vertical="center" wrapText="1"/>
    </xf>
    <xf numFmtId="0" fontId="4" fillId="0" borderId="45" xfId="0" applyFont="1" applyBorder="1" applyAlignment="1">
      <alignment horizontal="center" vertical="center" wrapText="1"/>
    </xf>
    <xf numFmtId="0" fontId="16" fillId="8" borderId="45" xfId="0" applyFont="1" applyFill="1" applyBorder="1" applyAlignment="1">
      <alignment horizontal="center" vertical="center" wrapText="1"/>
    </xf>
    <xf numFmtId="0" fontId="16" fillId="0" borderId="45" xfId="0" applyFont="1" applyBorder="1" applyAlignment="1">
      <alignment vertical="center" wrapText="1"/>
    </xf>
    <xf numFmtId="0" fontId="16" fillId="8" borderId="45" xfId="0" applyFont="1" applyFill="1" applyBorder="1" applyAlignment="1">
      <alignment vertical="center" wrapText="1"/>
    </xf>
    <xf numFmtId="0" fontId="16" fillId="0" borderId="45" xfId="0" applyFont="1" applyBorder="1" applyAlignment="1">
      <alignment horizontal="center" vertical="center" wrapText="1"/>
    </xf>
    <xf numFmtId="0" fontId="16" fillId="9" borderId="45" xfId="0" applyFont="1" applyFill="1" applyBorder="1" applyAlignment="1">
      <alignment horizontal="center" vertical="center" wrapText="1"/>
    </xf>
    <xf numFmtId="0" fontId="15" fillId="0" borderId="45" xfId="0" applyFont="1" applyBorder="1" applyAlignment="1">
      <alignment vertical="top" wrapText="1"/>
    </xf>
    <xf numFmtId="0" fontId="20" fillId="0" borderId="45" xfId="0" applyFont="1" applyBorder="1" applyAlignment="1">
      <alignment vertical="top" wrapText="1"/>
    </xf>
    <xf numFmtId="0" fontId="15" fillId="0" borderId="45" xfId="0" applyFont="1" applyBorder="1" applyAlignment="1">
      <alignment wrapText="1"/>
    </xf>
    <xf numFmtId="0" fontId="19" fillId="0" borderId="45" xfId="0" applyFont="1" applyBorder="1" applyAlignment="1">
      <alignment horizontal="center" vertical="center" wrapText="1"/>
    </xf>
    <xf numFmtId="0" fontId="15" fillId="0" borderId="45" xfId="0" applyFont="1" applyBorder="1" applyAlignment="1">
      <alignment horizontal="left" vertical="center" wrapText="1"/>
    </xf>
    <xf numFmtId="0" fontId="0" fillId="0" borderId="0" xfId="0" applyBorder="1" applyAlignment="1">
      <alignment wrapText="1"/>
    </xf>
    <xf numFmtId="0" fontId="15" fillId="0" borderId="0" xfId="0" applyFont="1" applyBorder="1"/>
    <xf numFmtId="0" fontId="18" fillId="0" borderId="45" xfId="0" applyFont="1" applyBorder="1" applyAlignment="1">
      <alignment horizontal="center" vertical="center" wrapText="1"/>
    </xf>
    <xf numFmtId="0" fontId="17" fillId="0" borderId="45" xfId="0" applyFont="1" applyBorder="1" applyAlignment="1">
      <alignment horizontal="center" vertical="center" wrapText="1"/>
    </xf>
    <xf numFmtId="0" fontId="0" fillId="0" borderId="0" xfId="0" applyBorder="1" applyAlignment="1">
      <alignment horizontal="center" vertical="center" wrapText="1"/>
    </xf>
    <xf numFmtId="0" fontId="15" fillId="7" borderId="45" xfId="0" applyFont="1" applyFill="1" applyBorder="1" applyAlignment="1">
      <alignment wrapText="1"/>
    </xf>
    <xf numFmtId="0" fontId="4" fillId="0" borderId="43" xfId="0" applyFont="1" applyAlignment="1">
      <alignment vertical="center" wrapText="1"/>
    </xf>
    <xf numFmtId="0" fontId="15" fillId="9" borderId="45" xfId="0" applyFont="1" applyFill="1" applyBorder="1" applyAlignment="1">
      <alignment horizontal="center" vertical="center" wrapText="1"/>
    </xf>
    <xf numFmtId="0" fontId="22" fillId="0" borderId="45" xfId="0" applyFont="1" applyBorder="1" applyAlignment="1">
      <alignment horizontal="center" vertical="center" wrapText="1"/>
    </xf>
    <xf numFmtId="0" fontId="23" fillId="0" borderId="45" xfId="0" applyFont="1" applyBorder="1" applyAlignment="1">
      <alignment horizontal="justify" vertical="center" wrapText="1"/>
    </xf>
    <xf numFmtId="0" fontId="23" fillId="0" borderId="45" xfId="0" applyFont="1" applyBorder="1" applyAlignment="1">
      <alignment horizontal="left" vertical="center" wrapText="1"/>
    </xf>
    <xf numFmtId="0" fontId="23" fillId="0" borderId="45" xfId="0" applyFont="1" applyBorder="1" applyAlignment="1">
      <alignment horizontal="center" vertical="center" wrapText="1"/>
    </xf>
    <xf numFmtId="0" fontId="24" fillId="0" borderId="0" xfId="0" applyFont="1" applyBorder="1" applyAlignment="1">
      <alignment wrapText="1"/>
    </xf>
    <xf numFmtId="0" fontId="15" fillId="0" borderId="0" xfId="0" applyFont="1" applyBorder="1" applyAlignment="1">
      <alignment wrapText="1"/>
    </xf>
    <xf numFmtId="46" fontId="15" fillId="0" borderId="45" xfId="0" applyNumberFormat="1" applyFont="1" applyBorder="1" applyAlignment="1">
      <alignment horizontal="center" vertical="center" wrapText="1"/>
    </xf>
    <xf numFmtId="0" fontId="16" fillId="0" borderId="45" xfId="0" applyFont="1" applyBorder="1" applyAlignment="1">
      <alignment horizontal="left" vertical="center" wrapText="1"/>
    </xf>
    <xf numFmtId="0" fontId="21" fillId="9" borderId="45" xfId="0" applyFont="1" applyFill="1" applyBorder="1" applyAlignment="1">
      <alignment horizontal="center" vertical="center" wrapText="1"/>
    </xf>
    <xf numFmtId="0" fontId="4" fillId="0" borderId="45" xfId="0" applyFont="1" applyBorder="1" applyAlignment="1">
      <alignment horizontal="left" vertical="center" wrapText="1"/>
    </xf>
    <xf numFmtId="0" fontId="23" fillId="9" borderId="45" xfId="0" applyFont="1" applyFill="1" applyBorder="1" applyAlignment="1">
      <alignment horizontal="justify" vertical="center" wrapText="1"/>
    </xf>
    <xf numFmtId="0" fontId="26" fillId="3" borderId="4" xfId="0" applyFont="1" applyFill="1" applyBorder="1" applyAlignment="1">
      <alignment horizontal="center" vertical="center" wrapText="1"/>
    </xf>
    <xf numFmtId="169" fontId="2" fillId="0" borderId="40" xfId="0" applyNumberFormat="1" applyFont="1" applyBorder="1" applyAlignment="1">
      <alignment horizontal="center"/>
    </xf>
    <xf numFmtId="169" fontId="2" fillId="0" borderId="4" xfId="0" applyNumberFormat="1" applyFont="1" applyBorder="1" applyAlignment="1">
      <alignment horizontal="center"/>
    </xf>
    <xf numFmtId="0" fontId="2" fillId="0" borderId="67" xfId="0" applyFont="1" applyBorder="1" applyAlignment="1">
      <alignment horizontal="left" vertical="center"/>
    </xf>
    <xf numFmtId="0" fontId="0" fillId="0" borderId="13" xfId="0" applyBorder="1"/>
    <xf numFmtId="0" fontId="0" fillId="0" borderId="1" xfId="0" applyBorder="1"/>
    <xf numFmtId="0" fontId="0" fillId="0" borderId="15" xfId="0" applyBorder="1"/>
    <xf numFmtId="0" fontId="0" fillId="0" borderId="16" xfId="0" applyBorder="1"/>
    <xf numFmtId="0" fontId="0" fillId="0" borderId="17" xfId="0" applyBorder="1"/>
    <xf numFmtId="0" fontId="2" fillId="0" borderId="65" xfId="0" applyFont="1" applyBorder="1" applyAlignment="1">
      <alignment horizontal="left" vertical="top"/>
    </xf>
    <xf numFmtId="0" fontId="0" fillId="0" borderId="41" xfId="0" applyBorder="1"/>
    <xf numFmtId="0" fontId="0" fillId="0" borderId="27" xfId="0" applyBorder="1"/>
    <xf numFmtId="0" fontId="1" fillId="0" borderId="32" xfId="0" applyFont="1" applyBorder="1" applyAlignment="1">
      <alignment horizontal="center"/>
    </xf>
    <xf numFmtId="0" fontId="0" fillId="0" borderId="33" xfId="0" applyBorder="1"/>
    <xf numFmtId="0" fontId="2" fillId="0" borderId="38" xfId="0" applyFont="1" applyBorder="1" applyAlignment="1">
      <alignment horizontal="left" vertical="center"/>
    </xf>
    <xf numFmtId="0" fontId="0" fillId="0" borderId="25" xfId="0" applyBorder="1"/>
    <xf numFmtId="0" fontId="5" fillId="2" borderId="38" xfId="0" applyFont="1" applyFill="1" applyBorder="1" applyAlignment="1">
      <alignment horizontal="center" vertical="center" wrapText="1"/>
    </xf>
    <xf numFmtId="0" fontId="0" fillId="0" borderId="35" xfId="0" applyBorder="1"/>
    <xf numFmtId="0" fontId="5" fillId="2" borderId="4" xfId="0" applyFont="1" applyFill="1" applyBorder="1" applyAlignment="1">
      <alignment horizontal="center" vertical="center" wrapText="1"/>
    </xf>
    <xf numFmtId="0" fontId="0" fillId="0" borderId="36" xfId="0" applyBorder="1"/>
    <xf numFmtId="0" fontId="2" fillId="0" borderId="64" xfId="0" applyFont="1" applyBorder="1" applyAlignment="1">
      <alignment horizontal="left" vertical="center"/>
    </xf>
    <xf numFmtId="0" fontId="0" fillId="0" borderId="42" xfId="0" applyBorder="1"/>
    <xf numFmtId="0" fontId="0" fillId="0" borderId="29" xfId="0" applyBorder="1"/>
    <xf numFmtId="165" fontId="2" fillId="0" borderId="65" xfId="0" applyNumberFormat="1" applyFont="1" applyBorder="1" applyAlignment="1">
      <alignment horizontal="left" vertical="top"/>
    </xf>
    <xf numFmtId="0" fontId="2" fillId="0" borderId="68" xfId="0" applyFont="1" applyBorder="1" applyAlignment="1">
      <alignment horizontal="left" vertical="center" wrapText="1"/>
    </xf>
    <xf numFmtId="0" fontId="0" fillId="0" borderId="14" xfId="0" applyBorder="1"/>
    <xf numFmtId="0" fontId="0" fillId="0" borderId="18" xfId="0" applyBorder="1"/>
    <xf numFmtId="0" fontId="0" fillId="0" borderId="19" xfId="0" applyBorder="1"/>
    <xf numFmtId="0" fontId="10" fillId="6" borderId="43" xfId="0" applyFont="1" applyFill="1" applyAlignment="1">
      <alignment horizontal="center"/>
    </xf>
    <xf numFmtId="0" fontId="0" fillId="0" borderId="0" xfId="0" applyBorder="1"/>
    <xf numFmtId="0" fontId="2" fillId="5" borderId="28" xfId="0" applyFont="1" applyFill="1" applyBorder="1" applyAlignment="1">
      <alignment horizontal="right" vertical="center" wrapText="1"/>
    </xf>
    <xf numFmtId="0" fontId="2" fillId="0" borderId="66" xfId="0" applyFont="1" applyBorder="1" applyAlignment="1">
      <alignment horizontal="left" vertical="center"/>
    </xf>
    <xf numFmtId="0" fontId="0" fillId="0" borderId="20" xfId="0" applyBorder="1"/>
    <xf numFmtId="0" fontId="0" fillId="0" borderId="21" xfId="0" applyBorder="1"/>
    <xf numFmtId="0" fontId="26" fillId="2" borderId="65" xfId="0" applyFont="1" applyFill="1" applyBorder="1" applyAlignment="1">
      <alignment horizontal="center" vertical="center" wrapText="1"/>
    </xf>
    <xf numFmtId="0" fontId="0" fillId="0" borderId="37" xfId="0" applyBorder="1"/>
    <xf numFmtId="14" fontId="2" fillId="0" borderId="70" xfId="0" applyNumberFormat="1" applyFont="1" applyBorder="1" applyAlignment="1">
      <alignment horizontal="left" vertical="top"/>
    </xf>
    <xf numFmtId="0" fontId="0" fillId="0" borderId="31" xfId="0" applyBorder="1"/>
    <xf numFmtId="0" fontId="2" fillId="0" borderId="4" xfId="0" applyFont="1" applyBorder="1" applyAlignment="1">
      <alignment horizontal="center" vertical="center"/>
    </xf>
    <xf numFmtId="0" fontId="0" fillId="0" borderId="2" xfId="0" applyBorder="1"/>
    <xf numFmtId="0" fontId="0" fillId="0" borderId="3" xfId="0" applyBorder="1"/>
    <xf numFmtId="0" fontId="0" fillId="0" borderId="7" xfId="0" applyBorder="1"/>
    <xf numFmtId="0" fontId="0" fillId="0" borderId="6" xfId="0" applyBorder="1"/>
    <xf numFmtId="0" fontId="0" fillId="0" borderId="10" xfId="0" applyBorder="1"/>
    <xf numFmtId="0" fontId="0" fillId="0" borderId="11" xfId="0" applyBorder="1"/>
    <xf numFmtId="0" fontId="0" fillId="0" borderId="9" xfId="0" applyBorder="1"/>
    <xf numFmtId="0" fontId="2" fillId="5" borderId="24" xfId="0" applyFont="1" applyFill="1" applyBorder="1" applyAlignment="1">
      <alignment horizontal="right" vertical="center" wrapText="1"/>
    </xf>
    <xf numFmtId="0" fontId="1" fillId="0" borderId="66" xfId="0" applyFont="1" applyBorder="1" applyAlignment="1">
      <alignment horizontal="center"/>
    </xf>
    <xf numFmtId="0" fontId="0" fillId="0" borderId="5" xfId="0" applyBorder="1"/>
    <xf numFmtId="0" fontId="0" fillId="0" borderId="8" xfId="0" applyBorder="1"/>
    <xf numFmtId="167" fontId="2" fillId="0" borderId="70" xfId="0" applyNumberFormat="1" applyFont="1" applyBorder="1" applyAlignment="1">
      <alignment horizontal="left" vertical="top"/>
    </xf>
    <xf numFmtId="0" fontId="2" fillId="0" borderId="69" xfId="0" applyFont="1" applyBorder="1" applyAlignment="1">
      <alignment horizontal="left" vertical="top" wrapText="1"/>
    </xf>
    <xf numFmtId="0" fontId="0" fillId="0" borderId="23" xfId="0" applyBorder="1"/>
    <xf numFmtId="0" fontId="2" fillId="0" borderId="69" xfId="0" applyFont="1" applyBorder="1" applyAlignment="1">
      <alignment horizontal="left" vertical="top"/>
    </xf>
    <xf numFmtId="0" fontId="2" fillId="0" borderId="34" xfId="0" applyFont="1" applyBorder="1" applyAlignment="1">
      <alignment horizontal="center"/>
    </xf>
    <xf numFmtId="0" fontId="0" fillId="0" borderId="34" xfId="0" applyBorder="1"/>
    <xf numFmtId="0" fontId="19" fillId="0" borderId="45" xfId="0" applyFont="1" applyBorder="1" applyAlignment="1">
      <alignment horizontal="center" vertical="center" wrapText="1"/>
    </xf>
    <xf numFmtId="0" fontId="0" fillId="0" borderId="50" xfId="0" applyBorder="1"/>
    <xf numFmtId="0" fontId="0" fillId="0" borderId="47" xfId="0" applyBorder="1"/>
    <xf numFmtId="0" fontId="4" fillId="0" borderId="45" xfId="0" applyFont="1" applyBorder="1" applyAlignment="1">
      <alignment horizontal="center" vertical="center" wrapText="1"/>
    </xf>
    <xf numFmtId="0" fontId="4" fillId="0" borderId="53" xfId="0" applyFont="1" applyBorder="1" applyAlignment="1">
      <alignment horizontal="center" vertical="center" wrapText="1"/>
    </xf>
    <xf numFmtId="0" fontId="0" fillId="0" borderId="54" xfId="0" applyBorder="1"/>
    <xf numFmtId="0" fontId="15" fillId="0" borderId="53" xfId="0" applyFont="1" applyBorder="1" applyAlignment="1">
      <alignment vertical="center" wrapText="1"/>
    </xf>
    <xf numFmtId="0" fontId="15" fillId="0" borderId="45" xfId="0" applyFont="1" applyBorder="1" applyAlignment="1">
      <alignment horizontal="center" vertical="center" wrapText="1"/>
    </xf>
    <xf numFmtId="0" fontId="22" fillId="0" borderId="45" xfId="0" applyFont="1" applyBorder="1" applyAlignment="1">
      <alignment horizontal="center" vertical="center" wrapText="1"/>
    </xf>
    <xf numFmtId="0" fontId="15" fillId="0" borderId="55" xfId="0" applyFont="1" applyBorder="1" applyAlignment="1">
      <alignment horizontal="center" vertical="center" wrapText="1"/>
    </xf>
    <xf numFmtId="0" fontId="0" fillId="0" borderId="60" xfId="0" applyBorder="1"/>
    <xf numFmtId="0" fontId="6" fillId="0" borderId="43" xfId="0" applyFont="1"/>
    <xf numFmtId="0" fontId="2" fillId="0" borderId="32" xfId="0" applyFont="1" applyBorder="1" applyAlignment="1">
      <alignment horizontal="center" vertical="center"/>
    </xf>
    <xf numFmtId="0" fontId="6" fillId="0" borderId="13" xfId="0" applyFont="1" applyBorder="1" applyAlignment="1">
      <alignment horizontal="center"/>
    </xf>
    <xf numFmtId="0" fontId="6" fillId="0" borderId="43" xfId="0" applyFont="1" applyAlignment="1">
      <alignment horizontal="center"/>
    </xf>
    <xf numFmtId="0" fontId="2" fillId="0" borderId="71" xfId="0" applyFont="1" applyBorder="1" applyAlignment="1">
      <alignment horizontal="left" vertical="center" wrapText="1"/>
    </xf>
    <xf numFmtId="0" fontId="6" fillId="0" borderId="43" xfId="0" applyFont="1" applyAlignment="1">
      <alignment horizontal="left"/>
    </xf>
    <xf numFmtId="0" fontId="6" fillId="0" borderId="12" xfId="0" applyFont="1" applyBorder="1" applyAlignment="1">
      <alignment horizontal="left"/>
    </xf>
    <xf numFmtId="0" fontId="6" fillId="0" borderId="0" xfId="0" applyFont="1" applyBorder="1"/>
    <xf numFmtId="0" fontId="6" fillId="0" borderId="15" xfId="0" applyFont="1" applyBorder="1" applyAlignment="1">
      <alignment horizontal="center"/>
    </xf>
    <xf numFmtId="0" fontId="6" fillId="0" borderId="16" xfId="0" applyFont="1" applyBorder="1" applyAlignment="1">
      <alignment horizontal="center"/>
    </xf>
    <xf numFmtId="0" fontId="6" fillId="0" borderId="18" xfId="0" applyFont="1" applyBorder="1" applyAlignment="1">
      <alignment horizontal="left"/>
    </xf>
    <xf numFmtId="0" fontId="6" fillId="0" borderId="16" xfId="0" applyFont="1" applyBorder="1" applyAlignment="1">
      <alignment horizontal="left"/>
    </xf>
    <xf numFmtId="0" fontId="6" fillId="0" borderId="19" xfId="0" applyFont="1" applyBorder="1" applyAlignment="1">
      <alignment horizontal="left"/>
    </xf>
    <xf numFmtId="0" fontId="2" fillId="0" borderId="5" xfId="0" applyFont="1" applyBorder="1" applyAlignment="1">
      <alignment horizontal="center" vertical="center"/>
    </xf>
    <xf numFmtId="0" fontId="2" fillId="0" borderId="43" xfId="0" applyFont="1" applyAlignment="1">
      <alignment horizontal="center" vertical="center"/>
    </xf>
    <xf numFmtId="0" fontId="3" fillId="0" borderId="43" xfId="0" applyFont="1" applyAlignment="1">
      <alignment horizontal="left" vertical="top"/>
    </xf>
    <xf numFmtId="0" fontId="27" fillId="0" borderId="43" xfId="0" applyFont="1" applyAlignment="1">
      <alignment horizontal="center" vertical="center" wrapText="1"/>
    </xf>
    <xf numFmtId="6" fontId="6" fillId="0" borderId="0" xfId="0" applyNumberFormat="1" applyFont="1" applyBorder="1"/>
    <xf numFmtId="0" fontId="1" fillId="0" borderId="45" xfId="0" applyFont="1" applyBorder="1" applyAlignment="1">
      <alignment horizontal="left" vertical="center" wrapText="1"/>
    </xf>
    <xf numFmtId="0" fontId="28" fillId="0" borderId="45" xfId="0" applyFont="1" applyBorder="1" applyAlignment="1">
      <alignment horizontal="left" vertical="center" wrapText="1"/>
    </xf>
    <xf numFmtId="164" fontId="6" fillId="0" borderId="0" xfId="0" applyNumberFormat="1" applyFont="1" applyBorder="1"/>
    <xf numFmtId="0" fontId="6" fillId="0" borderId="43" xfId="0" applyFont="1" applyAlignment="1">
      <alignment horizontal="center"/>
    </xf>
    <xf numFmtId="0" fontId="6" fillId="0" borderId="43" xfId="0" applyFont="1" applyAlignment="1">
      <alignment horizontal="left" vertical="center"/>
    </xf>
    <xf numFmtId="0" fontId="6" fillId="0" borderId="43" xfId="0" applyFont="1" applyAlignment="1">
      <alignment horizontal="left"/>
    </xf>
    <xf numFmtId="0" fontId="6" fillId="0" borderId="43" xfId="0" applyFont="1" applyAlignment="1">
      <alignment horizontal="center" vertical="center"/>
    </xf>
    <xf numFmtId="168" fontId="6" fillId="0" borderId="0" xfId="0" applyNumberFormat="1" applyFont="1" applyBorder="1"/>
    <xf numFmtId="6" fontId="6" fillId="0" borderId="43" xfId="0" applyNumberFormat="1" applyFont="1" applyAlignment="1">
      <alignment horizontal="center" vertical="center"/>
    </xf>
    <xf numFmtId="0" fontId="6" fillId="0" borderId="47" xfId="0" applyFont="1" applyBorder="1" applyAlignment="1">
      <alignment horizontal="left" vertical="center"/>
    </xf>
    <xf numFmtId="0" fontId="6" fillId="0" borderId="49" xfId="0" applyFont="1" applyBorder="1" applyAlignment="1">
      <alignment horizontal="left"/>
    </xf>
    <xf numFmtId="0" fontId="6" fillId="0" borderId="0" xfId="0" applyFont="1" applyBorder="1" applyAlignment="1">
      <alignment horizontal="center"/>
    </xf>
    <xf numFmtId="0" fontId="6" fillId="0" borderId="45" xfId="0" applyFont="1" applyBorder="1" applyAlignment="1">
      <alignment horizontal="left" vertical="center"/>
    </xf>
    <xf numFmtId="0" fontId="6" fillId="0" borderId="48" xfId="0" applyFont="1" applyBorder="1" applyAlignment="1">
      <alignment horizontal="left"/>
    </xf>
    <xf numFmtId="0" fontId="6" fillId="0" borderId="0" xfId="0" applyFont="1" applyBorder="1" applyAlignment="1">
      <alignment horizontal="center" vertical="center"/>
    </xf>
    <xf numFmtId="0" fontId="2" fillId="0" borderId="77" xfId="0" applyFont="1" applyBorder="1" applyAlignment="1">
      <alignment horizontal="center" vertical="center"/>
    </xf>
    <xf numFmtId="0" fontId="2" fillId="0" borderId="78" xfId="0" applyFont="1" applyBorder="1" applyAlignment="1">
      <alignment horizontal="center" vertical="center"/>
    </xf>
    <xf numFmtId="0" fontId="2" fillId="0" borderId="79" xfId="0" applyFont="1" applyBorder="1" applyAlignment="1">
      <alignment horizontal="center" vertical="center"/>
    </xf>
    <xf numFmtId="0" fontId="2" fillId="0" borderId="77" xfId="0" applyFont="1" applyBorder="1" applyAlignment="1">
      <alignment horizontal="center" vertical="center" wrapText="1"/>
    </xf>
    <xf numFmtId="0" fontId="2" fillId="0" borderId="78" xfId="0" applyFont="1" applyBorder="1" applyAlignment="1">
      <alignment horizontal="center" vertical="center" wrapText="1"/>
    </xf>
    <xf numFmtId="0" fontId="2" fillId="0" borderId="79" xfId="0" applyFont="1" applyBorder="1" applyAlignment="1">
      <alignment horizontal="center" vertical="center" wrapText="1"/>
    </xf>
    <xf numFmtId="0" fontId="2" fillId="0" borderId="80" xfId="0" applyFont="1" applyBorder="1" applyAlignment="1">
      <alignment horizontal="center" vertical="center"/>
    </xf>
    <xf numFmtId="0" fontId="2" fillId="0" borderId="43" xfId="0" applyFont="1" applyAlignment="1">
      <alignment horizontal="center" vertical="center"/>
    </xf>
    <xf numFmtId="0" fontId="2" fillId="0" borderId="81" xfId="0" applyFont="1" applyBorder="1" applyAlignment="1">
      <alignment horizontal="center" vertical="center"/>
    </xf>
    <xf numFmtId="0" fontId="2" fillId="0" borderId="80" xfId="0" applyFont="1" applyBorder="1" applyAlignment="1">
      <alignment horizontal="center" vertical="center" wrapText="1"/>
    </xf>
    <xf numFmtId="0" fontId="2" fillId="0" borderId="43" xfId="0" applyFont="1" applyAlignment="1">
      <alignment horizontal="center" vertical="center" wrapText="1"/>
    </xf>
    <xf numFmtId="0" fontId="2" fillId="0" borderId="81" xfId="0" applyFont="1" applyBorder="1" applyAlignment="1">
      <alignment horizontal="center" vertical="center" wrapText="1"/>
    </xf>
    <xf numFmtId="0" fontId="2" fillId="0" borderId="82" xfId="0" applyFont="1" applyBorder="1" applyAlignment="1">
      <alignment horizontal="center" vertical="center"/>
    </xf>
    <xf numFmtId="0" fontId="2" fillId="0" borderId="83" xfId="0" applyFont="1" applyBorder="1" applyAlignment="1">
      <alignment horizontal="center" vertical="center"/>
    </xf>
    <xf numFmtId="0" fontId="2" fillId="0" borderId="84" xfId="0" applyFont="1" applyBorder="1" applyAlignment="1">
      <alignment horizontal="center" vertical="center"/>
    </xf>
    <xf numFmtId="0" fontId="2"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5" fillId="2" borderId="45"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6" fillId="0" borderId="45" xfId="0" applyFont="1" applyBorder="1" applyAlignment="1">
      <alignment horizontal="left"/>
    </xf>
    <xf numFmtId="0" fontId="6" fillId="0" borderId="52"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47" xfId="0" applyFont="1" applyBorder="1" applyAlignment="1">
      <alignment horizontal="left" vertical="center" wrapText="1"/>
    </xf>
    <xf numFmtId="0" fontId="1" fillId="0" borderId="45" xfId="7" applyFont="1" applyBorder="1" applyAlignment="1">
      <alignment horizontal="left" vertical="center" wrapText="1"/>
    </xf>
    <xf numFmtId="0" fontId="1" fillId="0" borderId="53" xfId="0" applyFont="1" applyBorder="1" applyAlignment="1">
      <alignment horizontal="center" vertical="center" wrapText="1"/>
    </xf>
    <xf numFmtId="164" fontId="1" fillId="0" borderId="74" xfId="1" applyFont="1" applyBorder="1" applyAlignment="1">
      <alignment horizontal="center" vertical="center" wrapText="1"/>
    </xf>
    <xf numFmtId="169" fontId="2" fillId="0" borderId="36" xfId="0" applyNumberFormat="1" applyFont="1" applyBorder="1" applyAlignment="1">
      <alignment horizontal="center" vertical="center"/>
    </xf>
    <xf numFmtId="0" fontId="6" fillId="0" borderId="6" xfId="0" applyFont="1" applyBorder="1"/>
    <xf numFmtId="0" fontId="6" fillId="0" borderId="46" xfId="0" applyFont="1" applyBorder="1"/>
    <xf numFmtId="0" fontId="1" fillId="0" borderId="45" xfId="0" applyFont="1" applyBorder="1" applyAlignment="1">
      <alignment horizontal="left" vertical="center" wrapText="1"/>
    </xf>
    <xf numFmtId="0" fontId="1" fillId="0" borderId="54" xfId="0" applyFont="1" applyBorder="1" applyAlignment="1">
      <alignment horizontal="center" vertical="center" wrapText="1"/>
    </xf>
    <xf numFmtId="164" fontId="1" fillId="0" borderId="62" xfId="1" applyFont="1" applyBorder="1" applyAlignment="1">
      <alignment horizontal="center" vertical="center" wrapText="1"/>
    </xf>
    <xf numFmtId="0" fontId="6" fillId="0" borderId="44" xfId="0" applyFont="1" applyBorder="1" applyAlignment="1">
      <alignment vertical="center"/>
    </xf>
    <xf numFmtId="0" fontId="6" fillId="0" borderId="50" xfId="0" applyFont="1" applyBorder="1"/>
    <xf numFmtId="0" fontId="6" fillId="0" borderId="47" xfId="0" applyFont="1" applyBorder="1"/>
    <xf numFmtId="0" fontId="1" fillId="0" borderId="45" xfId="8" applyFont="1" applyBorder="1" applyAlignment="1">
      <alignment horizontal="left" vertical="center" wrapText="1"/>
    </xf>
    <xf numFmtId="0" fontId="6" fillId="0" borderId="52" xfId="0" applyFont="1" applyBorder="1"/>
    <xf numFmtId="0" fontId="6" fillId="0" borderId="56" xfId="0" applyFont="1" applyBorder="1"/>
    <xf numFmtId="0" fontId="1" fillId="0" borderId="60" xfId="0" applyFont="1" applyBorder="1" applyAlignment="1">
      <alignment horizontal="center" vertical="center" wrapText="1"/>
    </xf>
    <xf numFmtId="164" fontId="1" fillId="0" borderId="75" xfId="1" applyFont="1" applyBorder="1" applyAlignment="1">
      <alignment horizontal="center" vertical="center" wrapText="1"/>
    </xf>
    <xf numFmtId="0" fontId="6" fillId="0" borderId="36" xfId="0" applyFont="1" applyBorder="1" applyAlignment="1">
      <alignment vertical="center"/>
    </xf>
    <xf numFmtId="0" fontId="6"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5" xfId="0" applyFont="1" applyBorder="1" applyAlignment="1">
      <alignment horizontal="left"/>
    </xf>
    <xf numFmtId="0" fontId="1" fillId="0" borderId="49" xfId="0" applyFont="1" applyBorder="1" applyAlignment="1">
      <alignment horizontal="left" vertical="center" wrapText="1"/>
    </xf>
    <xf numFmtId="0" fontId="1" fillId="0" borderId="73" xfId="0" applyFont="1" applyBorder="1" applyAlignment="1">
      <alignment horizontal="center" vertical="center" wrapText="1"/>
    </xf>
    <xf numFmtId="164" fontId="1" fillId="0" borderId="73" xfId="1" applyFont="1" applyBorder="1" applyAlignment="1">
      <alignment horizontal="center" vertical="center" wrapText="1"/>
    </xf>
    <xf numFmtId="169" fontId="2" fillId="0" borderId="4" xfId="0" applyNumberFormat="1" applyFont="1" applyBorder="1" applyAlignment="1">
      <alignment horizontal="center" vertical="center"/>
    </xf>
    <xf numFmtId="0" fontId="1" fillId="0" borderId="48" xfId="0" applyFont="1" applyBorder="1" applyAlignment="1">
      <alignment horizontal="left" vertical="center" wrapText="1"/>
    </xf>
    <xf numFmtId="0" fontId="1" fillId="0" borderId="50" xfId="0" applyFont="1" applyBorder="1" applyAlignment="1">
      <alignment horizontal="center" vertical="center" wrapText="1"/>
    </xf>
    <xf numFmtId="164" fontId="1" fillId="0" borderId="50" xfId="1" applyFont="1" applyBorder="1" applyAlignment="1">
      <alignment horizontal="center" vertical="center" wrapText="1"/>
    </xf>
    <xf numFmtId="0" fontId="1" fillId="0" borderId="47" xfId="0" applyFont="1" applyBorder="1" applyAlignment="1">
      <alignment horizontal="center" vertical="center" wrapText="1"/>
    </xf>
    <xf numFmtId="164" fontId="1" fillId="0" borderId="47" xfId="1" applyFont="1" applyBorder="1" applyAlignment="1">
      <alignment horizontal="center" vertical="center" wrapText="1"/>
    </xf>
    <xf numFmtId="0" fontId="6" fillId="0" borderId="51" xfId="0" applyFont="1" applyBorder="1" applyAlignment="1">
      <alignment horizontal="center" vertical="center" wrapText="1"/>
    </xf>
    <xf numFmtId="0" fontId="1" fillId="0" borderId="57" xfId="0" applyFont="1" applyBorder="1" applyAlignment="1">
      <alignment horizontal="center" vertical="center" wrapText="1"/>
    </xf>
    <xf numFmtId="0" fontId="1" fillId="0" borderId="74" xfId="0" applyFont="1" applyBorder="1" applyAlignment="1">
      <alignment horizontal="center" vertical="center" wrapText="1"/>
    </xf>
    <xf numFmtId="164" fontId="1" fillId="0" borderId="57" xfId="1" applyFont="1" applyBorder="1" applyAlignment="1">
      <alignment horizontal="center" vertical="center" wrapText="1"/>
    </xf>
    <xf numFmtId="0" fontId="1" fillId="0" borderId="62" xfId="0" applyFont="1" applyBorder="1" applyAlignment="1">
      <alignment horizontal="center" vertical="center" wrapText="1"/>
    </xf>
    <xf numFmtId="164" fontId="1" fillId="0" borderId="46" xfId="1" applyFont="1" applyBorder="1" applyAlignment="1">
      <alignment horizontal="center" vertical="center" wrapText="1"/>
    </xf>
    <xf numFmtId="0" fontId="1" fillId="0" borderId="75" xfId="0" applyFont="1" applyBorder="1" applyAlignment="1">
      <alignment horizontal="center" vertical="center" wrapText="1"/>
    </xf>
    <xf numFmtId="164" fontId="1" fillId="0" borderId="56" xfId="1" applyFont="1" applyBorder="1" applyAlignment="1">
      <alignment horizontal="center" vertical="center" wrapText="1"/>
    </xf>
    <xf numFmtId="0" fontId="6" fillId="0" borderId="73" xfId="0" applyFont="1" applyBorder="1" applyAlignment="1">
      <alignment horizontal="center" vertical="center" wrapText="1"/>
    </xf>
    <xf numFmtId="0" fontId="6" fillId="0" borderId="50" xfId="0" applyFont="1" applyBorder="1" applyAlignment="1">
      <alignment horizontal="center" vertical="center" wrapText="1"/>
    </xf>
    <xf numFmtId="0" fontId="6" fillId="0" borderId="47" xfId="0" applyFont="1" applyBorder="1" applyAlignment="1">
      <alignment horizontal="center" vertical="center" wrapText="1"/>
    </xf>
    <xf numFmtId="0" fontId="1" fillId="0" borderId="50" xfId="0" applyFont="1" applyBorder="1"/>
    <xf numFmtId="0" fontId="1" fillId="0" borderId="47" xfId="0" applyFont="1" applyBorder="1"/>
    <xf numFmtId="0" fontId="29" fillId="0" borderId="45" xfId="0" applyFont="1" applyBorder="1" applyAlignment="1">
      <alignment horizontal="left" vertical="center" wrapText="1"/>
    </xf>
    <xf numFmtId="0" fontId="6" fillId="0" borderId="72" xfId="0" applyFont="1" applyBorder="1" applyAlignment="1">
      <alignment horizontal="center" vertical="center" wrapText="1"/>
    </xf>
    <xf numFmtId="0" fontId="1" fillId="10" borderId="58" xfId="0" applyFont="1" applyFill="1" applyBorder="1" applyAlignment="1">
      <alignment horizontal="center" vertical="center" wrapText="1"/>
    </xf>
    <xf numFmtId="0" fontId="6" fillId="10" borderId="46" xfId="0" applyFont="1" applyFill="1" applyBorder="1"/>
    <xf numFmtId="0" fontId="6" fillId="10" borderId="56" xfId="0" applyFont="1" applyFill="1" applyBorder="1"/>
    <xf numFmtId="0" fontId="1" fillId="0" borderId="58" xfId="0" applyFont="1" applyBorder="1" applyAlignment="1">
      <alignment horizontal="center" vertical="center" wrapText="1"/>
    </xf>
    <xf numFmtId="0" fontId="1" fillId="0" borderId="6" xfId="0" applyFont="1" applyBorder="1" applyAlignment="1">
      <alignment horizontal="left" vertical="center" wrapText="1"/>
    </xf>
    <xf numFmtId="0" fontId="1" fillId="0" borderId="51" xfId="0" applyFont="1" applyBorder="1" applyAlignment="1">
      <alignment horizontal="center" vertical="center" wrapText="1"/>
    </xf>
    <xf numFmtId="164" fontId="1" fillId="10" borderId="57" xfId="1" applyFont="1" applyFill="1" applyBorder="1" applyAlignment="1">
      <alignment horizontal="center" vertical="center" wrapText="1"/>
    </xf>
    <xf numFmtId="0" fontId="1" fillId="0" borderId="6" xfId="0" applyFont="1" applyBorder="1" applyAlignment="1">
      <alignment horizontal="center" vertical="center" wrapText="1"/>
    </xf>
    <xf numFmtId="164" fontId="1" fillId="10" borderId="46" xfId="1" applyFont="1" applyFill="1" applyBorder="1" applyAlignment="1">
      <alignment horizontal="center" vertical="center" wrapText="1"/>
    </xf>
    <xf numFmtId="0" fontId="1" fillId="0" borderId="43" xfId="0" applyFont="1" applyAlignment="1">
      <alignment vertical="center" wrapText="1"/>
    </xf>
    <xf numFmtId="0" fontId="1" fillId="0" borderId="59" xfId="0" applyFont="1" applyBorder="1" applyAlignment="1">
      <alignment vertical="center" wrapText="1"/>
    </xf>
    <xf numFmtId="0" fontId="1" fillId="0" borderId="58" xfId="0" applyFont="1" applyBorder="1" applyAlignment="1">
      <alignment horizontal="left" vertical="center" wrapText="1"/>
    </xf>
    <xf numFmtId="0" fontId="1" fillId="0" borderId="6" xfId="0" applyFont="1" applyBorder="1" applyAlignment="1">
      <alignment vertical="center" wrapText="1"/>
    </xf>
    <xf numFmtId="0" fontId="1" fillId="0" borderId="60" xfId="0" applyFont="1" applyBorder="1" applyAlignment="1">
      <alignment horizontal="left" vertical="center" wrapText="1"/>
    </xf>
    <xf numFmtId="0" fontId="1" fillId="0" borderId="61" xfId="0" applyFont="1" applyBorder="1" applyAlignment="1">
      <alignment horizontal="left" vertical="center" wrapText="1"/>
    </xf>
    <xf numFmtId="0" fontId="28" fillId="0" borderId="6" xfId="0" applyFont="1" applyBorder="1" applyAlignment="1">
      <alignment horizontal="left" vertical="center" wrapText="1"/>
    </xf>
    <xf numFmtId="0" fontId="1" fillId="0" borderId="52" xfId="0" applyFont="1" applyBorder="1" applyAlignment="1">
      <alignment horizontal="center" vertical="center" wrapText="1"/>
    </xf>
    <xf numFmtId="164" fontId="1" fillId="10" borderId="56" xfId="1" applyFont="1" applyFill="1" applyBorder="1" applyAlignment="1">
      <alignment horizontal="center" vertical="center" wrapText="1"/>
    </xf>
    <xf numFmtId="0" fontId="29" fillId="0" borderId="55" xfId="0" applyFont="1" applyBorder="1" applyAlignment="1">
      <alignment horizontal="left" vertical="center" wrapText="1"/>
    </xf>
    <xf numFmtId="0" fontId="1" fillId="0" borderId="56" xfId="0" applyFont="1" applyBorder="1" applyAlignment="1">
      <alignment horizontal="left" vertical="center" wrapText="1"/>
    </xf>
    <xf numFmtId="0" fontId="6" fillId="0" borderId="55" xfId="0" applyFont="1" applyBorder="1" applyAlignment="1">
      <alignment horizontal="center" vertical="center"/>
    </xf>
    <xf numFmtId="0" fontId="6" fillId="0" borderId="54" xfId="0" applyFont="1" applyBorder="1"/>
    <xf numFmtId="0" fontId="30" fillId="0" borderId="45" xfId="0" applyFont="1" applyBorder="1" applyAlignment="1">
      <alignment horizontal="left" vertical="top" wrapText="1"/>
    </xf>
    <xf numFmtId="0" fontId="6" fillId="0" borderId="60" xfId="0" applyFont="1" applyBorder="1"/>
    <xf numFmtId="164" fontId="1" fillId="0" borderId="63" xfId="1" applyFont="1" applyBorder="1" applyAlignment="1">
      <alignment horizontal="center" vertical="center" wrapText="1"/>
    </xf>
    <xf numFmtId="168" fontId="1" fillId="0" borderId="76" xfId="2" applyNumberFormat="1" applyFont="1" applyBorder="1" applyAlignment="1">
      <alignment horizontal="center" vertical="center" wrapText="1"/>
    </xf>
    <xf numFmtId="168" fontId="1" fillId="0" borderId="50" xfId="2" applyNumberFormat="1" applyFont="1" applyBorder="1" applyAlignment="1">
      <alignment horizontal="center" vertical="center" wrapText="1"/>
    </xf>
    <xf numFmtId="168" fontId="1" fillId="0" borderId="47" xfId="2" applyNumberFormat="1" applyFont="1" applyBorder="1" applyAlignment="1">
      <alignment horizontal="center" vertical="center" wrapText="1"/>
    </xf>
    <xf numFmtId="0" fontId="2" fillId="5" borderId="45" xfId="0" applyFont="1" applyFill="1" applyBorder="1" applyAlignment="1">
      <alignment horizontal="right" vertical="center" wrapText="1"/>
    </xf>
    <xf numFmtId="0" fontId="6" fillId="0" borderId="48" xfId="0" applyFont="1" applyBorder="1"/>
    <xf numFmtId="6" fontId="2" fillId="11" borderId="45" xfId="0" applyNumberFormat="1" applyFont="1" applyFill="1" applyBorder="1" applyAlignment="1">
      <alignment horizontal="center" vertical="center" wrapText="1"/>
    </xf>
    <xf numFmtId="0" fontId="13" fillId="9" borderId="85" xfId="0" applyFont="1" applyFill="1" applyBorder="1" applyAlignment="1">
      <alignment horizontal="center"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6" fillId="0" borderId="88" xfId="0" applyFont="1" applyBorder="1" applyAlignment="1">
      <alignment wrapText="1"/>
    </xf>
    <xf numFmtId="0" fontId="6" fillId="0" borderId="88" xfId="0" applyFont="1" applyBorder="1" applyAlignment="1">
      <alignment vertical="top" wrapText="1"/>
    </xf>
    <xf numFmtId="0" fontId="6" fillId="0" borderId="88" xfId="0" applyFont="1" applyBorder="1" applyAlignment="1">
      <alignment vertical="center" wrapText="1"/>
    </xf>
    <xf numFmtId="0" fontId="6" fillId="9" borderId="85" xfId="0" applyFont="1" applyFill="1" applyBorder="1" applyAlignment="1">
      <alignment horizontal="center" vertical="center" wrapText="1"/>
    </xf>
    <xf numFmtId="0" fontId="6" fillId="9" borderId="86" xfId="0" applyFont="1" applyFill="1" applyBorder="1" applyAlignment="1">
      <alignment horizontal="center" vertical="center" wrapText="1"/>
    </xf>
    <xf numFmtId="0" fontId="6" fillId="9" borderId="87" xfId="0" applyFont="1" applyFill="1" applyBorder="1" applyAlignment="1">
      <alignment horizontal="center" vertical="center" wrapText="1"/>
    </xf>
    <xf numFmtId="0" fontId="6" fillId="9" borderId="85" xfId="0" applyFont="1" applyFill="1" applyBorder="1" applyAlignment="1">
      <alignment horizontal="center" wrapText="1"/>
    </xf>
    <xf numFmtId="0" fontId="6" fillId="9" borderId="86" xfId="0" applyFont="1" applyFill="1" applyBorder="1" applyAlignment="1">
      <alignment horizontal="center" wrapText="1"/>
    </xf>
    <xf numFmtId="0" fontId="6" fillId="9" borderId="87" xfId="0" applyFont="1" applyFill="1" applyBorder="1" applyAlignment="1">
      <alignment horizontal="center" wrapText="1"/>
    </xf>
    <xf numFmtId="0" fontId="6" fillId="9" borderId="85" xfId="0" applyFont="1" applyFill="1" applyBorder="1" applyAlignment="1">
      <alignment horizontal="center" vertical="top" wrapText="1"/>
    </xf>
    <xf numFmtId="0" fontId="6" fillId="9" borderId="86" xfId="0" applyFont="1" applyFill="1" applyBorder="1" applyAlignment="1">
      <alignment horizontal="center" vertical="top" wrapText="1"/>
    </xf>
    <xf numFmtId="0" fontId="6" fillId="9" borderId="87" xfId="0" applyFont="1" applyFill="1" applyBorder="1" applyAlignment="1">
      <alignment horizontal="center" vertical="top" wrapText="1"/>
    </xf>
    <xf numFmtId="0" fontId="6" fillId="0" borderId="89" xfId="0" applyFont="1" applyBorder="1" applyAlignment="1">
      <alignment wrapText="1"/>
    </xf>
    <xf numFmtId="0" fontId="6" fillId="0" borderId="90" xfId="0" applyFont="1" applyBorder="1" applyAlignment="1">
      <alignment wrapText="1"/>
    </xf>
    <xf numFmtId="0" fontId="13" fillId="12" borderId="32" xfId="0" applyFont="1" applyFill="1" applyBorder="1" applyAlignment="1">
      <alignment horizontal="center" wrapText="1"/>
    </xf>
    <xf numFmtId="0" fontId="13" fillId="12" borderId="33" xfId="0" applyFont="1" applyFill="1" applyBorder="1" applyAlignment="1">
      <alignment horizontal="center" wrapText="1"/>
    </xf>
    <xf numFmtId="0" fontId="13" fillId="12" borderId="91" xfId="0" applyFont="1" applyFill="1" applyBorder="1" applyAlignment="1">
      <alignment horizontal="center" wrapText="1"/>
    </xf>
    <xf numFmtId="0" fontId="13" fillId="0" borderId="32" xfId="0" applyFont="1" applyBorder="1" applyAlignment="1">
      <alignment vertical="center" wrapText="1"/>
    </xf>
    <xf numFmtId="0" fontId="13" fillId="0" borderId="34" xfId="0" applyFont="1" applyBorder="1" applyAlignment="1">
      <alignment vertical="center" wrapText="1"/>
    </xf>
    <xf numFmtId="0" fontId="6" fillId="0" borderId="32" xfId="0" applyFont="1" applyBorder="1" applyAlignment="1">
      <alignment wrapText="1"/>
    </xf>
    <xf numFmtId="0" fontId="6" fillId="0" borderId="33" xfId="0" applyFont="1" applyBorder="1" applyAlignment="1">
      <alignment wrapText="1"/>
    </xf>
    <xf numFmtId="0" fontId="6" fillId="0" borderId="34" xfId="0" applyFont="1" applyBorder="1" applyAlignment="1">
      <alignment wrapText="1"/>
    </xf>
    <xf numFmtId="0" fontId="13" fillId="0" borderId="92" xfId="0" applyFont="1" applyBorder="1" applyAlignment="1">
      <alignment horizontal="center" wrapText="1"/>
    </xf>
    <xf numFmtId="0" fontId="13" fillId="0" borderId="86" xfId="0" applyFont="1" applyBorder="1" applyAlignment="1">
      <alignment horizontal="center" wrapText="1"/>
    </xf>
    <xf numFmtId="0" fontId="13" fillId="0" borderId="87" xfId="0" applyFont="1" applyBorder="1" applyAlignment="1">
      <alignment horizontal="center" wrapText="1"/>
    </xf>
  </cellXfs>
  <cellStyles count="11">
    <cellStyle name="Hipervínculo 2" xfId="4" xr:uid="{00000000-0005-0000-0000-000005000000}"/>
    <cellStyle name="Moneda" xfId="2" builtinId="4"/>
    <cellStyle name="Moneda [0]" xfId="1" builtinId="7"/>
    <cellStyle name="Moneda [0] 2" xfId="5" xr:uid="{00000000-0005-0000-0000-000006000000}"/>
    <cellStyle name="Moneda 2" xfId="6" xr:uid="{00000000-0005-0000-0000-000007000000}"/>
    <cellStyle name="Moneda 3" xfId="9" xr:uid="{00000000-0005-0000-0000-00000A000000}"/>
    <cellStyle name="Moneda 4" xfId="10" xr:uid="{00000000-0005-0000-0000-00000B000000}"/>
    <cellStyle name="Normal" xfId="0" builtinId="0"/>
    <cellStyle name="Normal 2" xfId="3" xr:uid="{00000000-0005-0000-0000-000004000000}"/>
    <cellStyle name="Normal 3" xfId="7" xr:uid="{00000000-0005-0000-0000-000008000000}"/>
    <cellStyle name="Normal 4" xfId="8"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136072</xdr:colOff>
      <xdr:row>0</xdr:row>
      <xdr:rowOff>0</xdr:rowOff>
    </xdr:from>
    <xdr:ext cx="1838325" cy="685800"/>
    <xdr:pic>
      <xdr:nvPicPr>
        <xdr:cNvPr id="2" name="image1.png">
          <a:extLst>
            <a:ext uri="{FF2B5EF4-FFF2-40B4-BE49-F238E27FC236}">
              <a16:creationId xmlns:a16="http://schemas.microsoft.com/office/drawing/2014/main" id="{D153BD3A-DCFE-4F55-8681-726FA087600E}"/>
            </a:ext>
          </a:extLst>
        </xdr:cNvPr>
        <xdr:cNvPicPr preferRelativeResize="0"/>
      </xdr:nvPicPr>
      <xdr:blipFill>
        <a:blip xmlns:r="http://schemas.openxmlformats.org/officeDocument/2006/relationships" r:embed="rId1" cstate="print"/>
        <a:stretch>
          <a:fillRect/>
        </a:stretch>
      </xdr:blipFill>
      <xdr:spPr>
        <a:xfrm>
          <a:off x="517072" y="0"/>
          <a:ext cx="1838325" cy="6858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D1000"/>
  <sheetViews>
    <sheetView workbookViewId="0"/>
  </sheetViews>
  <sheetFormatPr baseColWidth="10" defaultColWidth="14.44140625" defaultRowHeight="15" customHeight="1" x14ac:dyDescent="0.3"/>
  <cols>
    <col min="1" max="1" width="5.44140625" customWidth="1"/>
    <col min="2" max="2" width="69.109375" customWidth="1"/>
    <col min="3" max="3" width="10.77734375" customWidth="1"/>
    <col min="4" max="4" width="54.6640625" customWidth="1"/>
    <col min="5" max="5" width="14.77734375" customWidth="1"/>
    <col min="6" max="7" width="15.44140625" customWidth="1"/>
    <col min="8" max="8" width="14.33203125" customWidth="1"/>
    <col min="9" max="10" width="14.44140625" customWidth="1"/>
    <col min="11" max="12" width="24" customWidth="1"/>
    <col min="13" max="30" width="10.6640625" customWidth="1"/>
  </cols>
  <sheetData>
    <row r="1" spans="1:12" ht="14.55" customHeight="1" x14ac:dyDescent="0.3">
      <c r="A1" s="139"/>
      <c r="B1" s="97"/>
      <c r="C1" s="130" t="s">
        <v>0</v>
      </c>
      <c r="D1" s="131"/>
      <c r="E1" s="131"/>
      <c r="F1" s="131"/>
      <c r="G1" s="131"/>
      <c r="H1" s="131"/>
      <c r="I1" s="131"/>
      <c r="J1" s="131"/>
      <c r="K1" s="132"/>
      <c r="L1" s="1" t="s">
        <v>1</v>
      </c>
    </row>
    <row r="2" spans="1:12" ht="14.55" customHeight="1" x14ac:dyDescent="0.3">
      <c r="A2" s="140"/>
      <c r="B2" s="134"/>
      <c r="C2" s="133"/>
      <c r="D2" s="121"/>
      <c r="E2" s="121"/>
      <c r="F2" s="121"/>
      <c r="G2" s="121"/>
      <c r="H2" s="121"/>
      <c r="I2" s="121"/>
      <c r="J2" s="121"/>
      <c r="K2" s="134"/>
      <c r="L2" s="1" t="s">
        <v>2</v>
      </c>
    </row>
    <row r="3" spans="1:12" ht="14.55" customHeight="1" x14ac:dyDescent="0.3">
      <c r="A3" s="141"/>
      <c r="B3" s="137"/>
      <c r="C3" s="135"/>
      <c r="D3" s="136"/>
      <c r="E3" s="136"/>
      <c r="F3" s="136"/>
      <c r="G3" s="136"/>
      <c r="H3" s="136"/>
      <c r="I3" s="136"/>
      <c r="J3" s="136"/>
      <c r="K3" s="137"/>
      <c r="L3" s="1" t="s">
        <v>3</v>
      </c>
    </row>
    <row r="4" spans="1:12" ht="14.55" customHeight="1" x14ac:dyDescent="0.3">
      <c r="A4" s="3"/>
      <c r="B4" s="2"/>
      <c r="C4" s="2"/>
      <c r="D4" s="2"/>
      <c r="E4" s="2"/>
      <c r="F4" s="2"/>
      <c r="G4" s="2"/>
      <c r="H4" s="2"/>
      <c r="I4" s="2"/>
      <c r="J4" s="2"/>
      <c r="K4" s="2"/>
      <c r="L4" s="4"/>
    </row>
    <row r="5" spans="1:12" ht="14.55" customHeight="1" x14ac:dyDescent="0.3">
      <c r="A5" s="95" t="s">
        <v>4</v>
      </c>
      <c r="B5" s="96"/>
      <c r="C5" s="97"/>
      <c r="D5" s="116" t="s">
        <v>5</v>
      </c>
      <c r="E5" s="96"/>
      <c r="F5" s="96"/>
      <c r="G5" s="96"/>
      <c r="H5" s="96"/>
      <c r="I5" s="96"/>
      <c r="J5" s="96"/>
      <c r="K5" s="96"/>
      <c r="L5" s="117"/>
    </row>
    <row r="6" spans="1:12" ht="14.55" customHeight="1" x14ac:dyDescent="0.3">
      <c r="A6" s="98"/>
      <c r="B6" s="99"/>
      <c r="C6" s="100"/>
      <c r="D6" s="118"/>
      <c r="E6" s="99"/>
      <c r="F6" s="99"/>
      <c r="G6" s="99"/>
      <c r="H6" s="99"/>
      <c r="I6" s="99"/>
      <c r="J6" s="99"/>
      <c r="K6" s="99"/>
      <c r="L6" s="119"/>
    </row>
    <row r="7" spans="1:12" ht="14.55" customHeight="1" x14ac:dyDescent="0.3">
      <c r="A7" s="3"/>
      <c r="B7" s="5"/>
      <c r="C7" s="5"/>
      <c r="D7" s="6"/>
      <c r="E7" s="6"/>
      <c r="F7" s="6"/>
      <c r="G7" s="6"/>
      <c r="H7" s="6"/>
      <c r="I7" s="6"/>
      <c r="J7" s="6"/>
      <c r="K7" s="6"/>
      <c r="L7" s="7"/>
    </row>
    <row r="8" spans="1:12" ht="14.55" customHeight="1" x14ac:dyDescent="0.3">
      <c r="A8" s="123" t="s">
        <v>6</v>
      </c>
      <c r="B8" s="124"/>
      <c r="C8" s="125"/>
      <c r="D8" s="143" t="s">
        <v>7</v>
      </c>
      <c r="E8" s="124"/>
      <c r="F8" s="124"/>
      <c r="G8" s="124"/>
      <c r="H8" s="124"/>
      <c r="I8" s="124"/>
      <c r="J8" s="124"/>
      <c r="K8" s="124"/>
      <c r="L8" s="144"/>
    </row>
    <row r="9" spans="1:12" ht="14.55" customHeight="1" x14ac:dyDescent="0.3">
      <c r="A9" s="106" t="s">
        <v>8</v>
      </c>
      <c r="B9" s="102"/>
      <c r="C9" s="107"/>
      <c r="D9" s="34" t="s">
        <v>9</v>
      </c>
      <c r="E9" s="52"/>
      <c r="F9" s="52"/>
      <c r="G9" s="52"/>
      <c r="H9" s="52"/>
      <c r="I9" s="52"/>
      <c r="J9" s="52"/>
      <c r="K9" s="52"/>
      <c r="L9" s="35"/>
    </row>
    <row r="10" spans="1:12" ht="14.55" customHeight="1" x14ac:dyDescent="0.3">
      <c r="A10" s="106" t="s">
        <v>10</v>
      </c>
      <c r="B10" s="102"/>
      <c r="C10" s="107"/>
      <c r="D10" s="34" t="s">
        <v>11</v>
      </c>
      <c r="E10" s="53"/>
      <c r="F10" s="53"/>
      <c r="G10" s="52"/>
      <c r="H10" s="52"/>
      <c r="I10" s="52"/>
      <c r="J10" s="52"/>
      <c r="K10" s="52"/>
      <c r="L10" s="35"/>
    </row>
    <row r="11" spans="1:12" ht="14.55" customHeight="1" x14ac:dyDescent="0.3">
      <c r="A11" s="106" t="s">
        <v>12</v>
      </c>
      <c r="B11" s="102"/>
      <c r="C11" s="107"/>
      <c r="D11" s="115">
        <v>45334</v>
      </c>
      <c r="E11" s="102"/>
      <c r="F11" s="102"/>
      <c r="G11" s="102"/>
      <c r="H11" s="102"/>
      <c r="I11" s="102"/>
      <c r="J11" s="102"/>
      <c r="K11" s="102"/>
      <c r="L11" s="103"/>
    </row>
    <row r="12" spans="1:12" ht="14.55" customHeight="1" x14ac:dyDescent="0.3">
      <c r="A12" s="112" t="s">
        <v>13</v>
      </c>
      <c r="B12" s="113"/>
      <c r="C12" s="114"/>
      <c r="D12" s="142">
        <v>45364</v>
      </c>
      <c r="E12" s="113"/>
      <c r="F12" s="113"/>
      <c r="G12" s="113"/>
      <c r="H12" s="113"/>
      <c r="I12" s="113"/>
      <c r="J12" s="113"/>
      <c r="K12" s="113"/>
      <c r="L12" s="129"/>
    </row>
    <row r="13" spans="1:12" ht="14.55" customHeight="1" x14ac:dyDescent="0.3">
      <c r="A13" s="104"/>
      <c r="B13" s="105"/>
      <c r="C13" s="8"/>
      <c r="D13" s="146"/>
      <c r="E13" s="105"/>
      <c r="F13" s="105"/>
      <c r="G13" s="105"/>
      <c r="H13" s="105"/>
      <c r="I13" s="105"/>
      <c r="J13" s="105"/>
      <c r="K13" s="105"/>
      <c r="L13" s="147"/>
    </row>
    <row r="14" spans="1:12" ht="14.55" customHeight="1" x14ac:dyDescent="0.3">
      <c r="A14" s="123" t="s">
        <v>14</v>
      </c>
      <c r="B14" s="124"/>
      <c r="C14" s="125"/>
      <c r="D14" s="145" t="s">
        <v>15</v>
      </c>
      <c r="E14" s="124"/>
      <c r="F14" s="124"/>
      <c r="G14" s="124"/>
      <c r="H14" s="124"/>
      <c r="I14" s="124"/>
      <c r="J14" s="124"/>
      <c r="K14" s="124"/>
      <c r="L14" s="144"/>
    </row>
    <row r="15" spans="1:12" ht="14.55" customHeight="1" x14ac:dyDescent="0.3">
      <c r="A15" s="106" t="s">
        <v>8</v>
      </c>
      <c r="B15" s="102"/>
      <c r="C15" s="107"/>
      <c r="D15" s="101" t="s">
        <v>16</v>
      </c>
      <c r="E15" s="102"/>
      <c r="F15" s="102"/>
      <c r="G15" s="102"/>
      <c r="H15" s="102"/>
      <c r="I15" s="102"/>
      <c r="J15" s="102"/>
      <c r="K15" s="102"/>
      <c r="L15" s="103"/>
    </row>
    <row r="16" spans="1:12" ht="14.55" customHeight="1" x14ac:dyDescent="0.3">
      <c r="A16" s="106" t="s">
        <v>10</v>
      </c>
      <c r="B16" s="102"/>
      <c r="C16" s="107"/>
      <c r="D16" s="101" t="s">
        <v>17</v>
      </c>
      <c r="E16" s="102"/>
      <c r="F16" s="102"/>
      <c r="G16" s="102"/>
      <c r="H16" s="102"/>
      <c r="I16" s="102"/>
      <c r="J16" s="102"/>
      <c r="K16" s="102"/>
      <c r="L16" s="103"/>
    </row>
    <row r="17" spans="1:12" ht="14.55" customHeight="1" x14ac:dyDescent="0.3">
      <c r="A17" s="106" t="s">
        <v>12</v>
      </c>
      <c r="B17" s="102"/>
      <c r="C17" s="107"/>
      <c r="D17" s="115">
        <v>45322</v>
      </c>
      <c r="E17" s="102"/>
      <c r="F17" s="102"/>
      <c r="G17" s="102"/>
      <c r="H17" s="102"/>
      <c r="I17" s="102"/>
      <c r="J17" s="102"/>
      <c r="K17" s="102"/>
      <c r="L17" s="103"/>
    </row>
    <row r="18" spans="1:12" ht="14.55" customHeight="1" x14ac:dyDescent="0.3">
      <c r="A18" s="112" t="s">
        <v>13</v>
      </c>
      <c r="B18" s="113"/>
      <c r="C18" s="114"/>
      <c r="D18" s="128">
        <v>45352</v>
      </c>
      <c r="E18" s="113"/>
      <c r="F18" s="113"/>
      <c r="G18" s="113"/>
      <c r="H18" s="113"/>
      <c r="I18" s="113"/>
      <c r="J18" s="113"/>
      <c r="K18" s="113"/>
      <c r="L18" s="129"/>
    </row>
    <row r="19" spans="1:12" ht="14.55" customHeight="1" x14ac:dyDescent="0.3">
      <c r="A19" s="9"/>
      <c r="B19" s="10"/>
      <c r="C19" s="10"/>
      <c r="D19" s="11"/>
      <c r="E19" s="11"/>
      <c r="F19" s="11"/>
      <c r="G19" s="11"/>
      <c r="H19" s="11"/>
      <c r="I19" s="11"/>
      <c r="J19" s="11"/>
      <c r="K19" s="11"/>
      <c r="L19" s="12"/>
    </row>
    <row r="20" spans="1:12" ht="14.55" customHeight="1" x14ac:dyDescent="0.3">
      <c r="A20" s="123" t="s">
        <v>18</v>
      </c>
      <c r="B20" s="124"/>
      <c r="C20" s="125"/>
      <c r="D20" s="145" t="s">
        <v>19</v>
      </c>
      <c r="E20" s="124"/>
      <c r="F20" s="124"/>
      <c r="G20" s="124"/>
      <c r="H20" s="124"/>
      <c r="I20" s="124"/>
      <c r="J20" s="124"/>
      <c r="K20" s="124"/>
      <c r="L20" s="144"/>
    </row>
    <row r="21" spans="1:12" ht="15.75" customHeight="1" x14ac:dyDescent="0.3">
      <c r="A21" s="106" t="s">
        <v>8</v>
      </c>
      <c r="B21" s="102"/>
      <c r="C21" s="107"/>
      <c r="D21" s="101" t="s">
        <v>20</v>
      </c>
      <c r="E21" s="102"/>
      <c r="F21" s="102"/>
      <c r="G21" s="102"/>
      <c r="H21" s="102"/>
      <c r="I21" s="102"/>
      <c r="J21" s="102"/>
      <c r="K21" s="102"/>
      <c r="L21" s="103"/>
    </row>
    <row r="22" spans="1:12" ht="15.75" customHeight="1" x14ac:dyDescent="0.3">
      <c r="A22" s="106" t="s">
        <v>10</v>
      </c>
      <c r="B22" s="102"/>
      <c r="C22" s="107"/>
      <c r="D22" s="101" t="s">
        <v>21</v>
      </c>
      <c r="E22" s="102"/>
      <c r="F22" s="102"/>
      <c r="G22" s="102"/>
      <c r="H22" s="102"/>
      <c r="I22" s="102"/>
      <c r="J22" s="102"/>
      <c r="K22" s="102"/>
      <c r="L22" s="103"/>
    </row>
    <row r="23" spans="1:12" ht="15.75" customHeight="1" x14ac:dyDescent="0.3">
      <c r="A23" s="106" t="s">
        <v>12</v>
      </c>
      <c r="B23" s="102"/>
      <c r="C23" s="107"/>
      <c r="D23" s="115">
        <v>45327</v>
      </c>
      <c r="E23" s="102"/>
      <c r="F23" s="102"/>
      <c r="G23" s="102"/>
      <c r="H23" s="102"/>
      <c r="I23" s="102"/>
      <c r="J23" s="102"/>
      <c r="K23" s="102"/>
      <c r="L23" s="103"/>
    </row>
    <row r="24" spans="1:12" ht="15.75" customHeight="1" x14ac:dyDescent="0.3">
      <c r="A24" s="112" t="s">
        <v>13</v>
      </c>
      <c r="B24" s="113"/>
      <c r="C24" s="114"/>
      <c r="D24" s="115">
        <v>45356</v>
      </c>
      <c r="E24" s="102"/>
      <c r="F24" s="102"/>
      <c r="G24" s="102"/>
      <c r="H24" s="102"/>
      <c r="I24" s="102"/>
      <c r="J24" s="102"/>
      <c r="K24" s="102"/>
      <c r="L24" s="103"/>
    </row>
    <row r="25" spans="1:12" ht="15.75" customHeight="1" x14ac:dyDescent="0.3">
      <c r="A25" s="9"/>
      <c r="B25" s="10"/>
      <c r="C25" s="10"/>
      <c r="D25" s="11"/>
      <c r="E25" s="11"/>
      <c r="F25" s="11"/>
      <c r="G25" s="11"/>
      <c r="H25" s="11"/>
      <c r="I25" s="11"/>
      <c r="J25" s="11"/>
      <c r="K25" s="11"/>
      <c r="L25" s="12"/>
    </row>
    <row r="26" spans="1:12" ht="15.75" customHeight="1" x14ac:dyDescent="0.3">
      <c r="A26" s="123" t="s">
        <v>22</v>
      </c>
      <c r="B26" s="124"/>
      <c r="C26" s="125"/>
      <c r="D26" s="145" t="s">
        <v>23</v>
      </c>
      <c r="E26" s="124"/>
      <c r="F26" s="124"/>
      <c r="G26" s="124"/>
      <c r="H26" s="124"/>
      <c r="I26" s="124"/>
      <c r="J26" s="124"/>
      <c r="K26" s="124"/>
      <c r="L26" s="144"/>
    </row>
    <row r="27" spans="1:12" ht="15.75" customHeight="1" x14ac:dyDescent="0.3">
      <c r="A27" s="106" t="s">
        <v>8</v>
      </c>
      <c r="B27" s="102"/>
      <c r="C27" s="107"/>
      <c r="D27" s="101"/>
      <c r="E27" s="102"/>
      <c r="F27" s="102"/>
      <c r="G27" s="102"/>
      <c r="H27" s="102"/>
      <c r="I27" s="102"/>
      <c r="J27" s="102"/>
      <c r="K27" s="102"/>
      <c r="L27" s="103"/>
    </row>
    <row r="28" spans="1:12" ht="24" customHeight="1" x14ac:dyDescent="0.3">
      <c r="A28" s="106" t="s">
        <v>10</v>
      </c>
      <c r="B28" s="102"/>
      <c r="C28" s="107"/>
      <c r="D28" s="101" t="s">
        <v>24</v>
      </c>
      <c r="E28" s="102"/>
      <c r="F28" s="102"/>
      <c r="G28" s="102"/>
      <c r="H28" s="102"/>
      <c r="I28" s="102"/>
      <c r="J28" s="102"/>
      <c r="K28" s="102"/>
      <c r="L28" s="103"/>
    </row>
    <row r="29" spans="1:12" ht="15.75" customHeight="1" x14ac:dyDescent="0.3">
      <c r="A29" s="106" t="s">
        <v>12</v>
      </c>
      <c r="B29" s="102"/>
      <c r="C29" s="107"/>
      <c r="D29" s="115">
        <v>45322</v>
      </c>
      <c r="E29" s="102"/>
      <c r="F29" s="102"/>
      <c r="G29" s="102"/>
      <c r="H29" s="102"/>
      <c r="I29" s="102"/>
      <c r="J29" s="102"/>
      <c r="K29" s="102"/>
      <c r="L29" s="103"/>
    </row>
    <row r="30" spans="1:12" ht="15.75" customHeight="1" x14ac:dyDescent="0.3">
      <c r="A30" s="112" t="s">
        <v>13</v>
      </c>
      <c r="B30" s="113"/>
      <c r="C30" s="114"/>
      <c r="D30" s="128">
        <v>45352</v>
      </c>
      <c r="E30" s="113"/>
      <c r="F30" s="113"/>
      <c r="G30" s="113"/>
      <c r="H30" s="113"/>
      <c r="I30" s="113"/>
      <c r="J30" s="113"/>
      <c r="K30" s="113"/>
      <c r="L30" s="129"/>
    </row>
    <row r="31" spans="1:12" ht="15.75" customHeight="1" x14ac:dyDescent="0.3">
      <c r="A31" s="9"/>
      <c r="B31" s="10"/>
      <c r="C31" s="10"/>
      <c r="D31" s="11"/>
      <c r="E31" s="11"/>
      <c r="F31" s="11"/>
      <c r="G31" s="11"/>
      <c r="H31" s="11"/>
      <c r="I31" s="11"/>
      <c r="J31" s="11"/>
      <c r="K31" s="11"/>
      <c r="L31" s="12"/>
    </row>
    <row r="32" spans="1:12" ht="15.75" customHeight="1" x14ac:dyDescent="0.3">
      <c r="A32" s="123" t="s">
        <v>18</v>
      </c>
      <c r="B32" s="124"/>
      <c r="C32" s="125"/>
      <c r="D32" s="36" t="s">
        <v>25</v>
      </c>
      <c r="E32" s="37"/>
      <c r="F32" s="37"/>
      <c r="G32" s="37"/>
      <c r="H32" s="37"/>
      <c r="I32" s="38"/>
      <c r="J32" s="39"/>
      <c r="K32" s="39"/>
      <c r="L32" s="40"/>
    </row>
    <row r="33" spans="1:30" ht="15.75" customHeight="1" x14ac:dyDescent="0.3">
      <c r="A33" s="106" t="s">
        <v>8</v>
      </c>
      <c r="B33" s="102"/>
      <c r="C33" s="107"/>
      <c r="D33" s="41" t="s">
        <v>26</v>
      </c>
      <c r="E33" s="54"/>
      <c r="F33" s="54"/>
      <c r="G33" s="54"/>
      <c r="H33" s="54"/>
      <c r="I33" s="13"/>
      <c r="J33" s="52"/>
      <c r="K33" s="52"/>
      <c r="L33" s="35"/>
    </row>
    <row r="34" spans="1:30" ht="15.75" customHeight="1" x14ac:dyDescent="0.3">
      <c r="A34" s="106" t="s">
        <v>10</v>
      </c>
      <c r="B34" s="102"/>
      <c r="C34" s="107"/>
      <c r="D34" s="42" t="s">
        <v>27</v>
      </c>
      <c r="E34" s="55"/>
      <c r="F34" s="55"/>
      <c r="G34" s="55"/>
      <c r="H34" s="55"/>
      <c r="I34" s="14"/>
      <c r="J34" s="43"/>
      <c r="K34" s="52"/>
      <c r="L34" s="35"/>
    </row>
    <row r="35" spans="1:30" ht="15.75" customHeight="1" x14ac:dyDescent="0.3">
      <c r="A35" s="106" t="s">
        <v>12</v>
      </c>
      <c r="B35" s="102"/>
      <c r="C35" s="107"/>
      <c r="D35" s="44">
        <v>45341</v>
      </c>
      <c r="E35" s="54"/>
      <c r="F35" s="54"/>
      <c r="G35" s="54"/>
      <c r="H35" s="54"/>
      <c r="I35" s="13"/>
      <c r="J35" s="56"/>
      <c r="K35" s="56"/>
      <c r="L35" s="45"/>
    </row>
    <row r="36" spans="1:30" ht="15.75" customHeight="1" x14ac:dyDescent="0.3">
      <c r="A36" s="112" t="s">
        <v>13</v>
      </c>
      <c r="B36" s="113"/>
      <c r="C36" s="114"/>
      <c r="D36" s="42" t="s">
        <v>28</v>
      </c>
      <c r="E36" s="55"/>
      <c r="F36" s="55"/>
      <c r="G36" s="55"/>
      <c r="H36" s="55"/>
      <c r="I36" s="14"/>
      <c r="J36" s="43"/>
      <c r="K36" s="56"/>
      <c r="L36" s="45"/>
    </row>
    <row r="37" spans="1:30" ht="15.75" customHeight="1" x14ac:dyDescent="0.3">
      <c r="A37" s="9"/>
      <c r="B37" s="10"/>
      <c r="C37" s="10"/>
      <c r="D37" s="11"/>
      <c r="E37" s="11"/>
      <c r="F37" s="11"/>
      <c r="G37" s="11"/>
      <c r="H37" s="11"/>
      <c r="I37" s="11"/>
      <c r="J37" s="11"/>
      <c r="K37" s="11"/>
      <c r="L37" s="12"/>
    </row>
    <row r="38" spans="1:30" ht="15.75" customHeight="1" x14ac:dyDescent="0.3">
      <c r="A38" s="123" t="s">
        <v>22</v>
      </c>
      <c r="B38" s="124"/>
      <c r="C38" s="125"/>
      <c r="D38" s="46" t="s">
        <v>29</v>
      </c>
      <c r="E38" s="11"/>
      <c r="F38" s="11"/>
      <c r="G38" s="11"/>
      <c r="H38" s="11"/>
      <c r="I38" s="11"/>
      <c r="J38" s="11"/>
      <c r="K38" s="11"/>
      <c r="L38" s="12"/>
    </row>
    <row r="39" spans="1:30" ht="15.75" customHeight="1" x14ac:dyDescent="0.3">
      <c r="A39" s="106" t="s">
        <v>8</v>
      </c>
      <c r="B39" s="102"/>
      <c r="C39" s="107"/>
      <c r="D39" s="46" t="s">
        <v>30</v>
      </c>
      <c r="E39" s="11"/>
      <c r="F39" s="11"/>
      <c r="G39" s="11"/>
      <c r="H39" s="11"/>
      <c r="I39" s="11"/>
      <c r="J39" s="11"/>
      <c r="K39" s="11"/>
      <c r="L39" s="12"/>
    </row>
    <row r="40" spans="1:30" ht="15.75" customHeight="1" x14ac:dyDescent="0.3">
      <c r="A40" s="106" t="s">
        <v>10</v>
      </c>
      <c r="B40" s="102"/>
      <c r="C40" s="107"/>
      <c r="D40" s="46" t="s">
        <v>31</v>
      </c>
      <c r="E40" s="11"/>
      <c r="F40" s="11"/>
      <c r="G40" s="11"/>
      <c r="H40" s="11"/>
      <c r="I40" s="11"/>
      <c r="J40" s="11"/>
      <c r="K40" s="11"/>
      <c r="L40" s="12"/>
    </row>
    <row r="41" spans="1:30" ht="15.75" customHeight="1" x14ac:dyDescent="0.3">
      <c r="A41" s="106" t="s">
        <v>12</v>
      </c>
      <c r="B41" s="102"/>
      <c r="C41" s="107"/>
      <c r="D41" s="47">
        <v>45369</v>
      </c>
      <c r="E41" s="11"/>
      <c r="F41" s="11"/>
      <c r="G41" s="11"/>
      <c r="H41" s="11"/>
      <c r="I41" s="11"/>
      <c r="J41" s="11"/>
      <c r="K41" s="11"/>
      <c r="L41" s="12"/>
    </row>
    <row r="42" spans="1:30" ht="15.75" customHeight="1" x14ac:dyDescent="0.3">
      <c r="A42" s="112" t="s">
        <v>13</v>
      </c>
      <c r="B42" s="113"/>
      <c r="C42" s="114"/>
      <c r="D42" s="46" t="s">
        <v>32</v>
      </c>
      <c r="E42" s="11"/>
      <c r="F42" s="11"/>
      <c r="G42" s="11"/>
      <c r="H42" s="11"/>
      <c r="I42" s="11"/>
      <c r="J42" s="11"/>
      <c r="K42" s="11"/>
      <c r="L42" s="12"/>
    </row>
    <row r="43" spans="1:30" ht="15.75" customHeight="1" x14ac:dyDescent="0.3">
      <c r="A43" s="9"/>
      <c r="B43" s="10"/>
      <c r="C43" s="10"/>
      <c r="D43" s="11"/>
      <c r="E43" s="11"/>
      <c r="F43" s="11"/>
      <c r="G43" s="11"/>
      <c r="H43" s="11"/>
      <c r="I43" s="11"/>
      <c r="J43" s="11"/>
      <c r="K43" s="11"/>
      <c r="L43" s="12"/>
    </row>
    <row r="44" spans="1:30" ht="54" customHeight="1" x14ac:dyDescent="0.3">
      <c r="A44" s="108" t="s">
        <v>33</v>
      </c>
      <c r="B44" s="110" t="s">
        <v>34</v>
      </c>
      <c r="C44" s="110" t="s">
        <v>35</v>
      </c>
      <c r="D44" s="110" t="s">
        <v>36</v>
      </c>
      <c r="E44" s="15" t="str">
        <f>D8</f>
        <v>Quimitrónica</v>
      </c>
      <c r="F44" s="15" t="str">
        <f>D14</f>
        <v>Insolab</v>
      </c>
      <c r="G44" s="15" t="str">
        <f>D20</f>
        <v>Artilab</v>
      </c>
      <c r="H44" s="15" t="str">
        <f>D26</f>
        <v>Adequim</v>
      </c>
      <c r="I44" s="15" t="s">
        <v>37</v>
      </c>
      <c r="J44" s="15" t="s">
        <v>38</v>
      </c>
      <c r="K44" s="92" t="s">
        <v>39</v>
      </c>
      <c r="L44" s="126" t="s">
        <v>40</v>
      </c>
    </row>
    <row r="45" spans="1:30" ht="15.75" customHeight="1" x14ac:dyDescent="0.3">
      <c r="A45" s="109"/>
      <c r="B45" s="111"/>
      <c r="C45" s="111"/>
      <c r="D45" s="111"/>
      <c r="E45" s="15" t="s">
        <v>41</v>
      </c>
      <c r="F45" s="15" t="s">
        <v>41</v>
      </c>
      <c r="G45" s="15" t="s">
        <v>41</v>
      </c>
      <c r="H45" s="15" t="s">
        <v>41</v>
      </c>
      <c r="I45" s="15" t="s">
        <v>41</v>
      </c>
      <c r="J45" s="15"/>
      <c r="K45" s="15" t="s">
        <v>41</v>
      </c>
      <c r="L45" s="127"/>
    </row>
    <row r="46" spans="1:30" ht="84.75" customHeight="1" x14ac:dyDescent="0.3">
      <c r="A46" s="21">
        <v>1</v>
      </c>
      <c r="B46" s="22" t="s">
        <v>42</v>
      </c>
      <c r="C46" s="17" t="s">
        <v>43</v>
      </c>
      <c r="D46" s="18">
        <v>1</v>
      </c>
      <c r="E46" s="57">
        <v>2037000</v>
      </c>
      <c r="F46" s="57"/>
      <c r="G46" s="57"/>
      <c r="H46" s="57"/>
      <c r="I46" s="57"/>
      <c r="J46" s="57"/>
      <c r="K46" s="93">
        <f t="shared" ref="K46:K53" si="0">ROUND(AVERAGE(E46:I46),0)</f>
        <v>2037000</v>
      </c>
      <c r="L46" s="93">
        <f t="shared" ref="L46:L53" si="1">ROUND((K46*D46),0)</f>
        <v>2037000</v>
      </c>
      <c r="M46" s="2"/>
      <c r="N46" s="2"/>
      <c r="O46" s="2"/>
      <c r="P46" s="2"/>
      <c r="Q46" s="2"/>
      <c r="R46" s="2"/>
      <c r="S46" s="2"/>
      <c r="T46" s="2"/>
      <c r="U46" s="2"/>
      <c r="V46" s="2"/>
      <c r="W46" s="2"/>
      <c r="X46" s="2"/>
      <c r="Y46" s="2"/>
      <c r="Z46" s="2"/>
      <c r="AA46" s="2"/>
      <c r="AB46" s="2"/>
      <c r="AC46" s="2"/>
      <c r="AD46" s="2"/>
    </row>
    <row r="47" spans="1:30" ht="71.25" customHeight="1" x14ac:dyDescent="0.3">
      <c r="A47" s="16">
        <v>2</v>
      </c>
      <c r="B47" s="23" t="s">
        <v>44</v>
      </c>
      <c r="C47" s="17" t="s">
        <v>45</v>
      </c>
      <c r="D47" s="18">
        <v>1</v>
      </c>
      <c r="E47" s="19">
        <v>256000</v>
      </c>
      <c r="F47" s="19"/>
      <c r="G47" s="20">
        <f>36300*4</f>
        <v>145200</v>
      </c>
      <c r="H47" s="20">
        <f>65000*4</f>
        <v>260000</v>
      </c>
      <c r="I47" s="19">
        <v>30940</v>
      </c>
      <c r="J47" s="19"/>
      <c r="K47" s="94">
        <f t="shared" si="0"/>
        <v>173035</v>
      </c>
      <c r="L47" s="94">
        <f t="shared" si="1"/>
        <v>173035</v>
      </c>
      <c r="M47" s="24"/>
      <c r="N47" s="2"/>
      <c r="O47" s="2"/>
      <c r="P47" s="2"/>
      <c r="Q47" s="2"/>
      <c r="R47" s="2"/>
      <c r="S47" s="2"/>
      <c r="T47" s="2"/>
      <c r="U47" s="2"/>
      <c r="V47" s="2"/>
      <c r="W47" s="2"/>
      <c r="X47" s="2"/>
      <c r="Y47" s="2"/>
      <c r="Z47" s="2"/>
      <c r="AA47" s="2"/>
      <c r="AB47" s="2"/>
      <c r="AC47" s="2"/>
      <c r="AD47" s="2"/>
    </row>
    <row r="48" spans="1:30" ht="54.75" customHeight="1" x14ac:dyDescent="0.3">
      <c r="A48" s="25">
        <v>3</v>
      </c>
      <c r="B48" s="23" t="s">
        <v>46</v>
      </c>
      <c r="C48" s="17" t="s">
        <v>45</v>
      </c>
      <c r="D48" s="18">
        <v>1</v>
      </c>
      <c r="E48" s="19">
        <v>108000</v>
      </c>
      <c r="F48" s="19"/>
      <c r="G48" s="20">
        <f>61600*4</f>
        <v>246400</v>
      </c>
      <c r="H48" s="20">
        <f>55000*4</f>
        <v>220000</v>
      </c>
      <c r="I48" s="19">
        <v>44625</v>
      </c>
      <c r="J48" s="19"/>
      <c r="K48" s="94">
        <f t="shared" si="0"/>
        <v>154756</v>
      </c>
      <c r="L48" s="94">
        <f t="shared" si="1"/>
        <v>154756</v>
      </c>
    </row>
    <row r="49" spans="1:12" ht="15.75" customHeight="1" x14ac:dyDescent="0.3">
      <c r="A49" s="26">
        <v>4</v>
      </c>
      <c r="B49" s="23" t="s">
        <v>47</v>
      </c>
      <c r="C49" s="17" t="s">
        <v>48</v>
      </c>
      <c r="D49" s="18">
        <v>1</v>
      </c>
      <c r="E49" s="19">
        <v>458000</v>
      </c>
      <c r="F49" s="19"/>
      <c r="G49" s="19"/>
      <c r="H49" s="19"/>
      <c r="I49" s="19"/>
      <c r="J49" s="19"/>
      <c r="K49" s="94">
        <f t="shared" si="0"/>
        <v>458000</v>
      </c>
      <c r="L49" s="94">
        <f t="shared" si="1"/>
        <v>458000</v>
      </c>
    </row>
    <row r="50" spans="1:12" ht="15.75" customHeight="1" x14ac:dyDescent="0.3">
      <c r="A50" s="27">
        <v>5</v>
      </c>
      <c r="B50" s="23" t="s">
        <v>49</v>
      </c>
      <c r="C50" s="17" t="s">
        <v>48</v>
      </c>
      <c r="D50" s="18">
        <v>1</v>
      </c>
      <c r="E50" s="19">
        <v>423000</v>
      </c>
      <c r="F50" s="19"/>
      <c r="G50" s="19"/>
      <c r="H50" s="19"/>
      <c r="I50" s="19"/>
      <c r="J50" s="19"/>
      <c r="K50" s="94">
        <f t="shared" si="0"/>
        <v>423000</v>
      </c>
      <c r="L50" s="94">
        <f t="shared" si="1"/>
        <v>423000</v>
      </c>
    </row>
    <row r="51" spans="1:12" ht="41.25" customHeight="1" x14ac:dyDescent="0.3">
      <c r="A51" s="27">
        <v>6</v>
      </c>
      <c r="B51" s="23" t="s">
        <v>50</v>
      </c>
      <c r="C51" s="48" t="s">
        <v>51</v>
      </c>
      <c r="D51" s="33">
        <v>1</v>
      </c>
      <c r="E51" s="28"/>
      <c r="F51" s="57"/>
      <c r="G51" s="57"/>
      <c r="H51" s="57"/>
      <c r="I51" s="57">
        <v>560000</v>
      </c>
      <c r="J51" s="57"/>
      <c r="K51" s="94">
        <f t="shared" si="0"/>
        <v>560000</v>
      </c>
      <c r="L51" s="93">
        <f t="shared" si="1"/>
        <v>560000</v>
      </c>
    </row>
    <row r="52" spans="1:12" ht="52.5" customHeight="1" x14ac:dyDescent="0.3">
      <c r="A52" s="27">
        <v>7</v>
      </c>
      <c r="B52" s="49" t="s">
        <v>52</v>
      </c>
      <c r="C52" s="48" t="s">
        <v>53</v>
      </c>
      <c r="D52" s="33">
        <v>2</v>
      </c>
      <c r="E52" s="29"/>
      <c r="F52" s="50"/>
      <c r="G52" s="58"/>
      <c r="H52" s="58"/>
      <c r="I52" s="57">
        <v>310000</v>
      </c>
      <c r="J52" s="57"/>
      <c r="K52" s="94">
        <f t="shared" si="0"/>
        <v>310000</v>
      </c>
      <c r="L52" s="93">
        <f t="shared" si="1"/>
        <v>620000</v>
      </c>
    </row>
    <row r="53" spans="1:12" ht="56.25" customHeight="1" x14ac:dyDescent="0.3">
      <c r="A53" s="27">
        <v>8</v>
      </c>
      <c r="B53" s="49" t="s">
        <v>54</v>
      </c>
      <c r="C53" s="48" t="s">
        <v>55</v>
      </c>
      <c r="D53" s="33">
        <v>2</v>
      </c>
      <c r="E53" s="29"/>
      <c r="F53" s="30"/>
      <c r="G53" s="59"/>
      <c r="H53" s="57"/>
      <c r="I53" s="57">
        <v>368900</v>
      </c>
      <c r="J53" s="57"/>
      <c r="K53" s="94">
        <f t="shared" si="0"/>
        <v>368900</v>
      </c>
      <c r="L53" s="93">
        <f t="shared" si="1"/>
        <v>737800</v>
      </c>
    </row>
    <row r="54" spans="1:12" ht="15.75" customHeight="1" x14ac:dyDescent="0.3"/>
    <row r="55" spans="1:12" ht="15.75" customHeight="1" x14ac:dyDescent="0.3">
      <c r="A55" s="138" t="s">
        <v>56</v>
      </c>
      <c r="B55" s="102"/>
      <c r="C55" s="102"/>
      <c r="D55" s="102"/>
      <c r="E55" s="102"/>
      <c r="F55" s="102"/>
      <c r="G55" s="51"/>
      <c r="H55" s="51"/>
      <c r="I55" s="51"/>
      <c r="J55" s="51"/>
      <c r="K55" s="51"/>
      <c r="L55" s="19">
        <f>+ROUND((SUM(L46:L51)),0)</f>
        <v>3805791</v>
      </c>
    </row>
    <row r="56" spans="1:12" ht="15.75" customHeight="1" x14ac:dyDescent="0.3">
      <c r="A56" s="138" t="s">
        <v>57</v>
      </c>
      <c r="B56" s="102"/>
      <c r="C56" s="102"/>
      <c r="D56" s="102"/>
      <c r="E56" s="102"/>
      <c r="F56" s="102"/>
      <c r="G56" s="51"/>
      <c r="H56" s="51"/>
      <c r="I56" s="51"/>
      <c r="J56" s="51"/>
      <c r="K56" s="51"/>
      <c r="L56" s="19">
        <f>+ROUND((L55*19%), 0)</f>
        <v>723100</v>
      </c>
    </row>
    <row r="57" spans="1:12" ht="15.75" customHeight="1" x14ac:dyDescent="0.3">
      <c r="A57" s="122" t="s">
        <v>58</v>
      </c>
      <c r="B57" s="113"/>
      <c r="C57" s="113"/>
      <c r="D57" s="113"/>
      <c r="E57" s="113"/>
      <c r="F57" s="113"/>
      <c r="G57" s="31"/>
      <c r="H57" s="31"/>
      <c r="I57" s="31"/>
      <c r="J57" s="31"/>
      <c r="K57" s="31"/>
      <c r="L57" s="19">
        <f>+ROUND(SUM(L55:L56), 0)</f>
        <v>4528891</v>
      </c>
    </row>
    <row r="58" spans="1:12" ht="15.75" customHeight="1" x14ac:dyDescent="0.3">
      <c r="A58" s="2"/>
      <c r="B58" s="2"/>
      <c r="C58" s="2"/>
      <c r="D58" s="2"/>
      <c r="E58" s="2"/>
      <c r="F58" s="2"/>
      <c r="G58" s="2"/>
      <c r="H58" s="2"/>
      <c r="I58" s="2"/>
      <c r="J58" s="2"/>
      <c r="K58" s="2"/>
      <c r="L58" s="2"/>
    </row>
    <row r="59" spans="1:12" ht="15.75" customHeight="1" x14ac:dyDescent="0.3">
      <c r="A59" s="2"/>
      <c r="B59" s="2"/>
      <c r="C59" s="2"/>
      <c r="D59" s="2"/>
      <c r="E59" s="2"/>
      <c r="F59" s="2"/>
      <c r="G59" s="2"/>
      <c r="H59" s="2"/>
      <c r="I59" s="2"/>
      <c r="J59" s="2"/>
      <c r="K59" s="2"/>
      <c r="L59" s="2"/>
    </row>
    <row r="60" spans="1:12" ht="15.75" customHeight="1" x14ac:dyDescent="0.35">
      <c r="A60" s="120" t="s">
        <v>59</v>
      </c>
      <c r="B60" s="121"/>
      <c r="C60" s="121"/>
      <c r="D60" s="121"/>
      <c r="E60" s="121"/>
      <c r="F60" s="121"/>
      <c r="G60" s="121"/>
      <c r="H60" s="121"/>
      <c r="I60" s="121"/>
      <c r="J60" s="121"/>
      <c r="K60" s="121"/>
      <c r="L60" s="121"/>
    </row>
    <row r="61" spans="1:12" ht="15.75" customHeight="1" x14ac:dyDescent="0.3">
      <c r="A61" s="2"/>
      <c r="B61" s="2"/>
      <c r="C61" s="2"/>
      <c r="D61" s="2"/>
      <c r="E61" s="2"/>
      <c r="F61" s="2"/>
      <c r="G61" s="2"/>
      <c r="H61" s="2"/>
      <c r="I61" s="2"/>
      <c r="J61" s="2"/>
      <c r="K61" s="2"/>
      <c r="L61" s="2"/>
    </row>
    <row r="62" spans="1:12" ht="15.75" customHeight="1" x14ac:dyDescent="0.3">
      <c r="A62" s="2"/>
      <c r="B62" s="2"/>
      <c r="C62" s="2"/>
      <c r="D62" s="2"/>
      <c r="E62" s="2"/>
      <c r="F62" s="2"/>
      <c r="G62" s="2"/>
      <c r="H62" s="2"/>
      <c r="I62" s="2"/>
      <c r="J62" s="2"/>
      <c r="K62" s="2"/>
      <c r="L62" s="2"/>
    </row>
    <row r="63" spans="1:12" ht="15.75" customHeight="1" x14ac:dyDescent="0.3">
      <c r="A63" s="2"/>
      <c r="B63" s="2"/>
      <c r="C63" s="2"/>
      <c r="D63" s="2"/>
      <c r="E63" s="2"/>
      <c r="F63" s="2"/>
      <c r="G63" s="2"/>
      <c r="H63" s="2"/>
      <c r="I63" s="2"/>
      <c r="J63" s="2"/>
      <c r="K63" s="2"/>
      <c r="L63" s="2"/>
    </row>
    <row r="64" spans="1:12" ht="15.75" customHeight="1" x14ac:dyDescent="0.3">
      <c r="A64" s="2"/>
      <c r="B64" s="2"/>
      <c r="C64" s="2"/>
      <c r="D64" s="2"/>
      <c r="E64" s="2"/>
      <c r="F64" s="2"/>
      <c r="G64" s="2"/>
      <c r="H64" s="2"/>
      <c r="I64" s="2"/>
      <c r="J64" s="2"/>
      <c r="K64" s="2"/>
      <c r="L64" s="2"/>
    </row>
    <row r="65" spans="1:12" ht="15.75" customHeight="1" x14ac:dyDescent="0.3">
      <c r="A65" s="2"/>
      <c r="B65" s="2"/>
      <c r="C65" s="2"/>
      <c r="D65" s="2"/>
      <c r="E65" s="2"/>
      <c r="F65" s="2"/>
      <c r="G65" s="2"/>
      <c r="H65" s="2"/>
      <c r="I65" s="2"/>
      <c r="J65" s="2"/>
      <c r="K65" s="2"/>
      <c r="L65" s="2"/>
    </row>
    <row r="66" spans="1:12" ht="15.75" customHeight="1" x14ac:dyDescent="0.3">
      <c r="A66" s="2"/>
      <c r="B66" s="2"/>
      <c r="C66" s="2"/>
      <c r="D66" s="2"/>
      <c r="E66" s="2"/>
      <c r="F66" s="2"/>
      <c r="G66" s="2"/>
      <c r="H66" s="2"/>
      <c r="I66" s="2"/>
      <c r="J66" s="2"/>
      <c r="K66" s="2"/>
      <c r="L66" s="32" t="e">
        <f>L57+#REF!+#REF!</f>
        <v>#REF!</v>
      </c>
    </row>
    <row r="67" spans="1:12" ht="15.75" customHeight="1" x14ac:dyDescent="0.3">
      <c r="A67" s="2"/>
      <c r="B67" s="2"/>
      <c r="C67" s="2"/>
      <c r="D67" s="2"/>
      <c r="E67" s="2"/>
      <c r="F67" s="2"/>
      <c r="G67" s="2"/>
      <c r="H67" s="2"/>
      <c r="I67" s="2"/>
      <c r="J67" s="2"/>
      <c r="K67" s="2"/>
      <c r="L67" s="2"/>
    </row>
    <row r="68" spans="1:12" ht="15.75" customHeight="1" x14ac:dyDescent="0.3">
      <c r="A68" s="2"/>
      <c r="B68" s="2"/>
      <c r="C68" s="2"/>
      <c r="D68" s="2"/>
      <c r="E68" s="2"/>
      <c r="F68" s="2"/>
      <c r="G68" s="2"/>
      <c r="H68" s="2"/>
      <c r="I68" s="2"/>
      <c r="J68" s="2"/>
      <c r="K68" s="2"/>
      <c r="L68" s="2"/>
    </row>
    <row r="69" spans="1:12" ht="15.75" customHeight="1" x14ac:dyDescent="0.3">
      <c r="A69" s="2"/>
      <c r="B69" s="2"/>
      <c r="C69" s="2"/>
      <c r="D69" s="2"/>
      <c r="E69" s="2"/>
      <c r="F69" s="2"/>
      <c r="G69" s="2"/>
      <c r="H69" s="2"/>
      <c r="I69" s="2"/>
      <c r="J69" s="2"/>
      <c r="K69" s="2"/>
      <c r="L69" s="2"/>
    </row>
    <row r="70" spans="1:12" ht="15.75" customHeight="1" x14ac:dyDescent="0.3">
      <c r="A70" s="2"/>
      <c r="B70" s="2"/>
      <c r="C70" s="2"/>
      <c r="D70" s="2"/>
      <c r="E70" s="2"/>
      <c r="F70" s="2"/>
      <c r="G70" s="2"/>
      <c r="H70" s="2"/>
      <c r="I70" s="2"/>
      <c r="J70" s="2"/>
      <c r="K70" s="2"/>
      <c r="L70" s="2"/>
    </row>
    <row r="71" spans="1:12" ht="15.75" customHeight="1" x14ac:dyDescent="0.3">
      <c r="A71" s="2"/>
      <c r="B71" s="2"/>
      <c r="C71" s="2"/>
      <c r="D71" s="2"/>
      <c r="E71" s="2"/>
      <c r="F71" s="2"/>
      <c r="G71" s="2"/>
      <c r="H71" s="2"/>
      <c r="I71" s="2"/>
      <c r="J71" s="2"/>
      <c r="K71" s="2"/>
      <c r="L71" s="2"/>
    </row>
    <row r="72" spans="1:12" ht="15.75" customHeight="1" x14ac:dyDescent="0.3">
      <c r="A72" s="2"/>
      <c r="B72" s="2"/>
      <c r="C72" s="2"/>
      <c r="D72" s="2"/>
      <c r="E72" s="2"/>
      <c r="F72" s="2"/>
      <c r="G72" s="2"/>
      <c r="H72" s="2"/>
      <c r="I72" s="2"/>
      <c r="J72" s="2"/>
      <c r="K72" s="2"/>
      <c r="L72" s="2"/>
    </row>
    <row r="73" spans="1:12" ht="15.75" customHeight="1" x14ac:dyDescent="0.3">
      <c r="A73" s="2"/>
      <c r="B73" s="2"/>
      <c r="C73" s="2"/>
      <c r="D73" s="2"/>
      <c r="E73" s="2"/>
      <c r="F73" s="2"/>
      <c r="G73" s="2"/>
      <c r="H73" s="2"/>
      <c r="I73" s="2"/>
      <c r="J73" s="2"/>
      <c r="K73" s="2"/>
      <c r="L73" s="2"/>
    </row>
    <row r="74" spans="1:12" ht="15.75" customHeight="1" x14ac:dyDescent="0.3">
      <c r="A74" s="2"/>
      <c r="B74" s="2"/>
      <c r="C74" s="2"/>
      <c r="D74" s="2"/>
      <c r="E74" s="2"/>
      <c r="F74" s="2"/>
      <c r="G74" s="2"/>
      <c r="H74" s="2"/>
      <c r="I74" s="2"/>
      <c r="J74" s="2"/>
      <c r="K74" s="2"/>
      <c r="L74" s="2"/>
    </row>
    <row r="75" spans="1:12" ht="15.75" customHeight="1" x14ac:dyDescent="0.3">
      <c r="A75" s="2"/>
      <c r="B75" s="2"/>
      <c r="C75" s="2"/>
      <c r="D75" s="2"/>
      <c r="E75" s="2"/>
      <c r="F75" s="2"/>
      <c r="G75" s="2"/>
      <c r="H75" s="2"/>
      <c r="I75" s="2"/>
      <c r="J75" s="2"/>
      <c r="K75" s="2"/>
      <c r="L75" s="2"/>
    </row>
    <row r="76" spans="1:12" ht="15.75" customHeight="1" x14ac:dyDescent="0.3">
      <c r="A76" s="2"/>
      <c r="B76" s="2"/>
      <c r="C76" s="2"/>
      <c r="D76" s="2"/>
      <c r="E76" s="2"/>
      <c r="F76" s="2"/>
      <c r="G76" s="2"/>
      <c r="H76" s="2"/>
      <c r="I76" s="2"/>
      <c r="J76" s="2"/>
      <c r="K76" s="2"/>
      <c r="L76" s="2"/>
    </row>
    <row r="77" spans="1:12" ht="15.75" customHeight="1" x14ac:dyDescent="0.3">
      <c r="A77" s="2"/>
      <c r="B77" s="2"/>
      <c r="C77" s="2"/>
      <c r="D77" s="2"/>
      <c r="E77" s="2"/>
      <c r="F77" s="2"/>
      <c r="G77" s="2"/>
      <c r="H77" s="2"/>
      <c r="I77" s="2"/>
      <c r="J77" s="2"/>
      <c r="K77" s="2"/>
      <c r="L77" s="2"/>
    </row>
    <row r="78" spans="1:12" ht="15.75" customHeight="1" x14ac:dyDescent="0.3">
      <c r="A78" s="2"/>
      <c r="B78" s="2"/>
      <c r="C78" s="2"/>
      <c r="D78" s="2"/>
      <c r="E78" s="2"/>
      <c r="F78" s="2"/>
      <c r="G78" s="2"/>
      <c r="H78" s="2"/>
      <c r="I78" s="2"/>
      <c r="J78" s="2"/>
      <c r="K78" s="2"/>
      <c r="L78" s="2"/>
    </row>
    <row r="79" spans="1:12" ht="15.75" customHeight="1" x14ac:dyDescent="0.3">
      <c r="A79" s="2"/>
      <c r="B79" s="2"/>
      <c r="C79" s="2"/>
      <c r="D79" s="2"/>
      <c r="E79" s="2"/>
      <c r="F79" s="2"/>
      <c r="G79" s="2"/>
      <c r="H79" s="2"/>
      <c r="I79" s="2"/>
      <c r="J79" s="2"/>
      <c r="K79" s="2"/>
      <c r="L79" s="2"/>
    </row>
    <row r="80" spans="1:12" ht="15.75" customHeight="1" x14ac:dyDescent="0.3">
      <c r="A80" s="2"/>
      <c r="B80" s="2"/>
      <c r="C80" s="2"/>
      <c r="D80" s="2"/>
      <c r="E80" s="2"/>
      <c r="F80" s="2"/>
      <c r="G80" s="2"/>
      <c r="H80" s="2"/>
      <c r="I80" s="2"/>
      <c r="J80" s="2"/>
      <c r="K80" s="2"/>
      <c r="L80" s="2"/>
    </row>
    <row r="81" spans="1:12" ht="15.75" customHeight="1" x14ac:dyDescent="0.3">
      <c r="A81" s="2"/>
      <c r="B81" s="2"/>
      <c r="C81" s="2"/>
      <c r="D81" s="2"/>
      <c r="E81" s="2"/>
      <c r="F81" s="2"/>
      <c r="G81" s="2"/>
      <c r="H81" s="2"/>
      <c r="I81" s="2"/>
      <c r="J81" s="2"/>
      <c r="K81" s="2"/>
      <c r="L81" s="2"/>
    </row>
    <row r="82" spans="1:12" ht="15.75" customHeight="1" x14ac:dyDescent="0.3">
      <c r="A82" s="2"/>
      <c r="B82" s="2"/>
      <c r="C82" s="2"/>
      <c r="D82" s="2"/>
      <c r="E82" s="2"/>
      <c r="F82" s="2"/>
      <c r="G82" s="2"/>
      <c r="H82" s="2"/>
      <c r="I82" s="2"/>
      <c r="J82" s="2"/>
      <c r="K82" s="2"/>
      <c r="L82" s="2"/>
    </row>
    <row r="83" spans="1:12" ht="15.75" customHeight="1" x14ac:dyDescent="0.3">
      <c r="A83" s="2"/>
      <c r="B83" s="2"/>
      <c r="C83" s="2"/>
      <c r="D83" s="2"/>
      <c r="E83" s="2"/>
      <c r="F83" s="2"/>
      <c r="G83" s="2"/>
      <c r="H83" s="2"/>
      <c r="I83" s="2"/>
      <c r="J83" s="2"/>
      <c r="K83" s="2"/>
      <c r="L83" s="2"/>
    </row>
    <row r="84" spans="1:12" ht="15.75" customHeight="1" x14ac:dyDescent="0.3">
      <c r="A84" s="2"/>
      <c r="B84" s="2"/>
      <c r="C84" s="2"/>
      <c r="D84" s="2"/>
      <c r="E84" s="2"/>
      <c r="F84" s="2"/>
      <c r="G84" s="2"/>
      <c r="H84" s="2"/>
      <c r="I84" s="2"/>
      <c r="J84" s="2"/>
      <c r="K84" s="2"/>
      <c r="L84" s="2"/>
    </row>
    <row r="85" spans="1:12" ht="15.75" customHeight="1" x14ac:dyDescent="0.3">
      <c r="A85" s="2"/>
      <c r="B85" s="2"/>
      <c r="C85" s="2"/>
      <c r="D85" s="2"/>
      <c r="E85" s="2"/>
      <c r="F85" s="2"/>
      <c r="G85" s="2"/>
      <c r="H85" s="2"/>
      <c r="I85" s="2"/>
      <c r="J85" s="2"/>
      <c r="K85" s="2"/>
      <c r="L85" s="2"/>
    </row>
    <row r="86" spans="1:12" ht="15.75" customHeight="1" x14ac:dyDescent="0.3">
      <c r="A86" s="2"/>
      <c r="B86" s="2"/>
      <c r="C86" s="2"/>
      <c r="D86" s="2"/>
      <c r="E86" s="2"/>
      <c r="F86" s="2"/>
      <c r="G86" s="2"/>
      <c r="H86" s="2"/>
      <c r="I86" s="2"/>
      <c r="J86" s="2"/>
      <c r="K86" s="2"/>
      <c r="L86" s="2"/>
    </row>
    <row r="87" spans="1:12" ht="15.75" customHeight="1" x14ac:dyDescent="0.3">
      <c r="A87" s="2"/>
      <c r="B87" s="2"/>
      <c r="C87" s="2"/>
      <c r="D87" s="2"/>
      <c r="E87" s="2"/>
      <c r="F87" s="2"/>
      <c r="G87" s="2"/>
      <c r="H87" s="2"/>
      <c r="I87" s="2"/>
      <c r="J87" s="2"/>
      <c r="K87" s="2"/>
      <c r="L87" s="2"/>
    </row>
    <row r="88" spans="1:12" ht="15.75" customHeight="1" x14ac:dyDescent="0.3">
      <c r="A88" s="2"/>
      <c r="B88" s="2"/>
      <c r="C88" s="2"/>
      <c r="D88" s="2"/>
      <c r="E88" s="2"/>
      <c r="F88" s="2"/>
      <c r="G88" s="2"/>
      <c r="H88" s="2"/>
      <c r="I88" s="2"/>
      <c r="J88" s="2"/>
      <c r="K88" s="2"/>
      <c r="L88" s="2"/>
    </row>
    <row r="89" spans="1:12" ht="15.75" customHeight="1" x14ac:dyDescent="0.3">
      <c r="A89" s="2"/>
      <c r="B89" s="2"/>
      <c r="C89" s="2"/>
      <c r="D89" s="2"/>
      <c r="E89" s="2"/>
      <c r="F89" s="2"/>
      <c r="G89" s="2"/>
      <c r="H89" s="2"/>
      <c r="I89" s="2"/>
      <c r="J89" s="2"/>
      <c r="K89" s="2"/>
      <c r="L89" s="2"/>
    </row>
    <row r="90" spans="1:12" ht="15.75" customHeight="1" x14ac:dyDescent="0.3">
      <c r="A90" s="2"/>
      <c r="B90" s="2"/>
      <c r="C90" s="2"/>
      <c r="D90" s="2"/>
      <c r="E90" s="2"/>
      <c r="F90" s="2"/>
      <c r="G90" s="2"/>
      <c r="H90" s="2"/>
      <c r="I90" s="2"/>
      <c r="J90" s="2"/>
      <c r="K90" s="2"/>
      <c r="L90" s="2"/>
    </row>
    <row r="91" spans="1:12" ht="15.75" customHeight="1" x14ac:dyDescent="0.3">
      <c r="A91" s="2"/>
      <c r="B91" s="2"/>
      <c r="C91" s="2"/>
      <c r="D91" s="2"/>
      <c r="E91" s="2"/>
      <c r="F91" s="2"/>
      <c r="G91" s="2"/>
      <c r="H91" s="2"/>
      <c r="I91" s="2"/>
      <c r="J91" s="2"/>
      <c r="K91" s="2"/>
      <c r="L91" s="2"/>
    </row>
    <row r="92" spans="1:12" ht="15.75" customHeight="1" x14ac:dyDescent="0.3">
      <c r="A92" s="2"/>
      <c r="B92" s="2"/>
      <c r="C92" s="2"/>
      <c r="D92" s="2"/>
      <c r="E92" s="2"/>
      <c r="F92" s="2"/>
      <c r="G92" s="2"/>
      <c r="H92" s="2"/>
      <c r="I92" s="2"/>
      <c r="J92" s="2"/>
      <c r="K92" s="2"/>
      <c r="L92" s="2"/>
    </row>
    <row r="93" spans="1:12" ht="15.75" customHeight="1" x14ac:dyDescent="0.3">
      <c r="A93" s="2"/>
      <c r="B93" s="2"/>
      <c r="C93" s="2"/>
      <c r="D93" s="2"/>
      <c r="E93" s="2"/>
      <c r="F93" s="2"/>
      <c r="G93" s="2"/>
      <c r="H93" s="2"/>
      <c r="I93" s="2"/>
      <c r="J93" s="2"/>
      <c r="K93" s="2"/>
      <c r="L93" s="2"/>
    </row>
    <row r="94" spans="1:12" ht="15.75" customHeight="1" x14ac:dyDescent="0.3">
      <c r="A94" s="2"/>
      <c r="B94" s="2"/>
      <c r="C94" s="2"/>
      <c r="D94" s="2"/>
      <c r="E94" s="2"/>
      <c r="F94" s="2"/>
      <c r="G94" s="2"/>
      <c r="H94" s="2"/>
      <c r="I94" s="2"/>
      <c r="J94" s="2"/>
      <c r="K94" s="2"/>
      <c r="L94" s="2"/>
    </row>
    <row r="95" spans="1:12" ht="15.75" customHeight="1" x14ac:dyDescent="0.3">
      <c r="A95" s="2"/>
      <c r="B95" s="2"/>
      <c r="C95" s="2"/>
      <c r="D95" s="2"/>
      <c r="E95" s="2"/>
      <c r="F95" s="2"/>
      <c r="G95" s="2"/>
      <c r="H95" s="2"/>
      <c r="I95" s="2"/>
      <c r="J95" s="2"/>
      <c r="K95" s="2"/>
      <c r="L95" s="2"/>
    </row>
    <row r="96" spans="1:12" ht="15.75" customHeight="1" x14ac:dyDescent="0.3">
      <c r="A96" s="2"/>
      <c r="B96" s="2"/>
      <c r="C96" s="2"/>
      <c r="D96" s="2"/>
      <c r="E96" s="2"/>
      <c r="F96" s="2"/>
      <c r="G96" s="2"/>
      <c r="H96" s="2"/>
      <c r="I96" s="2"/>
      <c r="J96" s="2"/>
      <c r="K96" s="2"/>
      <c r="L96" s="2"/>
    </row>
    <row r="97" spans="1:12" ht="15.75" customHeight="1" x14ac:dyDescent="0.3">
      <c r="A97" s="2"/>
      <c r="B97" s="2"/>
      <c r="C97" s="2"/>
      <c r="D97" s="2"/>
      <c r="E97" s="2"/>
      <c r="F97" s="2"/>
      <c r="G97" s="2"/>
      <c r="H97" s="2"/>
      <c r="I97" s="2"/>
      <c r="J97" s="2"/>
      <c r="K97" s="2"/>
      <c r="L97" s="2"/>
    </row>
    <row r="98" spans="1:12" ht="15.75" customHeight="1" x14ac:dyDescent="0.3">
      <c r="A98" s="2"/>
      <c r="B98" s="2"/>
      <c r="C98" s="2"/>
      <c r="D98" s="2"/>
      <c r="E98" s="2"/>
      <c r="F98" s="2"/>
      <c r="G98" s="2"/>
      <c r="H98" s="2"/>
      <c r="I98" s="2"/>
      <c r="J98" s="2"/>
      <c r="K98" s="2"/>
      <c r="L98" s="2"/>
    </row>
    <row r="99" spans="1:12" ht="15.75" customHeight="1" x14ac:dyDescent="0.3">
      <c r="A99" s="2"/>
      <c r="B99" s="2"/>
      <c r="C99" s="2"/>
      <c r="D99" s="2"/>
      <c r="E99" s="2"/>
      <c r="F99" s="2"/>
      <c r="G99" s="2"/>
      <c r="H99" s="2"/>
      <c r="I99" s="2"/>
      <c r="J99" s="2"/>
      <c r="K99" s="2"/>
      <c r="L99" s="2"/>
    </row>
    <row r="100" spans="1:12" ht="15.75" customHeight="1" x14ac:dyDescent="0.3">
      <c r="A100" s="2"/>
      <c r="B100" s="2"/>
      <c r="C100" s="2"/>
      <c r="D100" s="2"/>
      <c r="E100" s="2"/>
      <c r="F100" s="2"/>
      <c r="G100" s="2"/>
      <c r="H100" s="2"/>
      <c r="I100" s="2"/>
      <c r="J100" s="2"/>
      <c r="K100" s="2"/>
      <c r="L100" s="2"/>
    </row>
    <row r="101" spans="1:12" ht="15.75" customHeight="1" x14ac:dyDescent="0.3">
      <c r="A101" s="2"/>
      <c r="B101" s="2"/>
      <c r="C101" s="2"/>
      <c r="D101" s="2"/>
      <c r="E101" s="2"/>
      <c r="F101" s="2"/>
      <c r="G101" s="2"/>
      <c r="H101" s="2"/>
      <c r="I101" s="2"/>
      <c r="J101" s="2"/>
      <c r="K101" s="2"/>
      <c r="L101" s="2"/>
    </row>
    <row r="102" spans="1:12" ht="15.75" customHeight="1" x14ac:dyDescent="0.3">
      <c r="A102" s="2"/>
      <c r="B102" s="2"/>
      <c r="C102" s="2"/>
      <c r="D102" s="2"/>
      <c r="E102" s="2"/>
      <c r="F102" s="2"/>
      <c r="G102" s="2"/>
      <c r="H102" s="2"/>
      <c r="I102" s="2"/>
      <c r="J102" s="2"/>
      <c r="K102" s="2"/>
      <c r="L102" s="2"/>
    </row>
    <row r="103" spans="1:12" ht="15.75" customHeight="1" x14ac:dyDescent="0.3">
      <c r="A103" s="2"/>
      <c r="B103" s="2"/>
      <c r="C103" s="2"/>
      <c r="D103" s="2"/>
      <c r="E103" s="2"/>
      <c r="F103" s="2"/>
      <c r="G103" s="2"/>
      <c r="H103" s="2"/>
      <c r="I103" s="2"/>
      <c r="J103" s="2"/>
      <c r="K103" s="2"/>
      <c r="L103" s="2"/>
    </row>
    <row r="104" spans="1:12" ht="15.75" customHeight="1" x14ac:dyDescent="0.3">
      <c r="A104" s="2"/>
      <c r="B104" s="2"/>
      <c r="C104" s="2"/>
      <c r="D104" s="2"/>
      <c r="E104" s="2"/>
      <c r="F104" s="2"/>
      <c r="G104" s="2"/>
      <c r="H104" s="2"/>
      <c r="I104" s="2"/>
      <c r="J104" s="2"/>
      <c r="K104" s="2"/>
      <c r="L104" s="2"/>
    </row>
    <row r="105" spans="1:12" ht="15.75" customHeight="1" x14ac:dyDescent="0.3">
      <c r="A105" s="2"/>
      <c r="B105" s="2"/>
      <c r="C105" s="2"/>
      <c r="D105" s="2"/>
      <c r="E105" s="2"/>
      <c r="F105" s="2"/>
      <c r="G105" s="2"/>
      <c r="H105" s="2"/>
      <c r="I105" s="2"/>
      <c r="J105" s="2"/>
      <c r="K105" s="2"/>
      <c r="L105" s="2"/>
    </row>
    <row r="106" spans="1:12" ht="15.75" customHeight="1" x14ac:dyDescent="0.3">
      <c r="A106" s="2"/>
      <c r="B106" s="2"/>
      <c r="C106" s="2"/>
      <c r="D106" s="2"/>
      <c r="E106" s="2"/>
      <c r="F106" s="2"/>
      <c r="G106" s="2"/>
      <c r="H106" s="2"/>
      <c r="I106" s="2"/>
      <c r="J106" s="2"/>
      <c r="K106" s="2"/>
      <c r="L106" s="2"/>
    </row>
    <row r="107" spans="1:12" ht="15.75" customHeight="1" x14ac:dyDescent="0.3">
      <c r="A107" s="2"/>
      <c r="B107" s="2"/>
      <c r="C107" s="2"/>
      <c r="D107" s="2"/>
      <c r="E107" s="2"/>
      <c r="F107" s="2"/>
      <c r="G107" s="2"/>
      <c r="H107" s="2"/>
      <c r="I107" s="2"/>
      <c r="J107" s="2"/>
      <c r="K107" s="2"/>
      <c r="L107" s="2"/>
    </row>
    <row r="108" spans="1:12" ht="15.75" customHeight="1" x14ac:dyDescent="0.3">
      <c r="A108" s="2"/>
      <c r="B108" s="2"/>
      <c r="C108" s="2"/>
      <c r="D108" s="2"/>
      <c r="E108" s="2"/>
      <c r="F108" s="2"/>
      <c r="G108" s="2"/>
      <c r="H108" s="2"/>
      <c r="I108" s="2"/>
      <c r="J108" s="2"/>
      <c r="K108" s="2"/>
      <c r="L108" s="2"/>
    </row>
    <row r="109" spans="1:12" ht="15.75" customHeight="1" x14ac:dyDescent="0.3">
      <c r="A109" s="2"/>
      <c r="B109" s="2"/>
      <c r="C109" s="2"/>
      <c r="D109" s="2"/>
      <c r="E109" s="2"/>
      <c r="F109" s="2"/>
      <c r="G109" s="2"/>
      <c r="H109" s="2"/>
      <c r="I109" s="2"/>
      <c r="J109" s="2"/>
      <c r="K109" s="2"/>
      <c r="L109" s="2"/>
    </row>
    <row r="110" spans="1:12" ht="15.75" customHeight="1" x14ac:dyDescent="0.3">
      <c r="A110" s="2"/>
      <c r="B110" s="2"/>
      <c r="C110" s="2"/>
      <c r="D110" s="2"/>
      <c r="E110" s="2"/>
      <c r="F110" s="2"/>
      <c r="G110" s="2"/>
      <c r="H110" s="2"/>
      <c r="I110" s="2"/>
      <c r="J110" s="2"/>
      <c r="K110" s="2"/>
      <c r="L110" s="2"/>
    </row>
    <row r="111" spans="1:12" ht="15.75" customHeight="1" x14ac:dyDescent="0.3">
      <c r="A111" s="2"/>
      <c r="B111" s="2"/>
      <c r="C111" s="2"/>
      <c r="D111" s="2"/>
      <c r="E111" s="2"/>
      <c r="F111" s="2"/>
      <c r="G111" s="2"/>
      <c r="H111" s="2"/>
      <c r="I111" s="2"/>
      <c r="J111" s="2"/>
      <c r="K111" s="2"/>
      <c r="L111" s="2"/>
    </row>
    <row r="112" spans="1:12" ht="15.75" customHeight="1" x14ac:dyDescent="0.3">
      <c r="A112" s="2"/>
      <c r="B112" s="2"/>
      <c r="C112" s="2"/>
      <c r="D112" s="2"/>
      <c r="E112" s="2"/>
      <c r="F112" s="2"/>
      <c r="G112" s="2"/>
      <c r="H112" s="2"/>
      <c r="I112" s="2"/>
      <c r="J112" s="2"/>
      <c r="K112" s="2"/>
      <c r="L112" s="2"/>
    </row>
    <row r="113" spans="1:12" ht="15.75" customHeight="1" x14ac:dyDescent="0.3">
      <c r="A113" s="2"/>
      <c r="B113" s="2"/>
      <c r="C113" s="2"/>
      <c r="D113" s="2"/>
      <c r="E113" s="2"/>
      <c r="F113" s="2"/>
      <c r="G113" s="2"/>
      <c r="H113" s="2"/>
      <c r="I113" s="2"/>
      <c r="J113" s="2"/>
      <c r="K113" s="2"/>
      <c r="L113" s="2"/>
    </row>
    <row r="114" spans="1:12" ht="15.75" customHeight="1" x14ac:dyDescent="0.3">
      <c r="A114" s="2"/>
      <c r="B114" s="2"/>
      <c r="C114" s="2"/>
      <c r="D114" s="2"/>
      <c r="E114" s="2"/>
      <c r="F114" s="2"/>
      <c r="G114" s="2"/>
      <c r="H114" s="2"/>
      <c r="I114" s="2"/>
      <c r="J114" s="2"/>
      <c r="K114" s="2"/>
      <c r="L114" s="2"/>
    </row>
    <row r="115" spans="1:12" ht="15.75" customHeight="1" x14ac:dyDescent="0.3">
      <c r="A115" s="2"/>
      <c r="B115" s="2"/>
      <c r="C115" s="2"/>
      <c r="D115" s="2"/>
      <c r="E115" s="2"/>
      <c r="F115" s="2"/>
      <c r="G115" s="2"/>
      <c r="H115" s="2"/>
      <c r="I115" s="2"/>
      <c r="J115" s="2"/>
      <c r="K115" s="2"/>
      <c r="L115" s="2"/>
    </row>
    <row r="116" spans="1:12" ht="15.75" customHeight="1" x14ac:dyDescent="0.3">
      <c r="A116" s="2"/>
      <c r="B116" s="2"/>
      <c r="C116" s="2"/>
      <c r="D116" s="2"/>
      <c r="E116" s="2"/>
      <c r="F116" s="2"/>
      <c r="G116" s="2"/>
      <c r="H116" s="2"/>
      <c r="I116" s="2"/>
      <c r="J116" s="2"/>
      <c r="K116" s="2"/>
      <c r="L116" s="2"/>
    </row>
    <row r="117" spans="1:12" ht="15.75" customHeight="1" x14ac:dyDescent="0.3">
      <c r="A117" s="2"/>
      <c r="B117" s="2"/>
      <c r="C117" s="2"/>
      <c r="D117" s="2"/>
      <c r="E117" s="2"/>
      <c r="F117" s="2"/>
      <c r="G117" s="2"/>
      <c r="H117" s="2"/>
      <c r="I117" s="2"/>
      <c r="J117" s="2"/>
      <c r="K117" s="2"/>
      <c r="L117" s="2"/>
    </row>
    <row r="118" spans="1:12" ht="15.75" customHeight="1" x14ac:dyDescent="0.3">
      <c r="A118" s="2"/>
      <c r="B118" s="2"/>
      <c r="C118" s="2"/>
      <c r="D118" s="2"/>
      <c r="E118" s="2"/>
      <c r="F118" s="2"/>
      <c r="G118" s="2"/>
      <c r="H118" s="2"/>
      <c r="I118" s="2"/>
      <c r="J118" s="2"/>
      <c r="K118" s="2"/>
      <c r="L118" s="2"/>
    </row>
    <row r="119" spans="1:12" ht="15.75" customHeight="1" x14ac:dyDescent="0.3">
      <c r="A119" s="2"/>
      <c r="B119" s="2"/>
      <c r="C119" s="2"/>
      <c r="D119" s="2"/>
      <c r="E119" s="2"/>
      <c r="F119" s="2"/>
      <c r="G119" s="2"/>
      <c r="H119" s="2"/>
      <c r="I119" s="2"/>
      <c r="J119" s="2"/>
      <c r="K119" s="2"/>
      <c r="L119" s="2"/>
    </row>
    <row r="120" spans="1:12" ht="15.75" customHeight="1" x14ac:dyDescent="0.3">
      <c r="A120" s="2"/>
      <c r="B120" s="2"/>
      <c r="C120" s="2"/>
      <c r="D120" s="2"/>
      <c r="E120" s="2"/>
      <c r="F120" s="2"/>
      <c r="G120" s="2"/>
      <c r="H120" s="2"/>
      <c r="I120" s="2"/>
      <c r="J120" s="2"/>
      <c r="K120" s="2"/>
      <c r="L120" s="2"/>
    </row>
    <row r="121" spans="1:12" ht="15.75" customHeight="1" x14ac:dyDescent="0.3">
      <c r="A121" s="2"/>
      <c r="B121" s="2"/>
      <c r="C121" s="2"/>
      <c r="D121" s="2"/>
      <c r="E121" s="2"/>
      <c r="F121" s="2"/>
      <c r="G121" s="2"/>
      <c r="H121" s="2"/>
      <c r="I121" s="2"/>
      <c r="J121" s="2"/>
      <c r="K121" s="2"/>
      <c r="L121" s="2"/>
    </row>
    <row r="122" spans="1:12" ht="15.75" customHeight="1" x14ac:dyDescent="0.3">
      <c r="A122" s="2"/>
      <c r="B122" s="2"/>
      <c r="C122" s="2"/>
      <c r="D122" s="2"/>
      <c r="E122" s="2"/>
      <c r="F122" s="2"/>
      <c r="G122" s="2"/>
      <c r="H122" s="2"/>
      <c r="I122" s="2"/>
      <c r="J122" s="2"/>
      <c r="K122" s="2"/>
      <c r="L122" s="2"/>
    </row>
    <row r="123" spans="1:12" ht="15.75" customHeight="1" x14ac:dyDescent="0.3">
      <c r="A123" s="2"/>
      <c r="B123" s="2"/>
      <c r="C123" s="2"/>
      <c r="D123" s="2"/>
      <c r="E123" s="2"/>
      <c r="F123" s="2"/>
      <c r="G123" s="2"/>
      <c r="H123" s="2"/>
      <c r="I123" s="2"/>
      <c r="J123" s="2"/>
      <c r="K123" s="2"/>
      <c r="L123" s="2"/>
    </row>
    <row r="124" spans="1:12" ht="15.75" customHeight="1" x14ac:dyDescent="0.3">
      <c r="A124" s="2"/>
      <c r="B124" s="2"/>
      <c r="C124" s="2"/>
      <c r="D124" s="2"/>
      <c r="E124" s="2"/>
      <c r="F124" s="2"/>
      <c r="G124" s="2"/>
      <c r="H124" s="2"/>
      <c r="I124" s="2"/>
      <c r="J124" s="2"/>
      <c r="K124" s="2"/>
      <c r="L124" s="2"/>
    </row>
    <row r="125" spans="1:12" ht="15.75" customHeight="1" x14ac:dyDescent="0.3">
      <c r="A125" s="2"/>
      <c r="B125" s="2"/>
      <c r="C125" s="2"/>
      <c r="D125" s="2"/>
      <c r="E125" s="2"/>
      <c r="F125" s="2"/>
      <c r="G125" s="2"/>
      <c r="H125" s="2"/>
      <c r="I125" s="2"/>
      <c r="J125" s="2"/>
      <c r="K125" s="2"/>
      <c r="L125" s="2"/>
    </row>
    <row r="126" spans="1:12" ht="15.75" customHeight="1" x14ac:dyDescent="0.3">
      <c r="A126" s="2"/>
      <c r="B126" s="2"/>
      <c r="C126" s="2"/>
      <c r="D126" s="2"/>
      <c r="E126" s="2"/>
      <c r="F126" s="2"/>
      <c r="G126" s="2"/>
      <c r="H126" s="2"/>
      <c r="I126" s="2"/>
      <c r="J126" s="2"/>
      <c r="K126" s="2"/>
      <c r="L126" s="2"/>
    </row>
    <row r="127" spans="1:12" ht="15.75" customHeight="1" x14ac:dyDescent="0.3">
      <c r="A127" s="2"/>
      <c r="B127" s="2"/>
      <c r="C127" s="2"/>
      <c r="D127" s="2"/>
      <c r="E127" s="2"/>
      <c r="F127" s="2"/>
      <c r="G127" s="2"/>
      <c r="H127" s="2"/>
      <c r="I127" s="2"/>
      <c r="J127" s="2"/>
      <c r="K127" s="2"/>
      <c r="L127" s="2"/>
    </row>
    <row r="128" spans="1:12" ht="15.75" customHeight="1" x14ac:dyDescent="0.3">
      <c r="A128" s="2"/>
      <c r="B128" s="2"/>
      <c r="C128" s="2"/>
      <c r="D128" s="2"/>
      <c r="E128" s="2"/>
      <c r="F128" s="2"/>
      <c r="G128" s="2"/>
      <c r="H128" s="2"/>
      <c r="I128" s="2"/>
      <c r="J128" s="2"/>
      <c r="K128" s="2"/>
      <c r="L128" s="2"/>
    </row>
    <row r="129" spans="1:12" ht="15.75" customHeight="1" x14ac:dyDescent="0.3">
      <c r="A129" s="2"/>
      <c r="B129" s="2"/>
      <c r="C129" s="2"/>
      <c r="D129" s="2"/>
      <c r="E129" s="2"/>
      <c r="F129" s="2"/>
      <c r="G129" s="2"/>
      <c r="H129" s="2"/>
      <c r="I129" s="2"/>
      <c r="J129" s="2"/>
      <c r="K129" s="2"/>
      <c r="L129" s="2"/>
    </row>
    <row r="130" spans="1:12" ht="15.75" customHeight="1" x14ac:dyDescent="0.3">
      <c r="A130" s="2"/>
      <c r="B130" s="2"/>
      <c r="C130" s="2"/>
      <c r="D130" s="2"/>
      <c r="E130" s="2"/>
      <c r="F130" s="2"/>
      <c r="G130" s="2"/>
      <c r="H130" s="2"/>
      <c r="I130" s="2"/>
      <c r="J130" s="2"/>
      <c r="K130" s="2"/>
      <c r="L130" s="2"/>
    </row>
    <row r="131" spans="1:12" ht="15.75" customHeight="1" x14ac:dyDescent="0.3">
      <c r="A131" s="2"/>
      <c r="B131" s="2"/>
      <c r="C131" s="2"/>
      <c r="D131" s="2"/>
      <c r="E131" s="2"/>
      <c r="F131" s="2"/>
      <c r="G131" s="2"/>
      <c r="H131" s="2"/>
      <c r="I131" s="2"/>
      <c r="J131" s="2"/>
      <c r="K131" s="2"/>
      <c r="L131" s="2"/>
    </row>
    <row r="132" spans="1:12" ht="15.75" customHeight="1" x14ac:dyDescent="0.3">
      <c r="A132" s="2"/>
      <c r="B132" s="2"/>
      <c r="C132" s="2"/>
      <c r="D132" s="2"/>
      <c r="E132" s="2"/>
      <c r="F132" s="2"/>
      <c r="G132" s="2"/>
      <c r="H132" s="2"/>
      <c r="I132" s="2"/>
      <c r="J132" s="2"/>
      <c r="K132" s="2"/>
      <c r="L132" s="2"/>
    </row>
    <row r="133" spans="1:12" ht="15.75" customHeight="1" x14ac:dyDescent="0.3">
      <c r="A133" s="2"/>
      <c r="B133" s="2"/>
      <c r="C133" s="2"/>
      <c r="D133" s="2"/>
      <c r="E133" s="2"/>
      <c r="F133" s="2"/>
      <c r="G133" s="2"/>
      <c r="H133" s="2"/>
      <c r="I133" s="2"/>
      <c r="J133" s="2"/>
      <c r="K133" s="2"/>
      <c r="L133" s="2"/>
    </row>
    <row r="134" spans="1:12" ht="15.75" customHeight="1" x14ac:dyDescent="0.3">
      <c r="A134" s="2"/>
      <c r="B134" s="2"/>
      <c r="C134" s="2"/>
      <c r="D134" s="2"/>
      <c r="E134" s="2"/>
      <c r="F134" s="2"/>
      <c r="G134" s="2"/>
      <c r="H134" s="2"/>
      <c r="I134" s="2"/>
      <c r="J134" s="2"/>
      <c r="K134" s="2"/>
      <c r="L134" s="2"/>
    </row>
    <row r="135" spans="1:12" ht="15.75" customHeight="1" x14ac:dyDescent="0.3">
      <c r="A135" s="2"/>
      <c r="B135" s="2"/>
      <c r="C135" s="2"/>
      <c r="D135" s="2"/>
      <c r="E135" s="2"/>
      <c r="F135" s="2"/>
      <c r="G135" s="2"/>
      <c r="H135" s="2"/>
      <c r="I135" s="2"/>
      <c r="J135" s="2"/>
      <c r="K135" s="2"/>
      <c r="L135" s="2"/>
    </row>
    <row r="136" spans="1:12" ht="15.75" customHeight="1" x14ac:dyDescent="0.3">
      <c r="A136" s="2"/>
      <c r="B136" s="2"/>
      <c r="C136" s="2"/>
      <c r="D136" s="2"/>
      <c r="E136" s="2"/>
      <c r="F136" s="2"/>
      <c r="G136" s="2"/>
      <c r="H136" s="2"/>
      <c r="I136" s="2"/>
      <c r="J136" s="2"/>
      <c r="K136" s="2"/>
      <c r="L136" s="2"/>
    </row>
    <row r="137" spans="1:12" ht="15.75" customHeight="1" x14ac:dyDescent="0.3">
      <c r="A137" s="2"/>
      <c r="B137" s="2"/>
      <c r="C137" s="2"/>
      <c r="D137" s="2"/>
      <c r="E137" s="2"/>
      <c r="F137" s="2"/>
      <c r="G137" s="2"/>
      <c r="H137" s="2"/>
      <c r="I137" s="2"/>
      <c r="J137" s="2"/>
      <c r="K137" s="2"/>
      <c r="L137" s="2"/>
    </row>
    <row r="138" spans="1:12" ht="15.75" customHeight="1" x14ac:dyDescent="0.3">
      <c r="A138" s="2"/>
      <c r="B138" s="2"/>
      <c r="C138" s="2"/>
      <c r="D138" s="2"/>
      <c r="E138" s="2"/>
      <c r="F138" s="2"/>
      <c r="G138" s="2"/>
      <c r="H138" s="2"/>
      <c r="I138" s="2"/>
      <c r="J138" s="2"/>
      <c r="K138" s="2"/>
      <c r="L138" s="2"/>
    </row>
    <row r="139" spans="1:12" ht="15.75" customHeight="1" x14ac:dyDescent="0.3">
      <c r="A139" s="2"/>
      <c r="B139" s="2"/>
      <c r="C139" s="2"/>
      <c r="D139" s="2"/>
      <c r="E139" s="2"/>
      <c r="F139" s="2"/>
      <c r="G139" s="2"/>
      <c r="H139" s="2"/>
      <c r="I139" s="2"/>
      <c r="J139" s="2"/>
      <c r="K139" s="2"/>
      <c r="L139" s="2"/>
    </row>
    <row r="140" spans="1:12" ht="15.75" customHeight="1" x14ac:dyDescent="0.3">
      <c r="A140" s="2"/>
      <c r="B140" s="2"/>
      <c r="C140" s="2"/>
      <c r="D140" s="2"/>
      <c r="E140" s="2"/>
      <c r="F140" s="2"/>
      <c r="G140" s="2"/>
      <c r="H140" s="2"/>
      <c r="I140" s="2"/>
      <c r="J140" s="2"/>
      <c r="K140" s="2"/>
      <c r="L140" s="2"/>
    </row>
    <row r="141" spans="1:12" ht="15.75" customHeight="1" x14ac:dyDescent="0.3">
      <c r="A141" s="2"/>
      <c r="B141" s="2"/>
      <c r="C141" s="2"/>
      <c r="D141" s="2"/>
      <c r="E141" s="2"/>
      <c r="F141" s="2"/>
      <c r="G141" s="2"/>
      <c r="H141" s="2"/>
      <c r="I141" s="2"/>
      <c r="J141" s="2"/>
      <c r="K141" s="2"/>
      <c r="L141" s="2"/>
    </row>
    <row r="142" spans="1:12" ht="15.75" customHeight="1" x14ac:dyDescent="0.3">
      <c r="A142" s="2"/>
      <c r="B142" s="2"/>
      <c r="C142" s="2"/>
      <c r="D142" s="2"/>
      <c r="E142" s="2"/>
      <c r="F142" s="2"/>
      <c r="G142" s="2"/>
      <c r="H142" s="2"/>
      <c r="I142" s="2"/>
      <c r="J142" s="2"/>
      <c r="K142" s="2"/>
      <c r="L142" s="2"/>
    </row>
    <row r="143" spans="1:12" ht="15.75" customHeight="1" x14ac:dyDescent="0.3">
      <c r="A143" s="2"/>
      <c r="B143" s="2"/>
      <c r="C143" s="2"/>
      <c r="D143" s="2"/>
      <c r="E143" s="2"/>
      <c r="F143" s="2"/>
      <c r="G143" s="2"/>
      <c r="H143" s="2"/>
      <c r="I143" s="2"/>
      <c r="J143" s="2"/>
      <c r="K143" s="2"/>
      <c r="L143" s="2"/>
    </row>
    <row r="144" spans="1:12" ht="15.75" customHeight="1" x14ac:dyDescent="0.3">
      <c r="A144" s="2"/>
      <c r="B144" s="2"/>
      <c r="C144" s="2"/>
      <c r="D144" s="2"/>
      <c r="E144" s="2"/>
      <c r="F144" s="2"/>
      <c r="G144" s="2"/>
      <c r="H144" s="2"/>
      <c r="I144" s="2"/>
      <c r="J144" s="2"/>
      <c r="K144" s="2"/>
      <c r="L144" s="2"/>
    </row>
    <row r="145" spans="1:12" ht="15.75" customHeight="1" x14ac:dyDescent="0.3">
      <c r="A145" s="2"/>
      <c r="B145" s="2"/>
      <c r="C145" s="2"/>
      <c r="D145" s="2"/>
      <c r="E145" s="2"/>
      <c r="F145" s="2"/>
      <c r="G145" s="2"/>
      <c r="H145" s="2"/>
      <c r="I145" s="2"/>
      <c r="J145" s="2"/>
      <c r="K145" s="2"/>
      <c r="L145" s="2"/>
    </row>
    <row r="146" spans="1:12" ht="15.75" customHeight="1" x14ac:dyDescent="0.3">
      <c r="A146" s="2"/>
      <c r="B146" s="2"/>
      <c r="C146" s="2"/>
      <c r="D146" s="2"/>
      <c r="E146" s="2"/>
      <c r="F146" s="2"/>
      <c r="G146" s="2"/>
      <c r="H146" s="2"/>
      <c r="I146" s="2"/>
      <c r="J146" s="2"/>
      <c r="K146" s="2"/>
      <c r="L146" s="2"/>
    </row>
    <row r="147" spans="1:12" ht="15.75" customHeight="1" x14ac:dyDescent="0.3">
      <c r="A147" s="2"/>
      <c r="B147" s="2"/>
      <c r="C147" s="2"/>
      <c r="D147" s="2"/>
      <c r="E147" s="2"/>
      <c r="F147" s="2"/>
      <c r="G147" s="2"/>
      <c r="H147" s="2"/>
      <c r="I147" s="2"/>
      <c r="J147" s="2"/>
      <c r="K147" s="2"/>
      <c r="L147" s="2"/>
    </row>
    <row r="148" spans="1:12" ht="15.75" customHeight="1" x14ac:dyDescent="0.3">
      <c r="A148" s="2"/>
      <c r="B148" s="2"/>
      <c r="C148" s="2"/>
      <c r="D148" s="2"/>
      <c r="E148" s="2"/>
      <c r="F148" s="2"/>
      <c r="G148" s="2"/>
      <c r="H148" s="2"/>
      <c r="I148" s="2"/>
      <c r="J148" s="2"/>
      <c r="K148" s="2"/>
      <c r="L148" s="2"/>
    </row>
    <row r="149" spans="1:12" ht="15.75" customHeight="1" x14ac:dyDescent="0.3">
      <c r="A149" s="2"/>
      <c r="B149" s="2"/>
      <c r="C149" s="2"/>
      <c r="D149" s="2"/>
      <c r="E149" s="2"/>
      <c r="F149" s="2"/>
      <c r="G149" s="2"/>
      <c r="H149" s="2"/>
      <c r="I149" s="2"/>
      <c r="J149" s="2"/>
      <c r="K149" s="2"/>
      <c r="L149" s="2"/>
    </row>
    <row r="150" spans="1:12" ht="15.75" customHeight="1" x14ac:dyDescent="0.3">
      <c r="A150" s="2"/>
      <c r="B150" s="2"/>
      <c r="C150" s="2"/>
      <c r="D150" s="2"/>
      <c r="E150" s="2"/>
      <c r="F150" s="2"/>
      <c r="G150" s="2"/>
      <c r="H150" s="2"/>
      <c r="I150" s="2"/>
      <c r="J150" s="2"/>
      <c r="K150" s="2"/>
      <c r="L150" s="2"/>
    </row>
    <row r="151" spans="1:12" ht="15.75" customHeight="1" x14ac:dyDescent="0.3">
      <c r="A151" s="2"/>
      <c r="B151" s="2"/>
      <c r="C151" s="2"/>
      <c r="D151" s="2"/>
      <c r="E151" s="2"/>
      <c r="F151" s="2"/>
      <c r="G151" s="2"/>
      <c r="H151" s="2"/>
      <c r="I151" s="2"/>
      <c r="J151" s="2"/>
      <c r="K151" s="2"/>
      <c r="L151" s="2"/>
    </row>
    <row r="152" spans="1:12" ht="15.75" customHeight="1" x14ac:dyDescent="0.3">
      <c r="A152" s="2"/>
      <c r="B152" s="2"/>
      <c r="C152" s="2"/>
      <c r="D152" s="2"/>
      <c r="E152" s="2"/>
      <c r="F152" s="2"/>
      <c r="G152" s="2"/>
      <c r="H152" s="2"/>
      <c r="I152" s="2"/>
      <c r="J152" s="2"/>
      <c r="K152" s="2"/>
      <c r="L152" s="2"/>
    </row>
    <row r="153" spans="1:12" ht="15.75" customHeight="1" x14ac:dyDescent="0.3">
      <c r="A153" s="2"/>
      <c r="B153" s="2"/>
      <c r="C153" s="2"/>
      <c r="D153" s="2"/>
      <c r="E153" s="2"/>
      <c r="F153" s="2"/>
      <c r="G153" s="2"/>
      <c r="H153" s="2"/>
      <c r="I153" s="2"/>
      <c r="J153" s="2"/>
      <c r="K153" s="2"/>
      <c r="L153" s="2"/>
    </row>
    <row r="154" spans="1:12" ht="15.75" customHeight="1" x14ac:dyDescent="0.3">
      <c r="A154" s="2"/>
      <c r="B154" s="2"/>
      <c r="C154" s="2"/>
      <c r="D154" s="2"/>
      <c r="E154" s="2"/>
      <c r="F154" s="2"/>
      <c r="G154" s="2"/>
      <c r="H154" s="2"/>
      <c r="I154" s="2"/>
      <c r="J154" s="2"/>
      <c r="K154" s="2"/>
      <c r="L154" s="2"/>
    </row>
    <row r="155" spans="1:12" ht="15.75" customHeight="1" x14ac:dyDescent="0.3">
      <c r="A155" s="2"/>
      <c r="B155" s="2"/>
      <c r="C155" s="2"/>
      <c r="D155" s="2"/>
      <c r="E155" s="2"/>
      <c r="F155" s="2"/>
      <c r="G155" s="2"/>
      <c r="H155" s="2"/>
      <c r="I155" s="2"/>
      <c r="J155" s="2"/>
      <c r="K155" s="2"/>
      <c r="L155" s="2"/>
    </row>
    <row r="156" spans="1:12" ht="15.75" customHeight="1" x14ac:dyDescent="0.3">
      <c r="A156" s="2"/>
      <c r="B156" s="2"/>
      <c r="C156" s="2"/>
      <c r="D156" s="2"/>
      <c r="E156" s="2"/>
      <c r="F156" s="2"/>
      <c r="G156" s="2"/>
      <c r="H156" s="2"/>
      <c r="I156" s="2"/>
      <c r="J156" s="2"/>
      <c r="K156" s="2"/>
      <c r="L156" s="2"/>
    </row>
    <row r="157" spans="1:12" ht="15.75" customHeight="1" x14ac:dyDescent="0.3">
      <c r="A157" s="2"/>
      <c r="B157" s="2"/>
      <c r="C157" s="2"/>
      <c r="D157" s="2"/>
      <c r="E157" s="2"/>
      <c r="F157" s="2"/>
      <c r="G157" s="2"/>
      <c r="H157" s="2"/>
      <c r="I157" s="2"/>
      <c r="J157" s="2"/>
      <c r="K157" s="2"/>
      <c r="L157" s="2"/>
    </row>
    <row r="158" spans="1:12" ht="15.75" customHeight="1" x14ac:dyDescent="0.3">
      <c r="A158" s="2"/>
      <c r="B158" s="2"/>
      <c r="C158" s="2"/>
      <c r="D158" s="2"/>
      <c r="E158" s="2"/>
      <c r="F158" s="2"/>
      <c r="G158" s="2"/>
      <c r="H158" s="2"/>
      <c r="I158" s="2"/>
      <c r="J158" s="2"/>
      <c r="K158" s="2"/>
      <c r="L158" s="2"/>
    </row>
    <row r="159" spans="1:12" ht="15.75" customHeight="1" x14ac:dyDescent="0.3">
      <c r="A159" s="2"/>
      <c r="B159" s="2"/>
      <c r="C159" s="2"/>
      <c r="D159" s="2"/>
      <c r="E159" s="2"/>
      <c r="F159" s="2"/>
      <c r="G159" s="2"/>
      <c r="H159" s="2"/>
      <c r="I159" s="2"/>
      <c r="J159" s="2"/>
      <c r="K159" s="2"/>
      <c r="L159" s="2"/>
    </row>
    <row r="160" spans="1:12" ht="15.75" customHeight="1" x14ac:dyDescent="0.3">
      <c r="A160" s="2"/>
      <c r="B160" s="2"/>
      <c r="C160" s="2"/>
      <c r="D160" s="2"/>
      <c r="E160" s="2"/>
      <c r="F160" s="2"/>
      <c r="G160" s="2"/>
      <c r="H160" s="2"/>
      <c r="I160" s="2"/>
      <c r="J160" s="2"/>
      <c r="K160" s="2"/>
      <c r="L160" s="2"/>
    </row>
    <row r="161" spans="1:12" ht="15.75" customHeight="1" x14ac:dyDescent="0.3">
      <c r="A161" s="2"/>
      <c r="B161" s="2"/>
      <c r="C161" s="2"/>
      <c r="D161" s="2"/>
      <c r="E161" s="2"/>
      <c r="F161" s="2"/>
      <c r="G161" s="2"/>
      <c r="H161" s="2"/>
      <c r="I161" s="2"/>
      <c r="J161" s="2"/>
      <c r="K161" s="2"/>
      <c r="L161" s="2"/>
    </row>
    <row r="162" spans="1:12" ht="15.75" customHeight="1" x14ac:dyDescent="0.3">
      <c r="A162" s="2"/>
      <c r="B162" s="2"/>
      <c r="C162" s="2"/>
      <c r="D162" s="2"/>
      <c r="E162" s="2"/>
      <c r="F162" s="2"/>
      <c r="G162" s="2"/>
      <c r="H162" s="2"/>
      <c r="I162" s="2"/>
      <c r="J162" s="2"/>
      <c r="K162" s="2"/>
      <c r="L162" s="2"/>
    </row>
    <row r="163" spans="1:12" ht="15.75" customHeight="1" x14ac:dyDescent="0.3">
      <c r="A163" s="2"/>
      <c r="B163" s="2"/>
      <c r="C163" s="2"/>
      <c r="D163" s="2"/>
      <c r="E163" s="2"/>
      <c r="F163" s="2"/>
      <c r="G163" s="2"/>
      <c r="H163" s="2"/>
      <c r="I163" s="2"/>
      <c r="J163" s="2"/>
      <c r="K163" s="2"/>
      <c r="L163" s="2"/>
    </row>
    <row r="164" spans="1:12" ht="15.75" customHeight="1" x14ac:dyDescent="0.3">
      <c r="A164" s="2"/>
      <c r="B164" s="2"/>
      <c r="C164" s="2"/>
      <c r="D164" s="2"/>
      <c r="E164" s="2"/>
      <c r="F164" s="2"/>
      <c r="G164" s="2"/>
      <c r="H164" s="2"/>
      <c r="I164" s="2"/>
      <c r="J164" s="2"/>
      <c r="K164" s="2"/>
      <c r="L164" s="2"/>
    </row>
    <row r="165" spans="1:12" ht="15.75" customHeight="1" x14ac:dyDescent="0.3">
      <c r="A165" s="2"/>
      <c r="B165" s="2"/>
      <c r="C165" s="2"/>
      <c r="D165" s="2"/>
      <c r="E165" s="2"/>
      <c r="F165" s="2"/>
      <c r="G165" s="2"/>
      <c r="H165" s="2"/>
      <c r="I165" s="2"/>
      <c r="J165" s="2"/>
      <c r="K165" s="2"/>
      <c r="L165" s="2"/>
    </row>
    <row r="166" spans="1:12" ht="15.75" customHeight="1" x14ac:dyDescent="0.3">
      <c r="A166" s="2"/>
      <c r="B166" s="2"/>
      <c r="C166" s="2"/>
      <c r="D166" s="2"/>
      <c r="E166" s="2"/>
      <c r="F166" s="2"/>
      <c r="G166" s="2"/>
      <c r="H166" s="2"/>
      <c r="I166" s="2"/>
      <c r="J166" s="2"/>
      <c r="K166" s="2"/>
      <c r="L166" s="2"/>
    </row>
    <row r="167" spans="1:12" ht="15.75" customHeight="1" x14ac:dyDescent="0.3">
      <c r="A167" s="2"/>
      <c r="B167" s="2"/>
      <c r="C167" s="2"/>
      <c r="D167" s="2"/>
      <c r="E167" s="2"/>
      <c r="F167" s="2"/>
      <c r="G167" s="2"/>
      <c r="H167" s="2"/>
      <c r="I167" s="2"/>
      <c r="J167" s="2"/>
      <c r="K167" s="2"/>
      <c r="L167" s="2"/>
    </row>
    <row r="168" spans="1:12" ht="15.75" customHeight="1" x14ac:dyDescent="0.3">
      <c r="A168" s="2"/>
      <c r="B168" s="2"/>
      <c r="C168" s="2"/>
      <c r="D168" s="2"/>
      <c r="E168" s="2"/>
      <c r="F168" s="2"/>
      <c r="G168" s="2"/>
      <c r="H168" s="2"/>
      <c r="I168" s="2"/>
      <c r="J168" s="2"/>
      <c r="K168" s="2"/>
      <c r="L168" s="2"/>
    </row>
    <row r="169" spans="1:12" ht="15.75" customHeight="1" x14ac:dyDescent="0.3">
      <c r="A169" s="2"/>
      <c r="B169" s="2"/>
      <c r="C169" s="2"/>
      <c r="D169" s="2"/>
      <c r="E169" s="2"/>
      <c r="F169" s="2"/>
      <c r="G169" s="2"/>
      <c r="H169" s="2"/>
      <c r="I169" s="2"/>
      <c r="J169" s="2"/>
      <c r="K169" s="2"/>
      <c r="L169" s="2"/>
    </row>
    <row r="170" spans="1:12" ht="15.75" customHeight="1" x14ac:dyDescent="0.3">
      <c r="A170" s="2"/>
      <c r="B170" s="2"/>
      <c r="C170" s="2"/>
      <c r="D170" s="2"/>
      <c r="E170" s="2"/>
      <c r="F170" s="2"/>
      <c r="G170" s="2"/>
      <c r="H170" s="2"/>
      <c r="I170" s="2"/>
      <c r="J170" s="2"/>
      <c r="K170" s="2"/>
      <c r="L170" s="2"/>
    </row>
    <row r="171" spans="1:12" ht="15.75" customHeight="1" x14ac:dyDescent="0.3">
      <c r="A171" s="2"/>
      <c r="B171" s="2"/>
      <c r="C171" s="2"/>
      <c r="D171" s="2"/>
      <c r="E171" s="2"/>
      <c r="F171" s="2"/>
      <c r="G171" s="2"/>
      <c r="H171" s="2"/>
      <c r="I171" s="2"/>
      <c r="J171" s="2"/>
      <c r="K171" s="2"/>
      <c r="L171" s="2"/>
    </row>
    <row r="172" spans="1:12" ht="15.75" customHeight="1" x14ac:dyDescent="0.3">
      <c r="A172" s="2"/>
      <c r="B172" s="2"/>
      <c r="C172" s="2"/>
      <c r="D172" s="2"/>
      <c r="E172" s="2"/>
      <c r="F172" s="2"/>
      <c r="G172" s="2"/>
      <c r="H172" s="2"/>
      <c r="I172" s="2"/>
      <c r="J172" s="2"/>
      <c r="K172" s="2"/>
      <c r="L172" s="2"/>
    </row>
    <row r="173" spans="1:12" ht="15.75" customHeight="1" x14ac:dyDescent="0.3">
      <c r="A173" s="2"/>
      <c r="B173" s="2"/>
      <c r="C173" s="2"/>
      <c r="D173" s="2"/>
      <c r="E173" s="2"/>
      <c r="F173" s="2"/>
      <c r="G173" s="2"/>
      <c r="H173" s="2"/>
      <c r="I173" s="2"/>
      <c r="J173" s="2"/>
      <c r="K173" s="2"/>
      <c r="L173" s="2"/>
    </row>
    <row r="174" spans="1:12" ht="15.75" customHeight="1" x14ac:dyDescent="0.3">
      <c r="A174" s="2"/>
      <c r="B174" s="2"/>
      <c r="C174" s="2"/>
      <c r="D174" s="2"/>
      <c r="E174" s="2"/>
      <c r="F174" s="2"/>
      <c r="G174" s="2"/>
      <c r="H174" s="2"/>
      <c r="I174" s="2"/>
      <c r="J174" s="2"/>
      <c r="K174" s="2"/>
      <c r="L174" s="2"/>
    </row>
    <row r="175" spans="1:12" ht="15.75" customHeight="1" x14ac:dyDescent="0.3">
      <c r="A175" s="2"/>
      <c r="B175" s="2"/>
      <c r="C175" s="2"/>
      <c r="D175" s="2"/>
      <c r="E175" s="2"/>
      <c r="F175" s="2"/>
      <c r="G175" s="2"/>
      <c r="H175" s="2"/>
      <c r="I175" s="2"/>
      <c r="J175" s="2"/>
      <c r="K175" s="2"/>
      <c r="L175" s="2"/>
    </row>
    <row r="176" spans="1:12" ht="15.75" customHeight="1" x14ac:dyDescent="0.3">
      <c r="A176" s="2"/>
      <c r="B176" s="2"/>
      <c r="C176" s="2"/>
      <c r="D176" s="2"/>
      <c r="E176" s="2"/>
      <c r="F176" s="2"/>
      <c r="G176" s="2"/>
      <c r="H176" s="2"/>
      <c r="I176" s="2"/>
      <c r="J176" s="2"/>
      <c r="K176" s="2"/>
      <c r="L176" s="2"/>
    </row>
    <row r="177" spans="1:12" ht="15.75" customHeight="1" x14ac:dyDescent="0.3">
      <c r="A177" s="2"/>
      <c r="B177" s="2"/>
      <c r="C177" s="2"/>
      <c r="D177" s="2"/>
      <c r="E177" s="2"/>
      <c r="F177" s="2"/>
      <c r="G177" s="2"/>
      <c r="H177" s="2"/>
      <c r="I177" s="2"/>
      <c r="J177" s="2"/>
      <c r="K177" s="2"/>
      <c r="L177" s="2"/>
    </row>
    <row r="178" spans="1:12" ht="15.75" customHeight="1" x14ac:dyDescent="0.3">
      <c r="A178" s="2"/>
      <c r="B178" s="2"/>
      <c r="C178" s="2"/>
      <c r="D178" s="2"/>
      <c r="E178" s="2"/>
      <c r="F178" s="2"/>
      <c r="G178" s="2"/>
      <c r="H178" s="2"/>
      <c r="I178" s="2"/>
      <c r="J178" s="2"/>
      <c r="K178" s="2"/>
      <c r="L178" s="2"/>
    </row>
    <row r="179" spans="1:12" ht="15.75" customHeight="1" x14ac:dyDescent="0.3">
      <c r="A179" s="2"/>
      <c r="B179" s="2"/>
      <c r="C179" s="2"/>
      <c r="D179" s="2"/>
      <c r="E179" s="2"/>
      <c r="F179" s="2"/>
      <c r="G179" s="2"/>
      <c r="H179" s="2"/>
      <c r="I179" s="2"/>
      <c r="J179" s="2"/>
      <c r="K179" s="2"/>
      <c r="L179" s="2"/>
    </row>
    <row r="180" spans="1:12" ht="15.75" customHeight="1" x14ac:dyDescent="0.3">
      <c r="A180" s="2"/>
      <c r="B180" s="2"/>
      <c r="C180" s="2"/>
      <c r="D180" s="2"/>
      <c r="E180" s="2"/>
      <c r="F180" s="2"/>
      <c r="G180" s="2"/>
      <c r="H180" s="2"/>
      <c r="I180" s="2"/>
      <c r="J180" s="2"/>
      <c r="K180" s="2"/>
      <c r="L180" s="2"/>
    </row>
    <row r="181" spans="1:12" ht="15.75" customHeight="1" x14ac:dyDescent="0.3">
      <c r="A181" s="2"/>
      <c r="B181" s="2"/>
      <c r="C181" s="2"/>
      <c r="D181" s="2"/>
      <c r="E181" s="2"/>
      <c r="F181" s="2"/>
      <c r="G181" s="2"/>
      <c r="H181" s="2"/>
      <c r="I181" s="2"/>
      <c r="J181" s="2"/>
      <c r="K181" s="2"/>
      <c r="L181" s="2"/>
    </row>
    <row r="182" spans="1:12" ht="15.75" customHeight="1" x14ac:dyDescent="0.3">
      <c r="A182" s="2"/>
      <c r="B182" s="2"/>
      <c r="C182" s="2"/>
      <c r="D182" s="2"/>
      <c r="E182" s="2"/>
      <c r="F182" s="2"/>
      <c r="G182" s="2"/>
      <c r="H182" s="2"/>
      <c r="I182" s="2"/>
      <c r="J182" s="2"/>
      <c r="K182" s="2"/>
      <c r="L182" s="2"/>
    </row>
    <row r="183" spans="1:12" ht="15.75" customHeight="1" x14ac:dyDescent="0.3">
      <c r="A183" s="2"/>
      <c r="B183" s="2"/>
      <c r="C183" s="2"/>
      <c r="D183" s="2"/>
      <c r="E183" s="2"/>
      <c r="F183" s="2"/>
      <c r="G183" s="2"/>
      <c r="H183" s="2"/>
      <c r="I183" s="2"/>
      <c r="J183" s="2"/>
      <c r="K183" s="2"/>
      <c r="L183" s="2"/>
    </row>
    <row r="184" spans="1:12" ht="15.75" customHeight="1" x14ac:dyDescent="0.3">
      <c r="A184" s="2"/>
      <c r="B184" s="2"/>
      <c r="C184" s="2"/>
      <c r="D184" s="2"/>
      <c r="E184" s="2"/>
      <c r="F184" s="2"/>
      <c r="G184" s="2"/>
      <c r="H184" s="2"/>
      <c r="I184" s="2"/>
      <c r="J184" s="2"/>
      <c r="K184" s="2"/>
      <c r="L184" s="2"/>
    </row>
    <row r="185" spans="1:12" ht="15.75" customHeight="1" x14ac:dyDescent="0.3">
      <c r="A185" s="2"/>
      <c r="B185" s="2"/>
      <c r="C185" s="2"/>
      <c r="D185" s="2"/>
      <c r="E185" s="2"/>
      <c r="F185" s="2"/>
      <c r="G185" s="2"/>
      <c r="H185" s="2"/>
      <c r="I185" s="2"/>
      <c r="J185" s="2"/>
      <c r="K185" s="2"/>
      <c r="L185" s="2"/>
    </row>
    <row r="186" spans="1:12" ht="15.75" customHeight="1" x14ac:dyDescent="0.3">
      <c r="A186" s="2"/>
      <c r="B186" s="2"/>
      <c r="C186" s="2"/>
      <c r="D186" s="2"/>
      <c r="E186" s="2"/>
      <c r="F186" s="2"/>
      <c r="G186" s="2"/>
      <c r="H186" s="2"/>
      <c r="I186" s="2"/>
      <c r="J186" s="2"/>
      <c r="K186" s="2"/>
      <c r="L186" s="2"/>
    </row>
    <row r="187" spans="1:12" ht="15.75" customHeight="1" x14ac:dyDescent="0.3">
      <c r="A187" s="2"/>
      <c r="B187" s="2"/>
      <c r="C187" s="2"/>
      <c r="D187" s="2"/>
      <c r="E187" s="2"/>
      <c r="F187" s="2"/>
      <c r="G187" s="2"/>
      <c r="H187" s="2"/>
      <c r="I187" s="2"/>
      <c r="J187" s="2"/>
      <c r="K187" s="2"/>
      <c r="L187" s="2"/>
    </row>
    <row r="188" spans="1:12" ht="15.75" customHeight="1" x14ac:dyDescent="0.3">
      <c r="A188" s="2"/>
      <c r="B188" s="2"/>
      <c r="C188" s="2"/>
      <c r="D188" s="2"/>
      <c r="E188" s="2"/>
      <c r="F188" s="2"/>
      <c r="G188" s="2"/>
      <c r="H188" s="2"/>
      <c r="I188" s="2"/>
      <c r="J188" s="2"/>
      <c r="K188" s="2"/>
      <c r="L188" s="2"/>
    </row>
    <row r="189" spans="1:12" ht="15.75" customHeight="1" x14ac:dyDescent="0.3">
      <c r="A189" s="2"/>
      <c r="B189" s="2"/>
      <c r="C189" s="2"/>
      <c r="D189" s="2"/>
      <c r="E189" s="2"/>
      <c r="F189" s="2"/>
      <c r="G189" s="2"/>
      <c r="H189" s="2"/>
      <c r="I189" s="2"/>
      <c r="J189" s="2"/>
      <c r="K189" s="2"/>
      <c r="L189" s="2"/>
    </row>
    <row r="190" spans="1:12" ht="15.75" customHeight="1" x14ac:dyDescent="0.3">
      <c r="A190" s="2"/>
      <c r="B190" s="2"/>
      <c r="C190" s="2"/>
      <c r="D190" s="2"/>
      <c r="E190" s="2"/>
      <c r="F190" s="2"/>
      <c r="G190" s="2"/>
      <c r="H190" s="2"/>
      <c r="I190" s="2"/>
      <c r="J190" s="2"/>
      <c r="K190" s="2"/>
      <c r="L190" s="2"/>
    </row>
    <row r="191" spans="1:12" ht="15.75" customHeight="1" x14ac:dyDescent="0.3">
      <c r="A191" s="2"/>
      <c r="B191" s="2"/>
      <c r="C191" s="2"/>
      <c r="D191" s="2"/>
      <c r="E191" s="2"/>
      <c r="F191" s="2"/>
      <c r="G191" s="2"/>
      <c r="H191" s="2"/>
      <c r="I191" s="2"/>
      <c r="J191" s="2"/>
      <c r="K191" s="2"/>
      <c r="L191" s="2"/>
    </row>
    <row r="192" spans="1:12" ht="15.75" customHeight="1" x14ac:dyDescent="0.3">
      <c r="A192" s="2"/>
      <c r="B192" s="2"/>
      <c r="C192" s="2"/>
      <c r="D192" s="2"/>
      <c r="E192" s="2"/>
      <c r="F192" s="2"/>
      <c r="G192" s="2"/>
      <c r="H192" s="2"/>
      <c r="I192" s="2"/>
      <c r="J192" s="2"/>
      <c r="K192" s="2"/>
      <c r="L192" s="2"/>
    </row>
    <row r="193" spans="1:12" ht="15.75" customHeight="1" x14ac:dyDescent="0.3">
      <c r="A193" s="2"/>
      <c r="B193" s="2"/>
      <c r="C193" s="2"/>
      <c r="D193" s="2"/>
      <c r="E193" s="2"/>
      <c r="F193" s="2"/>
      <c r="G193" s="2"/>
      <c r="H193" s="2"/>
      <c r="I193" s="2"/>
      <c r="J193" s="2"/>
      <c r="K193" s="2"/>
      <c r="L193" s="2"/>
    </row>
    <row r="194" spans="1:12" ht="15.75" customHeight="1" x14ac:dyDescent="0.3">
      <c r="A194" s="2"/>
      <c r="B194" s="2"/>
      <c r="C194" s="2"/>
      <c r="D194" s="2"/>
      <c r="E194" s="2"/>
      <c r="F194" s="2"/>
      <c r="G194" s="2"/>
      <c r="H194" s="2"/>
      <c r="I194" s="2"/>
      <c r="J194" s="2"/>
      <c r="K194" s="2"/>
      <c r="L194" s="2"/>
    </row>
    <row r="195" spans="1:12" ht="15.75" customHeight="1" x14ac:dyDescent="0.3">
      <c r="A195" s="2"/>
      <c r="B195" s="2"/>
      <c r="C195" s="2"/>
      <c r="D195" s="2"/>
      <c r="E195" s="2"/>
      <c r="F195" s="2"/>
      <c r="G195" s="2"/>
      <c r="H195" s="2"/>
      <c r="I195" s="2"/>
      <c r="J195" s="2"/>
      <c r="K195" s="2"/>
      <c r="L195" s="2"/>
    </row>
    <row r="196" spans="1:12" ht="15.75" customHeight="1" x14ac:dyDescent="0.3">
      <c r="A196" s="2"/>
      <c r="B196" s="2"/>
      <c r="C196" s="2"/>
      <c r="D196" s="2"/>
      <c r="E196" s="2"/>
      <c r="F196" s="2"/>
      <c r="G196" s="2"/>
      <c r="H196" s="2"/>
      <c r="I196" s="2"/>
      <c r="J196" s="2"/>
      <c r="K196" s="2"/>
      <c r="L196" s="2"/>
    </row>
    <row r="197" spans="1:12" ht="15.75" customHeight="1" x14ac:dyDescent="0.3">
      <c r="A197" s="2"/>
      <c r="B197" s="2"/>
      <c r="C197" s="2"/>
      <c r="D197" s="2"/>
      <c r="E197" s="2"/>
      <c r="F197" s="2"/>
      <c r="G197" s="2"/>
      <c r="H197" s="2"/>
      <c r="I197" s="2"/>
      <c r="J197" s="2"/>
      <c r="K197" s="2"/>
      <c r="L197" s="2"/>
    </row>
    <row r="198" spans="1:12" ht="15.75" customHeight="1" x14ac:dyDescent="0.3">
      <c r="A198" s="2"/>
      <c r="B198" s="2"/>
      <c r="C198" s="2"/>
      <c r="D198" s="2"/>
      <c r="E198" s="2"/>
      <c r="F198" s="2"/>
      <c r="G198" s="2"/>
      <c r="H198" s="2"/>
      <c r="I198" s="2"/>
      <c r="J198" s="2"/>
      <c r="K198" s="2"/>
      <c r="L198" s="2"/>
    </row>
    <row r="199" spans="1:12" ht="15.75" customHeight="1" x14ac:dyDescent="0.3">
      <c r="A199" s="2"/>
      <c r="B199" s="2"/>
      <c r="C199" s="2"/>
      <c r="D199" s="2"/>
      <c r="E199" s="2"/>
      <c r="F199" s="2"/>
      <c r="G199" s="2"/>
      <c r="H199" s="2"/>
      <c r="I199" s="2"/>
      <c r="J199" s="2"/>
      <c r="K199" s="2"/>
      <c r="L199" s="2"/>
    </row>
    <row r="200" spans="1:12" ht="15.75" customHeight="1" x14ac:dyDescent="0.3">
      <c r="A200" s="2"/>
      <c r="B200" s="2"/>
      <c r="C200" s="2"/>
      <c r="D200" s="2"/>
      <c r="E200" s="2"/>
      <c r="F200" s="2"/>
      <c r="G200" s="2"/>
      <c r="H200" s="2"/>
      <c r="I200" s="2"/>
      <c r="J200" s="2"/>
      <c r="K200" s="2"/>
      <c r="L200" s="2"/>
    </row>
    <row r="201" spans="1:12" ht="15.75" customHeight="1" x14ac:dyDescent="0.3">
      <c r="A201" s="2"/>
      <c r="B201" s="2"/>
      <c r="C201" s="2"/>
      <c r="D201" s="2"/>
      <c r="E201" s="2"/>
      <c r="F201" s="2"/>
      <c r="G201" s="2"/>
      <c r="H201" s="2"/>
      <c r="I201" s="2"/>
      <c r="J201" s="2"/>
      <c r="K201" s="2"/>
      <c r="L201" s="2"/>
    </row>
    <row r="202" spans="1:12" ht="15.75" customHeight="1" x14ac:dyDescent="0.3">
      <c r="A202" s="2"/>
      <c r="B202" s="2"/>
      <c r="C202" s="2"/>
      <c r="D202" s="2"/>
      <c r="E202" s="2"/>
      <c r="F202" s="2"/>
      <c r="G202" s="2"/>
      <c r="H202" s="2"/>
      <c r="I202" s="2"/>
      <c r="J202" s="2"/>
      <c r="K202" s="2"/>
      <c r="L202" s="2"/>
    </row>
    <row r="203" spans="1:12" ht="15.75" customHeight="1" x14ac:dyDescent="0.3">
      <c r="A203" s="2"/>
      <c r="B203" s="2"/>
      <c r="C203" s="2"/>
      <c r="D203" s="2"/>
      <c r="E203" s="2"/>
      <c r="F203" s="2"/>
      <c r="G203" s="2"/>
      <c r="H203" s="2"/>
      <c r="I203" s="2"/>
      <c r="J203" s="2"/>
      <c r="K203" s="2"/>
      <c r="L203" s="2"/>
    </row>
    <row r="204" spans="1:12" ht="15.75" customHeight="1" x14ac:dyDescent="0.3">
      <c r="A204" s="2"/>
      <c r="B204" s="2"/>
      <c r="C204" s="2"/>
      <c r="D204" s="2"/>
      <c r="E204" s="2"/>
      <c r="F204" s="2"/>
      <c r="G204" s="2"/>
      <c r="H204" s="2"/>
      <c r="I204" s="2"/>
      <c r="J204" s="2"/>
      <c r="K204" s="2"/>
      <c r="L204" s="2"/>
    </row>
    <row r="205" spans="1:12" ht="15.75" customHeight="1" x14ac:dyDescent="0.3">
      <c r="A205" s="2"/>
      <c r="B205" s="2"/>
      <c r="C205" s="2"/>
      <c r="D205" s="2"/>
      <c r="E205" s="2"/>
      <c r="F205" s="2"/>
      <c r="G205" s="2"/>
      <c r="H205" s="2"/>
      <c r="I205" s="2"/>
      <c r="J205" s="2"/>
      <c r="K205" s="2"/>
      <c r="L205" s="2"/>
    </row>
    <row r="206" spans="1:12" ht="15.75" customHeight="1" x14ac:dyDescent="0.3">
      <c r="A206" s="2"/>
      <c r="B206" s="2"/>
      <c r="C206" s="2"/>
      <c r="D206" s="2"/>
      <c r="E206" s="2"/>
      <c r="F206" s="2"/>
      <c r="G206" s="2"/>
      <c r="H206" s="2"/>
      <c r="I206" s="2"/>
      <c r="J206" s="2"/>
      <c r="K206" s="2"/>
      <c r="L206" s="2"/>
    </row>
    <row r="207" spans="1:12" ht="15.75" customHeight="1" x14ac:dyDescent="0.3">
      <c r="A207" s="2"/>
      <c r="B207" s="2"/>
      <c r="C207" s="2"/>
      <c r="D207" s="2"/>
      <c r="E207" s="2"/>
      <c r="F207" s="2"/>
      <c r="G207" s="2"/>
      <c r="H207" s="2"/>
      <c r="I207" s="2"/>
      <c r="J207" s="2"/>
      <c r="K207" s="2"/>
      <c r="L207" s="2"/>
    </row>
    <row r="208" spans="1:12" ht="15.75" customHeight="1" x14ac:dyDescent="0.3">
      <c r="A208" s="2"/>
      <c r="B208" s="2"/>
      <c r="C208" s="2"/>
      <c r="D208" s="2"/>
      <c r="E208" s="2"/>
      <c r="F208" s="2"/>
      <c r="G208" s="2"/>
      <c r="H208" s="2"/>
      <c r="I208" s="2"/>
      <c r="J208" s="2"/>
      <c r="K208" s="2"/>
      <c r="L208" s="2"/>
    </row>
    <row r="209" spans="1:12" ht="15.75" customHeight="1" x14ac:dyDescent="0.3">
      <c r="A209" s="2"/>
      <c r="B209" s="2"/>
      <c r="C209" s="2"/>
      <c r="D209" s="2"/>
      <c r="E209" s="2"/>
      <c r="F209" s="2"/>
      <c r="G209" s="2"/>
      <c r="H209" s="2"/>
      <c r="I209" s="2"/>
      <c r="J209" s="2"/>
      <c r="K209" s="2"/>
      <c r="L209" s="2"/>
    </row>
    <row r="210" spans="1:12" ht="15.75" customHeight="1" x14ac:dyDescent="0.3">
      <c r="A210" s="2"/>
      <c r="B210" s="2"/>
      <c r="C210" s="2"/>
      <c r="D210" s="2"/>
      <c r="E210" s="2"/>
      <c r="F210" s="2"/>
      <c r="G210" s="2"/>
      <c r="H210" s="2"/>
      <c r="I210" s="2"/>
      <c r="J210" s="2"/>
      <c r="K210" s="2"/>
      <c r="L210" s="2"/>
    </row>
    <row r="211" spans="1:12" ht="15.75" customHeight="1" x14ac:dyDescent="0.3">
      <c r="A211" s="2"/>
      <c r="B211" s="2"/>
      <c r="C211" s="2"/>
      <c r="D211" s="2"/>
      <c r="E211" s="2"/>
      <c r="F211" s="2"/>
      <c r="G211" s="2"/>
      <c r="H211" s="2"/>
      <c r="I211" s="2"/>
      <c r="J211" s="2"/>
      <c r="K211" s="2"/>
      <c r="L211" s="2"/>
    </row>
    <row r="212" spans="1:12" ht="15.75" customHeight="1" x14ac:dyDescent="0.3">
      <c r="A212" s="2"/>
      <c r="B212" s="2"/>
      <c r="C212" s="2"/>
      <c r="D212" s="2"/>
      <c r="E212" s="2"/>
      <c r="F212" s="2"/>
      <c r="G212" s="2"/>
      <c r="H212" s="2"/>
      <c r="I212" s="2"/>
      <c r="J212" s="2"/>
      <c r="K212" s="2"/>
      <c r="L212" s="2"/>
    </row>
    <row r="213" spans="1:12" ht="15.75" customHeight="1" x14ac:dyDescent="0.3">
      <c r="A213" s="2"/>
      <c r="B213" s="2"/>
      <c r="C213" s="2"/>
      <c r="D213" s="2"/>
      <c r="E213" s="2"/>
      <c r="F213" s="2"/>
      <c r="G213" s="2"/>
      <c r="H213" s="2"/>
      <c r="I213" s="2"/>
      <c r="J213" s="2"/>
      <c r="K213" s="2"/>
      <c r="L213" s="2"/>
    </row>
    <row r="214" spans="1:12" ht="15.75" customHeight="1" x14ac:dyDescent="0.3">
      <c r="A214" s="2"/>
      <c r="B214" s="2"/>
      <c r="C214" s="2"/>
      <c r="D214" s="2"/>
      <c r="E214" s="2"/>
      <c r="F214" s="2"/>
      <c r="G214" s="2"/>
      <c r="H214" s="2"/>
      <c r="I214" s="2"/>
      <c r="J214" s="2"/>
      <c r="K214" s="2"/>
      <c r="L214" s="2"/>
    </row>
    <row r="215" spans="1:12" ht="15.75" customHeight="1" x14ac:dyDescent="0.3">
      <c r="A215" s="2"/>
      <c r="B215" s="2"/>
      <c r="C215" s="2"/>
      <c r="D215" s="2"/>
      <c r="E215" s="2"/>
      <c r="F215" s="2"/>
      <c r="G215" s="2"/>
      <c r="H215" s="2"/>
      <c r="I215" s="2"/>
      <c r="J215" s="2"/>
      <c r="K215" s="2"/>
      <c r="L215" s="2"/>
    </row>
    <row r="216" spans="1:12" ht="15.75" customHeight="1" x14ac:dyDescent="0.3">
      <c r="A216" s="2"/>
      <c r="B216" s="2"/>
      <c r="C216" s="2"/>
      <c r="D216" s="2"/>
      <c r="E216" s="2"/>
      <c r="F216" s="2"/>
      <c r="G216" s="2"/>
      <c r="H216" s="2"/>
      <c r="I216" s="2"/>
      <c r="J216" s="2"/>
      <c r="K216" s="2"/>
      <c r="L216" s="2"/>
    </row>
    <row r="217" spans="1:12" ht="15.75" customHeight="1" x14ac:dyDescent="0.3">
      <c r="A217" s="2"/>
      <c r="B217" s="2"/>
      <c r="C217" s="2"/>
      <c r="D217" s="2"/>
      <c r="E217" s="2"/>
      <c r="F217" s="2"/>
      <c r="G217" s="2"/>
      <c r="H217" s="2"/>
      <c r="I217" s="2"/>
      <c r="J217" s="2"/>
      <c r="K217" s="2"/>
      <c r="L217" s="2"/>
    </row>
    <row r="218" spans="1:12" ht="15.75" customHeight="1" x14ac:dyDescent="0.3">
      <c r="A218" s="2"/>
      <c r="B218" s="2"/>
      <c r="C218" s="2"/>
      <c r="D218" s="2"/>
      <c r="E218" s="2"/>
      <c r="F218" s="2"/>
      <c r="G218" s="2"/>
      <c r="H218" s="2"/>
      <c r="I218" s="2"/>
      <c r="J218" s="2"/>
      <c r="K218" s="2"/>
      <c r="L218" s="2"/>
    </row>
    <row r="219" spans="1:12" ht="15.75" customHeight="1" x14ac:dyDescent="0.3">
      <c r="A219" s="2"/>
      <c r="B219" s="2"/>
      <c r="C219" s="2"/>
      <c r="D219" s="2"/>
      <c r="E219" s="2"/>
      <c r="F219" s="2"/>
      <c r="G219" s="2"/>
      <c r="H219" s="2"/>
      <c r="I219" s="2"/>
      <c r="J219" s="2"/>
      <c r="K219" s="2"/>
      <c r="L219" s="2"/>
    </row>
    <row r="220" spans="1:12" ht="15.75" customHeight="1" x14ac:dyDescent="0.3">
      <c r="A220" s="2"/>
      <c r="B220" s="2"/>
      <c r="C220" s="2"/>
      <c r="D220" s="2"/>
      <c r="E220" s="2"/>
      <c r="F220" s="2"/>
      <c r="G220" s="2"/>
      <c r="H220" s="2"/>
      <c r="I220" s="2"/>
      <c r="J220" s="2"/>
      <c r="K220" s="2"/>
      <c r="L220" s="2"/>
    </row>
    <row r="221" spans="1:12" ht="15.75" customHeight="1" x14ac:dyDescent="0.3">
      <c r="A221" s="2"/>
      <c r="B221" s="2"/>
      <c r="C221" s="2"/>
      <c r="D221" s="2"/>
      <c r="E221" s="2"/>
      <c r="F221" s="2"/>
      <c r="G221" s="2"/>
      <c r="H221" s="2"/>
      <c r="I221" s="2"/>
      <c r="J221" s="2"/>
      <c r="K221" s="2"/>
      <c r="L221" s="2"/>
    </row>
    <row r="222" spans="1:12" ht="15.75" customHeight="1" x14ac:dyDescent="0.3">
      <c r="A222" s="2"/>
      <c r="B222" s="2"/>
      <c r="C222" s="2"/>
      <c r="D222" s="2"/>
      <c r="E222" s="2"/>
      <c r="F222" s="2"/>
      <c r="G222" s="2"/>
      <c r="H222" s="2"/>
      <c r="I222" s="2"/>
      <c r="J222" s="2"/>
      <c r="K222" s="2"/>
      <c r="L222" s="2"/>
    </row>
    <row r="223" spans="1:12" ht="15.75" customHeight="1" x14ac:dyDescent="0.3">
      <c r="A223" s="2"/>
      <c r="B223" s="2"/>
      <c r="C223" s="2"/>
      <c r="D223" s="2"/>
      <c r="E223" s="2"/>
      <c r="F223" s="2"/>
      <c r="G223" s="2"/>
      <c r="H223" s="2"/>
      <c r="I223" s="2"/>
      <c r="J223" s="2"/>
      <c r="K223" s="2"/>
      <c r="L223" s="2"/>
    </row>
    <row r="224" spans="1:12" ht="15.75" customHeight="1" x14ac:dyDescent="0.3">
      <c r="A224" s="2"/>
      <c r="B224" s="2"/>
      <c r="C224" s="2"/>
      <c r="D224" s="2"/>
      <c r="E224" s="2"/>
      <c r="F224" s="2"/>
      <c r="G224" s="2"/>
      <c r="H224" s="2"/>
      <c r="I224" s="2"/>
      <c r="J224" s="2"/>
      <c r="K224" s="2"/>
      <c r="L224" s="2"/>
    </row>
    <row r="225" spans="1:12" ht="15.75" customHeight="1" x14ac:dyDescent="0.3">
      <c r="A225" s="2"/>
      <c r="B225" s="2"/>
      <c r="C225" s="2"/>
      <c r="D225" s="2"/>
      <c r="E225" s="2"/>
      <c r="F225" s="2"/>
      <c r="G225" s="2"/>
      <c r="H225" s="2"/>
      <c r="I225" s="2"/>
      <c r="J225" s="2"/>
      <c r="K225" s="2"/>
      <c r="L225" s="2"/>
    </row>
    <row r="226" spans="1:12" ht="15.75" customHeight="1" x14ac:dyDescent="0.3">
      <c r="A226" s="2"/>
      <c r="B226" s="2"/>
      <c r="C226" s="2"/>
      <c r="D226" s="2"/>
      <c r="E226" s="2"/>
      <c r="F226" s="2"/>
      <c r="G226" s="2"/>
      <c r="H226" s="2"/>
      <c r="I226" s="2"/>
      <c r="J226" s="2"/>
      <c r="K226" s="2"/>
      <c r="L226" s="2"/>
    </row>
    <row r="227" spans="1:12" ht="15.75" customHeight="1" x14ac:dyDescent="0.3">
      <c r="A227" s="2"/>
      <c r="B227" s="2"/>
      <c r="C227" s="2"/>
      <c r="D227" s="2"/>
      <c r="E227" s="2"/>
      <c r="F227" s="2"/>
      <c r="G227" s="2"/>
      <c r="H227" s="2"/>
      <c r="I227" s="2"/>
      <c r="J227" s="2"/>
      <c r="K227" s="2"/>
      <c r="L227" s="2"/>
    </row>
    <row r="228" spans="1:12" ht="15.75" customHeight="1" x14ac:dyDescent="0.3">
      <c r="A228" s="2"/>
      <c r="B228" s="2"/>
      <c r="C228" s="2"/>
      <c r="D228" s="2"/>
      <c r="E228" s="2"/>
      <c r="F228" s="2"/>
      <c r="G228" s="2"/>
      <c r="H228" s="2"/>
      <c r="I228" s="2"/>
      <c r="J228" s="2"/>
      <c r="K228" s="2"/>
      <c r="L228" s="2"/>
    </row>
    <row r="229" spans="1:12" ht="15.75" customHeight="1" x14ac:dyDescent="0.3">
      <c r="A229" s="2"/>
      <c r="B229" s="2"/>
      <c r="C229" s="2"/>
      <c r="D229" s="2"/>
      <c r="E229" s="2"/>
      <c r="F229" s="2"/>
      <c r="G229" s="2"/>
      <c r="H229" s="2"/>
      <c r="I229" s="2"/>
      <c r="J229" s="2"/>
      <c r="K229" s="2"/>
      <c r="L229" s="2"/>
    </row>
    <row r="230" spans="1:12" ht="15.75" customHeight="1" x14ac:dyDescent="0.3">
      <c r="A230" s="2"/>
      <c r="B230" s="2"/>
      <c r="C230" s="2"/>
      <c r="D230" s="2"/>
      <c r="E230" s="2"/>
      <c r="F230" s="2"/>
      <c r="G230" s="2"/>
      <c r="H230" s="2"/>
      <c r="I230" s="2"/>
      <c r="J230" s="2"/>
      <c r="K230" s="2"/>
      <c r="L230" s="2"/>
    </row>
    <row r="231" spans="1:12" ht="15.75" customHeight="1" x14ac:dyDescent="0.3">
      <c r="A231" s="2"/>
      <c r="B231" s="2"/>
      <c r="C231" s="2"/>
      <c r="D231" s="2"/>
      <c r="E231" s="2"/>
      <c r="F231" s="2"/>
      <c r="G231" s="2"/>
      <c r="H231" s="2"/>
      <c r="I231" s="2"/>
      <c r="J231" s="2"/>
      <c r="K231" s="2"/>
      <c r="L231" s="2"/>
    </row>
    <row r="232" spans="1:12" ht="15.75" customHeight="1" x14ac:dyDescent="0.3">
      <c r="A232" s="2"/>
      <c r="B232" s="2"/>
      <c r="C232" s="2"/>
      <c r="D232" s="2"/>
      <c r="E232" s="2"/>
      <c r="F232" s="2"/>
      <c r="G232" s="2"/>
      <c r="H232" s="2"/>
      <c r="I232" s="2"/>
      <c r="J232" s="2"/>
      <c r="K232" s="2"/>
      <c r="L232" s="2"/>
    </row>
    <row r="233" spans="1:12" ht="15.75" customHeight="1" x14ac:dyDescent="0.3">
      <c r="A233" s="2"/>
      <c r="B233" s="2"/>
      <c r="C233" s="2"/>
      <c r="D233" s="2"/>
      <c r="E233" s="2"/>
      <c r="F233" s="2"/>
      <c r="G233" s="2"/>
      <c r="H233" s="2"/>
      <c r="I233" s="2"/>
      <c r="J233" s="2"/>
      <c r="K233" s="2"/>
      <c r="L233" s="2"/>
    </row>
    <row r="234" spans="1:12" ht="15.75" customHeight="1" x14ac:dyDescent="0.3">
      <c r="A234" s="2"/>
      <c r="B234" s="2"/>
      <c r="C234" s="2"/>
      <c r="D234" s="2"/>
      <c r="E234" s="2"/>
      <c r="F234" s="2"/>
      <c r="G234" s="2"/>
      <c r="H234" s="2"/>
      <c r="I234" s="2"/>
      <c r="J234" s="2"/>
      <c r="K234" s="2"/>
      <c r="L234" s="2"/>
    </row>
    <row r="235" spans="1:12" ht="15.75" customHeight="1" x14ac:dyDescent="0.3">
      <c r="A235" s="2"/>
      <c r="B235" s="2"/>
      <c r="C235" s="2"/>
      <c r="D235" s="2"/>
      <c r="E235" s="2"/>
      <c r="F235" s="2"/>
      <c r="G235" s="2"/>
      <c r="H235" s="2"/>
      <c r="I235" s="2"/>
      <c r="J235" s="2"/>
      <c r="K235" s="2"/>
      <c r="L235" s="2"/>
    </row>
    <row r="236" spans="1:12" ht="15.75" customHeight="1" x14ac:dyDescent="0.3">
      <c r="A236" s="2"/>
      <c r="B236" s="2"/>
      <c r="C236" s="2"/>
      <c r="D236" s="2"/>
      <c r="E236" s="2"/>
      <c r="F236" s="2"/>
      <c r="G236" s="2"/>
      <c r="H236" s="2"/>
      <c r="I236" s="2"/>
      <c r="J236" s="2"/>
      <c r="K236" s="2"/>
      <c r="L236" s="2"/>
    </row>
    <row r="237" spans="1:12" ht="15.75" customHeight="1" x14ac:dyDescent="0.3">
      <c r="A237" s="2"/>
      <c r="B237" s="2"/>
      <c r="C237" s="2"/>
      <c r="D237" s="2"/>
      <c r="E237" s="2"/>
      <c r="F237" s="2"/>
      <c r="G237" s="2"/>
      <c r="H237" s="2"/>
      <c r="I237" s="2"/>
      <c r="J237" s="2"/>
      <c r="K237" s="2"/>
      <c r="L237" s="2"/>
    </row>
    <row r="238" spans="1:12" ht="15.75" customHeight="1" x14ac:dyDescent="0.3">
      <c r="A238" s="2"/>
      <c r="B238" s="2"/>
      <c r="C238" s="2"/>
      <c r="D238" s="2"/>
      <c r="E238" s="2"/>
      <c r="F238" s="2"/>
      <c r="G238" s="2"/>
      <c r="H238" s="2"/>
      <c r="I238" s="2"/>
      <c r="J238" s="2"/>
      <c r="K238" s="2"/>
      <c r="L238" s="2"/>
    </row>
    <row r="239" spans="1:12" ht="15.75" customHeight="1" x14ac:dyDescent="0.3">
      <c r="A239" s="2"/>
      <c r="B239" s="2"/>
      <c r="C239" s="2"/>
      <c r="D239" s="2"/>
      <c r="E239" s="2"/>
      <c r="F239" s="2"/>
      <c r="G239" s="2"/>
      <c r="H239" s="2"/>
      <c r="I239" s="2"/>
      <c r="J239" s="2"/>
      <c r="K239" s="2"/>
      <c r="L239" s="2"/>
    </row>
    <row r="240" spans="1:12" ht="15.75" customHeight="1" x14ac:dyDescent="0.3">
      <c r="A240" s="2"/>
      <c r="B240" s="2"/>
      <c r="C240" s="2"/>
      <c r="D240" s="2"/>
      <c r="E240" s="2"/>
      <c r="F240" s="2"/>
      <c r="G240" s="2"/>
      <c r="H240" s="2"/>
      <c r="I240" s="2"/>
      <c r="J240" s="2"/>
      <c r="K240" s="2"/>
      <c r="L240" s="2"/>
    </row>
    <row r="241" spans="1:12" ht="15.75" customHeight="1" x14ac:dyDescent="0.3">
      <c r="A241" s="2"/>
      <c r="B241" s="2"/>
      <c r="C241" s="2"/>
      <c r="D241" s="2"/>
      <c r="E241" s="2"/>
      <c r="F241" s="2"/>
      <c r="G241" s="2"/>
      <c r="H241" s="2"/>
      <c r="I241" s="2"/>
      <c r="J241" s="2"/>
      <c r="K241" s="2"/>
      <c r="L241" s="2"/>
    </row>
    <row r="242" spans="1:12" ht="15.75" customHeight="1" x14ac:dyDescent="0.3">
      <c r="A242" s="2"/>
      <c r="B242" s="2"/>
      <c r="C242" s="2"/>
      <c r="D242" s="2"/>
      <c r="E242" s="2"/>
      <c r="F242" s="2"/>
      <c r="G242" s="2"/>
      <c r="H242" s="2"/>
      <c r="I242" s="2"/>
      <c r="J242" s="2"/>
      <c r="K242" s="2"/>
      <c r="L242" s="2"/>
    </row>
    <row r="243" spans="1:12" ht="15.75" customHeight="1" x14ac:dyDescent="0.3">
      <c r="A243" s="2"/>
      <c r="B243" s="2"/>
      <c r="C243" s="2"/>
      <c r="D243" s="2"/>
      <c r="E243" s="2"/>
      <c r="F243" s="2"/>
      <c r="G243" s="2"/>
      <c r="H243" s="2"/>
      <c r="I243" s="2"/>
      <c r="J243" s="2"/>
      <c r="K243" s="2"/>
      <c r="L243" s="2"/>
    </row>
    <row r="244" spans="1:12" ht="15.75" customHeight="1" x14ac:dyDescent="0.3">
      <c r="A244" s="2"/>
      <c r="B244" s="2"/>
      <c r="C244" s="2"/>
      <c r="D244" s="2"/>
      <c r="E244" s="2"/>
      <c r="F244" s="2"/>
      <c r="G244" s="2"/>
      <c r="H244" s="2"/>
      <c r="I244" s="2"/>
      <c r="J244" s="2"/>
      <c r="K244" s="2"/>
      <c r="L244" s="2"/>
    </row>
    <row r="245" spans="1:12" ht="15.75" customHeight="1" x14ac:dyDescent="0.3">
      <c r="A245" s="2"/>
      <c r="B245" s="2"/>
      <c r="C245" s="2"/>
      <c r="D245" s="2"/>
      <c r="E245" s="2"/>
      <c r="F245" s="2"/>
      <c r="G245" s="2"/>
      <c r="H245" s="2"/>
      <c r="I245" s="2"/>
      <c r="J245" s="2"/>
      <c r="K245" s="2"/>
      <c r="L245" s="2"/>
    </row>
    <row r="246" spans="1:12" ht="15.75" customHeight="1" x14ac:dyDescent="0.3">
      <c r="A246" s="2"/>
      <c r="B246" s="2"/>
      <c r="C246" s="2"/>
      <c r="D246" s="2"/>
      <c r="E246" s="2"/>
      <c r="F246" s="2"/>
      <c r="G246" s="2"/>
      <c r="H246" s="2"/>
      <c r="I246" s="2"/>
      <c r="J246" s="2"/>
      <c r="K246" s="2"/>
      <c r="L246" s="2"/>
    </row>
    <row r="247" spans="1:12" ht="15.75" customHeight="1" x14ac:dyDescent="0.3">
      <c r="A247" s="2"/>
      <c r="B247" s="2"/>
      <c r="C247" s="2"/>
      <c r="D247" s="2"/>
      <c r="E247" s="2"/>
      <c r="F247" s="2"/>
      <c r="G247" s="2"/>
      <c r="H247" s="2"/>
      <c r="I247" s="2"/>
      <c r="J247" s="2"/>
      <c r="K247" s="2"/>
      <c r="L247" s="2"/>
    </row>
    <row r="248" spans="1:12" ht="15.75" customHeight="1" x14ac:dyDescent="0.3">
      <c r="A248" s="2"/>
      <c r="B248" s="2"/>
      <c r="C248" s="2"/>
      <c r="D248" s="2"/>
      <c r="E248" s="2"/>
      <c r="F248" s="2"/>
      <c r="G248" s="2"/>
      <c r="H248" s="2"/>
      <c r="I248" s="2"/>
      <c r="J248" s="2"/>
      <c r="K248" s="2"/>
      <c r="L248" s="2"/>
    </row>
    <row r="249" spans="1:12" ht="15.75" customHeight="1" x14ac:dyDescent="0.3">
      <c r="A249" s="2"/>
      <c r="B249" s="2"/>
      <c r="C249" s="2"/>
      <c r="D249" s="2"/>
      <c r="E249" s="2"/>
      <c r="F249" s="2"/>
      <c r="G249" s="2"/>
      <c r="H249" s="2"/>
      <c r="I249" s="2"/>
      <c r="J249" s="2"/>
      <c r="K249" s="2"/>
      <c r="L249" s="2"/>
    </row>
    <row r="250" spans="1:12" ht="15.75" customHeight="1" x14ac:dyDescent="0.3">
      <c r="A250" s="2"/>
      <c r="B250" s="2"/>
      <c r="C250" s="2"/>
      <c r="D250" s="2"/>
      <c r="E250" s="2"/>
      <c r="F250" s="2"/>
      <c r="G250" s="2"/>
      <c r="H250" s="2"/>
      <c r="I250" s="2"/>
      <c r="J250" s="2"/>
      <c r="K250" s="2"/>
      <c r="L250" s="2"/>
    </row>
    <row r="251" spans="1:12" ht="15.75" customHeight="1" x14ac:dyDescent="0.3">
      <c r="A251" s="2"/>
      <c r="B251" s="2"/>
      <c r="C251" s="2"/>
      <c r="D251" s="2"/>
      <c r="E251" s="2"/>
      <c r="F251" s="2"/>
      <c r="G251" s="2"/>
      <c r="H251" s="2"/>
      <c r="I251" s="2"/>
      <c r="J251" s="2"/>
      <c r="K251" s="2"/>
      <c r="L251" s="2"/>
    </row>
    <row r="252" spans="1:12" ht="15.75" customHeight="1" x14ac:dyDescent="0.3">
      <c r="A252" s="2"/>
      <c r="B252" s="2"/>
      <c r="C252" s="2"/>
      <c r="D252" s="2"/>
      <c r="E252" s="2"/>
      <c r="F252" s="2"/>
      <c r="G252" s="2"/>
      <c r="H252" s="2"/>
      <c r="I252" s="2"/>
      <c r="J252" s="2"/>
      <c r="K252" s="2"/>
      <c r="L252" s="2"/>
    </row>
    <row r="253" spans="1:12" ht="15.75" customHeight="1" x14ac:dyDescent="0.3">
      <c r="A253" s="2"/>
      <c r="B253" s="2"/>
      <c r="C253" s="2"/>
      <c r="D253" s="2"/>
      <c r="E253" s="2"/>
      <c r="F253" s="2"/>
      <c r="G253" s="2"/>
      <c r="H253" s="2"/>
      <c r="I253" s="2"/>
      <c r="J253" s="2"/>
      <c r="K253" s="2"/>
      <c r="L253" s="2"/>
    </row>
    <row r="254" spans="1:12" ht="15.75" customHeight="1" x14ac:dyDescent="0.3">
      <c r="A254" s="2"/>
      <c r="B254" s="2"/>
      <c r="C254" s="2"/>
      <c r="D254" s="2"/>
      <c r="E254" s="2"/>
      <c r="F254" s="2"/>
      <c r="G254" s="2"/>
      <c r="H254" s="2"/>
      <c r="I254" s="2"/>
      <c r="J254" s="2"/>
      <c r="K254" s="2"/>
      <c r="L254" s="2"/>
    </row>
    <row r="255" spans="1:12" ht="15.75" customHeight="1" x14ac:dyDescent="0.3">
      <c r="A255" s="2"/>
      <c r="B255" s="2"/>
      <c r="C255" s="2"/>
      <c r="D255" s="2"/>
      <c r="E255" s="2"/>
      <c r="F255" s="2"/>
      <c r="G255" s="2"/>
      <c r="H255" s="2"/>
      <c r="I255" s="2"/>
      <c r="J255" s="2"/>
      <c r="K255" s="2"/>
      <c r="L255" s="2"/>
    </row>
    <row r="256" spans="1:12" ht="15.75" customHeight="1" x14ac:dyDescent="0.3">
      <c r="A256" s="2"/>
      <c r="B256" s="2"/>
      <c r="C256" s="2"/>
      <c r="D256" s="2"/>
      <c r="E256" s="2"/>
      <c r="F256" s="2"/>
      <c r="G256" s="2"/>
      <c r="H256" s="2"/>
      <c r="I256" s="2"/>
      <c r="J256" s="2"/>
      <c r="K256" s="2"/>
      <c r="L256" s="2"/>
    </row>
    <row r="257" spans="1:12" ht="15.75" customHeight="1" x14ac:dyDescent="0.3">
      <c r="A257" s="2"/>
      <c r="B257" s="2"/>
      <c r="C257" s="2"/>
      <c r="D257" s="2"/>
      <c r="E257" s="2"/>
      <c r="F257" s="2"/>
      <c r="G257" s="2"/>
      <c r="H257" s="2"/>
      <c r="I257" s="2"/>
      <c r="J257" s="2"/>
      <c r="K257" s="2"/>
      <c r="L257" s="2"/>
    </row>
    <row r="258" spans="1:12" ht="15.75" customHeight="1" x14ac:dyDescent="0.3">
      <c r="A258" s="2"/>
      <c r="B258" s="2"/>
      <c r="C258" s="2"/>
      <c r="D258" s="2"/>
      <c r="E258" s="2"/>
      <c r="F258" s="2"/>
      <c r="G258" s="2"/>
      <c r="H258" s="2"/>
      <c r="I258" s="2"/>
      <c r="J258" s="2"/>
      <c r="K258" s="2"/>
      <c r="L258" s="2"/>
    </row>
    <row r="259" spans="1:12" ht="15.75" customHeight="1" x14ac:dyDescent="0.3">
      <c r="A259" s="2"/>
      <c r="B259" s="2"/>
      <c r="C259" s="2"/>
      <c r="D259" s="2"/>
      <c r="E259" s="2"/>
      <c r="F259" s="2"/>
      <c r="G259" s="2"/>
      <c r="H259" s="2"/>
      <c r="I259" s="2"/>
      <c r="J259" s="2"/>
      <c r="K259" s="2"/>
      <c r="L259" s="2"/>
    </row>
    <row r="260" spans="1:12" ht="15.75" customHeight="1" x14ac:dyDescent="0.3">
      <c r="A260" s="2"/>
      <c r="B260" s="2"/>
      <c r="C260" s="2"/>
      <c r="D260" s="2"/>
      <c r="E260" s="2"/>
      <c r="F260" s="2"/>
      <c r="G260" s="2"/>
      <c r="H260" s="2"/>
      <c r="I260" s="2"/>
      <c r="J260" s="2"/>
      <c r="K260" s="2"/>
      <c r="L260" s="2"/>
    </row>
    <row r="261" spans="1:12" ht="15.75" customHeight="1" x14ac:dyDescent="0.3">
      <c r="A261" s="2"/>
      <c r="B261" s="2"/>
      <c r="C261" s="2"/>
      <c r="D261" s="2"/>
      <c r="E261" s="2"/>
      <c r="F261" s="2"/>
      <c r="G261" s="2"/>
      <c r="H261" s="2"/>
      <c r="I261" s="2"/>
      <c r="J261" s="2"/>
      <c r="K261" s="2"/>
      <c r="L261" s="2"/>
    </row>
    <row r="262" spans="1:12" ht="15.75" customHeight="1" x14ac:dyDescent="0.3">
      <c r="A262" s="2"/>
      <c r="B262" s="2"/>
      <c r="C262" s="2"/>
      <c r="D262" s="2"/>
      <c r="E262" s="2"/>
      <c r="F262" s="2"/>
      <c r="G262" s="2"/>
      <c r="H262" s="2"/>
      <c r="I262" s="2"/>
      <c r="J262" s="2"/>
      <c r="K262" s="2"/>
      <c r="L262" s="2"/>
    </row>
    <row r="263" spans="1:12" ht="15.75" customHeight="1" x14ac:dyDescent="0.3">
      <c r="A263" s="2"/>
      <c r="B263" s="2"/>
      <c r="C263" s="2"/>
      <c r="D263" s="2"/>
      <c r="E263" s="2"/>
      <c r="F263" s="2"/>
      <c r="G263" s="2"/>
      <c r="H263" s="2"/>
      <c r="I263" s="2"/>
      <c r="J263" s="2"/>
      <c r="K263" s="2"/>
      <c r="L263" s="2"/>
    </row>
    <row r="264" spans="1:12" ht="15.75" customHeight="1" x14ac:dyDescent="0.3">
      <c r="A264" s="2"/>
      <c r="B264" s="2"/>
      <c r="C264" s="2"/>
      <c r="D264" s="2"/>
      <c r="E264" s="2"/>
      <c r="F264" s="2"/>
      <c r="G264" s="2"/>
      <c r="H264" s="2"/>
      <c r="I264" s="2"/>
      <c r="J264" s="2"/>
      <c r="K264" s="2"/>
      <c r="L264" s="2"/>
    </row>
    <row r="265" spans="1:12" ht="15.75" customHeight="1" x14ac:dyDescent="0.3">
      <c r="A265" s="2"/>
      <c r="B265" s="2"/>
      <c r="C265" s="2"/>
      <c r="D265" s="2"/>
      <c r="E265" s="2"/>
      <c r="F265" s="2"/>
      <c r="G265" s="2"/>
      <c r="H265" s="2"/>
      <c r="I265" s="2"/>
      <c r="J265" s="2"/>
      <c r="K265" s="2"/>
      <c r="L265" s="2"/>
    </row>
    <row r="266" spans="1:12" ht="15.75" customHeight="1" x14ac:dyDescent="0.3">
      <c r="A266" s="2"/>
      <c r="B266" s="2"/>
      <c r="C266" s="2"/>
      <c r="D266" s="2"/>
      <c r="E266" s="2"/>
      <c r="F266" s="2"/>
      <c r="G266" s="2"/>
      <c r="H266" s="2"/>
      <c r="I266" s="2"/>
      <c r="J266" s="2"/>
      <c r="K266" s="2"/>
      <c r="L266" s="2"/>
    </row>
    <row r="267" spans="1:12" ht="15.75" customHeight="1" x14ac:dyDescent="0.3"/>
    <row r="268" spans="1:12" ht="15.75" customHeight="1" x14ac:dyDescent="0.3"/>
    <row r="269" spans="1:12" ht="15.75" customHeight="1" x14ac:dyDescent="0.3"/>
    <row r="270" spans="1:12" ht="15.75" customHeight="1" x14ac:dyDescent="0.3"/>
    <row r="271" spans="1:12" ht="15.75" customHeight="1" x14ac:dyDescent="0.3"/>
    <row r="272" spans="1:1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63">
    <mergeCell ref="A56:F56"/>
    <mergeCell ref="A21:C21"/>
    <mergeCell ref="A12:C12"/>
    <mergeCell ref="D14:L14"/>
    <mergeCell ref="A40:C40"/>
    <mergeCell ref="D26:L26"/>
    <mergeCell ref="A30:C30"/>
    <mergeCell ref="A39:C39"/>
    <mergeCell ref="A34:C34"/>
    <mergeCell ref="A15:C15"/>
    <mergeCell ref="D20:L20"/>
    <mergeCell ref="D21:L21"/>
    <mergeCell ref="A41:C41"/>
    <mergeCell ref="D13:L13"/>
    <mergeCell ref="D27:L27"/>
    <mergeCell ref="A24:C24"/>
    <mergeCell ref="C1:K3"/>
    <mergeCell ref="A55:F55"/>
    <mergeCell ref="A26:C26"/>
    <mergeCell ref="A1:B3"/>
    <mergeCell ref="C44:C45"/>
    <mergeCell ref="D16:L16"/>
    <mergeCell ref="A8:C8"/>
    <mergeCell ref="A14:C14"/>
    <mergeCell ref="A22:C22"/>
    <mergeCell ref="A17:C17"/>
    <mergeCell ref="D18:L18"/>
    <mergeCell ref="D12:L12"/>
    <mergeCell ref="D8:L8"/>
    <mergeCell ref="A20:C20"/>
    <mergeCell ref="A10:C10"/>
    <mergeCell ref="D15:L15"/>
    <mergeCell ref="A60:L60"/>
    <mergeCell ref="A57:F57"/>
    <mergeCell ref="A42:C42"/>
    <mergeCell ref="A33:C33"/>
    <mergeCell ref="A23:C23"/>
    <mergeCell ref="A32:C32"/>
    <mergeCell ref="D28:L28"/>
    <mergeCell ref="A35:C35"/>
    <mergeCell ref="A38:C38"/>
    <mergeCell ref="A29:C29"/>
    <mergeCell ref="B44:B45"/>
    <mergeCell ref="A28:C28"/>
    <mergeCell ref="D24:L24"/>
    <mergeCell ref="L44:L45"/>
    <mergeCell ref="D30:L30"/>
    <mergeCell ref="D29:L29"/>
    <mergeCell ref="A5:C6"/>
    <mergeCell ref="D22:L22"/>
    <mergeCell ref="A13:B13"/>
    <mergeCell ref="A16:C16"/>
    <mergeCell ref="A44:A45"/>
    <mergeCell ref="D44:D45"/>
    <mergeCell ref="A36:C36"/>
    <mergeCell ref="A11:C11"/>
    <mergeCell ref="D23:L23"/>
    <mergeCell ref="D5:L6"/>
    <mergeCell ref="A18:C18"/>
    <mergeCell ref="A27:C27"/>
    <mergeCell ref="D17:L17"/>
    <mergeCell ref="A9:C9"/>
    <mergeCell ref="D11:L1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236"/>
  <sheetViews>
    <sheetView tabSelected="1" topLeftCell="A281" zoomScale="125" zoomScaleNormal="75" workbookViewId="0">
      <selection activeCell="A201" sqref="A201:A231"/>
    </sheetView>
  </sheetViews>
  <sheetFormatPr baseColWidth="10" defaultColWidth="14.44140625" defaultRowHeight="15" customHeight="1" x14ac:dyDescent="0.25"/>
  <cols>
    <col min="1" max="1" width="8" style="188" customWidth="1"/>
    <col min="2" max="2" width="13.6640625" style="180" customWidth="1"/>
    <col min="3" max="3" width="29.33203125" style="189" customWidth="1"/>
    <col min="4" max="4" width="43.33203125" style="190" customWidth="1"/>
    <col min="5" max="5" width="15.44140625" style="166" customWidth="1"/>
    <col min="6" max="6" width="21.6640625" style="166" customWidth="1"/>
    <col min="7" max="7" width="17.77734375" style="191" customWidth="1"/>
    <col min="8" max="9" width="13.109375" style="166" bestFit="1" customWidth="1"/>
    <col min="10" max="20" width="11.44140625" style="166" customWidth="1"/>
    <col min="21" max="16384" width="14.44140625" style="166"/>
  </cols>
  <sheetData>
    <row r="1" spans="1:7" s="159" customFormat="1" ht="15" customHeight="1" x14ac:dyDescent="0.25">
      <c r="A1" s="192"/>
      <c r="B1" s="193"/>
      <c r="C1" s="194"/>
      <c r="D1" s="195" t="s">
        <v>609</v>
      </c>
      <c r="E1" s="196"/>
      <c r="F1" s="196"/>
      <c r="G1" s="197"/>
    </row>
    <row r="2" spans="1:7" s="159" customFormat="1" ht="15" customHeight="1" x14ac:dyDescent="0.25">
      <c r="A2" s="198"/>
      <c r="B2" s="199"/>
      <c r="C2" s="200"/>
      <c r="D2" s="201"/>
      <c r="E2" s="202"/>
      <c r="F2" s="202"/>
      <c r="G2" s="203"/>
    </row>
    <row r="3" spans="1:7" s="159" customFormat="1" ht="15" customHeight="1" x14ac:dyDescent="0.25">
      <c r="A3" s="198"/>
      <c r="B3" s="199"/>
      <c r="C3" s="200"/>
      <c r="D3" s="201"/>
      <c r="E3" s="202"/>
      <c r="F3" s="202"/>
      <c r="G3" s="203"/>
    </row>
    <row r="4" spans="1:7" s="159" customFormat="1" ht="15" customHeight="1" thickBot="1" x14ac:dyDescent="0.3">
      <c r="A4" s="204"/>
      <c r="B4" s="205"/>
      <c r="C4" s="206"/>
      <c r="D4" s="207"/>
      <c r="E4" s="208"/>
      <c r="F4" s="208"/>
      <c r="G4" s="209"/>
    </row>
    <row r="5" spans="1:7" ht="14.55" customHeight="1" thickBot="1" x14ac:dyDescent="0.3">
      <c r="A5" s="160" t="s">
        <v>4</v>
      </c>
      <c r="B5" s="161"/>
      <c r="C5" s="161"/>
      <c r="D5" s="162"/>
      <c r="E5" s="163" t="s">
        <v>608</v>
      </c>
      <c r="F5" s="164"/>
      <c r="G5" s="165"/>
    </row>
    <row r="6" spans="1:7" ht="90" customHeight="1" thickBot="1" x14ac:dyDescent="0.3">
      <c r="A6" s="167"/>
      <c r="B6" s="168"/>
      <c r="C6" s="168"/>
      <c r="D6" s="168"/>
      <c r="E6" s="169"/>
      <c r="F6" s="170"/>
      <c r="G6" s="171"/>
    </row>
    <row r="7" spans="1:7" ht="31.05" customHeight="1" x14ac:dyDescent="0.25">
      <c r="A7" s="172"/>
      <c r="B7" s="173"/>
      <c r="C7" s="159"/>
      <c r="D7" s="159"/>
      <c r="E7" s="174"/>
      <c r="F7" s="174"/>
      <c r="G7" s="175"/>
    </row>
    <row r="8" spans="1:7" ht="36" customHeight="1" x14ac:dyDescent="0.25">
      <c r="A8" s="210" t="s">
        <v>33</v>
      </c>
      <c r="B8" s="210" t="s">
        <v>60</v>
      </c>
      <c r="C8" s="211" t="s">
        <v>61</v>
      </c>
      <c r="D8" s="212"/>
      <c r="E8" s="210" t="s">
        <v>36</v>
      </c>
      <c r="F8" s="210" t="s">
        <v>41</v>
      </c>
      <c r="G8" s="210" t="s">
        <v>40</v>
      </c>
    </row>
    <row r="9" spans="1:7" ht="14.55" customHeight="1" x14ac:dyDescent="0.25">
      <c r="A9" s="213">
        <v>1</v>
      </c>
      <c r="B9" s="214" t="s">
        <v>62</v>
      </c>
      <c r="C9" s="215" t="s">
        <v>63</v>
      </c>
      <c r="D9" s="216" t="s">
        <v>64</v>
      </c>
      <c r="E9" s="217">
        <v>1</v>
      </c>
      <c r="F9" s="218"/>
      <c r="G9" s="219"/>
    </row>
    <row r="10" spans="1:7" ht="13.8" x14ac:dyDescent="0.25">
      <c r="A10" s="220"/>
      <c r="B10" s="221"/>
      <c r="C10" s="222" t="s">
        <v>65</v>
      </c>
      <c r="D10" s="216" t="s">
        <v>66</v>
      </c>
      <c r="E10" s="223"/>
      <c r="F10" s="224"/>
      <c r="G10" s="225"/>
    </row>
    <row r="11" spans="1:7" ht="13.8" x14ac:dyDescent="0.25">
      <c r="A11" s="220"/>
      <c r="B11" s="221"/>
      <c r="C11" s="226"/>
      <c r="D11" s="216" t="s">
        <v>67</v>
      </c>
      <c r="E11" s="223"/>
      <c r="F11" s="224"/>
      <c r="G11" s="225"/>
    </row>
    <row r="12" spans="1:7" ht="15" customHeight="1" x14ac:dyDescent="0.25">
      <c r="A12" s="220"/>
      <c r="B12" s="221"/>
      <c r="C12" s="227"/>
      <c r="D12" s="216" t="s">
        <v>68</v>
      </c>
      <c r="E12" s="223"/>
      <c r="F12" s="224"/>
      <c r="G12" s="225"/>
    </row>
    <row r="13" spans="1:7" ht="43.2" customHeight="1" x14ac:dyDescent="0.25">
      <c r="A13" s="220"/>
      <c r="B13" s="221"/>
      <c r="C13" s="177" t="s">
        <v>69</v>
      </c>
      <c r="D13" s="216" t="s">
        <v>70</v>
      </c>
      <c r="E13" s="223"/>
      <c r="F13" s="224"/>
      <c r="G13" s="225"/>
    </row>
    <row r="14" spans="1:7" ht="18" customHeight="1" x14ac:dyDescent="0.25">
      <c r="A14" s="220"/>
      <c r="B14" s="221"/>
      <c r="C14" s="177" t="s">
        <v>71</v>
      </c>
      <c r="D14" s="216" t="s">
        <v>72</v>
      </c>
      <c r="E14" s="223"/>
      <c r="F14" s="224"/>
      <c r="G14" s="225"/>
    </row>
    <row r="15" spans="1:7" ht="14.55" customHeight="1" x14ac:dyDescent="0.25">
      <c r="A15" s="220"/>
      <c r="B15" s="221"/>
      <c r="C15" s="177" t="s">
        <v>73</v>
      </c>
      <c r="D15" s="216" t="s">
        <v>74</v>
      </c>
      <c r="E15" s="223"/>
      <c r="F15" s="224"/>
      <c r="G15" s="225"/>
    </row>
    <row r="16" spans="1:7" ht="13.8" x14ac:dyDescent="0.25">
      <c r="A16" s="220"/>
      <c r="B16" s="221"/>
      <c r="C16" s="177" t="s">
        <v>75</v>
      </c>
      <c r="D16" s="216" t="s">
        <v>76</v>
      </c>
      <c r="E16" s="223"/>
      <c r="F16" s="224"/>
      <c r="G16" s="225"/>
    </row>
    <row r="17" spans="1:9" ht="34.200000000000003" customHeight="1" x14ac:dyDescent="0.25">
      <c r="A17" s="220"/>
      <c r="B17" s="221"/>
      <c r="C17" s="177" t="s">
        <v>77</v>
      </c>
      <c r="D17" s="216" t="s">
        <v>643</v>
      </c>
      <c r="E17" s="223"/>
      <c r="F17" s="224"/>
      <c r="G17" s="225"/>
    </row>
    <row r="18" spans="1:9" ht="54" customHeight="1" x14ac:dyDescent="0.25">
      <c r="A18" s="220"/>
      <c r="B18" s="221"/>
      <c r="C18" s="177" t="s">
        <v>78</v>
      </c>
      <c r="D18" s="216" t="s">
        <v>644</v>
      </c>
      <c r="E18" s="223"/>
      <c r="F18" s="224"/>
      <c r="G18" s="225"/>
    </row>
    <row r="19" spans="1:9" ht="96.6" x14ac:dyDescent="0.25">
      <c r="A19" s="220"/>
      <c r="B19" s="221"/>
      <c r="C19" s="228" t="s">
        <v>79</v>
      </c>
      <c r="D19" s="228" t="s">
        <v>645</v>
      </c>
      <c r="E19" s="223"/>
      <c r="F19" s="224"/>
      <c r="G19" s="225"/>
    </row>
    <row r="20" spans="1:9" ht="14.55" customHeight="1" x14ac:dyDescent="0.25">
      <c r="A20" s="220"/>
      <c r="B20" s="221"/>
      <c r="C20" s="177" t="s">
        <v>80</v>
      </c>
      <c r="D20" s="177" t="s">
        <v>81</v>
      </c>
      <c r="E20" s="223"/>
      <c r="F20" s="224"/>
      <c r="G20" s="225"/>
      <c r="H20" s="176"/>
      <c r="I20" s="176"/>
    </row>
    <row r="21" spans="1:9" ht="57.6" customHeight="1" x14ac:dyDescent="0.25">
      <c r="A21" s="220"/>
      <c r="B21" s="221"/>
      <c r="C21" s="177" t="s">
        <v>82</v>
      </c>
      <c r="D21" s="177" t="s">
        <v>629</v>
      </c>
      <c r="E21" s="223"/>
      <c r="F21" s="224"/>
      <c r="G21" s="225"/>
      <c r="I21" s="176"/>
    </row>
    <row r="22" spans="1:9" ht="34.799999999999997" customHeight="1" x14ac:dyDescent="0.25">
      <c r="A22" s="229"/>
      <c r="B22" s="230"/>
      <c r="C22" s="177" t="s">
        <v>83</v>
      </c>
      <c r="D22" s="177" t="s">
        <v>84</v>
      </c>
      <c r="E22" s="231"/>
      <c r="F22" s="232"/>
      <c r="G22" s="233"/>
      <c r="I22" s="176"/>
    </row>
    <row r="23" spans="1:9" ht="14.55" customHeight="1" x14ac:dyDescent="0.25">
      <c r="A23" s="234">
        <v>2</v>
      </c>
      <c r="B23" s="235" t="s">
        <v>85</v>
      </c>
      <c r="C23" s="236" t="s">
        <v>86</v>
      </c>
      <c r="D23" s="237" t="s">
        <v>87</v>
      </c>
      <c r="E23" s="238">
        <v>1</v>
      </c>
      <c r="F23" s="239"/>
      <c r="G23" s="240"/>
      <c r="I23" s="176"/>
    </row>
    <row r="24" spans="1:9" ht="19.8" customHeight="1" x14ac:dyDescent="0.25">
      <c r="A24" s="226"/>
      <c r="B24" s="226"/>
      <c r="C24" s="177" t="s">
        <v>88</v>
      </c>
      <c r="D24" s="241" t="s">
        <v>89</v>
      </c>
      <c r="E24" s="242"/>
      <c r="F24" s="243"/>
      <c r="G24" s="225"/>
    </row>
    <row r="25" spans="1:9" ht="14.55" customHeight="1" x14ac:dyDescent="0.25">
      <c r="A25" s="226"/>
      <c r="B25" s="226"/>
      <c r="C25" s="177" t="s">
        <v>90</v>
      </c>
      <c r="D25" s="177" t="s">
        <v>91</v>
      </c>
      <c r="E25" s="242"/>
      <c r="F25" s="243"/>
      <c r="G25" s="225"/>
    </row>
    <row r="26" spans="1:9" ht="14.55" customHeight="1" x14ac:dyDescent="0.25">
      <c r="A26" s="226"/>
      <c r="B26" s="226"/>
      <c r="C26" s="177" t="s">
        <v>92</v>
      </c>
      <c r="D26" s="237" t="s">
        <v>93</v>
      </c>
      <c r="E26" s="242"/>
      <c r="F26" s="243"/>
      <c r="G26" s="225"/>
    </row>
    <row r="27" spans="1:9" ht="65.400000000000006" customHeight="1" x14ac:dyDescent="0.25">
      <c r="A27" s="226"/>
      <c r="B27" s="226"/>
      <c r="C27" s="177" t="s">
        <v>94</v>
      </c>
      <c r="D27" s="177" t="s">
        <v>95</v>
      </c>
      <c r="E27" s="242"/>
      <c r="F27" s="243"/>
      <c r="G27" s="225"/>
    </row>
    <row r="28" spans="1:9" ht="48" customHeight="1" x14ac:dyDescent="0.25">
      <c r="A28" s="226"/>
      <c r="B28" s="226"/>
      <c r="C28" s="177" t="s">
        <v>96</v>
      </c>
      <c r="D28" s="177" t="s">
        <v>97</v>
      </c>
      <c r="E28" s="242"/>
      <c r="F28" s="243"/>
      <c r="G28" s="225"/>
    </row>
    <row r="29" spans="1:9" ht="27.6" customHeight="1" x14ac:dyDescent="0.25">
      <c r="A29" s="226"/>
      <c r="B29" s="226"/>
      <c r="C29" s="177" t="s">
        <v>646</v>
      </c>
      <c r="D29" s="177" t="s">
        <v>98</v>
      </c>
      <c r="E29" s="242"/>
      <c r="F29" s="243"/>
      <c r="G29" s="225"/>
    </row>
    <row r="30" spans="1:9" ht="28.8" customHeight="1" x14ac:dyDescent="0.25">
      <c r="A30" s="226"/>
      <c r="B30" s="226"/>
      <c r="C30" s="177" t="s">
        <v>99</v>
      </c>
      <c r="D30" s="177" t="s">
        <v>100</v>
      </c>
      <c r="E30" s="242"/>
      <c r="F30" s="243"/>
      <c r="G30" s="225"/>
    </row>
    <row r="31" spans="1:9" ht="27.6" x14ac:dyDescent="0.25">
      <c r="A31" s="226"/>
      <c r="B31" s="226"/>
      <c r="C31" s="177" t="s">
        <v>101</v>
      </c>
      <c r="D31" s="177" t="s">
        <v>647</v>
      </c>
      <c r="E31" s="242"/>
      <c r="F31" s="243"/>
      <c r="G31" s="225"/>
    </row>
    <row r="32" spans="1:9" ht="27" customHeight="1" x14ac:dyDescent="0.25">
      <c r="A32" s="226"/>
      <c r="B32" s="226"/>
      <c r="C32" s="177" t="s">
        <v>102</v>
      </c>
      <c r="D32" s="177" t="s">
        <v>87</v>
      </c>
      <c r="E32" s="242"/>
      <c r="F32" s="243"/>
      <c r="G32" s="225"/>
    </row>
    <row r="33" spans="1:7" ht="29.25" customHeight="1" x14ac:dyDescent="0.25">
      <c r="A33" s="226"/>
      <c r="B33" s="226"/>
      <c r="C33" s="177" t="s">
        <v>103</v>
      </c>
      <c r="D33" s="177" t="s">
        <v>648</v>
      </c>
      <c r="E33" s="242"/>
      <c r="F33" s="243"/>
      <c r="G33" s="225"/>
    </row>
    <row r="34" spans="1:7" ht="14.55" customHeight="1" x14ac:dyDescent="0.25">
      <c r="A34" s="226"/>
      <c r="B34" s="226"/>
      <c r="C34" s="177" t="s">
        <v>80</v>
      </c>
      <c r="D34" s="177" t="s">
        <v>81</v>
      </c>
      <c r="E34" s="242"/>
      <c r="F34" s="243"/>
      <c r="G34" s="225"/>
    </row>
    <row r="35" spans="1:7" ht="14.55" customHeight="1" x14ac:dyDescent="0.25">
      <c r="A35" s="227"/>
      <c r="B35" s="227"/>
      <c r="C35" s="177" t="s">
        <v>83</v>
      </c>
      <c r="D35" s="177" t="s">
        <v>105</v>
      </c>
      <c r="E35" s="244"/>
      <c r="F35" s="245"/>
      <c r="G35" s="233"/>
    </row>
    <row r="36" spans="1:7" ht="14.55" customHeight="1" x14ac:dyDescent="0.25">
      <c r="A36" s="246">
        <v>3</v>
      </c>
      <c r="B36" s="247" t="s">
        <v>106</v>
      </c>
      <c r="C36" s="177" t="s">
        <v>107</v>
      </c>
      <c r="D36" s="177" t="s">
        <v>108</v>
      </c>
      <c r="E36" s="248">
        <v>1</v>
      </c>
      <c r="F36" s="249"/>
      <c r="G36" s="240"/>
    </row>
    <row r="37" spans="1:7" ht="14.55" customHeight="1" x14ac:dyDescent="0.25">
      <c r="A37" s="220"/>
      <c r="B37" s="221"/>
      <c r="C37" s="177" t="s">
        <v>109</v>
      </c>
      <c r="D37" s="177" t="s">
        <v>110</v>
      </c>
      <c r="E37" s="250"/>
      <c r="F37" s="251"/>
      <c r="G37" s="225"/>
    </row>
    <row r="38" spans="1:7" ht="57.75" customHeight="1" x14ac:dyDescent="0.25">
      <c r="A38" s="220"/>
      <c r="B38" s="221"/>
      <c r="C38" s="177" t="s">
        <v>111</v>
      </c>
      <c r="D38" s="177" t="s">
        <v>112</v>
      </c>
      <c r="E38" s="250"/>
      <c r="F38" s="251"/>
      <c r="G38" s="225"/>
    </row>
    <row r="39" spans="1:7" ht="43.5" customHeight="1" x14ac:dyDescent="0.25">
      <c r="A39" s="220"/>
      <c r="B39" s="221"/>
      <c r="C39" s="177" t="s">
        <v>113</v>
      </c>
      <c r="D39" s="177" t="s">
        <v>114</v>
      </c>
      <c r="E39" s="250"/>
      <c r="F39" s="251"/>
      <c r="G39" s="225"/>
    </row>
    <row r="40" spans="1:7" ht="14.55" customHeight="1" x14ac:dyDescent="0.25">
      <c r="A40" s="220"/>
      <c r="B40" s="221"/>
      <c r="C40" s="177" t="s">
        <v>115</v>
      </c>
      <c r="D40" s="177" t="s">
        <v>116</v>
      </c>
      <c r="E40" s="250"/>
      <c r="F40" s="251"/>
      <c r="G40" s="225"/>
    </row>
    <row r="41" spans="1:7" ht="14.55" customHeight="1" x14ac:dyDescent="0.25">
      <c r="A41" s="220"/>
      <c r="B41" s="221"/>
      <c r="C41" s="177" t="s">
        <v>117</v>
      </c>
      <c r="D41" s="177" t="s">
        <v>118</v>
      </c>
      <c r="E41" s="250"/>
      <c r="F41" s="251"/>
      <c r="G41" s="225"/>
    </row>
    <row r="42" spans="1:7" ht="14.55" customHeight="1" x14ac:dyDescent="0.25">
      <c r="A42" s="220"/>
      <c r="B42" s="221"/>
      <c r="C42" s="177" t="s">
        <v>119</v>
      </c>
      <c r="D42" s="177" t="s">
        <v>120</v>
      </c>
      <c r="E42" s="250"/>
      <c r="F42" s="251"/>
      <c r="G42" s="225"/>
    </row>
    <row r="43" spans="1:7" ht="29.25" customHeight="1" x14ac:dyDescent="0.25">
      <c r="A43" s="220"/>
      <c r="B43" s="221"/>
      <c r="C43" s="177" t="s">
        <v>121</v>
      </c>
      <c r="D43" s="177" t="s">
        <v>122</v>
      </c>
      <c r="E43" s="250"/>
      <c r="F43" s="251"/>
      <c r="G43" s="225"/>
    </row>
    <row r="44" spans="1:7" ht="14.55" customHeight="1" x14ac:dyDescent="0.25">
      <c r="A44" s="220"/>
      <c r="B44" s="221"/>
      <c r="C44" s="177" t="s">
        <v>123</v>
      </c>
      <c r="D44" s="177" t="s">
        <v>124</v>
      </c>
      <c r="E44" s="250"/>
      <c r="F44" s="251"/>
      <c r="G44" s="225"/>
    </row>
    <row r="45" spans="1:7" ht="14.55" customHeight="1" x14ac:dyDescent="0.25">
      <c r="A45" s="220"/>
      <c r="B45" s="221"/>
      <c r="C45" s="177" t="s">
        <v>125</v>
      </c>
      <c r="D45" s="177" t="s">
        <v>126</v>
      </c>
      <c r="E45" s="250"/>
      <c r="F45" s="251"/>
      <c r="G45" s="225"/>
    </row>
    <row r="46" spans="1:7" ht="14.55" customHeight="1" x14ac:dyDescent="0.25">
      <c r="A46" s="220"/>
      <c r="B46" s="221"/>
      <c r="C46" s="177" t="s">
        <v>127</v>
      </c>
      <c r="D46" s="177" t="s">
        <v>128</v>
      </c>
      <c r="E46" s="250"/>
      <c r="F46" s="251"/>
      <c r="G46" s="225"/>
    </row>
    <row r="47" spans="1:7" ht="14.55" customHeight="1" x14ac:dyDescent="0.25">
      <c r="A47" s="220"/>
      <c r="B47" s="221"/>
      <c r="C47" s="177" t="s">
        <v>129</v>
      </c>
      <c r="D47" s="177" t="s">
        <v>130</v>
      </c>
      <c r="E47" s="250"/>
      <c r="F47" s="251"/>
      <c r="G47" s="225"/>
    </row>
    <row r="48" spans="1:7" ht="14.55" customHeight="1" x14ac:dyDescent="0.25">
      <c r="A48" s="220"/>
      <c r="B48" s="221"/>
      <c r="C48" s="177" t="s">
        <v>131</v>
      </c>
      <c r="D48" s="177" t="s">
        <v>132</v>
      </c>
      <c r="E48" s="250"/>
      <c r="F48" s="251"/>
      <c r="G48" s="225"/>
    </row>
    <row r="49" spans="1:7" ht="14.55" customHeight="1" x14ac:dyDescent="0.25">
      <c r="A49" s="220"/>
      <c r="B49" s="221"/>
      <c r="C49" s="177" t="s">
        <v>133</v>
      </c>
      <c r="D49" s="177" t="s">
        <v>134</v>
      </c>
      <c r="E49" s="250"/>
      <c r="F49" s="251"/>
      <c r="G49" s="225"/>
    </row>
    <row r="50" spans="1:7" ht="14.55" customHeight="1" x14ac:dyDescent="0.25">
      <c r="A50" s="220"/>
      <c r="B50" s="221"/>
      <c r="C50" s="177" t="s">
        <v>135</v>
      </c>
      <c r="D50" s="177" t="s">
        <v>136</v>
      </c>
      <c r="E50" s="250"/>
      <c r="F50" s="251"/>
      <c r="G50" s="225"/>
    </row>
    <row r="51" spans="1:7" ht="14.55" customHeight="1" x14ac:dyDescent="0.25">
      <c r="A51" s="220"/>
      <c r="B51" s="221"/>
      <c r="C51" s="177" t="s">
        <v>137</v>
      </c>
      <c r="D51" s="177" t="s">
        <v>87</v>
      </c>
      <c r="E51" s="250"/>
      <c r="F51" s="251"/>
      <c r="G51" s="225"/>
    </row>
    <row r="52" spans="1:7" ht="14.55" customHeight="1" x14ac:dyDescent="0.25">
      <c r="A52" s="220"/>
      <c r="B52" s="221"/>
      <c r="C52" s="177" t="s">
        <v>80</v>
      </c>
      <c r="D52" s="177" t="s">
        <v>81</v>
      </c>
      <c r="E52" s="250"/>
      <c r="F52" s="251"/>
      <c r="G52" s="225"/>
    </row>
    <row r="53" spans="1:7" ht="14.55" customHeight="1" x14ac:dyDescent="0.25">
      <c r="A53" s="220"/>
      <c r="B53" s="221"/>
      <c r="C53" s="177" t="s">
        <v>103</v>
      </c>
      <c r="D53" s="177" t="s">
        <v>649</v>
      </c>
      <c r="E53" s="250"/>
      <c r="F53" s="251"/>
      <c r="G53" s="225"/>
    </row>
    <row r="54" spans="1:7" ht="14.55" customHeight="1" x14ac:dyDescent="0.25">
      <c r="A54" s="220"/>
      <c r="B54" s="221"/>
      <c r="C54" s="177" t="s">
        <v>83</v>
      </c>
      <c r="D54" s="177" t="s">
        <v>138</v>
      </c>
      <c r="E54" s="252"/>
      <c r="F54" s="253"/>
      <c r="G54" s="233"/>
    </row>
    <row r="55" spans="1:7" ht="14.55" customHeight="1" x14ac:dyDescent="0.25">
      <c r="A55" s="234">
        <v>4</v>
      </c>
      <c r="B55" s="234" t="s">
        <v>139</v>
      </c>
      <c r="C55" s="177" t="s">
        <v>140</v>
      </c>
      <c r="D55" s="177" t="s">
        <v>141</v>
      </c>
      <c r="E55" s="254">
        <v>1</v>
      </c>
      <c r="F55" s="239"/>
      <c r="G55" s="240"/>
    </row>
    <row r="56" spans="1:7" ht="14.55" customHeight="1" x14ac:dyDescent="0.25">
      <c r="A56" s="226"/>
      <c r="B56" s="226"/>
      <c r="C56" s="177" t="s">
        <v>142</v>
      </c>
      <c r="D56" s="177" t="s">
        <v>639</v>
      </c>
      <c r="E56" s="255"/>
      <c r="F56" s="243"/>
      <c r="G56" s="225"/>
    </row>
    <row r="57" spans="1:7" ht="27.6" customHeight="1" x14ac:dyDescent="0.25">
      <c r="A57" s="226"/>
      <c r="B57" s="226"/>
      <c r="C57" s="177" t="s">
        <v>143</v>
      </c>
      <c r="D57" s="177" t="s">
        <v>640</v>
      </c>
      <c r="E57" s="255"/>
      <c r="F57" s="243"/>
      <c r="G57" s="225"/>
    </row>
    <row r="58" spans="1:7" ht="14.55" customHeight="1" x14ac:dyDescent="0.25">
      <c r="A58" s="226"/>
      <c r="B58" s="226"/>
      <c r="C58" s="177" t="s">
        <v>144</v>
      </c>
      <c r="D58" s="177" t="s">
        <v>145</v>
      </c>
      <c r="E58" s="255"/>
      <c r="F58" s="243"/>
      <c r="G58" s="225"/>
    </row>
    <row r="59" spans="1:7" ht="27.6" x14ac:dyDescent="0.25">
      <c r="A59" s="226"/>
      <c r="B59" s="226"/>
      <c r="C59" s="177" t="s">
        <v>140</v>
      </c>
      <c r="D59" s="177" t="s">
        <v>641</v>
      </c>
      <c r="E59" s="255"/>
      <c r="F59" s="243"/>
      <c r="G59" s="225"/>
    </row>
    <row r="60" spans="1:7" ht="14.55" customHeight="1" x14ac:dyDescent="0.25">
      <c r="A60" s="226"/>
      <c r="B60" s="226"/>
      <c r="C60" s="177" t="s">
        <v>146</v>
      </c>
      <c r="D60" s="177" t="s">
        <v>147</v>
      </c>
      <c r="E60" s="255"/>
      <c r="F60" s="243"/>
      <c r="G60" s="225"/>
    </row>
    <row r="61" spans="1:7" ht="14.55" customHeight="1" x14ac:dyDescent="0.25">
      <c r="A61" s="226"/>
      <c r="B61" s="226"/>
      <c r="C61" s="177" t="s">
        <v>148</v>
      </c>
      <c r="D61" s="177" t="s">
        <v>149</v>
      </c>
      <c r="E61" s="255"/>
      <c r="F61" s="243"/>
      <c r="G61" s="225"/>
    </row>
    <row r="62" spans="1:7" ht="14.55" customHeight="1" x14ac:dyDescent="0.25">
      <c r="A62" s="226"/>
      <c r="B62" s="226"/>
      <c r="C62" s="177" t="s">
        <v>150</v>
      </c>
      <c r="D62" s="177" t="s">
        <v>151</v>
      </c>
      <c r="E62" s="255"/>
      <c r="F62" s="243"/>
      <c r="G62" s="225"/>
    </row>
    <row r="63" spans="1:7" ht="14.55" customHeight="1" x14ac:dyDescent="0.25">
      <c r="A63" s="226"/>
      <c r="B63" s="226"/>
      <c r="C63" s="178" t="s">
        <v>152</v>
      </c>
      <c r="D63" s="178" t="s">
        <v>87</v>
      </c>
      <c r="E63" s="255"/>
      <c r="F63" s="243"/>
      <c r="G63" s="225"/>
    </row>
    <row r="64" spans="1:7" ht="41.4" x14ac:dyDescent="0.25">
      <c r="A64" s="226"/>
      <c r="B64" s="226"/>
      <c r="C64" s="177" t="s">
        <v>78</v>
      </c>
      <c r="D64" s="177" t="s">
        <v>650</v>
      </c>
      <c r="E64" s="255"/>
      <c r="F64" s="243"/>
      <c r="G64" s="225"/>
    </row>
    <row r="65" spans="1:7" ht="14.55" customHeight="1" x14ac:dyDescent="0.25">
      <c r="A65" s="226"/>
      <c r="B65" s="226"/>
      <c r="C65" s="177" t="s">
        <v>80</v>
      </c>
      <c r="D65" s="177" t="s">
        <v>81</v>
      </c>
      <c r="E65" s="255"/>
      <c r="F65" s="243"/>
      <c r="G65" s="225"/>
    </row>
    <row r="66" spans="1:7" ht="14.55" customHeight="1" x14ac:dyDescent="0.25">
      <c r="A66" s="227"/>
      <c r="B66" s="227"/>
      <c r="C66" s="177" t="s">
        <v>83</v>
      </c>
      <c r="D66" s="177" t="s">
        <v>153</v>
      </c>
      <c r="E66" s="256"/>
      <c r="F66" s="245"/>
      <c r="G66" s="233"/>
    </row>
    <row r="67" spans="1:7" ht="14.55" customHeight="1" x14ac:dyDescent="0.25">
      <c r="A67" s="234">
        <v>5</v>
      </c>
      <c r="B67" s="235" t="s">
        <v>154</v>
      </c>
      <c r="C67" s="177" t="s">
        <v>155</v>
      </c>
      <c r="D67" s="177" t="s">
        <v>156</v>
      </c>
      <c r="E67" s="238">
        <v>2</v>
      </c>
      <c r="F67" s="239"/>
      <c r="G67" s="240"/>
    </row>
    <row r="68" spans="1:7" ht="32.25" customHeight="1" x14ac:dyDescent="0.25">
      <c r="A68" s="226"/>
      <c r="B68" s="226"/>
      <c r="C68" s="177" t="s">
        <v>146</v>
      </c>
      <c r="D68" s="177" t="s">
        <v>651</v>
      </c>
      <c r="E68" s="242"/>
      <c r="F68" s="243"/>
      <c r="G68" s="225"/>
    </row>
    <row r="69" spans="1:7" ht="14.55" customHeight="1" x14ac:dyDescent="0.25">
      <c r="A69" s="226"/>
      <c r="B69" s="226"/>
      <c r="C69" s="177" t="s">
        <v>157</v>
      </c>
      <c r="D69" s="177" t="s">
        <v>158</v>
      </c>
      <c r="E69" s="242"/>
      <c r="F69" s="243"/>
      <c r="G69" s="225"/>
    </row>
    <row r="70" spans="1:7" ht="27.6" x14ac:dyDescent="0.25">
      <c r="A70" s="226"/>
      <c r="B70" s="226"/>
      <c r="C70" s="177" t="s">
        <v>630</v>
      </c>
      <c r="D70" s="177" t="s">
        <v>652</v>
      </c>
      <c r="E70" s="242"/>
      <c r="F70" s="243"/>
      <c r="G70" s="225"/>
    </row>
    <row r="71" spans="1:7" ht="14.55" customHeight="1" x14ac:dyDescent="0.25">
      <c r="A71" s="226"/>
      <c r="B71" s="226"/>
      <c r="C71" s="177" t="s">
        <v>159</v>
      </c>
      <c r="D71" s="177" t="s">
        <v>653</v>
      </c>
      <c r="E71" s="242"/>
      <c r="F71" s="243"/>
      <c r="G71" s="225"/>
    </row>
    <row r="72" spans="1:7" ht="14.55" customHeight="1" x14ac:dyDescent="0.25">
      <c r="A72" s="226"/>
      <c r="B72" s="226"/>
      <c r="C72" s="177" t="s">
        <v>160</v>
      </c>
      <c r="D72" s="177" t="s">
        <v>654</v>
      </c>
      <c r="E72" s="242"/>
      <c r="F72" s="243"/>
      <c r="G72" s="225"/>
    </row>
    <row r="73" spans="1:7" ht="19.05" customHeight="1" x14ac:dyDescent="0.25">
      <c r="A73" s="226"/>
      <c r="B73" s="226"/>
      <c r="C73" s="177" t="s">
        <v>161</v>
      </c>
      <c r="D73" s="177" t="s">
        <v>87</v>
      </c>
      <c r="E73" s="242"/>
      <c r="F73" s="243"/>
      <c r="G73" s="225"/>
    </row>
    <row r="74" spans="1:7" ht="14.55" customHeight="1" x14ac:dyDescent="0.25">
      <c r="A74" s="226"/>
      <c r="B74" s="226"/>
      <c r="C74" s="177" t="s">
        <v>162</v>
      </c>
      <c r="D74" s="177" t="s">
        <v>163</v>
      </c>
      <c r="E74" s="242"/>
      <c r="F74" s="243"/>
      <c r="G74" s="225"/>
    </row>
    <row r="75" spans="1:7" ht="17.25" customHeight="1" x14ac:dyDescent="0.25">
      <c r="A75" s="226"/>
      <c r="B75" s="226"/>
      <c r="C75" s="177" t="s">
        <v>164</v>
      </c>
      <c r="D75" s="177" t="s">
        <v>87</v>
      </c>
      <c r="E75" s="242"/>
      <c r="F75" s="243"/>
      <c r="G75" s="225"/>
    </row>
    <row r="76" spans="1:7" ht="14.55" customHeight="1" x14ac:dyDescent="0.25">
      <c r="A76" s="226"/>
      <c r="B76" s="226"/>
      <c r="C76" s="177" t="s">
        <v>165</v>
      </c>
      <c r="D76" s="177" t="s">
        <v>87</v>
      </c>
      <c r="E76" s="242"/>
      <c r="F76" s="243"/>
      <c r="G76" s="225"/>
    </row>
    <row r="77" spans="1:7" ht="14.55" customHeight="1" x14ac:dyDescent="0.25">
      <c r="A77" s="226"/>
      <c r="B77" s="226"/>
      <c r="C77" s="177" t="s">
        <v>80</v>
      </c>
      <c r="D77" s="177" t="s">
        <v>81</v>
      </c>
      <c r="E77" s="242"/>
      <c r="F77" s="243"/>
      <c r="G77" s="225"/>
    </row>
    <row r="78" spans="1:7" ht="14.55" customHeight="1" x14ac:dyDescent="0.25">
      <c r="A78" s="227"/>
      <c r="B78" s="227"/>
      <c r="C78" s="177" t="s">
        <v>83</v>
      </c>
      <c r="D78" s="177" t="s">
        <v>166</v>
      </c>
      <c r="E78" s="244"/>
      <c r="F78" s="245"/>
      <c r="G78" s="233"/>
    </row>
    <row r="79" spans="1:7" ht="14.55" customHeight="1" x14ac:dyDescent="0.25">
      <c r="A79" s="234">
        <v>6</v>
      </c>
      <c r="B79" s="235" t="s">
        <v>167</v>
      </c>
      <c r="C79" s="222" t="s">
        <v>168</v>
      </c>
      <c r="D79" s="177" t="s">
        <v>169</v>
      </c>
      <c r="E79" s="238">
        <v>1</v>
      </c>
      <c r="F79" s="239"/>
      <c r="G79" s="240"/>
    </row>
    <row r="80" spans="1:7" ht="14.55" customHeight="1" x14ac:dyDescent="0.25">
      <c r="A80" s="226"/>
      <c r="B80" s="226"/>
      <c r="C80" s="226"/>
      <c r="D80" s="177" t="s">
        <v>170</v>
      </c>
      <c r="E80" s="242"/>
      <c r="F80" s="243"/>
      <c r="G80" s="225"/>
    </row>
    <row r="81" spans="1:7" ht="29.25" customHeight="1" x14ac:dyDescent="0.25">
      <c r="A81" s="226"/>
      <c r="B81" s="226"/>
      <c r="C81" s="227"/>
      <c r="D81" s="177" t="s">
        <v>171</v>
      </c>
      <c r="E81" s="242"/>
      <c r="F81" s="243"/>
      <c r="G81" s="225"/>
    </row>
    <row r="82" spans="1:7" ht="14.55" customHeight="1" x14ac:dyDescent="0.25">
      <c r="A82" s="226"/>
      <c r="B82" s="226"/>
      <c r="C82" s="222" t="s">
        <v>172</v>
      </c>
      <c r="D82" s="177" t="s">
        <v>173</v>
      </c>
      <c r="E82" s="242"/>
      <c r="F82" s="243"/>
      <c r="G82" s="225"/>
    </row>
    <row r="83" spans="1:7" ht="14.55" customHeight="1" x14ac:dyDescent="0.25">
      <c r="A83" s="226"/>
      <c r="B83" s="226"/>
      <c r="C83" s="226"/>
      <c r="D83" s="177" t="s">
        <v>174</v>
      </c>
      <c r="E83" s="242"/>
      <c r="F83" s="243"/>
      <c r="G83" s="225"/>
    </row>
    <row r="84" spans="1:7" ht="14.55" customHeight="1" x14ac:dyDescent="0.25">
      <c r="A84" s="226"/>
      <c r="B84" s="226"/>
      <c r="C84" s="226"/>
      <c r="D84" s="177" t="s">
        <v>175</v>
      </c>
      <c r="E84" s="242"/>
      <c r="F84" s="243"/>
      <c r="G84" s="225"/>
    </row>
    <row r="85" spans="1:7" ht="14.55" customHeight="1" x14ac:dyDescent="0.25">
      <c r="A85" s="226"/>
      <c r="B85" s="226"/>
      <c r="C85" s="226"/>
      <c r="D85" s="177" t="s">
        <v>655</v>
      </c>
      <c r="E85" s="242"/>
      <c r="F85" s="243"/>
      <c r="G85" s="225"/>
    </row>
    <row r="86" spans="1:7" ht="14.55" customHeight="1" x14ac:dyDescent="0.25">
      <c r="A86" s="226"/>
      <c r="B86" s="226"/>
      <c r="C86" s="226"/>
      <c r="D86" s="177" t="s">
        <v>176</v>
      </c>
      <c r="E86" s="242"/>
      <c r="F86" s="243"/>
      <c r="G86" s="225"/>
    </row>
    <row r="87" spans="1:7" ht="14.55" customHeight="1" x14ac:dyDescent="0.25">
      <c r="A87" s="226"/>
      <c r="B87" s="226"/>
      <c r="C87" s="226"/>
      <c r="D87" s="177" t="s">
        <v>177</v>
      </c>
      <c r="E87" s="242"/>
      <c r="F87" s="243"/>
      <c r="G87" s="225"/>
    </row>
    <row r="88" spans="1:7" ht="14.55" customHeight="1" x14ac:dyDescent="0.25">
      <c r="A88" s="226"/>
      <c r="B88" s="226"/>
      <c r="C88" s="226"/>
      <c r="D88" s="177" t="s">
        <v>178</v>
      </c>
      <c r="E88" s="242"/>
      <c r="F88" s="243"/>
      <c r="G88" s="225"/>
    </row>
    <row r="89" spans="1:7" ht="14.55" customHeight="1" x14ac:dyDescent="0.25">
      <c r="A89" s="226"/>
      <c r="B89" s="226"/>
      <c r="C89" s="226"/>
      <c r="D89" s="177" t="s">
        <v>179</v>
      </c>
      <c r="E89" s="242"/>
      <c r="F89" s="243"/>
      <c r="G89" s="225"/>
    </row>
    <row r="90" spans="1:7" ht="14.55" customHeight="1" x14ac:dyDescent="0.25">
      <c r="A90" s="226"/>
      <c r="B90" s="226"/>
      <c r="C90" s="226"/>
      <c r="D90" s="177" t="s">
        <v>180</v>
      </c>
      <c r="E90" s="242"/>
      <c r="F90" s="243"/>
      <c r="G90" s="225"/>
    </row>
    <row r="91" spans="1:7" ht="27.6" x14ac:dyDescent="0.25">
      <c r="A91" s="226"/>
      <c r="B91" s="226"/>
      <c r="C91" s="226"/>
      <c r="D91" s="177" t="s">
        <v>656</v>
      </c>
      <c r="E91" s="242"/>
      <c r="F91" s="243"/>
      <c r="G91" s="225"/>
    </row>
    <row r="92" spans="1:7" ht="30" customHeight="1" x14ac:dyDescent="0.25">
      <c r="A92" s="226"/>
      <c r="B92" s="226"/>
      <c r="C92" s="227"/>
      <c r="D92" s="177" t="s">
        <v>181</v>
      </c>
      <c r="E92" s="242"/>
      <c r="F92" s="243"/>
      <c r="G92" s="225"/>
    </row>
    <row r="93" spans="1:7" ht="14.55" customHeight="1" x14ac:dyDescent="0.25">
      <c r="A93" s="226"/>
      <c r="B93" s="226"/>
      <c r="C93" s="177" t="s">
        <v>182</v>
      </c>
      <c r="D93" s="177" t="s">
        <v>87</v>
      </c>
      <c r="E93" s="242"/>
      <c r="F93" s="243"/>
      <c r="G93" s="225"/>
    </row>
    <row r="94" spans="1:7" ht="14.55" customHeight="1" x14ac:dyDescent="0.25">
      <c r="A94" s="226"/>
      <c r="B94" s="226"/>
      <c r="C94" s="177" t="s">
        <v>183</v>
      </c>
      <c r="D94" s="177" t="s">
        <v>87</v>
      </c>
      <c r="E94" s="242"/>
      <c r="F94" s="243"/>
      <c r="G94" s="225"/>
    </row>
    <row r="95" spans="1:7" ht="14.55" customHeight="1" x14ac:dyDescent="0.25">
      <c r="A95" s="226"/>
      <c r="B95" s="226"/>
      <c r="C95" s="177" t="s">
        <v>103</v>
      </c>
      <c r="D95" s="177" t="s">
        <v>87</v>
      </c>
      <c r="E95" s="242"/>
      <c r="F95" s="243"/>
      <c r="G95" s="225"/>
    </row>
    <row r="96" spans="1:7" ht="14.55" customHeight="1" x14ac:dyDescent="0.25">
      <c r="A96" s="226"/>
      <c r="B96" s="226"/>
      <c r="C96" s="177" t="s">
        <v>80</v>
      </c>
      <c r="D96" s="177" t="s">
        <v>81</v>
      </c>
      <c r="E96" s="242"/>
      <c r="F96" s="243"/>
      <c r="G96" s="225"/>
    </row>
    <row r="97" spans="1:7" ht="14.55" customHeight="1" x14ac:dyDescent="0.25">
      <c r="A97" s="227"/>
      <c r="B97" s="227"/>
      <c r="C97" s="177" t="s">
        <v>184</v>
      </c>
      <c r="D97" s="177" t="s">
        <v>153</v>
      </c>
      <c r="E97" s="244"/>
      <c r="F97" s="245"/>
      <c r="G97" s="233"/>
    </row>
    <row r="98" spans="1:7" ht="14.55" customHeight="1" x14ac:dyDescent="0.25">
      <c r="A98" s="234">
        <v>7</v>
      </c>
      <c r="B98" s="235" t="s">
        <v>185</v>
      </c>
      <c r="C98" s="177" t="s">
        <v>186</v>
      </c>
      <c r="D98" s="177" t="s">
        <v>187</v>
      </c>
      <c r="E98" s="238">
        <v>1</v>
      </c>
      <c r="F98" s="239"/>
      <c r="G98" s="240"/>
    </row>
    <row r="99" spans="1:7" ht="14.55" customHeight="1" x14ac:dyDescent="0.25">
      <c r="A99" s="226"/>
      <c r="B99" s="226"/>
      <c r="C99" s="177" t="s">
        <v>188</v>
      </c>
      <c r="D99" s="177" t="s">
        <v>189</v>
      </c>
      <c r="E99" s="242"/>
      <c r="F99" s="243"/>
      <c r="G99" s="225"/>
    </row>
    <row r="100" spans="1:7" ht="14.55" customHeight="1" x14ac:dyDescent="0.25">
      <c r="A100" s="226"/>
      <c r="B100" s="226"/>
      <c r="C100" s="177" t="s">
        <v>190</v>
      </c>
      <c r="D100" s="177" t="s">
        <v>191</v>
      </c>
      <c r="E100" s="242"/>
      <c r="F100" s="243"/>
      <c r="G100" s="225"/>
    </row>
    <row r="101" spans="1:7" ht="48.6" customHeight="1" x14ac:dyDescent="0.25">
      <c r="A101" s="226"/>
      <c r="B101" s="226"/>
      <c r="C101" s="177" t="s">
        <v>192</v>
      </c>
      <c r="D101" s="177" t="s">
        <v>193</v>
      </c>
      <c r="E101" s="242"/>
      <c r="F101" s="243"/>
      <c r="G101" s="225"/>
    </row>
    <row r="102" spans="1:7" ht="29.25" customHeight="1" x14ac:dyDescent="0.25">
      <c r="A102" s="226"/>
      <c r="B102" s="226"/>
      <c r="C102" s="177" t="s">
        <v>194</v>
      </c>
      <c r="D102" s="177" t="s">
        <v>195</v>
      </c>
      <c r="E102" s="242"/>
      <c r="F102" s="243"/>
      <c r="G102" s="225"/>
    </row>
    <row r="103" spans="1:7" ht="29.25" customHeight="1" x14ac:dyDescent="0.25">
      <c r="A103" s="226"/>
      <c r="B103" s="226"/>
      <c r="C103" s="177" t="s">
        <v>196</v>
      </c>
      <c r="D103" s="177" t="s">
        <v>197</v>
      </c>
      <c r="E103" s="242"/>
      <c r="F103" s="243"/>
      <c r="G103" s="225"/>
    </row>
    <row r="104" spans="1:7" ht="14.55" customHeight="1" x14ac:dyDescent="0.25">
      <c r="A104" s="226"/>
      <c r="B104" s="226"/>
      <c r="C104" s="177" t="s">
        <v>198</v>
      </c>
      <c r="D104" s="177" t="s">
        <v>199</v>
      </c>
      <c r="E104" s="242"/>
      <c r="F104" s="243"/>
      <c r="G104" s="225"/>
    </row>
    <row r="105" spans="1:7" ht="14.55" customHeight="1" x14ac:dyDescent="0.25">
      <c r="A105" s="226"/>
      <c r="B105" s="226"/>
      <c r="C105" s="177" t="s">
        <v>129</v>
      </c>
      <c r="D105" s="177" t="s">
        <v>200</v>
      </c>
      <c r="E105" s="242"/>
      <c r="F105" s="243"/>
      <c r="G105" s="225"/>
    </row>
    <row r="106" spans="1:7" ht="14.55" customHeight="1" x14ac:dyDescent="0.25">
      <c r="A106" s="226"/>
      <c r="B106" s="226"/>
      <c r="C106" s="177" t="s">
        <v>201</v>
      </c>
      <c r="D106" s="177" t="s">
        <v>202</v>
      </c>
      <c r="E106" s="242"/>
      <c r="F106" s="243"/>
      <c r="G106" s="225"/>
    </row>
    <row r="107" spans="1:7" ht="14.55" customHeight="1" x14ac:dyDescent="0.25">
      <c r="A107" s="226"/>
      <c r="B107" s="226"/>
      <c r="C107" s="177" t="s">
        <v>203</v>
      </c>
      <c r="D107" s="177" t="s">
        <v>204</v>
      </c>
      <c r="E107" s="242"/>
      <c r="F107" s="243"/>
      <c r="G107" s="225"/>
    </row>
    <row r="108" spans="1:7" ht="14.55" customHeight="1" x14ac:dyDescent="0.25">
      <c r="A108" s="226"/>
      <c r="B108" s="226"/>
      <c r="C108" s="177" t="s">
        <v>205</v>
      </c>
      <c r="D108" s="177" t="s">
        <v>206</v>
      </c>
      <c r="E108" s="242"/>
      <c r="F108" s="243"/>
      <c r="G108" s="225"/>
    </row>
    <row r="109" spans="1:7" ht="14.55" customHeight="1" x14ac:dyDescent="0.25">
      <c r="A109" s="226"/>
      <c r="B109" s="226"/>
      <c r="C109" s="177" t="s">
        <v>80</v>
      </c>
      <c r="D109" s="177" t="s">
        <v>81</v>
      </c>
      <c r="E109" s="242"/>
      <c r="F109" s="243"/>
      <c r="G109" s="225"/>
    </row>
    <row r="110" spans="1:7" ht="29.25" customHeight="1" x14ac:dyDescent="0.25">
      <c r="A110" s="227"/>
      <c r="B110" s="227"/>
      <c r="C110" s="177" t="s">
        <v>83</v>
      </c>
      <c r="D110" s="177" t="s">
        <v>153</v>
      </c>
      <c r="E110" s="244"/>
      <c r="F110" s="245"/>
      <c r="G110" s="233"/>
    </row>
    <row r="111" spans="1:7" ht="14.55" customHeight="1" x14ac:dyDescent="0.25">
      <c r="A111" s="234">
        <v>8</v>
      </c>
      <c r="B111" s="235" t="s">
        <v>207</v>
      </c>
      <c r="C111" s="177" t="s">
        <v>208</v>
      </c>
      <c r="D111" s="177" t="s">
        <v>209</v>
      </c>
      <c r="E111" s="238">
        <v>2</v>
      </c>
      <c r="F111" s="239"/>
      <c r="G111" s="240"/>
    </row>
    <row r="112" spans="1:7" ht="43.5" customHeight="1" x14ac:dyDescent="0.25">
      <c r="A112" s="226"/>
      <c r="B112" s="226"/>
      <c r="C112" s="177" t="s">
        <v>96</v>
      </c>
      <c r="D112" s="177" t="s">
        <v>210</v>
      </c>
      <c r="E112" s="242"/>
      <c r="F112" s="243"/>
      <c r="G112" s="225"/>
    </row>
    <row r="113" spans="1:7" ht="14.55" customHeight="1" x14ac:dyDescent="0.25">
      <c r="A113" s="226"/>
      <c r="B113" s="226"/>
      <c r="C113" s="177" t="s">
        <v>211</v>
      </c>
      <c r="D113" s="178" t="s">
        <v>642</v>
      </c>
      <c r="E113" s="242"/>
      <c r="F113" s="243"/>
      <c r="G113" s="225"/>
    </row>
    <row r="114" spans="1:7" ht="14.55" customHeight="1" x14ac:dyDescent="0.25">
      <c r="A114" s="226"/>
      <c r="B114" s="226"/>
      <c r="C114" s="177" t="s">
        <v>155</v>
      </c>
      <c r="D114" s="177" t="s">
        <v>657</v>
      </c>
      <c r="E114" s="242"/>
      <c r="F114" s="243"/>
      <c r="G114" s="225"/>
    </row>
    <row r="115" spans="1:7" ht="14.55" customHeight="1" x14ac:dyDescent="0.25">
      <c r="A115" s="226"/>
      <c r="B115" s="226"/>
      <c r="C115" s="177" t="s">
        <v>212</v>
      </c>
      <c r="D115" s="177" t="s">
        <v>213</v>
      </c>
      <c r="E115" s="242"/>
      <c r="F115" s="243"/>
      <c r="G115" s="225"/>
    </row>
    <row r="116" spans="1:7" ht="22.2" customHeight="1" x14ac:dyDescent="0.25">
      <c r="A116" s="226"/>
      <c r="B116" s="226"/>
      <c r="C116" s="177" t="s">
        <v>214</v>
      </c>
      <c r="D116" s="177" t="s">
        <v>215</v>
      </c>
      <c r="E116" s="242"/>
      <c r="F116" s="243"/>
      <c r="G116" s="225"/>
    </row>
    <row r="117" spans="1:7" ht="29.4" customHeight="1" x14ac:dyDescent="0.25">
      <c r="A117" s="226"/>
      <c r="B117" s="226"/>
      <c r="C117" s="177" t="s">
        <v>216</v>
      </c>
      <c r="D117" s="177" t="s">
        <v>217</v>
      </c>
      <c r="E117" s="242"/>
      <c r="F117" s="243"/>
      <c r="G117" s="225"/>
    </row>
    <row r="118" spans="1:7" ht="29.4" customHeight="1" x14ac:dyDescent="0.25">
      <c r="A118" s="226"/>
      <c r="B118" s="226"/>
      <c r="C118" s="177" t="s">
        <v>218</v>
      </c>
      <c r="D118" s="177" t="s">
        <v>219</v>
      </c>
      <c r="E118" s="242"/>
      <c r="F118" s="243"/>
      <c r="G118" s="225"/>
    </row>
    <row r="119" spans="1:7" ht="14.55" customHeight="1" x14ac:dyDescent="0.25">
      <c r="A119" s="226"/>
      <c r="B119" s="226"/>
      <c r="C119" s="177" t="s">
        <v>220</v>
      </c>
      <c r="D119" s="177" t="s">
        <v>658</v>
      </c>
      <c r="E119" s="242"/>
      <c r="F119" s="243"/>
      <c r="G119" s="225"/>
    </row>
    <row r="120" spans="1:7" ht="14.55" customHeight="1" x14ac:dyDescent="0.25">
      <c r="A120" s="226"/>
      <c r="B120" s="226"/>
      <c r="C120" s="177" t="s">
        <v>221</v>
      </c>
      <c r="D120" s="177" t="s">
        <v>87</v>
      </c>
      <c r="E120" s="242"/>
      <c r="F120" s="243"/>
      <c r="G120" s="225"/>
    </row>
    <row r="121" spans="1:7" ht="14.55" customHeight="1" x14ac:dyDescent="0.25">
      <c r="A121" s="226"/>
      <c r="B121" s="226"/>
      <c r="C121" s="177" t="s">
        <v>222</v>
      </c>
      <c r="D121" s="177" t="s">
        <v>87</v>
      </c>
      <c r="E121" s="242"/>
      <c r="F121" s="243"/>
      <c r="G121" s="225"/>
    </row>
    <row r="122" spans="1:7" ht="14.55" customHeight="1" x14ac:dyDescent="0.25">
      <c r="A122" s="226"/>
      <c r="B122" s="226"/>
      <c r="C122" s="177" t="s">
        <v>80</v>
      </c>
      <c r="D122" s="177" t="s">
        <v>81</v>
      </c>
      <c r="E122" s="242"/>
      <c r="F122" s="243"/>
      <c r="G122" s="225"/>
    </row>
    <row r="123" spans="1:7" ht="96.6" x14ac:dyDescent="0.25">
      <c r="A123" s="227"/>
      <c r="B123" s="227"/>
      <c r="C123" s="177" t="s">
        <v>83</v>
      </c>
      <c r="D123" s="177" t="s">
        <v>659</v>
      </c>
      <c r="E123" s="244"/>
      <c r="F123" s="245"/>
      <c r="G123" s="233"/>
    </row>
    <row r="124" spans="1:7" ht="14.55" customHeight="1" x14ac:dyDescent="0.25">
      <c r="A124" s="234">
        <v>9</v>
      </c>
      <c r="B124" s="235" t="s">
        <v>224</v>
      </c>
      <c r="C124" s="177" t="s">
        <v>155</v>
      </c>
      <c r="D124" s="177" t="s">
        <v>225</v>
      </c>
      <c r="E124" s="238">
        <v>1</v>
      </c>
      <c r="F124" s="239"/>
      <c r="G124" s="240"/>
    </row>
    <row r="125" spans="1:7" ht="27.6" x14ac:dyDescent="0.25">
      <c r="A125" s="226"/>
      <c r="B125" s="257"/>
      <c r="C125" s="177" t="s">
        <v>96</v>
      </c>
      <c r="D125" s="178" t="s">
        <v>627</v>
      </c>
      <c r="E125" s="242"/>
      <c r="F125" s="243"/>
      <c r="G125" s="225"/>
    </row>
    <row r="126" spans="1:7" ht="14.55" customHeight="1" x14ac:dyDescent="0.25">
      <c r="A126" s="226"/>
      <c r="B126" s="257"/>
      <c r="C126" s="177" t="s">
        <v>226</v>
      </c>
      <c r="D126" s="177" t="s">
        <v>227</v>
      </c>
      <c r="E126" s="242"/>
      <c r="F126" s="243"/>
      <c r="G126" s="225"/>
    </row>
    <row r="127" spans="1:7" ht="29.25" customHeight="1" x14ac:dyDescent="0.25">
      <c r="A127" s="226"/>
      <c r="B127" s="257"/>
      <c r="C127" s="177" t="s">
        <v>218</v>
      </c>
      <c r="D127" s="177" t="s">
        <v>228</v>
      </c>
      <c r="E127" s="242"/>
      <c r="F127" s="243"/>
      <c r="G127" s="225"/>
    </row>
    <row r="128" spans="1:7" ht="29.25" customHeight="1" x14ac:dyDescent="0.25">
      <c r="A128" s="226"/>
      <c r="B128" s="257"/>
      <c r="C128" s="177" t="s">
        <v>220</v>
      </c>
      <c r="D128" s="177" t="s">
        <v>229</v>
      </c>
      <c r="E128" s="242"/>
      <c r="F128" s="243"/>
      <c r="G128" s="225"/>
    </row>
    <row r="129" spans="1:7" ht="29.25" customHeight="1" x14ac:dyDescent="0.25">
      <c r="A129" s="226"/>
      <c r="B129" s="257"/>
      <c r="C129" s="177" t="s">
        <v>80</v>
      </c>
      <c r="D129" s="177" t="s">
        <v>230</v>
      </c>
      <c r="E129" s="242"/>
      <c r="F129" s="243"/>
      <c r="G129" s="225"/>
    </row>
    <row r="130" spans="1:7" ht="29.25" customHeight="1" x14ac:dyDescent="0.25">
      <c r="A130" s="227"/>
      <c r="B130" s="258"/>
      <c r="C130" s="177" t="s">
        <v>83</v>
      </c>
      <c r="D130" s="177" t="s">
        <v>223</v>
      </c>
      <c r="E130" s="244"/>
      <c r="F130" s="245"/>
      <c r="G130" s="233"/>
    </row>
    <row r="131" spans="1:7" ht="14.55" customHeight="1" x14ac:dyDescent="0.25">
      <c r="A131" s="234">
        <v>10</v>
      </c>
      <c r="B131" s="235" t="s">
        <v>231</v>
      </c>
      <c r="C131" s="177" t="s">
        <v>107</v>
      </c>
      <c r="D131" s="177" t="s">
        <v>108</v>
      </c>
      <c r="E131" s="238">
        <v>1</v>
      </c>
      <c r="F131" s="239"/>
      <c r="G131" s="240"/>
    </row>
    <row r="132" spans="1:7" ht="14.55" customHeight="1" x14ac:dyDescent="0.25">
      <c r="A132" s="226"/>
      <c r="B132" s="226"/>
      <c r="C132" s="177" t="s">
        <v>232</v>
      </c>
      <c r="D132" s="177" t="s">
        <v>233</v>
      </c>
      <c r="E132" s="242"/>
      <c r="F132" s="243"/>
      <c r="G132" s="225"/>
    </row>
    <row r="133" spans="1:7" ht="14.55" customHeight="1" x14ac:dyDescent="0.25">
      <c r="A133" s="226"/>
      <c r="B133" s="226"/>
      <c r="C133" s="177" t="s">
        <v>234</v>
      </c>
      <c r="D133" s="177" t="s">
        <v>235</v>
      </c>
      <c r="E133" s="242"/>
      <c r="F133" s="243"/>
      <c r="G133" s="225"/>
    </row>
    <row r="134" spans="1:7" ht="14.55" customHeight="1" x14ac:dyDescent="0.25">
      <c r="A134" s="226"/>
      <c r="B134" s="226"/>
      <c r="C134" s="177" t="s">
        <v>109</v>
      </c>
      <c r="D134" s="177" t="s">
        <v>236</v>
      </c>
      <c r="E134" s="242"/>
      <c r="F134" s="243"/>
      <c r="G134" s="225"/>
    </row>
    <row r="135" spans="1:7" ht="14.55" customHeight="1" x14ac:dyDescent="0.25">
      <c r="A135" s="226"/>
      <c r="B135" s="226"/>
      <c r="C135" s="177" t="s">
        <v>111</v>
      </c>
      <c r="D135" s="177" t="s">
        <v>237</v>
      </c>
      <c r="E135" s="242"/>
      <c r="F135" s="243"/>
      <c r="G135" s="225"/>
    </row>
    <row r="136" spans="1:7" ht="14.55" customHeight="1" x14ac:dyDescent="0.25">
      <c r="A136" s="226"/>
      <c r="B136" s="226"/>
      <c r="C136" s="177" t="s">
        <v>113</v>
      </c>
      <c r="D136" s="177" t="s">
        <v>634</v>
      </c>
      <c r="E136" s="242"/>
      <c r="F136" s="243"/>
      <c r="G136" s="225"/>
    </row>
    <row r="137" spans="1:7" ht="29.25" customHeight="1" x14ac:dyDescent="0.25">
      <c r="A137" s="226"/>
      <c r="B137" s="226"/>
      <c r="C137" s="177" t="s">
        <v>238</v>
      </c>
      <c r="D137" s="177" t="s">
        <v>116</v>
      </c>
      <c r="E137" s="242"/>
      <c r="F137" s="243"/>
      <c r="G137" s="225"/>
    </row>
    <row r="138" spans="1:7" ht="29.25" customHeight="1" x14ac:dyDescent="0.25">
      <c r="A138" s="226"/>
      <c r="B138" s="226"/>
      <c r="C138" s="177" t="s">
        <v>117</v>
      </c>
      <c r="D138" s="177" t="s">
        <v>239</v>
      </c>
      <c r="E138" s="242"/>
      <c r="F138" s="243"/>
      <c r="G138" s="225"/>
    </row>
    <row r="139" spans="1:7" ht="29.25" customHeight="1" x14ac:dyDescent="0.25">
      <c r="A139" s="226"/>
      <c r="B139" s="226"/>
      <c r="C139" s="177" t="s">
        <v>119</v>
      </c>
      <c r="D139" s="177" t="s">
        <v>120</v>
      </c>
      <c r="E139" s="242"/>
      <c r="F139" s="243"/>
      <c r="G139" s="225"/>
    </row>
    <row r="140" spans="1:7" ht="14.55" customHeight="1" x14ac:dyDescent="0.25">
      <c r="A140" s="226"/>
      <c r="B140" s="226"/>
      <c r="C140" s="177" t="s">
        <v>121</v>
      </c>
      <c r="D140" s="177" t="s">
        <v>240</v>
      </c>
      <c r="E140" s="242"/>
      <c r="F140" s="243"/>
      <c r="G140" s="225"/>
    </row>
    <row r="141" spans="1:7" ht="46.95" customHeight="1" x14ac:dyDescent="0.25">
      <c r="A141" s="226"/>
      <c r="B141" s="226"/>
      <c r="C141" s="177" t="s">
        <v>241</v>
      </c>
      <c r="D141" s="259" t="s">
        <v>635</v>
      </c>
      <c r="E141" s="242"/>
      <c r="F141" s="243"/>
      <c r="G141" s="225"/>
    </row>
    <row r="142" spans="1:7" ht="14.55" customHeight="1" x14ac:dyDescent="0.25">
      <c r="A142" s="226"/>
      <c r="B142" s="226"/>
      <c r="C142" s="177" t="s">
        <v>123</v>
      </c>
      <c r="D142" s="177" t="s">
        <v>124</v>
      </c>
      <c r="E142" s="242"/>
      <c r="F142" s="243"/>
      <c r="G142" s="225"/>
    </row>
    <row r="143" spans="1:7" ht="29.25" customHeight="1" x14ac:dyDescent="0.25">
      <c r="A143" s="226"/>
      <c r="B143" s="226"/>
      <c r="C143" s="177" t="s">
        <v>125</v>
      </c>
      <c r="D143" s="177" t="s">
        <v>242</v>
      </c>
      <c r="E143" s="242"/>
      <c r="F143" s="243"/>
      <c r="G143" s="225"/>
    </row>
    <row r="144" spans="1:7" ht="14.55" customHeight="1" x14ac:dyDescent="0.25">
      <c r="A144" s="226"/>
      <c r="B144" s="226"/>
      <c r="C144" s="177" t="s">
        <v>127</v>
      </c>
      <c r="D144" s="177" t="s">
        <v>243</v>
      </c>
      <c r="E144" s="242"/>
      <c r="F144" s="243"/>
      <c r="G144" s="225"/>
    </row>
    <row r="145" spans="1:7" ht="14.55" customHeight="1" x14ac:dyDescent="0.25">
      <c r="A145" s="226"/>
      <c r="B145" s="226"/>
      <c r="C145" s="177" t="s">
        <v>244</v>
      </c>
      <c r="D145" s="177" t="s">
        <v>245</v>
      </c>
      <c r="E145" s="242"/>
      <c r="F145" s="243"/>
      <c r="G145" s="225"/>
    </row>
    <row r="146" spans="1:7" ht="14.55" customHeight="1" x14ac:dyDescent="0.25">
      <c r="A146" s="226"/>
      <c r="B146" s="226"/>
      <c r="C146" s="177" t="s">
        <v>246</v>
      </c>
      <c r="D146" s="177" t="s">
        <v>660</v>
      </c>
      <c r="E146" s="242"/>
      <c r="F146" s="243"/>
      <c r="G146" s="225"/>
    </row>
    <row r="147" spans="1:7" ht="14.55" customHeight="1" x14ac:dyDescent="0.25">
      <c r="A147" s="226"/>
      <c r="B147" s="226"/>
      <c r="C147" s="177" t="s">
        <v>247</v>
      </c>
      <c r="D147" s="177" t="s">
        <v>248</v>
      </c>
      <c r="E147" s="242"/>
      <c r="F147" s="243"/>
      <c r="G147" s="225"/>
    </row>
    <row r="148" spans="1:7" ht="26.4" customHeight="1" x14ac:dyDescent="0.25">
      <c r="A148" s="226"/>
      <c r="B148" s="226"/>
      <c r="C148" s="177" t="s">
        <v>96</v>
      </c>
      <c r="D148" s="177" t="s">
        <v>249</v>
      </c>
      <c r="E148" s="242"/>
      <c r="F148" s="243"/>
      <c r="G148" s="225"/>
    </row>
    <row r="149" spans="1:7" ht="14.55" customHeight="1" x14ac:dyDescent="0.25">
      <c r="A149" s="226"/>
      <c r="B149" s="226"/>
      <c r="C149" s="177" t="s">
        <v>129</v>
      </c>
      <c r="D149" s="177" t="s">
        <v>250</v>
      </c>
      <c r="E149" s="242"/>
      <c r="F149" s="243"/>
      <c r="G149" s="225"/>
    </row>
    <row r="150" spans="1:7" ht="14.55" customHeight="1" x14ac:dyDescent="0.25">
      <c r="A150" s="226"/>
      <c r="B150" s="226"/>
      <c r="C150" s="177" t="s">
        <v>133</v>
      </c>
      <c r="D150" s="177" t="s">
        <v>134</v>
      </c>
      <c r="E150" s="242"/>
      <c r="F150" s="243"/>
      <c r="G150" s="225"/>
    </row>
    <row r="151" spans="1:7" ht="30" customHeight="1" x14ac:dyDescent="0.25">
      <c r="A151" s="226"/>
      <c r="B151" s="226"/>
      <c r="C151" s="177" t="s">
        <v>251</v>
      </c>
      <c r="D151" s="177" t="s">
        <v>661</v>
      </c>
      <c r="E151" s="242"/>
      <c r="F151" s="243"/>
      <c r="G151" s="225"/>
    </row>
    <row r="152" spans="1:7" ht="29.25" customHeight="1" x14ac:dyDescent="0.25">
      <c r="A152" s="226"/>
      <c r="B152" s="226"/>
      <c r="C152" s="177" t="s">
        <v>135</v>
      </c>
      <c r="D152" s="177" t="s">
        <v>136</v>
      </c>
      <c r="E152" s="242"/>
      <c r="F152" s="243"/>
      <c r="G152" s="225"/>
    </row>
    <row r="153" spans="1:7" ht="14.55" customHeight="1" x14ac:dyDescent="0.25">
      <c r="A153" s="226"/>
      <c r="B153" s="226"/>
      <c r="C153" s="177" t="s">
        <v>137</v>
      </c>
      <c r="D153" s="177" t="s">
        <v>87</v>
      </c>
      <c r="E153" s="242"/>
      <c r="F153" s="243"/>
      <c r="G153" s="225"/>
    </row>
    <row r="154" spans="1:7" ht="14.55" customHeight="1" x14ac:dyDescent="0.25">
      <c r="A154" s="226"/>
      <c r="B154" s="226"/>
      <c r="C154" s="177" t="s">
        <v>103</v>
      </c>
      <c r="D154" s="177" t="s">
        <v>104</v>
      </c>
      <c r="E154" s="242"/>
      <c r="F154" s="243"/>
      <c r="G154" s="225"/>
    </row>
    <row r="155" spans="1:7" ht="14.55" customHeight="1" x14ac:dyDescent="0.25">
      <c r="A155" s="226"/>
      <c r="B155" s="226"/>
      <c r="C155" s="177" t="s">
        <v>80</v>
      </c>
      <c r="D155" s="177" t="s">
        <v>230</v>
      </c>
      <c r="E155" s="242"/>
      <c r="F155" s="243"/>
      <c r="G155" s="225"/>
    </row>
    <row r="156" spans="1:7" ht="14.55" customHeight="1" x14ac:dyDescent="0.25">
      <c r="A156" s="227"/>
      <c r="B156" s="227"/>
      <c r="C156" s="177" t="s">
        <v>83</v>
      </c>
      <c r="D156" s="177" t="s">
        <v>166</v>
      </c>
      <c r="E156" s="244"/>
      <c r="F156" s="245"/>
      <c r="G156" s="233"/>
    </row>
    <row r="157" spans="1:7" ht="14.55" customHeight="1" x14ac:dyDescent="0.25">
      <c r="A157" s="234">
        <v>11</v>
      </c>
      <c r="B157" s="235" t="s">
        <v>252</v>
      </c>
      <c r="C157" s="177" t="s">
        <v>253</v>
      </c>
      <c r="D157" s="177" t="s">
        <v>89</v>
      </c>
      <c r="E157" s="238">
        <v>1</v>
      </c>
      <c r="F157" s="239"/>
      <c r="G157" s="240"/>
    </row>
    <row r="158" spans="1:7" ht="14.55" customHeight="1" x14ac:dyDescent="0.25">
      <c r="A158" s="226"/>
      <c r="B158" s="226"/>
      <c r="C158" s="177" t="s">
        <v>254</v>
      </c>
      <c r="D158" s="177" t="s">
        <v>255</v>
      </c>
      <c r="E158" s="242"/>
      <c r="F158" s="243"/>
      <c r="G158" s="225"/>
    </row>
    <row r="159" spans="1:7" ht="57.75" customHeight="1" x14ac:dyDescent="0.25">
      <c r="A159" s="226"/>
      <c r="B159" s="226"/>
      <c r="C159" s="177" t="s">
        <v>256</v>
      </c>
      <c r="D159" s="177" t="s">
        <v>257</v>
      </c>
      <c r="E159" s="242"/>
      <c r="F159" s="243"/>
      <c r="G159" s="225"/>
    </row>
    <row r="160" spans="1:7" ht="55.2" x14ac:dyDescent="0.25">
      <c r="A160" s="226"/>
      <c r="B160" s="226"/>
      <c r="C160" s="177" t="s">
        <v>258</v>
      </c>
      <c r="D160" s="177" t="s">
        <v>662</v>
      </c>
      <c r="E160" s="242"/>
      <c r="F160" s="243"/>
      <c r="G160" s="225"/>
    </row>
    <row r="161" spans="1:7" ht="14.55" customHeight="1" x14ac:dyDescent="0.25">
      <c r="A161" s="226"/>
      <c r="B161" s="226"/>
      <c r="C161" s="177" t="s">
        <v>259</v>
      </c>
      <c r="D161" s="177" t="s">
        <v>260</v>
      </c>
      <c r="E161" s="242"/>
      <c r="F161" s="243"/>
      <c r="G161" s="225"/>
    </row>
    <row r="162" spans="1:7" ht="14.55" customHeight="1" x14ac:dyDescent="0.25">
      <c r="A162" s="226"/>
      <c r="B162" s="226"/>
      <c r="C162" s="177" t="s">
        <v>261</v>
      </c>
      <c r="D162" s="177" t="s">
        <v>262</v>
      </c>
      <c r="E162" s="242"/>
      <c r="F162" s="243"/>
      <c r="G162" s="225"/>
    </row>
    <row r="163" spans="1:7" ht="14.55" customHeight="1" x14ac:dyDescent="0.25">
      <c r="A163" s="226"/>
      <c r="B163" s="226"/>
      <c r="C163" s="177" t="s">
        <v>263</v>
      </c>
      <c r="D163" s="177" t="s">
        <v>264</v>
      </c>
      <c r="E163" s="242"/>
      <c r="F163" s="243"/>
      <c r="G163" s="225"/>
    </row>
    <row r="164" spans="1:7" ht="14.55" customHeight="1" x14ac:dyDescent="0.25">
      <c r="A164" s="226"/>
      <c r="B164" s="226"/>
      <c r="C164" s="177" t="s">
        <v>80</v>
      </c>
      <c r="D164" s="177" t="s">
        <v>230</v>
      </c>
      <c r="E164" s="242"/>
      <c r="F164" s="243"/>
      <c r="G164" s="225"/>
    </row>
    <row r="165" spans="1:7" ht="14.55" customHeight="1" x14ac:dyDescent="0.25">
      <c r="A165" s="227"/>
      <c r="B165" s="227"/>
      <c r="C165" s="177" t="s">
        <v>83</v>
      </c>
      <c r="D165" s="177" t="s">
        <v>153</v>
      </c>
      <c r="E165" s="244"/>
      <c r="F165" s="245"/>
      <c r="G165" s="233"/>
    </row>
    <row r="166" spans="1:7" ht="14.55" customHeight="1" x14ac:dyDescent="0.25">
      <c r="A166" s="260">
        <v>12</v>
      </c>
      <c r="B166" s="261" t="s">
        <v>265</v>
      </c>
      <c r="C166" s="177" t="s">
        <v>266</v>
      </c>
      <c r="D166" s="177" t="s">
        <v>267</v>
      </c>
      <c r="E166" s="248">
        <v>1</v>
      </c>
      <c r="F166" s="249"/>
      <c r="G166" s="240"/>
    </row>
    <row r="167" spans="1:7" ht="14.55" customHeight="1" x14ac:dyDescent="0.25">
      <c r="A167" s="220"/>
      <c r="B167" s="262"/>
      <c r="C167" s="177" t="s">
        <v>186</v>
      </c>
      <c r="D167" s="177" t="s">
        <v>268</v>
      </c>
      <c r="E167" s="250"/>
      <c r="F167" s="251"/>
      <c r="G167" s="225"/>
    </row>
    <row r="168" spans="1:7" ht="25.2" customHeight="1" x14ac:dyDescent="0.25">
      <c r="A168" s="220"/>
      <c r="B168" s="262"/>
      <c r="C168" s="177" t="s">
        <v>269</v>
      </c>
      <c r="D168" s="177" t="s">
        <v>270</v>
      </c>
      <c r="E168" s="250"/>
      <c r="F168" s="251"/>
      <c r="G168" s="225"/>
    </row>
    <row r="169" spans="1:7" ht="14.55" customHeight="1" x14ac:dyDescent="0.25">
      <c r="A169" s="220"/>
      <c r="B169" s="262"/>
      <c r="C169" s="177" t="s">
        <v>271</v>
      </c>
      <c r="D169" s="177" t="s">
        <v>87</v>
      </c>
      <c r="E169" s="250"/>
      <c r="F169" s="251"/>
      <c r="G169" s="225"/>
    </row>
    <row r="170" spans="1:7" ht="55.2" x14ac:dyDescent="0.25">
      <c r="A170" s="220"/>
      <c r="B170" s="262"/>
      <c r="C170" s="177" t="s">
        <v>272</v>
      </c>
      <c r="D170" s="177" t="s">
        <v>663</v>
      </c>
      <c r="E170" s="250"/>
      <c r="F170" s="251"/>
      <c r="G170" s="225"/>
    </row>
    <row r="171" spans="1:7" ht="41.4" customHeight="1" x14ac:dyDescent="0.25">
      <c r="A171" s="220"/>
      <c r="B171" s="262"/>
      <c r="C171" s="177" t="s">
        <v>273</v>
      </c>
      <c r="D171" s="177" t="s">
        <v>274</v>
      </c>
      <c r="E171" s="250"/>
      <c r="F171" s="251"/>
      <c r="G171" s="225"/>
    </row>
    <row r="172" spans="1:7" ht="14.55" customHeight="1" x14ac:dyDescent="0.25">
      <c r="A172" s="220"/>
      <c r="B172" s="262"/>
      <c r="C172" s="177" t="s">
        <v>275</v>
      </c>
      <c r="D172" s="177" t="s">
        <v>87</v>
      </c>
      <c r="E172" s="250"/>
      <c r="F172" s="251"/>
      <c r="G172" s="225"/>
    </row>
    <row r="173" spans="1:7" ht="28.8" customHeight="1" x14ac:dyDescent="0.25">
      <c r="A173" s="220"/>
      <c r="B173" s="262"/>
      <c r="C173" s="177" t="s">
        <v>143</v>
      </c>
      <c r="D173" s="177" t="s">
        <v>276</v>
      </c>
      <c r="E173" s="250"/>
      <c r="F173" s="251"/>
      <c r="G173" s="225"/>
    </row>
    <row r="174" spans="1:7" ht="14.55" customHeight="1" x14ac:dyDescent="0.25">
      <c r="A174" s="220"/>
      <c r="B174" s="262"/>
      <c r="C174" s="177" t="s">
        <v>277</v>
      </c>
      <c r="D174" s="177" t="s">
        <v>278</v>
      </c>
      <c r="E174" s="250"/>
      <c r="F174" s="251"/>
      <c r="G174" s="225"/>
    </row>
    <row r="175" spans="1:7" ht="14.55" customHeight="1" x14ac:dyDescent="0.25">
      <c r="A175" s="220"/>
      <c r="B175" s="262"/>
      <c r="C175" s="177" t="s">
        <v>80</v>
      </c>
      <c r="D175" s="177" t="s">
        <v>81</v>
      </c>
      <c r="E175" s="250"/>
      <c r="F175" s="251"/>
      <c r="G175" s="225"/>
    </row>
    <row r="176" spans="1:7" ht="14.55" customHeight="1" x14ac:dyDescent="0.25">
      <c r="A176" s="229"/>
      <c r="B176" s="263"/>
      <c r="C176" s="177" t="s">
        <v>83</v>
      </c>
      <c r="D176" s="177" t="s">
        <v>153</v>
      </c>
      <c r="E176" s="252"/>
      <c r="F176" s="253"/>
      <c r="G176" s="233"/>
    </row>
    <row r="177" spans="1:8" ht="14.55" customHeight="1" x14ac:dyDescent="0.25">
      <c r="A177" s="260">
        <v>13</v>
      </c>
      <c r="B177" s="264" t="s">
        <v>279</v>
      </c>
      <c r="C177" s="177" t="s">
        <v>280</v>
      </c>
      <c r="D177" s="177" t="s">
        <v>664</v>
      </c>
      <c r="E177" s="238">
        <v>1</v>
      </c>
      <c r="F177" s="218"/>
      <c r="G177" s="240"/>
    </row>
    <row r="178" spans="1:8" ht="14.55" customHeight="1" x14ac:dyDescent="0.25">
      <c r="A178" s="220"/>
      <c r="B178" s="221"/>
      <c r="C178" s="177" t="s">
        <v>281</v>
      </c>
      <c r="D178" s="177" t="s">
        <v>282</v>
      </c>
      <c r="E178" s="242"/>
      <c r="F178" s="224"/>
      <c r="G178" s="225"/>
    </row>
    <row r="179" spans="1:8" ht="29.25" customHeight="1" x14ac:dyDescent="0.25">
      <c r="A179" s="220"/>
      <c r="B179" s="221"/>
      <c r="C179" s="177" t="s">
        <v>283</v>
      </c>
      <c r="D179" s="177" t="s">
        <v>284</v>
      </c>
      <c r="E179" s="242"/>
      <c r="F179" s="224"/>
      <c r="G179" s="225"/>
    </row>
    <row r="180" spans="1:8" ht="14.55" customHeight="1" x14ac:dyDescent="0.25">
      <c r="A180" s="220"/>
      <c r="B180" s="221"/>
      <c r="C180" s="177" t="s">
        <v>285</v>
      </c>
      <c r="D180" s="177" t="s">
        <v>286</v>
      </c>
      <c r="E180" s="242"/>
      <c r="F180" s="224"/>
      <c r="G180" s="225"/>
    </row>
    <row r="181" spans="1:8" ht="29.25" customHeight="1" x14ac:dyDescent="0.25">
      <c r="A181" s="220"/>
      <c r="B181" s="221"/>
      <c r="C181" s="177" t="s">
        <v>287</v>
      </c>
      <c r="D181" s="177" t="s">
        <v>288</v>
      </c>
      <c r="E181" s="242"/>
      <c r="F181" s="224"/>
      <c r="G181" s="225"/>
    </row>
    <row r="182" spans="1:8" ht="29.25" customHeight="1" x14ac:dyDescent="0.25">
      <c r="A182" s="220"/>
      <c r="B182" s="221"/>
      <c r="C182" s="177" t="s">
        <v>80</v>
      </c>
      <c r="D182" s="177" t="s">
        <v>289</v>
      </c>
      <c r="E182" s="242"/>
      <c r="F182" s="224"/>
      <c r="G182" s="225"/>
    </row>
    <row r="183" spans="1:8" ht="27.6" customHeight="1" x14ac:dyDescent="0.25">
      <c r="A183" s="220"/>
      <c r="B183" s="221"/>
      <c r="C183" s="177" t="s">
        <v>290</v>
      </c>
      <c r="D183" s="177" t="s">
        <v>291</v>
      </c>
      <c r="E183" s="242"/>
      <c r="F183" s="224"/>
      <c r="G183" s="225"/>
    </row>
    <row r="184" spans="1:8" ht="22.8" customHeight="1" x14ac:dyDescent="0.25">
      <c r="A184" s="229"/>
      <c r="B184" s="230"/>
      <c r="C184" s="177" t="s">
        <v>83</v>
      </c>
      <c r="D184" s="177" t="s">
        <v>292</v>
      </c>
      <c r="E184" s="244"/>
      <c r="F184" s="232"/>
      <c r="G184" s="233"/>
    </row>
    <row r="185" spans="1:8" ht="14.55" customHeight="1" x14ac:dyDescent="0.25">
      <c r="A185" s="260">
        <v>14</v>
      </c>
      <c r="B185" s="264" t="s">
        <v>293</v>
      </c>
      <c r="C185" s="222" t="s">
        <v>294</v>
      </c>
      <c r="D185" s="177" t="s">
        <v>665</v>
      </c>
      <c r="E185" s="238">
        <v>20</v>
      </c>
      <c r="F185" s="218"/>
      <c r="G185" s="240"/>
    </row>
    <row r="186" spans="1:8" ht="14.55" customHeight="1" x14ac:dyDescent="0.25">
      <c r="A186" s="220"/>
      <c r="B186" s="221"/>
      <c r="C186" s="226"/>
      <c r="D186" s="177" t="s">
        <v>295</v>
      </c>
      <c r="E186" s="242"/>
      <c r="F186" s="224"/>
      <c r="G186" s="225"/>
    </row>
    <row r="187" spans="1:8" ht="14.55" customHeight="1" x14ac:dyDescent="0.25">
      <c r="A187" s="220"/>
      <c r="B187" s="221"/>
      <c r="C187" s="226"/>
      <c r="D187" s="177" t="s">
        <v>296</v>
      </c>
      <c r="E187" s="242"/>
      <c r="F187" s="224"/>
      <c r="G187" s="225"/>
    </row>
    <row r="188" spans="1:8" ht="29.25" customHeight="1" x14ac:dyDescent="0.25">
      <c r="A188" s="220"/>
      <c r="B188" s="221"/>
      <c r="C188" s="226"/>
      <c r="D188" s="177" t="s">
        <v>297</v>
      </c>
      <c r="E188" s="242"/>
      <c r="F188" s="224"/>
      <c r="G188" s="225"/>
      <c r="H188" s="179"/>
    </row>
    <row r="189" spans="1:8" ht="14.55" customHeight="1" x14ac:dyDescent="0.25">
      <c r="A189" s="220"/>
      <c r="B189" s="221"/>
      <c r="C189" s="226"/>
      <c r="D189" s="177" t="s">
        <v>298</v>
      </c>
      <c r="E189" s="242"/>
      <c r="F189" s="224"/>
      <c r="G189" s="225"/>
    </row>
    <row r="190" spans="1:8" ht="14.55" customHeight="1" x14ac:dyDescent="0.25">
      <c r="A190" s="220"/>
      <c r="B190" s="221"/>
      <c r="C190" s="226"/>
      <c r="D190" s="177" t="s">
        <v>299</v>
      </c>
      <c r="E190" s="242"/>
      <c r="F190" s="224"/>
      <c r="G190" s="225"/>
    </row>
    <row r="191" spans="1:8" ht="14.55" customHeight="1" x14ac:dyDescent="0.25">
      <c r="A191" s="220"/>
      <c r="B191" s="221"/>
      <c r="C191" s="227"/>
      <c r="D191" s="177" t="s">
        <v>300</v>
      </c>
      <c r="E191" s="242"/>
      <c r="F191" s="224"/>
      <c r="G191" s="225"/>
    </row>
    <row r="192" spans="1:8" ht="14.55" customHeight="1" x14ac:dyDescent="0.25">
      <c r="A192" s="220"/>
      <c r="B192" s="221"/>
      <c r="C192" s="215" t="s">
        <v>301</v>
      </c>
      <c r="D192" s="177" t="s">
        <v>302</v>
      </c>
      <c r="E192" s="242"/>
      <c r="F192" s="224"/>
      <c r="G192" s="225"/>
    </row>
    <row r="193" spans="1:7" ht="14.55" customHeight="1" x14ac:dyDescent="0.25">
      <c r="A193" s="220"/>
      <c r="B193" s="221"/>
      <c r="C193" s="177" t="s">
        <v>303</v>
      </c>
      <c r="D193" s="177" t="s">
        <v>302</v>
      </c>
      <c r="E193" s="242"/>
      <c r="F193" s="224"/>
      <c r="G193" s="225"/>
    </row>
    <row r="194" spans="1:7" ht="114" customHeight="1" x14ac:dyDescent="0.25">
      <c r="A194" s="220"/>
      <c r="B194" s="221"/>
      <c r="C194" s="177" t="s">
        <v>285</v>
      </c>
      <c r="D194" s="177" t="s">
        <v>304</v>
      </c>
      <c r="E194" s="242"/>
      <c r="F194" s="224"/>
      <c r="G194" s="225"/>
    </row>
    <row r="195" spans="1:7" ht="27" customHeight="1" x14ac:dyDescent="0.25">
      <c r="A195" s="220"/>
      <c r="B195" s="221"/>
      <c r="C195" s="177" t="s">
        <v>305</v>
      </c>
      <c r="D195" s="177" t="s">
        <v>87</v>
      </c>
      <c r="E195" s="242"/>
      <c r="F195" s="224"/>
      <c r="G195" s="225"/>
    </row>
    <row r="196" spans="1:7" ht="14.55" customHeight="1" x14ac:dyDescent="0.25">
      <c r="A196" s="220"/>
      <c r="B196" s="221"/>
      <c r="C196" s="177" t="s">
        <v>306</v>
      </c>
      <c r="D196" s="177" t="s">
        <v>87</v>
      </c>
      <c r="E196" s="242"/>
      <c r="F196" s="224"/>
      <c r="G196" s="225"/>
    </row>
    <row r="197" spans="1:7" ht="14.55" customHeight="1" x14ac:dyDescent="0.25">
      <c r="A197" s="220"/>
      <c r="B197" s="221"/>
      <c r="C197" s="177" t="s">
        <v>307</v>
      </c>
      <c r="D197" s="177" t="s">
        <v>308</v>
      </c>
      <c r="E197" s="242"/>
      <c r="F197" s="224"/>
      <c r="G197" s="225"/>
    </row>
    <row r="198" spans="1:7" ht="14.55" customHeight="1" x14ac:dyDescent="0.25">
      <c r="A198" s="220"/>
      <c r="B198" s="221"/>
      <c r="C198" s="177" t="s">
        <v>80</v>
      </c>
      <c r="D198" s="177" t="s">
        <v>81</v>
      </c>
      <c r="E198" s="242"/>
      <c r="F198" s="224"/>
      <c r="G198" s="225"/>
    </row>
    <row r="199" spans="1:7" ht="35.4" customHeight="1" x14ac:dyDescent="0.25">
      <c r="A199" s="220"/>
      <c r="B199" s="221"/>
      <c r="C199" s="177" t="s">
        <v>115</v>
      </c>
      <c r="D199" s="177" t="s">
        <v>291</v>
      </c>
      <c r="E199" s="242"/>
      <c r="F199" s="224"/>
      <c r="G199" s="225"/>
    </row>
    <row r="200" spans="1:7" ht="14.55" customHeight="1" x14ac:dyDescent="0.25">
      <c r="A200" s="229"/>
      <c r="B200" s="230"/>
      <c r="C200" s="177" t="s">
        <v>83</v>
      </c>
      <c r="D200" s="177" t="s">
        <v>292</v>
      </c>
      <c r="E200" s="244"/>
      <c r="F200" s="232"/>
      <c r="G200" s="233"/>
    </row>
    <row r="201" spans="1:7" ht="31.05" customHeight="1" x14ac:dyDescent="0.25">
      <c r="A201" s="260">
        <v>15</v>
      </c>
      <c r="B201" s="264" t="s">
        <v>309</v>
      </c>
      <c r="C201" s="177" t="s">
        <v>310</v>
      </c>
      <c r="D201" s="265" t="s">
        <v>311</v>
      </c>
      <c r="E201" s="266">
        <v>1</v>
      </c>
      <c r="F201" s="267"/>
      <c r="G201" s="240"/>
    </row>
    <row r="202" spans="1:7" ht="27.6" x14ac:dyDescent="0.25">
      <c r="A202" s="220"/>
      <c r="B202" s="221"/>
      <c r="C202" s="177" t="s">
        <v>312</v>
      </c>
      <c r="D202" s="177" t="s">
        <v>313</v>
      </c>
      <c r="E202" s="268"/>
      <c r="F202" s="269"/>
      <c r="G202" s="225"/>
    </row>
    <row r="203" spans="1:7" ht="27.6" x14ac:dyDescent="0.25">
      <c r="A203" s="220"/>
      <c r="B203" s="221"/>
      <c r="C203" s="177" t="s">
        <v>314</v>
      </c>
      <c r="D203" s="177" t="s">
        <v>315</v>
      </c>
      <c r="E203" s="268"/>
      <c r="F203" s="269"/>
      <c r="G203" s="225"/>
    </row>
    <row r="204" spans="1:7" ht="14.55" customHeight="1" x14ac:dyDescent="0.25">
      <c r="A204" s="220"/>
      <c r="B204" s="221"/>
      <c r="C204" s="177" t="s">
        <v>316</v>
      </c>
      <c r="D204" s="177" t="s">
        <v>87</v>
      </c>
      <c r="E204" s="268"/>
      <c r="F204" s="269"/>
      <c r="G204" s="225"/>
    </row>
    <row r="205" spans="1:7" ht="55.2" x14ac:dyDescent="0.25">
      <c r="A205" s="220"/>
      <c r="B205" s="221"/>
      <c r="C205" s="177" t="s">
        <v>317</v>
      </c>
      <c r="D205" s="177" t="s">
        <v>666</v>
      </c>
      <c r="E205" s="268"/>
      <c r="F205" s="269"/>
      <c r="G205" s="225"/>
    </row>
    <row r="206" spans="1:7" ht="193.2" x14ac:dyDescent="0.25">
      <c r="A206" s="220"/>
      <c r="B206" s="221"/>
      <c r="C206" s="270" t="s">
        <v>318</v>
      </c>
      <c r="D206" s="178" t="s">
        <v>631</v>
      </c>
      <c r="E206" s="268"/>
      <c r="F206" s="269"/>
      <c r="G206" s="225"/>
    </row>
    <row r="207" spans="1:7" ht="27.6" x14ac:dyDescent="0.25">
      <c r="A207" s="220"/>
      <c r="B207" s="221"/>
      <c r="C207" s="177" t="s">
        <v>319</v>
      </c>
      <c r="D207" s="265" t="s">
        <v>320</v>
      </c>
      <c r="E207" s="268"/>
      <c r="F207" s="269"/>
      <c r="G207" s="225"/>
    </row>
    <row r="208" spans="1:7" ht="27.6" x14ac:dyDescent="0.25">
      <c r="A208" s="220"/>
      <c r="B208" s="221"/>
      <c r="C208" s="177" t="s">
        <v>321</v>
      </c>
      <c r="D208" s="177" t="s">
        <v>322</v>
      </c>
      <c r="E208" s="268"/>
      <c r="F208" s="269"/>
      <c r="G208" s="225"/>
    </row>
    <row r="209" spans="1:7" ht="69" x14ac:dyDescent="0.25">
      <c r="A209" s="220"/>
      <c r="B209" s="221"/>
      <c r="C209" s="271" t="s">
        <v>323</v>
      </c>
      <c r="D209" s="272" t="s">
        <v>324</v>
      </c>
      <c r="E209" s="268"/>
      <c r="F209" s="269"/>
      <c r="G209" s="225"/>
    </row>
    <row r="210" spans="1:7" ht="41.4" x14ac:dyDescent="0.25">
      <c r="A210" s="220"/>
      <c r="B210" s="221"/>
      <c r="C210" s="271" t="s">
        <v>325</v>
      </c>
      <c r="D210" s="272" t="s">
        <v>326</v>
      </c>
      <c r="E210" s="268"/>
      <c r="F210" s="269"/>
      <c r="G210" s="225"/>
    </row>
    <row r="211" spans="1:7" ht="55.2" x14ac:dyDescent="0.25">
      <c r="A211" s="220"/>
      <c r="B211" s="221"/>
      <c r="C211" s="273" t="s">
        <v>327</v>
      </c>
      <c r="D211" s="274" t="s">
        <v>328</v>
      </c>
      <c r="E211" s="268"/>
      <c r="F211" s="269"/>
      <c r="G211" s="225"/>
    </row>
    <row r="212" spans="1:7" ht="41.4" x14ac:dyDescent="0.25">
      <c r="A212" s="220"/>
      <c r="B212" s="221"/>
      <c r="C212" s="177" t="s">
        <v>329</v>
      </c>
      <c r="D212" s="215" t="s">
        <v>330</v>
      </c>
      <c r="E212" s="268"/>
      <c r="F212" s="269"/>
      <c r="G212" s="225"/>
    </row>
    <row r="213" spans="1:7" ht="69" x14ac:dyDescent="0.25">
      <c r="A213" s="220"/>
      <c r="B213" s="221"/>
      <c r="C213" s="177" t="s">
        <v>331</v>
      </c>
      <c r="D213" s="177" t="s">
        <v>332</v>
      </c>
      <c r="E213" s="268"/>
      <c r="F213" s="269"/>
      <c r="G213" s="225"/>
    </row>
    <row r="214" spans="1:7" ht="41.4" x14ac:dyDescent="0.25">
      <c r="A214" s="220"/>
      <c r="B214" s="221"/>
      <c r="C214" s="177" t="s">
        <v>333</v>
      </c>
      <c r="D214" s="177" t="s">
        <v>334</v>
      </c>
      <c r="E214" s="268"/>
      <c r="F214" s="269"/>
      <c r="G214" s="225"/>
    </row>
    <row r="215" spans="1:7" ht="27.6" x14ac:dyDescent="0.25">
      <c r="A215" s="220"/>
      <c r="B215" s="221"/>
      <c r="C215" s="177" t="s">
        <v>335</v>
      </c>
      <c r="D215" s="177" t="s">
        <v>336</v>
      </c>
      <c r="E215" s="268"/>
      <c r="F215" s="269"/>
      <c r="G215" s="225"/>
    </row>
    <row r="216" spans="1:7" ht="27.6" x14ac:dyDescent="0.25">
      <c r="A216" s="220"/>
      <c r="B216" s="221"/>
      <c r="C216" s="177" t="s">
        <v>337</v>
      </c>
      <c r="D216" s="177" t="s">
        <v>338</v>
      </c>
      <c r="E216" s="268"/>
      <c r="F216" s="269"/>
      <c r="G216" s="225"/>
    </row>
    <row r="217" spans="1:7" ht="27.6" x14ac:dyDescent="0.25">
      <c r="A217" s="220"/>
      <c r="B217" s="221"/>
      <c r="C217" s="177" t="s">
        <v>101</v>
      </c>
      <c r="D217" s="177" t="s">
        <v>339</v>
      </c>
      <c r="E217" s="268"/>
      <c r="F217" s="269"/>
      <c r="G217" s="225"/>
    </row>
    <row r="218" spans="1:7" ht="69" x14ac:dyDescent="0.25">
      <c r="A218" s="220"/>
      <c r="B218" s="221"/>
      <c r="C218" s="177" t="s">
        <v>340</v>
      </c>
      <c r="D218" s="177" t="s">
        <v>341</v>
      </c>
      <c r="E218" s="268"/>
      <c r="F218" s="269"/>
      <c r="G218" s="225"/>
    </row>
    <row r="219" spans="1:7" ht="79.05" customHeight="1" x14ac:dyDescent="0.25">
      <c r="A219" s="220"/>
      <c r="B219" s="221"/>
      <c r="C219" s="275" t="s">
        <v>342</v>
      </c>
      <c r="D219" s="177" t="s">
        <v>667</v>
      </c>
      <c r="E219" s="268"/>
      <c r="F219" s="269"/>
      <c r="G219" s="225"/>
    </row>
    <row r="220" spans="1:7" ht="58.05" customHeight="1" x14ac:dyDescent="0.25">
      <c r="A220" s="220"/>
      <c r="B220" s="221"/>
      <c r="C220" s="275" t="s">
        <v>343</v>
      </c>
      <c r="D220" s="177" t="s">
        <v>344</v>
      </c>
      <c r="E220" s="268"/>
      <c r="F220" s="269"/>
      <c r="G220" s="225"/>
    </row>
    <row r="221" spans="1:7" ht="31.8" customHeight="1" x14ac:dyDescent="0.25">
      <c r="A221" s="220"/>
      <c r="B221" s="221"/>
      <c r="C221" s="270" t="s">
        <v>345</v>
      </c>
      <c r="D221" s="177" t="s">
        <v>87</v>
      </c>
      <c r="E221" s="268"/>
      <c r="F221" s="269"/>
      <c r="G221" s="225"/>
    </row>
    <row r="222" spans="1:7" ht="20.399999999999999" customHeight="1" x14ac:dyDescent="0.25">
      <c r="A222" s="220"/>
      <c r="B222" s="221"/>
      <c r="C222" s="275" t="s">
        <v>346</v>
      </c>
      <c r="D222" s="177" t="s">
        <v>347</v>
      </c>
      <c r="E222" s="268"/>
      <c r="F222" s="269"/>
      <c r="G222" s="225"/>
    </row>
    <row r="223" spans="1:7" ht="75" customHeight="1" x14ac:dyDescent="0.25">
      <c r="A223" s="220"/>
      <c r="B223" s="221"/>
      <c r="C223" s="177" t="s">
        <v>348</v>
      </c>
      <c r="D223" s="178" t="s">
        <v>633</v>
      </c>
      <c r="E223" s="268"/>
      <c r="F223" s="269"/>
      <c r="G223" s="225"/>
    </row>
    <row r="224" spans="1:7" ht="64.05" customHeight="1" x14ac:dyDescent="0.25">
      <c r="A224" s="220"/>
      <c r="B224" s="221"/>
      <c r="C224" s="177" t="s">
        <v>349</v>
      </c>
      <c r="D224" s="177" t="s">
        <v>350</v>
      </c>
      <c r="E224" s="268"/>
      <c r="F224" s="269"/>
      <c r="G224" s="225"/>
    </row>
    <row r="225" spans="1:8" ht="43.5" customHeight="1" x14ac:dyDescent="0.25">
      <c r="A225" s="220"/>
      <c r="B225" s="221"/>
      <c r="C225" s="177" t="s">
        <v>351</v>
      </c>
      <c r="D225" s="177" t="s">
        <v>352</v>
      </c>
      <c r="E225" s="268"/>
      <c r="F225" s="269"/>
      <c r="G225" s="225"/>
      <c r="H225" s="179"/>
    </row>
    <row r="226" spans="1:8" ht="42.6" customHeight="1" x14ac:dyDescent="0.25">
      <c r="A226" s="220"/>
      <c r="B226" s="221"/>
      <c r="C226" s="177" t="s">
        <v>353</v>
      </c>
      <c r="D226" s="177" t="s">
        <v>354</v>
      </c>
      <c r="E226" s="268"/>
      <c r="F226" s="269"/>
      <c r="G226" s="225"/>
    </row>
    <row r="227" spans="1:8" ht="29.25" customHeight="1" x14ac:dyDescent="0.25">
      <c r="A227" s="220"/>
      <c r="B227" s="221"/>
      <c r="C227" s="177" t="s">
        <v>355</v>
      </c>
      <c r="D227" s="177" t="s">
        <v>356</v>
      </c>
      <c r="E227" s="268"/>
      <c r="F227" s="269"/>
      <c r="G227" s="225"/>
    </row>
    <row r="228" spans="1:8" ht="56.4" customHeight="1" x14ac:dyDescent="0.25">
      <c r="A228" s="220"/>
      <c r="B228" s="221"/>
      <c r="C228" s="177" t="s">
        <v>357</v>
      </c>
      <c r="D228" s="177" t="s">
        <v>358</v>
      </c>
      <c r="E228" s="268"/>
      <c r="F228" s="269"/>
      <c r="G228" s="225"/>
    </row>
    <row r="229" spans="1:8" ht="37.049999999999997" customHeight="1" x14ac:dyDescent="0.25">
      <c r="A229" s="220"/>
      <c r="B229" s="221"/>
      <c r="C229" s="177" t="s">
        <v>359</v>
      </c>
      <c r="D229" s="276" t="s">
        <v>632</v>
      </c>
      <c r="E229" s="268"/>
      <c r="F229" s="269"/>
      <c r="G229" s="225"/>
    </row>
    <row r="230" spans="1:8" ht="22.95" customHeight="1" x14ac:dyDescent="0.25">
      <c r="A230" s="220"/>
      <c r="B230" s="221"/>
      <c r="C230" s="177" t="s">
        <v>80</v>
      </c>
      <c r="D230" s="177" t="s">
        <v>360</v>
      </c>
      <c r="E230" s="268"/>
      <c r="F230" s="269"/>
      <c r="G230" s="225"/>
    </row>
    <row r="231" spans="1:8" ht="28.05" customHeight="1" x14ac:dyDescent="0.25">
      <c r="A231" s="229"/>
      <c r="B231" s="230"/>
      <c r="C231" s="177" t="s">
        <v>83</v>
      </c>
      <c r="D231" s="177" t="s">
        <v>361</v>
      </c>
      <c r="E231" s="277"/>
      <c r="F231" s="278"/>
      <c r="G231" s="233"/>
    </row>
    <row r="232" spans="1:8" ht="43.5" customHeight="1" x14ac:dyDescent="0.25">
      <c r="A232" s="260">
        <v>16</v>
      </c>
      <c r="B232" s="264" t="s">
        <v>362</v>
      </c>
      <c r="C232" s="177" t="s">
        <v>310</v>
      </c>
      <c r="D232" s="265" t="s">
        <v>363</v>
      </c>
      <c r="E232" s="266">
        <v>2</v>
      </c>
      <c r="F232" s="267"/>
      <c r="G232" s="240"/>
    </row>
    <row r="233" spans="1:8" ht="27.6" x14ac:dyDescent="0.25">
      <c r="A233" s="220"/>
      <c r="B233" s="221"/>
      <c r="C233" s="177" t="s">
        <v>364</v>
      </c>
      <c r="D233" s="177" t="s">
        <v>365</v>
      </c>
      <c r="E233" s="268"/>
      <c r="F233" s="269"/>
      <c r="G233" s="225"/>
    </row>
    <row r="234" spans="1:8" ht="27.6" x14ac:dyDescent="0.25">
      <c r="A234" s="220"/>
      <c r="B234" s="221"/>
      <c r="C234" s="177" t="s">
        <v>366</v>
      </c>
      <c r="D234" s="177" t="s">
        <v>668</v>
      </c>
      <c r="E234" s="268"/>
      <c r="F234" s="269"/>
      <c r="G234" s="225"/>
    </row>
    <row r="235" spans="1:8" ht="13.8" x14ac:dyDescent="0.25">
      <c r="A235" s="220"/>
      <c r="B235" s="221"/>
      <c r="C235" s="259" t="s">
        <v>636</v>
      </c>
      <c r="D235" s="279" t="s">
        <v>637</v>
      </c>
      <c r="E235" s="268"/>
      <c r="F235" s="269"/>
      <c r="G235" s="225"/>
    </row>
    <row r="236" spans="1:8" ht="112.95" customHeight="1" x14ac:dyDescent="0.25">
      <c r="A236" s="220"/>
      <c r="B236" s="221"/>
      <c r="C236" s="177" t="s">
        <v>317</v>
      </c>
      <c r="D236" s="259" t="s">
        <v>638</v>
      </c>
      <c r="E236" s="268"/>
      <c r="F236" s="269"/>
      <c r="G236" s="225"/>
    </row>
    <row r="237" spans="1:8" ht="43.5" customHeight="1" x14ac:dyDescent="0.25">
      <c r="A237" s="220"/>
      <c r="B237" s="221"/>
      <c r="C237" s="177" t="s">
        <v>319</v>
      </c>
      <c r="D237" s="265" t="s">
        <v>367</v>
      </c>
      <c r="E237" s="268"/>
      <c r="F237" s="269"/>
      <c r="G237" s="225"/>
    </row>
    <row r="238" spans="1:8" ht="29.25" customHeight="1" x14ac:dyDescent="0.25">
      <c r="A238" s="220"/>
      <c r="B238" s="221"/>
      <c r="C238" s="177" t="s">
        <v>321</v>
      </c>
      <c r="D238" s="177" t="s">
        <v>368</v>
      </c>
      <c r="E238" s="268"/>
      <c r="F238" s="269"/>
      <c r="G238" s="225"/>
    </row>
    <row r="239" spans="1:8" ht="57.75" customHeight="1" x14ac:dyDescent="0.25">
      <c r="A239" s="220"/>
      <c r="B239" s="221"/>
      <c r="C239" s="271" t="s">
        <v>323</v>
      </c>
      <c r="D239" s="272" t="s">
        <v>369</v>
      </c>
      <c r="E239" s="268"/>
      <c r="F239" s="269"/>
      <c r="G239" s="225"/>
    </row>
    <row r="240" spans="1:8" ht="51.6" customHeight="1" x14ac:dyDescent="0.25">
      <c r="A240" s="220"/>
      <c r="B240" s="221"/>
      <c r="C240" s="273" t="s">
        <v>327</v>
      </c>
      <c r="D240" s="272" t="s">
        <v>87</v>
      </c>
      <c r="E240" s="268"/>
      <c r="F240" s="269"/>
      <c r="G240" s="225"/>
    </row>
    <row r="241" spans="1:7" ht="41.4" x14ac:dyDescent="0.25">
      <c r="A241" s="220"/>
      <c r="B241" s="221"/>
      <c r="C241" s="177" t="s">
        <v>329</v>
      </c>
      <c r="D241" s="215" t="s">
        <v>330</v>
      </c>
      <c r="E241" s="268"/>
      <c r="F241" s="269"/>
      <c r="G241" s="225"/>
    </row>
    <row r="242" spans="1:7" ht="27.6" x14ac:dyDescent="0.25">
      <c r="A242" s="220"/>
      <c r="B242" s="221"/>
      <c r="C242" s="177" t="s">
        <v>370</v>
      </c>
      <c r="D242" s="265" t="s">
        <v>371</v>
      </c>
      <c r="E242" s="268"/>
      <c r="F242" s="269"/>
      <c r="G242" s="225"/>
    </row>
    <row r="243" spans="1:7" ht="41.4" x14ac:dyDescent="0.25">
      <c r="A243" s="220"/>
      <c r="B243" s="221"/>
      <c r="C243" s="177" t="s">
        <v>331</v>
      </c>
      <c r="D243" s="177" t="s">
        <v>372</v>
      </c>
      <c r="E243" s="268"/>
      <c r="F243" s="269"/>
      <c r="G243" s="225"/>
    </row>
    <row r="244" spans="1:7" ht="41.4" x14ac:dyDescent="0.25">
      <c r="A244" s="220"/>
      <c r="B244" s="221"/>
      <c r="C244" s="177" t="s">
        <v>333</v>
      </c>
      <c r="D244" s="177" t="s">
        <v>334</v>
      </c>
      <c r="E244" s="268"/>
      <c r="F244" s="269"/>
      <c r="G244" s="225"/>
    </row>
    <row r="245" spans="1:7" ht="29.25" customHeight="1" x14ac:dyDescent="0.25">
      <c r="A245" s="220"/>
      <c r="B245" s="221"/>
      <c r="C245" s="177" t="s">
        <v>335</v>
      </c>
      <c r="D245" s="177" t="s">
        <v>336</v>
      </c>
      <c r="E245" s="268"/>
      <c r="F245" s="269"/>
      <c r="G245" s="225"/>
    </row>
    <row r="246" spans="1:7" ht="27.6" x14ac:dyDescent="0.25">
      <c r="A246" s="220"/>
      <c r="B246" s="221"/>
      <c r="C246" s="177" t="s">
        <v>337</v>
      </c>
      <c r="D246" s="177" t="s">
        <v>338</v>
      </c>
      <c r="E246" s="268"/>
      <c r="F246" s="269"/>
      <c r="G246" s="225"/>
    </row>
    <row r="247" spans="1:7" ht="27.6" x14ac:dyDescent="0.25">
      <c r="A247" s="220"/>
      <c r="B247" s="221"/>
      <c r="C247" s="177" t="s">
        <v>101</v>
      </c>
      <c r="D247" s="177" t="s">
        <v>339</v>
      </c>
      <c r="E247" s="268"/>
      <c r="F247" s="269"/>
      <c r="G247" s="225"/>
    </row>
    <row r="248" spans="1:7" ht="69" x14ac:dyDescent="0.25">
      <c r="A248" s="220"/>
      <c r="B248" s="221"/>
      <c r="C248" s="177" t="s">
        <v>340</v>
      </c>
      <c r="D248" s="177" t="s">
        <v>341</v>
      </c>
      <c r="E248" s="268"/>
      <c r="F248" s="269"/>
      <c r="G248" s="225"/>
    </row>
    <row r="249" spans="1:7" ht="90" customHeight="1" x14ac:dyDescent="0.25">
      <c r="A249" s="220"/>
      <c r="B249" s="221"/>
      <c r="C249" s="177" t="s">
        <v>342</v>
      </c>
      <c r="D249" s="177" t="s">
        <v>667</v>
      </c>
      <c r="E249" s="268"/>
      <c r="F249" s="269"/>
      <c r="G249" s="225"/>
    </row>
    <row r="250" spans="1:7" ht="41.4" x14ac:dyDescent="0.25">
      <c r="A250" s="220"/>
      <c r="B250" s="221"/>
      <c r="C250" s="177" t="s">
        <v>373</v>
      </c>
      <c r="D250" s="177" t="s">
        <v>374</v>
      </c>
      <c r="E250" s="268"/>
      <c r="F250" s="269"/>
      <c r="G250" s="225"/>
    </row>
    <row r="251" spans="1:7" ht="27.6" x14ac:dyDescent="0.25">
      <c r="A251" s="220"/>
      <c r="B251" s="221"/>
      <c r="C251" s="273" t="s">
        <v>345</v>
      </c>
      <c r="D251" s="280" t="s">
        <v>87</v>
      </c>
      <c r="E251" s="268"/>
      <c r="F251" s="269"/>
      <c r="G251" s="225"/>
    </row>
    <row r="252" spans="1:7" ht="13.8" x14ac:dyDescent="0.25">
      <c r="A252" s="220"/>
      <c r="B252" s="221"/>
      <c r="C252" s="177" t="s">
        <v>346</v>
      </c>
      <c r="D252" s="274" t="s">
        <v>347</v>
      </c>
      <c r="E252" s="268"/>
      <c r="F252" s="269"/>
      <c r="G252" s="225"/>
    </row>
    <row r="253" spans="1:7" ht="76.95" customHeight="1" x14ac:dyDescent="0.25">
      <c r="A253" s="220"/>
      <c r="B253" s="221"/>
      <c r="C253" s="177" t="s">
        <v>348</v>
      </c>
      <c r="D253" s="178" t="s">
        <v>633</v>
      </c>
      <c r="E253" s="268"/>
      <c r="F253" s="269"/>
      <c r="G253" s="225"/>
    </row>
    <row r="254" spans="1:7" ht="43.5" customHeight="1" x14ac:dyDescent="0.25">
      <c r="A254" s="220"/>
      <c r="B254" s="221"/>
      <c r="C254" s="177" t="s">
        <v>349</v>
      </c>
      <c r="D254" s="177" t="s">
        <v>375</v>
      </c>
      <c r="E254" s="268"/>
      <c r="F254" s="269"/>
      <c r="G254" s="225"/>
    </row>
    <row r="255" spans="1:7" ht="43.5" customHeight="1" x14ac:dyDescent="0.25">
      <c r="A255" s="220"/>
      <c r="B255" s="221"/>
      <c r="C255" s="177" t="s">
        <v>376</v>
      </c>
      <c r="D255" s="177" t="s">
        <v>377</v>
      </c>
      <c r="E255" s="268"/>
      <c r="F255" s="269"/>
      <c r="G255" s="225"/>
    </row>
    <row r="256" spans="1:7" ht="51.6" customHeight="1" x14ac:dyDescent="0.25">
      <c r="A256" s="220"/>
      <c r="B256" s="221"/>
      <c r="C256" s="177" t="s">
        <v>353</v>
      </c>
      <c r="D256" s="177" t="s">
        <v>354</v>
      </c>
      <c r="E256" s="268"/>
      <c r="F256" s="269"/>
      <c r="G256" s="225"/>
    </row>
    <row r="257" spans="1:8" ht="29.25" customHeight="1" x14ac:dyDescent="0.25">
      <c r="A257" s="220"/>
      <c r="B257" s="221"/>
      <c r="C257" s="177" t="s">
        <v>355</v>
      </c>
      <c r="D257" s="177" t="s">
        <v>356</v>
      </c>
      <c r="E257" s="268"/>
      <c r="F257" s="269"/>
      <c r="G257" s="225"/>
    </row>
    <row r="258" spans="1:8" ht="55.2" x14ac:dyDescent="0.25">
      <c r="A258" s="220"/>
      <c r="B258" s="221"/>
      <c r="C258" s="177" t="s">
        <v>357</v>
      </c>
      <c r="D258" s="177" t="s">
        <v>358</v>
      </c>
      <c r="E258" s="268"/>
      <c r="F258" s="269"/>
      <c r="G258" s="225"/>
    </row>
    <row r="259" spans="1:8" ht="31.05" customHeight="1" x14ac:dyDescent="0.25">
      <c r="A259" s="220"/>
      <c r="B259" s="221"/>
      <c r="C259" s="177" t="s">
        <v>359</v>
      </c>
      <c r="D259" s="276" t="s">
        <v>632</v>
      </c>
      <c r="E259" s="268"/>
      <c r="F259" s="269"/>
      <c r="G259" s="225"/>
      <c r="H259" s="179"/>
    </row>
    <row r="260" spans="1:8" ht="13.8" x14ac:dyDescent="0.25">
      <c r="A260" s="220"/>
      <c r="B260" s="221"/>
      <c r="C260" s="177" t="s">
        <v>80</v>
      </c>
      <c r="D260" s="177" t="s">
        <v>378</v>
      </c>
      <c r="E260" s="268"/>
      <c r="F260" s="269"/>
      <c r="G260" s="225"/>
    </row>
    <row r="261" spans="1:8" ht="13.8" x14ac:dyDescent="0.25">
      <c r="A261" s="229"/>
      <c r="B261" s="230"/>
      <c r="C261" s="177" t="s">
        <v>83</v>
      </c>
      <c r="D261" s="177" t="s">
        <v>361</v>
      </c>
      <c r="E261" s="277"/>
      <c r="F261" s="278"/>
      <c r="G261" s="233"/>
    </row>
    <row r="262" spans="1:8" ht="13.8" x14ac:dyDescent="0.25">
      <c r="A262" s="281">
        <v>17</v>
      </c>
      <c r="B262" s="235" t="s">
        <v>379</v>
      </c>
      <c r="C262" s="177" t="s">
        <v>380</v>
      </c>
      <c r="D262" s="177" t="s">
        <v>669</v>
      </c>
      <c r="E262" s="238">
        <v>1</v>
      </c>
      <c r="F262" s="239"/>
      <c r="G262" s="240"/>
    </row>
    <row r="263" spans="1:8" ht="14.55" customHeight="1" x14ac:dyDescent="0.25">
      <c r="A263" s="282"/>
      <c r="B263" s="226"/>
      <c r="C263" s="177" t="s">
        <v>381</v>
      </c>
      <c r="D263" s="177" t="s">
        <v>382</v>
      </c>
      <c r="E263" s="242"/>
      <c r="F263" s="243"/>
      <c r="G263" s="225"/>
    </row>
    <row r="264" spans="1:8" ht="13.8" x14ac:dyDescent="0.25">
      <c r="A264" s="282"/>
      <c r="B264" s="226"/>
      <c r="C264" s="177" t="s">
        <v>383</v>
      </c>
      <c r="D264" s="177" t="s">
        <v>384</v>
      </c>
      <c r="E264" s="242"/>
      <c r="F264" s="243"/>
      <c r="G264" s="225"/>
    </row>
    <row r="265" spans="1:8" ht="27.6" x14ac:dyDescent="0.25">
      <c r="A265" s="282"/>
      <c r="B265" s="226"/>
      <c r="C265" s="177" t="s">
        <v>385</v>
      </c>
      <c r="D265" s="177" t="s">
        <v>386</v>
      </c>
      <c r="E265" s="242"/>
      <c r="F265" s="243"/>
      <c r="G265" s="225"/>
    </row>
    <row r="266" spans="1:8" ht="29.25" customHeight="1" x14ac:dyDescent="0.25">
      <c r="A266" s="282"/>
      <c r="B266" s="226"/>
      <c r="C266" s="177" t="s">
        <v>387</v>
      </c>
      <c r="D266" s="177" t="s">
        <v>388</v>
      </c>
      <c r="E266" s="242"/>
      <c r="F266" s="243"/>
      <c r="G266" s="225"/>
    </row>
    <row r="267" spans="1:8" ht="13.8" x14ac:dyDescent="0.25">
      <c r="A267" s="282"/>
      <c r="B267" s="226"/>
      <c r="C267" s="177" t="s">
        <v>389</v>
      </c>
      <c r="D267" s="177" t="s">
        <v>390</v>
      </c>
      <c r="E267" s="242"/>
      <c r="F267" s="243"/>
      <c r="G267" s="225"/>
    </row>
    <row r="268" spans="1:8" ht="166.2" customHeight="1" x14ac:dyDescent="0.25">
      <c r="A268" s="282"/>
      <c r="B268" s="226"/>
      <c r="C268" s="177" t="s">
        <v>391</v>
      </c>
      <c r="D268" s="177" t="s">
        <v>392</v>
      </c>
      <c r="E268" s="242"/>
      <c r="F268" s="243"/>
      <c r="G268" s="225"/>
    </row>
    <row r="269" spans="1:8" ht="124.2" x14ac:dyDescent="0.25">
      <c r="A269" s="282"/>
      <c r="B269" s="226"/>
      <c r="C269" s="177" t="s">
        <v>393</v>
      </c>
      <c r="D269" s="283" t="s">
        <v>394</v>
      </c>
      <c r="E269" s="242"/>
      <c r="F269" s="243"/>
      <c r="G269" s="225"/>
    </row>
    <row r="270" spans="1:8" ht="14.55" customHeight="1" x14ac:dyDescent="0.25">
      <c r="A270" s="282"/>
      <c r="B270" s="226"/>
      <c r="C270" s="177" t="s">
        <v>395</v>
      </c>
      <c r="D270" s="177" t="s">
        <v>87</v>
      </c>
      <c r="E270" s="242"/>
      <c r="F270" s="243"/>
      <c r="G270" s="225"/>
    </row>
    <row r="271" spans="1:8" ht="14.55" customHeight="1" x14ac:dyDescent="0.25">
      <c r="A271" s="282"/>
      <c r="B271" s="226"/>
      <c r="C271" s="177" t="s">
        <v>80</v>
      </c>
      <c r="D271" s="177" t="s">
        <v>378</v>
      </c>
      <c r="E271" s="242"/>
      <c r="F271" s="243"/>
      <c r="G271" s="225"/>
    </row>
    <row r="272" spans="1:8" ht="14.55" customHeight="1" x14ac:dyDescent="0.25">
      <c r="A272" s="284"/>
      <c r="B272" s="227"/>
      <c r="C272" s="177" t="s">
        <v>83</v>
      </c>
      <c r="D272" s="177" t="s">
        <v>396</v>
      </c>
      <c r="E272" s="244"/>
      <c r="F272" s="245"/>
      <c r="G272" s="233"/>
    </row>
    <row r="273" spans="1:7" ht="14.55" customHeight="1" x14ac:dyDescent="0.25">
      <c r="A273" s="234">
        <v>18</v>
      </c>
      <c r="B273" s="235" t="s">
        <v>397</v>
      </c>
      <c r="C273" s="215" t="s">
        <v>266</v>
      </c>
      <c r="D273" s="215" t="s">
        <v>398</v>
      </c>
      <c r="E273" s="238">
        <v>1</v>
      </c>
      <c r="F273" s="218"/>
      <c r="G273" s="240"/>
    </row>
    <row r="274" spans="1:7" ht="14.55" customHeight="1" x14ac:dyDescent="0.25">
      <c r="A274" s="226"/>
      <c r="B274" s="226"/>
      <c r="C274" s="215" t="s">
        <v>399</v>
      </c>
      <c r="D274" s="215" t="s">
        <v>400</v>
      </c>
      <c r="E274" s="242"/>
      <c r="F274" s="224"/>
      <c r="G274" s="225"/>
    </row>
    <row r="275" spans="1:7" ht="14.55" customHeight="1" x14ac:dyDescent="0.25">
      <c r="A275" s="226"/>
      <c r="B275" s="226"/>
      <c r="C275" s="215" t="s">
        <v>401</v>
      </c>
      <c r="D275" s="215" t="s">
        <v>87</v>
      </c>
      <c r="E275" s="242"/>
      <c r="F275" s="224"/>
      <c r="G275" s="225"/>
    </row>
    <row r="276" spans="1:7" ht="29.25" customHeight="1" x14ac:dyDescent="0.25">
      <c r="A276" s="226"/>
      <c r="B276" s="226"/>
      <c r="C276" s="177" t="s">
        <v>80</v>
      </c>
      <c r="D276" s="177" t="s">
        <v>378</v>
      </c>
      <c r="E276" s="242"/>
      <c r="F276" s="224"/>
      <c r="G276" s="225"/>
    </row>
    <row r="277" spans="1:7" ht="14.55" customHeight="1" x14ac:dyDescent="0.25">
      <c r="A277" s="227"/>
      <c r="B277" s="227"/>
      <c r="C277" s="215" t="s">
        <v>83</v>
      </c>
      <c r="D277" s="215" t="s">
        <v>396</v>
      </c>
      <c r="E277" s="244"/>
      <c r="F277" s="285"/>
      <c r="G277" s="233"/>
    </row>
    <row r="278" spans="1:7" ht="14.55" customHeight="1" x14ac:dyDescent="0.25">
      <c r="A278" s="234">
        <v>19</v>
      </c>
      <c r="B278" s="235" t="s">
        <v>402</v>
      </c>
      <c r="C278" s="177" t="s">
        <v>403</v>
      </c>
      <c r="D278" s="177" t="s">
        <v>87</v>
      </c>
      <c r="E278" s="238">
        <v>1</v>
      </c>
      <c r="F278" s="286"/>
      <c r="G278" s="240"/>
    </row>
    <row r="279" spans="1:7" ht="13.8" x14ac:dyDescent="0.25">
      <c r="A279" s="226"/>
      <c r="B279" s="226"/>
      <c r="C279" s="177" t="s">
        <v>404</v>
      </c>
      <c r="D279" s="177" t="s">
        <v>405</v>
      </c>
      <c r="E279" s="242"/>
      <c r="F279" s="287"/>
      <c r="G279" s="225"/>
    </row>
    <row r="280" spans="1:7" ht="13.8" x14ac:dyDescent="0.25">
      <c r="A280" s="226"/>
      <c r="B280" s="226"/>
      <c r="C280" s="177" t="s">
        <v>406</v>
      </c>
      <c r="D280" s="177" t="s">
        <v>407</v>
      </c>
      <c r="E280" s="242"/>
      <c r="F280" s="287"/>
      <c r="G280" s="225"/>
    </row>
    <row r="281" spans="1:7" ht="14.55" customHeight="1" x14ac:dyDescent="0.25">
      <c r="A281" s="226"/>
      <c r="B281" s="226"/>
      <c r="C281" s="177" t="s">
        <v>408</v>
      </c>
      <c r="D281" s="177" t="s">
        <v>409</v>
      </c>
      <c r="E281" s="242"/>
      <c r="F281" s="287"/>
      <c r="G281" s="225"/>
    </row>
    <row r="282" spans="1:7" ht="14.55" customHeight="1" x14ac:dyDescent="0.25">
      <c r="A282" s="226"/>
      <c r="B282" s="226"/>
      <c r="C282" s="177" t="s">
        <v>410</v>
      </c>
      <c r="D282" s="177" t="s">
        <v>409</v>
      </c>
      <c r="E282" s="242"/>
      <c r="F282" s="287"/>
      <c r="G282" s="225"/>
    </row>
    <row r="283" spans="1:7" ht="14.55" customHeight="1" x14ac:dyDescent="0.25">
      <c r="A283" s="226"/>
      <c r="B283" s="226"/>
      <c r="C283" s="177" t="s">
        <v>411</v>
      </c>
      <c r="D283" s="177" t="s">
        <v>412</v>
      </c>
      <c r="E283" s="242"/>
      <c r="F283" s="287"/>
      <c r="G283" s="225"/>
    </row>
    <row r="284" spans="1:7" ht="41.4" customHeight="1" x14ac:dyDescent="0.25">
      <c r="A284" s="226"/>
      <c r="B284" s="226"/>
      <c r="C284" s="177" t="s">
        <v>413</v>
      </c>
      <c r="D284" s="177" t="s">
        <v>414</v>
      </c>
      <c r="E284" s="242"/>
      <c r="F284" s="287"/>
      <c r="G284" s="225"/>
    </row>
    <row r="285" spans="1:7" ht="69" x14ac:dyDescent="0.25">
      <c r="A285" s="226"/>
      <c r="B285" s="226"/>
      <c r="C285" s="177" t="s">
        <v>415</v>
      </c>
      <c r="D285" s="178" t="s">
        <v>628</v>
      </c>
      <c r="E285" s="242"/>
      <c r="F285" s="287"/>
      <c r="G285" s="225"/>
    </row>
    <row r="286" spans="1:7" ht="29.25" customHeight="1" x14ac:dyDescent="0.25">
      <c r="A286" s="226"/>
      <c r="B286" s="226"/>
      <c r="C286" s="177" t="s">
        <v>416</v>
      </c>
      <c r="D286" s="177" t="s">
        <v>670</v>
      </c>
      <c r="E286" s="242"/>
      <c r="F286" s="287"/>
      <c r="G286" s="225"/>
    </row>
    <row r="287" spans="1:7" ht="14.55" customHeight="1" x14ac:dyDescent="0.25">
      <c r="A287" s="226"/>
      <c r="B287" s="226"/>
      <c r="C287" s="177" t="s">
        <v>148</v>
      </c>
      <c r="D287" s="177" t="s">
        <v>417</v>
      </c>
      <c r="E287" s="242"/>
      <c r="F287" s="287"/>
      <c r="G287" s="225"/>
    </row>
    <row r="288" spans="1:7" ht="14.55" customHeight="1" x14ac:dyDescent="0.25">
      <c r="A288" s="226"/>
      <c r="B288" s="226"/>
      <c r="C288" s="177" t="s">
        <v>418</v>
      </c>
      <c r="D288" s="177" t="s">
        <v>419</v>
      </c>
      <c r="E288" s="242"/>
      <c r="F288" s="287"/>
      <c r="G288" s="225"/>
    </row>
    <row r="289" spans="1:8" ht="27" customHeight="1" x14ac:dyDescent="0.25">
      <c r="A289" s="226"/>
      <c r="B289" s="226"/>
      <c r="C289" s="177" t="s">
        <v>420</v>
      </c>
      <c r="D289" s="177" t="s">
        <v>421</v>
      </c>
      <c r="E289" s="242"/>
      <c r="F289" s="287"/>
      <c r="G289" s="225"/>
    </row>
    <row r="290" spans="1:8" ht="15.6" customHeight="1" x14ac:dyDescent="0.25">
      <c r="A290" s="226"/>
      <c r="B290" s="226"/>
      <c r="C290" s="177" t="s">
        <v>395</v>
      </c>
      <c r="D290" s="177" t="s">
        <v>87</v>
      </c>
      <c r="E290" s="242"/>
      <c r="F290" s="287"/>
      <c r="G290" s="225"/>
    </row>
    <row r="291" spans="1:8" ht="14.55" customHeight="1" x14ac:dyDescent="0.25">
      <c r="A291" s="226"/>
      <c r="B291" s="226"/>
      <c r="C291" s="177" t="s">
        <v>80</v>
      </c>
      <c r="D291" s="177" t="s">
        <v>378</v>
      </c>
      <c r="E291" s="242"/>
      <c r="F291" s="287"/>
      <c r="G291" s="225"/>
    </row>
    <row r="292" spans="1:8" ht="14.55" customHeight="1" x14ac:dyDescent="0.25">
      <c r="A292" s="227"/>
      <c r="B292" s="227"/>
      <c r="C292" s="177" t="s">
        <v>83</v>
      </c>
      <c r="D292" s="177" t="s">
        <v>396</v>
      </c>
      <c r="E292" s="244"/>
      <c r="F292" s="288"/>
      <c r="G292" s="233"/>
    </row>
    <row r="293" spans="1:8" ht="14.55" customHeight="1" x14ac:dyDescent="0.25">
      <c r="A293" s="289" t="s">
        <v>56</v>
      </c>
      <c r="B293" s="290"/>
      <c r="C293" s="290"/>
      <c r="D293" s="290"/>
      <c r="E293" s="290"/>
      <c r="F293" s="290"/>
      <c r="G293" s="291"/>
    </row>
    <row r="294" spans="1:8" ht="14.55" customHeight="1" x14ac:dyDescent="0.25">
      <c r="A294" s="289" t="s">
        <v>57</v>
      </c>
      <c r="B294" s="290"/>
      <c r="C294" s="290"/>
      <c r="D294" s="290"/>
      <c r="E294" s="290"/>
      <c r="F294" s="290"/>
      <c r="G294" s="291"/>
    </row>
    <row r="295" spans="1:8" ht="43.5" customHeight="1" x14ac:dyDescent="0.25">
      <c r="A295" s="289" t="s">
        <v>58</v>
      </c>
      <c r="B295" s="290"/>
      <c r="C295" s="290"/>
      <c r="D295" s="290"/>
      <c r="E295" s="290"/>
      <c r="F295" s="290"/>
      <c r="G295" s="291"/>
    </row>
    <row r="296" spans="1:8" ht="25.5" customHeight="1" thickBot="1" x14ac:dyDescent="0.3">
      <c r="A296" s="180"/>
      <c r="C296" s="181"/>
      <c r="D296" s="182"/>
      <c r="E296" s="159"/>
      <c r="F296" s="159"/>
      <c r="G296" s="183"/>
      <c r="H296" s="184"/>
    </row>
    <row r="297" spans="1:8" ht="14.55" customHeight="1" thickBot="1" x14ac:dyDescent="0.3">
      <c r="A297" s="292" t="s">
        <v>610</v>
      </c>
      <c r="B297" s="293"/>
      <c r="C297" s="293"/>
      <c r="D297" s="293"/>
      <c r="E297" s="293"/>
      <c r="F297" s="294"/>
      <c r="G297" s="185"/>
    </row>
    <row r="298" spans="1:8" ht="14.55" customHeight="1" thickBot="1" x14ac:dyDescent="0.3">
      <c r="A298" s="295"/>
      <c r="B298" s="296"/>
      <c r="C298" s="295"/>
      <c r="D298" s="295"/>
      <c r="E298" s="297"/>
      <c r="F298" s="295"/>
      <c r="G298" s="183"/>
    </row>
    <row r="299" spans="1:8" ht="37.049999999999997" customHeight="1" thickBot="1" x14ac:dyDescent="0.3">
      <c r="A299" s="298" t="s">
        <v>611</v>
      </c>
      <c r="B299" s="299"/>
      <c r="C299" s="299"/>
      <c r="D299" s="299"/>
      <c r="E299" s="299"/>
      <c r="F299" s="300"/>
      <c r="G299" s="185"/>
    </row>
    <row r="300" spans="1:8" ht="9.4499999999999993" customHeight="1" thickBot="1" x14ac:dyDescent="0.3">
      <c r="A300" s="295"/>
      <c r="B300" s="295"/>
      <c r="C300" s="295"/>
      <c r="D300" s="295"/>
      <c r="E300" s="295"/>
      <c r="F300" s="296"/>
      <c r="G300" s="183"/>
    </row>
    <row r="301" spans="1:8" ht="46.5" customHeight="1" thickBot="1" x14ac:dyDescent="0.3">
      <c r="A301" s="301" t="s">
        <v>612</v>
      </c>
      <c r="B301" s="302"/>
      <c r="C301" s="302"/>
      <c r="D301" s="302"/>
      <c r="E301" s="302"/>
      <c r="F301" s="303"/>
      <c r="G301" s="183"/>
    </row>
    <row r="302" spans="1:8" ht="14.55" customHeight="1" thickBot="1" x14ac:dyDescent="0.3">
      <c r="A302" s="295"/>
      <c r="B302" s="295"/>
      <c r="C302" s="295"/>
      <c r="D302" s="295"/>
      <c r="E302" s="295"/>
      <c r="F302" s="295"/>
      <c r="G302" s="183"/>
    </row>
    <row r="303" spans="1:8" ht="14.55" customHeight="1" thickBot="1" x14ac:dyDescent="0.3">
      <c r="A303" s="304" t="s">
        <v>671</v>
      </c>
      <c r="B303" s="305"/>
      <c r="C303" s="305"/>
      <c r="D303" s="305"/>
      <c r="E303" s="305"/>
      <c r="F303" s="306"/>
      <c r="G303" s="183"/>
    </row>
    <row r="304" spans="1:8" ht="15.75" customHeight="1" thickBot="1" x14ac:dyDescent="0.3">
      <c r="A304" s="295"/>
      <c r="B304" s="307"/>
      <c r="C304" s="307"/>
      <c r="D304" s="307"/>
      <c r="E304" s="307"/>
      <c r="F304" s="307"/>
      <c r="G304" s="183"/>
    </row>
    <row r="305" spans="1:7" ht="15.75" customHeight="1" thickBot="1" x14ac:dyDescent="0.3">
      <c r="A305" s="308"/>
      <c r="B305" s="309" t="s">
        <v>613</v>
      </c>
      <c r="C305" s="310"/>
      <c r="D305" s="310"/>
      <c r="E305" s="310"/>
      <c r="F305" s="311"/>
      <c r="G305" s="183"/>
    </row>
    <row r="306" spans="1:7" s="159" customFormat="1" ht="15.75" customHeight="1" thickBot="1" x14ac:dyDescent="0.3">
      <c r="A306" s="308"/>
      <c r="B306" s="312" t="s">
        <v>614</v>
      </c>
      <c r="C306" s="313"/>
      <c r="D306" s="314"/>
      <c r="E306" s="315"/>
      <c r="F306" s="316"/>
      <c r="G306" s="183"/>
    </row>
    <row r="307" spans="1:7" s="159" customFormat="1" ht="15.75" customHeight="1" thickBot="1" x14ac:dyDescent="0.3">
      <c r="A307" s="308"/>
      <c r="B307" s="312" t="s">
        <v>615</v>
      </c>
      <c r="C307" s="313"/>
      <c r="D307" s="314"/>
      <c r="E307" s="315"/>
      <c r="F307" s="316"/>
      <c r="G307" s="183"/>
    </row>
    <row r="308" spans="1:7" s="159" customFormat="1" ht="15.75" customHeight="1" thickBot="1" x14ac:dyDescent="0.3">
      <c r="A308" s="308"/>
      <c r="B308" s="312" t="s">
        <v>616</v>
      </c>
      <c r="C308" s="313"/>
      <c r="D308" s="314"/>
      <c r="E308" s="315"/>
      <c r="F308" s="316"/>
      <c r="G308" s="183"/>
    </row>
    <row r="309" spans="1:7" s="159" customFormat="1" ht="15.75" customHeight="1" thickBot="1" x14ac:dyDescent="0.3">
      <c r="A309" s="308"/>
      <c r="B309" s="312" t="s">
        <v>617</v>
      </c>
      <c r="C309" s="313"/>
      <c r="D309" s="314"/>
      <c r="E309" s="315"/>
      <c r="F309" s="316"/>
      <c r="G309" s="183"/>
    </row>
    <row r="310" spans="1:7" s="159" customFormat="1" ht="15.75" customHeight="1" thickBot="1" x14ac:dyDescent="0.3">
      <c r="A310" s="308"/>
      <c r="B310" s="312" t="s">
        <v>618</v>
      </c>
      <c r="C310" s="313"/>
      <c r="D310" s="314"/>
      <c r="E310" s="315"/>
      <c r="F310" s="316"/>
      <c r="G310" s="183"/>
    </row>
    <row r="311" spans="1:7" s="159" customFormat="1" ht="15.75" customHeight="1" thickBot="1" x14ac:dyDescent="0.3">
      <c r="A311" s="308"/>
      <c r="B311" s="312" t="s">
        <v>619</v>
      </c>
      <c r="C311" s="313"/>
      <c r="D311" s="314"/>
      <c r="E311" s="315"/>
      <c r="F311" s="316"/>
      <c r="G311" s="183"/>
    </row>
    <row r="312" spans="1:7" s="159" customFormat="1" ht="15.75" customHeight="1" thickBot="1" x14ac:dyDescent="0.3">
      <c r="A312" s="308"/>
      <c r="B312" s="312" t="s">
        <v>620</v>
      </c>
      <c r="C312" s="313"/>
      <c r="D312" s="314"/>
      <c r="E312" s="315"/>
      <c r="F312" s="316"/>
      <c r="G312" s="183"/>
    </row>
    <row r="313" spans="1:7" s="159" customFormat="1" ht="15.75" customHeight="1" thickBot="1" x14ac:dyDescent="0.3">
      <c r="A313" s="308"/>
      <c r="B313" s="312" t="s">
        <v>621</v>
      </c>
      <c r="C313" s="313"/>
      <c r="D313" s="314"/>
      <c r="E313" s="315"/>
      <c r="F313" s="316"/>
      <c r="G313" s="183"/>
    </row>
    <row r="314" spans="1:7" s="159" customFormat="1" ht="15.75" customHeight="1" thickBot="1" x14ac:dyDescent="0.3">
      <c r="A314" s="308"/>
      <c r="B314" s="312" t="s">
        <v>622</v>
      </c>
      <c r="C314" s="313"/>
      <c r="D314" s="314"/>
      <c r="E314" s="315"/>
      <c r="F314" s="316"/>
      <c r="G314" s="183"/>
    </row>
    <row r="315" spans="1:7" s="159" customFormat="1" ht="15.75" customHeight="1" thickBot="1" x14ac:dyDescent="0.3">
      <c r="A315" s="308"/>
      <c r="B315" s="312" t="s">
        <v>623</v>
      </c>
      <c r="C315" s="313"/>
      <c r="D315" s="314"/>
      <c r="E315" s="315"/>
      <c r="F315" s="316"/>
      <c r="G315" s="183"/>
    </row>
    <row r="316" spans="1:7" s="159" customFormat="1" ht="37.049999999999997" customHeight="1" thickBot="1" x14ac:dyDescent="0.3">
      <c r="A316" s="295"/>
      <c r="B316" s="317" t="s">
        <v>624</v>
      </c>
      <c r="C316" s="318"/>
      <c r="D316" s="318"/>
      <c r="E316" s="318"/>
      <c r="F316" s="319"/>
      <c r="G316" s="183"/>
    </row>
    <row r="317" spans="1:7" s="159" customFormat="1" ht="45" customHeight="1" thickBot="1" x14ac:dyDescent="0.3">
      <c r="A317" s="295"/>
      <c r="B317" s="317" t="s">
        <v>625</v>
      </c>
      <c r="C317" s="318"/>
      <c r="D317" s="318"/>
      <c r="E317" s="318"/>
      <c r="F317" s="319"/>
      <c r="G317" s="183"/>
    </row>
    <row r="318" spans="1:7" s="159" customFormat="1" ht="63.45" customHeight="1" thickBot="1" x14ac:dyDescent="0.3">
      <c r="A318" s="295"/>
      <c r="B318" s="317" t="s">
        <v>626</v>
      </c>
      <c r="C318" s="318"/>
      <c r="D318" s="318"/>
      <c r="E318" s="318"/>
      <c r="F318" s="319"/>
      <c r="G318" s="183"/>
    </row>
    <row r="319" spans="1:7" s="159" customFormat="1" ht="15.75" customHeight="1" x14ac:dyDescent="0.25">
      <c r="A319" s="180"/>
      <c r="B319" s="180"/>
      <c r="C319" s="181"/>
      <c r="D319" s="182"/>
      <c r="G319" s="183"/>
    </row>
    <row r="320" spans="1:7" s="159" customFormat="1" ht="15.75" customHeight="1" x14ac:dyDescent="0.25">
      <c r="A320" s="180"/>
      <c r="B320" s="180"/>
      <c r="C320" s="181"/>
      <c r="D320" s="182"/>
      <c r="G320" s="183"/>
    </row>
    <row r="321" spans="1:7" s="159" customFormat="1" ht="15.75" customHeight="1" x14ac:dyDescent="0.25">
      <c r="A321" s="180"/>
      <c r="B321" s="180"/>
      <c r="C321" s="181"/>
      <c r="D321" s="182"/>
      <c r="G321" s="183"/>
    </row>
    <row r="322" spans="1:7" s="159" customFormat="1" ht="15.75" customHeight="1" x14ac:dyDescent="0.25">
      <c r="A322" s="180"/>
      <c r="B322" s="180"/>
      <c r="C322" s="181"/>
      <c r="D322" s="182"/>
      <c r="G322" s="183"/>
    </row>
    <row r="323" spans="1:7" s="159" customFormat="1" ht="15.75" customHeight="1" x14ac:dyDescent="0.25">
      <c r="A323" s="180"/>
      <c r="B323" s="180"/>
      <c r="C323" s="181"/>
      <c r="D323" s="182"/>
      <c r="G323" s="183"/>
    </row>
    <row r="324" spans="1:7" s="159" customFormat="1" ht="15.75" customHeight="1" x14ac:dyDescent="0.25">
      <c r="A324" s="180"/>
      <c r="B324" s="180"/>
      <c r="C324" s="181"/>
      <c r="D324" s="182"/>
      <c r="G324" s="183"/>
    </row>
    <row r="325" spans="1:7" s="159" customFormat="1" ht="15.75" customHeight="1" x14ac:dyDescent="0.25">
      <c r="A325" s="180"/>
      <c r="B325" s="180"/>
      <c r="C325" s="181"/>
      <c r="D325" s="182"/>
      <c r="G325" s="183"/>
    </row>
    <row r="326" spans="1:7" s="159" customFormat="1" ht="15.75" customHeight="1" x14ac:dyDescent="0.25">
      <c r="A326" s="180"/>
      <c r="B326" s="180"/>
      <c r="C326" s="181"/>
      <c r="D326" s="182"/>
      <c r="G326" s="183"/>
    </row>
    <row r="327" spans="1:7" s="159" customFormat="1" ht="15.75" customHeight="1" x14ac:dyDescent="0.25">
      <c r="A327" s="180"/>
      <c r="B327" s="180"/>
      <c r="C327" s="181"/>
      <c r="D327" s="182"/>
      <c r="G327" s="183"/>
    </row>
    <row r="328" spans="1:7" s="159" customFormat="1" ht="15.75" customHeight="1" x14ac:dyDescent="0.25">
      <c r="A328" s="180"/>
      <c r="B328" s="180"/>
      <c r="C328" s="181"/>
      <c r="D328" s="182"/>
      <c r="G328" s="183"/>
    </row>
    <row r="329" spans="1:7" s="159" customFormat="1" ht="15.75" customHeight="1" x14ac:dyDescent="0.25">
      <c r="A329" s="180"/>
      <c r="B329" s="180"/>
      <c r="C329" s="181"/>
      <c r="D329" s="182"/>
      <c r="G329" s="183"/>
    </row>
    <row r="330" spans="1:7" s="159" customFormat="1" ht="15.75" customHeight="1" x14ac:dyDescent="0.25">
      <c r="A330" s="180"/>
      <c r="B330" s="180"/>
      <c r="C330" s="181"/>
      <c r="D330" s="182"/>
      <c r="G330" s="183"/>
    </row>
    <row r="331" spans="1:7" s="159" customFormat="1" ht="15.75" customHeight="1" x14ac:dyDescent="0.25">
      <c r="A331" s="180"/>
      <c r="B331" s="180"/>
      <c r="C331" s="181"/>
      <c r="D331" s="182"/>
      <c r="G331" s="183"/>
    </row>
    <row r="332" spans="1:7" s="159" customFormat="1" ht="15.75" customHeight="1" x14ac:dyDescent="0.25">
      <c r="A332" s="180"/>
      <c r="B332" s="180"/>
      <c r="C332" s="181"/>
      <c r="D332" s="182"/>
      <c r="G332" s="183"/>
    </row>
    <row r="333" spans="1:7" s="159" customFormat="1" ht="15.75" customHeight="1" x14ac:dyDescent="0.25">
      <c r="A333" s="180"/>
      <c r="B333" s="180"/>
      <c r="C333" s="181"/>
      <c r="D333" s="182"/>
      <c r="G333" s="183"/>
    </row>
    <row r="334" spans="1:7" s="159" customFormat="1" ht="15.75" customHeight="1" x14ac:dyDescent="0.25">
      <c r="A334" s="180"/>
      <c r="B334" s="180"/>
      <c r="C334" s="181"/>
      <c r="D334" s="182"/>
      <c r="G334" s="183"/>
    </row>
    <row r="335" spans="1:7" s="159" customFormat="1" ht="15.75" customHeight="1" x14ac:dyDescent="0.25">
      <c r="A335" s="180"/>
      <c r="B335" s="180"/>
      <c r="C335" s="181"/>
      <c r="D335" s="182"/>
      <c r="G335" s="183"/>
    </row>
    <row r="336" spans="1:7" s="159" customFormat="1" ht="15.75" customHeight="1" x14ac:dyDescent="0.25">
      <c r="A336" s="180"/>
      <c r="B336" s="180"/>
      <c r="C336" s="181"/>
      <c r="D336" s="182"/>
      <c r="G336" s="183"/>
    </row>
    <row r="337" spans="1:7" s="159" customFormat="1" ht="15.75" customHeight="1" x14ac:dyDescent="0.25">
      <c r="A337" s="180"/>
      <c r="B337" s="180"/>
      <c r="C337" s="181"/>
      <c r="D337" s="182"/>
      <c r="G337" s="183"/>
    </row>
    <row r="338" spans="1:7" s="159" customFormat="1" ht="15.75" customHeight="1" x14ac:dyDescent="0.25">
      <c r="A338" s="180"/>
      <c r="B338" s="180"/>
      <c r="C338" s="181"/>
      <c r="D338" s="182"/>
      <c r="G338" s="183"/>
    </row>
    <row r="339" spans="1:7" s="159" customFormat="1" ht="15.75" customHeight="1" x14ac:dyDescent="0.25">
      <c r="A339" s="180"/>
      <c r="B339" s="180"/>
      <c r="C339" s="181"/>
      <c r="D339" s="182"/>
      <c r="G339" s="183"/>
    </row>
    <row r="340" spans="1:7" s="159" customFormat="1" ht="15.75" customHeight="1" x14ac:dyDescent="0.25">
      <c r="A340" s="180"/>
      <c r="B340" s="180"/>
      <c r="C340" s="181"/>
      <c r="D340" s="182"/>
      <c r="G340" s="183"/>
    </row>
    <row r="341" spans="1:7" s="159" customFormat="1" ht="15.75" customHeight="1" x14ac:dyDescent="0.25">
      <c r="A341" s="180"/>
      <c r="B341" s="180"/>
      <c r="C341" s="181"/>
      <c r="D341" s="182"/>
      <c r="G341" s="183"/>
    </row>
    <row r="342" spans="1:7" s="159" customFormat="1" ht="15.75" customHeight="1" x14ac:dyDescent="0.25">
      <c r="A342" s="180"/>
      <c r="B342" s="180"/>
      <c r="C342" s="181"/>
      <c r="D342" s="182"/>
      <c r="G342" s="183"/>
    </row>
    <row r="343" spans="1:7" s="159" customFormat="1" ht="15.75" customHeight="1" x14ac:dyDescent="0.25">
      <c r="A343" s="180"/>
      <c r="B343" s="180"/>
      <c r="C343" s="181"/>
      <c r="D343" s="182"/>
      <c r="G343" s="183"/>
    </row>
    <row r="344" spans="1:7" s="159" customFormat="1" ht="15.75" customHeight="1" x14ac:dyDescent="0.25">
      <c r="A344" s="180"/>
      <c r="B344" s="180"/>
      <c r="C344" s="181"/>
      <c r="D344" s="182"/>
      <c r="G344" s="183"/>
    </row>
    <row r="345" spans="1:7" s="159" customFormat="1" ht="15.75" customHeight="1" x14ac:dyDescent="0.25">
      <c r="A345" s="180"/>
      <c r="B345" s="180"/>
      <c r="C345" s="181"/>
      <c r="D345" s="182"/>
      <c r="G345" s="183"/>
    </row>
    <row r="346" spans="1:7" s="159" customFormat="1" ht="15.75" customHeight="1" x14ac:dyDescent="0.25">
      <c r="A346" s="180"/>
      <c r="B346" s="180"/>
      <c r="C346" s="181"/>
      <c r="D346" s="182"/>
      <c r="G346" s="183"/>
    </row>
    <row r="347" spans="1:7" s="159" customFormat="1" ht="15.75" customHeight="1" x14ac:dyDescent="0.25">
      <c r="A347" s="180"/>
      <c r="B347" s="180"/>
      <c r="C347" s="181"/>
      <c r="D347" s="182"/>
      <c r="G347" s="183"/>
    </row>
    <row r="348" spans="1:7" s="159" customFormat="1" ht="15.75" customHeight="1" x14ac:dyDescent="0.25">
      <c r="A348" s="180"/>
      <c r="B348" s="180"/>
      <c r="C348" s="181"/>
      <c r="D348" s="182"/>
      <c r="G348" s="183"/>
    </row>
    <row r="349" spans="1:7" s="159" customFormat="1" ht="15.75" customHeight="1" x14ac:dyDescent="0.25">
      <c r="A349" s="180"/>
      <c r="B349" s="180"/>
      <c r="C349" s="181"/>
      <c r="D349" s="182"/>
      <c r="G349" s="183"/>
    </row>
    <row r="350" spans="1:7" s="159" customFormat="1" ht="15.75" customHeight="1" x14ac:dyDescent="0.25">
      <c r="A350" s="180"/>
      <c r="B350" s="180"/>
      <c r="C350" s="181"/>
      <c r="D350" s="182"/>
      <c r="G350" s="183"/>
    </row>
    <row r="351" spans="1:7" s="159" customFormat="1" ht="15.75" customHeight="1" x14ac:dyDescent="0.25">
      <c r="A351" s="180"/>
      <c r="B351" s="180"/>
      <c r="C351" s="181"/>
      <c r="D351" s="182"/>
      <c r="G351" s="183"/>
    </row>
    <row r="352" spans="1:7" s="159" customFormat="1" ht="15.75" customHeight="1" x14ac:dyDescent="0.25">
      <c r="A352" s="180"/>
      <c r="B352" s="180"/>
      <c r="C352" s="181"/>
      <c r="D352" s="182"/>
      <c r="G352" s="183"/>
    </row>
    <row r="353" spans="1:7" s="159" customFormat="1" ht="15.75" customHeight="1" x14ac:dyDescent="0.25">
      <c r="A353" s="180"/>
      <c r="B353" s="180"/>
      <c r="C353" s="181"/>
      <c r="D353" s="182"/>
      <c r="G353" s="183"/>
    </row>
    <row r="354" spans="1:7" s="159" customFormat="1" ht="15.75" customHeight="1" x14ac:dyDescent="0.25">
      <c r="A354" s="180"/>
      <c r="B354" s="180"/>
      <c r="C354" s="181"/>
      <c r="D354" s="182"/>
      <c r="G354" s="183"/>
    </row>
    <row r="355" spans="1:7" s="159" customFormat="1" ht="15.75" customHeight="1" x14ac:dyDescent="0.25">
      <c r="A355" s="180"/>
      <c r="B355" s="180"/>
      <c r="C355" s="181"/>
      <c r="D355" s="182"/>
      <c r="G355" s="183"/>
    </row>
    <row r="356" spans="1:7" s="159" customFormat="1" ht="15.75" customHeight="1" x14ac:dyDescent="0.25">
      <c r="A356" s="180"/>
      <c r="B356" s="180"/>
      <c r="C356" s="181"/>
      <c r="D356" s="182"/>
      <c r="G356" s="183"/>
    </row>
    <row r="357" spans="1:7" s="159" customFormat="1" ht="15.75" customHeight="1" x14ac:dyDescent="0.25">
      <c r="A357" s="180"/>
      <c r="B357" s="180"/>
      <c r="C357" s="181"/>
      <c r="D357" s="182"/>
      <c r="G357" s="183"/>
    </row>
    <row r="358" spans="1:7" s="159" customFormat="1" ht="15.75" customHeight="1" x14ac:dyDescent="0.25">
      <c r="A358" s="180"/>
      <c r="B358" s="180"/>
      <c r="C358" s="181"/>
      <c r="D358" s="182"/>
      <c r="G358" s="183"/>
    </row>
    <row r="359" spans="1:7" s="159" customFormat="1" ht="15.75" customHeight="1" x14ac:dyDescent="0.25">
      <c r="A359" s="180"/>
      <c r="B359" s="180"/>
      <c r="C359" s="181"/>
      <c r="D359" s="182"/>
      <c r="G359" s="183"/>
    </row>
    <row r="360" spans="1:7" s="159" customFormat="1" ht="15.75" customHeight="1" x14ac:dyDescent="0.25">
      <c r="A360" s="180"/>
      <c r="B360" s="180"/>
      <c r="C360" s="181"/>
      <c r="D360" s="182"/>
      <c r="G360" s="183"/>
    </row>
    <row r="361" spans="1:7" s="159" customFormat="1" ht="15.75" customHeight="1" x14ac:dyDescent="0.25">
      <c r="A361" s="180"/>
      <c r="B361" s="180"/>
      <c r="C361" s="181"/>
      <c r="D361" s="182"/>
      <c r="G361" s="183"/>
    </row>
    <row r="362" spans="1:7" s="159" customFormat="1" ht="15.75" customHeight="1" x14ac:dyDescent="0.25">
      <c r="A362" s="180"/>
      <c r="B362" s="180"/>
      <c r="C362" s="181"/>
      <c r="D362" s="182"/>
      <c r="G362" s="183"/>
    </row>
    <row r="363" spans="1:7" s="159" customFormat="1" ht="15.75" customHeight="1" x14ac:dyDescent="0.25">
      <c r="A363" s="180"/>
      <c r="B363" s="180"/>
      <c r="C363" s="181"/>
      <c r="D363" s="182"/>
      <c r="G363" s="183"/>
    </row>
    <row r="364" spans="1:7" s="159" customFormat="1" ht="15.75" customHeight="1" x14ac:dyDescent="0.25">
      <c r="A364" s="180"/>
      <c r="B364" s="180"/>
      <c r="C364" s="181"/>
      <c r="D364" s="182"/>
      <c r="G364" s="183"/>
    </row>
    <row r="365" spans="1:7" s="159" customFormat="1" ht="15.75" customHeight="1" x14ac:dyDescent="0.25">
      <c r="A365" s="180"/>
      <c r="B365" s="180"/>
      <c r="C365" s="181"/>
      <c r="D365" s="182"/>
      <c r="G365" s="183"/>
    </row>
    <row r="366" spans="1:7" s="159" customFormat="1" ht="15.75" customHeight="1" x14ac:dyDescent="0.25">
      <c r="A366" s="180"/>
      <c r="B366" s="180"/>
      <c r="C366" s="181"/>
      <c r="D366" s="182"/>
      <c r="G366" s="183"/>
    </row>
    <row r="367" spans="1:7" s="159" customFormat="1" ht="15.75" customHeight="1" x14ac:dyDescent="0.25">
      <c r="A367" s="180"/>
      <c r="B367" s="180"/>
      <c r="C367" s="181"/>
      <c r="D367" s="182"/>
      <c r="G367" s="183"/>
    </row>
    <row r="368" spans="1:7" s="159" customFormat="1" ht="15.75" customHeight="1" x14ac:dyDescent="0.25">
      <c r="A368" s="180"/>
      <c r="B368" s="180"/>
      <c r="C368" s="181"/>
      <c r="D368" s="182"/>
      <c r="G368" s="183"/>
    </row>
    <row r="369" spans="1:7" s="159" customFormat="1" ht="15.75" customHeight="1" x14ac:dyDescent="0.25">
      <c r="A369" s="180"/>
      <c r="B369" s="180"/>
      <c r="C369" s="181"/>
      <c r="D369" s="182"/>
      <c r="G369" s="183"/>
    </row>
    <row r="370" spans="1:7" s="159" customFormat="1" ht="15.75" customHeight="1" x14ac:dyDescent="0.25">
      <c r="A370" s="180"/>
      <c r="B370" s="180"/>
      <c r="C370" s="181"/>
      <c r="D370" s="182"/>
      <c r="G370" s="183"/>
    </row>
    <row r="371" spans="1:7" s="159" customFormat="1" ht="15.75" customHeight="1" x14ac:dyDescent="0.25">
      <c r="A371" s="180"/>
      <c r="B371" s="180"/>
      <c r="C371" s="181"/>
      <c r="D371" s="182"/>
      <c r="G371" s="183"/>
    </row>
    <row r="372" spans="1:7" s="159" customFormat="1" ht="15.75" customHeight="1" x14ac:dyDescent="0.25">
      <c r="A372" s="180"/>
      <c r="B372" s="180"/>
      <c r="C372" s="181"/>
      <c r="D372" s="182"/>
      <c r="G372" s="183"/>
    </row>
    <row r="373" spans="1:7" s="159" customFormat="1" ht="15.75" customHeight="1" x14ac:dyDescent="0.25">
      <c r="A373" s="180"/>
      <c r="B373" s="180"/>
      <c r="C373" s="181"/>
      <c r="D373" s="182"/>
      <c r="G373" s="183"/>
    </row>
    <row r="374" spans="1:7" s="159" customFormat="1" ht="15.75" customHeight="1" x14ac:dyDescent="0.25">
      <c r="A374" s="180"/>
      <c r="B374" s="180"/>
      <c r="C374" s="181"/>
      <c r="D374" s="182"/>
      <c r="G374" s="183"/>
    </row>
    <row r="375" spans="1:7" s="159" customFormat="1" ht="15.75" customHeight="1" x14ac:dyDescent="0.25">
      <c r="A375" s="180"/>
      <c r="B375" s="180"/>
      <c r="C375" s="181"/>
      <c r="D375" s="182"/>
      <c r="G375" s="183"/>
    </row>
    <row r="376" spans="1:7" s="159" customFormat="1" ht="15.75" customHeight="1" x14ac:dyDescent="0.25">
      <c r="A376" s="180"/>
      <c r="B376" s="180"/>
      <c r="C376" s="181"/>
      <c r="D376" s="182"/>
      <c r="G376" s="183"/>
    </row>
    <row r="377" spans="1:7" s="159" customFormat="1" ht="15.75" customHeight="1" x14ac:dyDescent="0.25">
      <c r="A377" s="180"/>
      <c r="B377" s="180"/>
      <c r="C377" s="181"/>
      <c r="D377" s="182"/>
      <c r="G377" s="183"/>
    </row>
    <row r="378" spans="1:7" s="159" customFormat="1" ht="15.75" customHeight="1" x14ac:dyDescent="0.25">
      <c r="A378" s="180"/>
      <c r="B378" s="180"/>
      <c r="C378" s="181"/>
      <c r="D378" s="182"/>
      <c r="G378" s="183"/>
    </row>
    <row r="379" spans="1:7" s="159" customFormat="1" ht="15.75" customHeight="1" x14ac:dyDescent="0.25">
      <c r="A379" s="180"/>
      <c r="B379" s="180"/>
      <c r="C379" s="181"/>
      <c r="D379" s="182"/>
      <c r="G379" s="183"/>
    </row>
    <row r="380" spans="1:7" s="159" customFormat="1" ht="15.75" customHeight="1" x14ac:dyDescent="0.25">
      <c r="A380" s="180"/>
      <c r="B380" s="180"/>
      <c r="C380" s="181"/>
      <c r="D380" s="182"/>
      <c r="G380" s="183"/>
    </row>
    <row r="381" spans="1:7" s="159" customFormat="1" ht="15.75" customHeight="1" x14ac:dyDescent="0.25">
      <c r="A381" s="180"/>
      <c r="B381" s="180"/>
      <c r="C381" s="181"/>
      <c r="D381" s="182"/>
      <c r="G381" s="183"/>
    </row>
    <row r="382" spans="1:7" s="159" customFormat="1" ht="15.75" customHeight="1" x14ac:dyDescent="0.25">
      <c r="A382" s="180"/>
      <c r="B382" s="180"/>
      <c r="C382" s="181"/>
      <c r="D382" s="182"/>
      <c r="G382" s="183"/>
    </row>
    <row r="383" spans="1:7" s="159" customFormat="1" ht="15.75" customHeight="1" x14ac:dyDescent="0.25">
      <c r="A383" s="180"/>
      <c r="B383" s="180"/>
      <c r="C383" s="181"/>
      <c r="D383" s="182"/>
      <c r="G383" s="183"/>
    </row>
    <row r="384" spans="1:7" s="159" customFormat="1" ht="15.75" customHeight="1" x14ac:dyDescent="0.25">
      <c r="A384" s="180"/>
      <c r="B384" s="180"/>
      <c r="C384" s="181"/>
      <c r="D384" s="182"/>
      <c r="G384" s="183"/>
    </row>
    <row r="385" spans="1:7" s="159" customFormat="1" ht="15.75" customHeight="1" x14ac:dyDescent="0.25">
      <c r="A385" s="180"/>
      <c r="B385" s="180"/>
      <c r="C385" s="181"/>
      <c r="D385" s="182"/>
      <c r="G385" s="183"/>
    </row>
    <row r="386" spans="1:7" s="159" customFormat="1" ht="15.75" customHeight="1" x14ac:dyDescent="0.25">
      <c r="A386" s="180"/>
      <c r="B386" s="180"/>
      <c r="C386" s="181"/>
      <c r="D386" s="182"/>
      <c r="G386" s="183"/>
    </row>
    <row r="387" spans="1:7" s="159" customFormat="1" ht="15.75" customHeight="1" x14ac:dyDescent="0.25">
      <c r="A387" s="180"/>
      <c r="B387" s="180"/>
      <c r="C387" s="181"/>
      <c r="D387" s="182"/>
      <c r="G387" s="183"/>
    </row>
    <row r="388" spans="1:7" s="159" customFormat="1" ht="15.75" customHeight="1" x14ac:dyDescent="0.25">
      <c r="A388" s="180"/>
      <c r="B388" s="180"/>
      <c r="C388" s="181"/>
      <c r="D388" s="182"/>
      <c r="G388" s="183"/>
    </row>
    <row r="389" spans="1:7" s="159" customFormat="1" ht="15.75" customHeight="1" x14ac:dyDescent="0.25">
      <c r="A389" s="180"/>
      <c r="B389" s="180"/>
      <c r="C389" s="181"/>
      <c r="D389" s="182"/>
      <c r="G389" s="183"/>
    </row>
    <row r="390" spans="1:7" s="159" customFormat="1" ht="15.75" customHeight="1" x14ac:dyDescent="0.25">
      <c r="A390" s="180"/>
      <c r="B390" s="180"/>
      <c r="C390" s="181"/>
      <c r="D390" s="182"/>
      <c r="G390" s="183"/>
    </row>
    <row r="391" spans="1:7" s="159" customFormat="1" ht="15.75" customHeight="1" x14ac:dyDescent="0.25">
      <c r="A391" s="180"/>
      <c r="B391" s="180"/>
      <c r="C391" s="181"/>
      <c r="D391" s="182"/>
      <c r="G391" s="183"/>
    </row>
    <row r="392" spans="1:7" s="159" customFormat="1" ht="15.75" customHeight="1" x14ac:dyDescent="0.25">
      <c r="A392" s="180"/>
      <c r="B392" s="180"/>
      <c r="C392" s="181"/>
      <c r="D392" s="182"/>
      <c r="G392" s="183"/>
    </row>
    <row r="393" spans="1:7" s="159" customFormat="1" ht="15.75" customHeight="1" x14ac:dyDescent="0.25">
      <c r="A393" s="180"/>
      <c r="B393" s="180"/>
      <c r="C393" s="181"/>
      <c r="D393" s="182"/>
      <c r="G393" s="183"/>
    </row>
    <row r="394" spans="1:7" s="159" customFormat="1" ht="15.75" customHeight="1" x14ac:dyDescent="0.25">
      <c r="A394" s="180"/>
      <c r="B394" s="180"/>
      <c r="C394" s="181"/>
      <c r="D394" s="182"/>
      <c r="G394" s="183"/>
    </row>
    <row r="395" spans="1:7" s="159" customFormat="1" ht="15.75" customHeight="1" x14ac:dyDescent="0.25">
      <c r="A395" s="180"/>
      <c r="B395" s="180"/>
      <c r="C395" s="181"/>
      <c r="D395" s="182"/>
      <c r="G395" s="183"/>
    </row>
    <row r="396" spans="1:7" s="159" customFormat="1" ht="15.75" customHeight="1" x14ac:dyDescent="0.25">
      <c r="A396" s="180"/>
      <c r="B396" s="180"/>
      <c r="C396" s="181"/>
      <c r="D396" s="182"/>
      <c r="G396" s="183"/>
    </row>
    <row r="397" spans="1:7" s="159" customFormat="1" ht="15.75" customHeight="1" x14ac:dyDescent="0.25">
      <c r="A397" s="180"/>
      <c r="B397" s="180"/>
      <c r="C397" s="181"/>
      <c r="D397" s="182"/>
      <c r="G397" s="183"/>
    </row>
    <row r="398" spans="1:7" s="159" customFormat="1" ht="15.75" customHeight="1" x14ac:dyDescent="0.25">
      <c r="A398" s="180"/>
      <c r="B398" s="180"/>
      <c r="C398" s="181"/>
      <c r="D398" s="182"/>
      <c r="G398" s="183"/>
    </row>
    <row r="399" spans="1:7" s="159" customFormat="1" ht="15.75" customHeight="1" x14ac:dyDescent="0.25">
      <c r="A399" s="180"/>
      <c r="B399" s="180"/>
      <c r="C399" s="181"/>
      <c r="D399" s="182"/>
      <c r="G399" s="183"/>
    </row>
    <row r="400" spans="1:7" s="159" customFormat="1" ht="15.75" customHeight="1" x14ac:dyDescent="0.25">
      <c r="A400" s="180"/>
      <c r="B400" s="180"/>
      <c r="C400" s="181"/>
      <c r="D400" s="182"/>
      <c r="G400" s="183"/>
    </row>
    <row r="401" spans="1:7" s="159" customFormat="1" ht="15.75" customHeight="1" x14ac:dyDescent="0.25">
      <c r="A401" s="180"/>
      <c r="B401" s="180"/>
      <c r="C401" s="181"/>
      <c r="D401" s="182"/>
      <c r="G401" s="183"/>
    </row>
    <row r="402" spans="1:7" s="159" customFormat="1" ht="15.75" customHeight="1" x14ac:dyDescent="0.25">
      <c r="A402" s="180"/>
      <c r="B402" s="180"/>
      <c r="C402" s="181"/>
      <c r="D402" s="182"/>
      <c r="G402" s="183"/>
    </row>
    <row r="403" spans="1:7" s="159" customFormat="1" ht="15.75" customHeight="1" x14ac:dyDescent="0.25">
      <c r="A403" s="180"/>
      <c r="B403" s="180"/>
      <c r="C403" s="181"/>
      <c r="D403" s="182"/>
      <c r="G403" s="183"/>
    </row>
    <row r="404" spans="1:7" s="159" customFormat="1" ht="15.75" customHeight="1" x14ac:dyDescent="0.25">
      <c r="A404" s="180"/>
      <c r="B404" s="180"/>
      <c r="C404" s="181"/>
      <c r="D404" s="182"/>
      <c r="G404" s="183"/>
    </row>
    <row r="405" spans="1:7" s="159" customFormat="1" ht="15.75" customHeight="1" x14ac:dyDescent="0.25">
      <c r="A405" s="180"/>
      <c r="B405" s="180"/>
      <c r="C405" s="181"/>
      <c r="D405" s="182"/>
      <c r="G405" s="183"/>
    </row>
    <row r="406" spans="1:7" s="159" customFormat="1" ht="15.75" customHeight="1" x14ac:dyDescent="0.25">
      <c r="A406" s="180"/>
      <c r="B406" s="180"/>
      <c r="C406" s="181"/>
      <c r="D406" s="182"/>
      <c r="G406" s="183"/>
    </row>
    <row r="407" spans="1:7" s="159" customFormat="1" ht="15.75" customHeight="1" x14ac:dyDescent="0.25">
      <c r="A407" s="180"/>
      <c r="B407" s="180"/>
      <c r="C407" s="181"/>
      <c r="D407" s="182"/>
      <c r="G407" s="183"/>
    </row>
    <row r="408" spans="1:7" s="159" customFormat="1" ht="15.75" customHeight="1" x14ac:dyDescent="0.25">
      <c r="A408" s="180"/>
      <c r="B408" s="180"/>
      <c r="C408" s="181"/>
      <c r="D408" s="182"/>
      <c r="G408" s="183"/>
    </row>
    <row r="409" spans="1:7" s="159" customFormat="1" ht="15.75" customHeight="1" x14ac:dyDescent="0.25">
      <c r="A409" s="180"/>
      <c r="B409" s="180"/>
      <c r="C409" s="181"/>
      <c r="D409" s="182"/>
      <c r="G409" s="183"/>
    </row>
    <row r="410" spans="1:7" s="159" customFormat="1" ht="15.75" customHeight="1" x14ac:dyDescent="0.25">
      <c r="A410" s="180"/>
      <c r="B410" s="180"/>
      <c r="C410" s="181"/>
      <c r="D410" s="182"/>
      <c r="G410" s="183"/>
    </row>
    <row r="411" spans="1:7" s="159" customFormat="1" ht="15.75" customHeight="1" x14ac:dyDescent="0.25">
      <c r="A411" s="180"/>
      <c r="B411" s="180"/>
      <c r="C411" s="181"/>
      <c r="D411" s="182"/>
      <c r="G411" s="183"/>
    </row>
    <row r="412" spans="1:7" s="159" customFormat="1" ht="15.75" customHeight="1" x14ac:dyDescent="0.25">
      <c r="A412" s="180"/>
      <c r="B412" s="180"/>
      <c r="C412" s="181"/>
      <c r="D412" s="182"/>
      <c r="G412" s="183"/>
    </row>
    <row r="413" spans="1:7" s="159" customFormat="1" ht="15.75" customHeight="1" x14ac:dyDescent="0.25">
      <c r="A413" s="180"/>
      <c r="B413" s="180"/>
      <c r="C413" s="181"/>
      <c r="D413" s="182"/>
      <c r="G413" s="183"/>
    </row>
    <row r="414" spans="1:7" s="159" customFormat="1" ht="15.75" customHeight="1" x14ac:dyDescent="0.25">
      <c r="A414" s="180"/>
      <c r="B414" s="180"/>
      <c r="C414" s="181"/>
      <c r="D414" s="182"/>
      <c r="G414" s="183"/>
    </row>
    <row r="415" spans="1:7" s="159" customFormat="1" ht="15.75" customHeight="1" x14ac:dyDescent="0.25">
      <c r="A415" s="180"/>
      <c r="B415" s="180"/>
      <c r="C415" s="181"/>
      <c r="D415" s="182"/>
      <c r="G415" s="183"/>
    </row>
    <row r="416" spans="1:7" s="159" customFormat="1" ht="15.75" customHeight="1" x14ac:dyDescent="0.25">
      <c r="A416" s="180"/>
      <c r="B416" s="180"/>
      <c r="C416" s="181"/>
      <c r="D416" s="182"/>
      <c r="G416" s="183"/>
    </row>
    <row r="417" spans="1:7" s="159" customFormat="1" ht="15.75" customHeight="1" x14ac:dyDescent="0.25">
      <c r="A417" s="180"/>
      <c r="B417" s="180"/>
      <c r="C417" s="181"/>
      <c r="D417" s="182"/>
      <c r="G417" s="183"/>
    </row>
    <row r="418" spans="1:7" s="159" customFormat="1" ht="15.75" customHeight="1" x14ac:dyDescent="0.25">
      <c r="A418" s="180"/>
      <c r="B418" s="180"/>
      <c r="C418" s="181"/>
      <c r="D418" s="182"/>
      <c r="G418" s="183"/>
    </row>
    <row r="419" spans="1:7" s="159" customFormat="1" ht="15.75" customHeight="1" x14ac:dyDescent="0.25">
      <c r="A419" s="180"/>
      <c r="B419" s="180"/>
      <c r="C419" s="181"/>
      <c r="D419" s="182"/>
      <c r="G419" s="183"/>
    </row>
    <row r="420" spans="1:7" s="159" customFormat="1" ht="15.75" customHeight="1" x14ac:dyDescent="0.25">
      <c r="A420" s="180"/>
      <c r="B420" s="180"/>
      <c r="C420" s="181"/>
      <c r="D420" s="182"/>
      <c r="G420" s="183"/>
    </row>
    <row r="421" spans="1:7" s="159" customFormat="1" ht="15.75" customHeight="1" x14ac:dyDescent="0.25">
      <c r="A421" s="180"/>
      <c r="B421" s="180"/>
      <c r="C421" s="181"/>
      <c r="D421" s="182"/>
      <c r="G421" s="183"/>
    </row>
    <row r="422" spans="1:7" s="159" customFormat="1" ht="15.75" customHeight="1" x14ac:dyDescent="0.25">
      <c r="A422" s="180"/>
      <c r="B422" s="180"/>
      <c r="C422" s="181"/>
      <c r="D422" s="182"/>
      <c r="G422" s="183"/>
    </row>
    <row r="423" spans="1:7" s="159" customFormat="1" ht="15.75" customHeight="1" x14ac:dyDescent="0.25">
      <c r="A423" s="180"/>
      <c r="B423" s="180"/>
      <c r="C423" s="181"/>
      <c r="D423" s="182"/>
      <c r="G423" s="183"/>
    </row>
    <row r="424" spans="1:7" s="159" customFormat="1" ht="15.75" customHeight="1" x14ac:dyDescent="0.25">
      <c r="A424" s="180"/>
      <c r="B424" s="180"/>
      <c r="C424" s="181"/>
      <c r="D424" s="182"/>
      <c r="G424" s="183"/>
    </row>
    <row r="425" spans="1:7" s="159" customFormat="1" ht="15.75" customHeight="1" x14ac:dyDescent="0.25">
      <c r="A425" s="180"/>
      <c r="B425" s="180"/>
      <c r="C425" s="181"/>
      <c r="D425" s="182"/>
      <c r="G425" s="183"/>
    </row>
    <row r="426" spans="1:7" s="159" customFormat="1" ht="15.75" customHeight="1" x14ac:dyDescent="0.25">
      <c r="A426" s="180"/>
      <c r="B426" s="180"/>
      <c r="C426" s="181"/>
      <c r="D426" s="182"/>
      <c r="G426" s="183"/>
    </row>
    <row r="427" spans="1:7" s="159" customFormat="1" ht="15.75" customHeight="1" x14ac:dyDescent="0.25">
      <c r="A427" s="180"/>
      <c r="B427" s="180"/>
      <c r="C427" s="181"/>
      <c r="D427" s="182"/>
      <c r="G427" s="183"/>
    </row>
    <row r="428" spans="1:7" s="159" customFormat="1" ht="15.75" customHeight="1" x14ac:dyDescent="0.25">
      <c r="A428" s="180"/>
      <c r="B428" s="180"/>
      <c r="C428" s="181"/>
      <c r="D428" s="182"/>
      <c r="G428" s="183"/>
    </row>
    <row r="429" spans="1:7" s="159" customFormat="1" ht="15.75" customHeight="1" x14ac:dyDescent="0.25">
      <c r="A429" s="180"/>
      <c r="B429" s="180"/>
      <c r="C429" s="181"/>
      <c r="D429" s="182"/>
      <c r="G429" s="183"/>
    </row>
    <row r="430" spans="1:7" s="159" customFormat="1" ht="15.75" customHeight="1" x14ac:dyDescent="0.25">
      <c r="A430" s="180"/>
      <c r="B430" s="180"/>
      <c r="C430" s="181"/>
      <c r="D430" s="182"/>
      <c r="G430" s="183"/>
    </row>
    <row r="431" spans="1:7" s="159" customFormat="1" ht="15.75" customHeight="1" x14ac:dyDescent="0.25">
      <c r="A431" s="180"/>
      <c r="B431" s="180"/>
      <c r="C431" s="181"/>
      <c r="D431" s="182"/>
      <c r="G431" s="183"/>
    </row>
    <row r="432" spans="1:7" s="159" customFormat="1" ht="15.75" customHeight="1" x14ac:dyDescent="0.25">
      <c r="A432" s="180"/>
      <c r="B432" s="180"/>
      <c r="C432" s="181"/>
      <c r="D432" s="182"/>
      <c r="G432" s="183"/>
    </row>
    <row r="433" spans="1:7" s="159" customFormat="1" ht="15.75" customHeight="1" x14ac:dyDescent="0.25">
      <c r="A433" s="180"/>
      <c r="B433" s="180"/>
      <c r="C433" s="181"/>
      <c r="D433" s="182"/>
      <c r="G433" s="183"/>
    </row>
    <row r="434" spans="1:7" s="159" customFormat="1" ht="15.75" customHeight="1" x14ac:dyDescent="0.25">
      <c r="A434" s="180"/>
      <c r="B434" s="180"/>
      <c r="C434" s="181"/>
      <c r="D434" s="182"/>
      <c r="G434" s="183"/>
    </row>
    <row r="435" spans="1:7" s="159" customFormat="1" ht="15.75" customHeight="1" x14ac:dyDescent="0.25">
      <c r="A435" s="180"/>
      <c r="B435" s="180"/>
      <c r="C435" s="181"/>
      <c r="D435" s="182"/>
      <c r="G435" s="183"/>
    </row>
    <row r="436" spans="1:7" s="159" customFormat="1" ht="15.75" customHeight="1" x14ac:dyDescent="0.25">
      <c r="A436" s="180"/>
      <c r="B436" s="180"/>
      <c r="C436" s="181"/>
      <c r="D436" s="182"/>
      <c r="G436" s="183"/>
    </row>
    <row r="437" spans="1:7" s="159" customFormat="1" ht="15.75" customHeight="1" x14ac:dyDescent="0.25">
      <c r="A437" s="180"/>
      <c r="B437" s="180"/>
      <c r="C437" s="181"/>
      <c r="D437" s="182"/>
      <c r="G437" s="183"/>
    </row>
    <row r="438" spans="1:7" s="159" customFormat="1" ht="15.75" customHeight="1" x14ac:dyDescent="0.25">
      <c r="A438" s="180"/>
      <c r="B438" s="180"/>
      <c r="C438" s="181"/>
      <c r="D438" s="182"/>
      <c r="G438" s="183"/>
    </row>
    <row r="439" spans="1:7" s="159" customFormat="1" ht="15.75" customHeight="1" x14ac:dyDescent="0.25">
      <c r="A439" s="180"/>
      <c r="B439" s="180"/>
      <c r="C439" s="181"/>
      <c r="D439" s="182"/>
      <c r="G439" s="183"/>
    </row>
    <row r="440" spans="1:7" s="159" customFormat="1" ht="15.75" customHeight="1" x14ac:dyDescent="0.25">
      <c r="A440" s="180"/>
      <c r="B440" s="180"/>
      <c r="C440" s="181"/>
      <c r="D440" s="182"/>
      <c r="G440" s="183"/>
    </row>
    <row r="441" spans="1:7" s="159" customFormat="1" ht="15.75" customHeight="1" x14ac:dyDescent="0.25">
      <c r="A441" s="180"/>
      <c r="B441" s="180"/>
      <c r="C441" s="181"/>
      <c r="D441" s="182"/>
      <c r="G441" s="183"/>
    </row>
    <row r="442" spans="1:7" s="159" customFormat="1" ht="15.75" customHeight="1" x14ac:dyDescent="0.25">
      <c r="A442" s="180"/>
      <c r="B442" s="180"/>
      <c r="C442" s="181"/>
      <c r="D442" s="182"/>
      <c r="G442" s="183"/>
    </row>
    <row r="443" spans="1:7" s="159" customFormat="1" ht="15.75" customHeight="1" x14ac:dyDescent="0.25">
      <c r="A443" s="180"/>
      <c r="B443" s="180"/>
      <c r="C443" s="186"/>
      <c r="D443" s="187"/>
      <c r="G443" s="183"/>
    </row>
    <row r="444" spans="1:7" s="159" customFormat="1" ht="15.75" customHeight="1" x14ac:dyDescent="0.25">
      <c r="A444" s="188"/>
      <c r="B444" s="180"/>
      <c r="C444" s="189"/>
      <c r="D444" s="190"/>
      <c r="E444" s="166"/>
      <c r="F444" s="166"/>
      <c r="G444" s="191"/>
    </row>
    <row r="445" spans="1:7" s="159" customFormat="1" ht="15.75" customHeight="1" x14ac:dyDescent="0.25">
      <c r="A445" s="188"/>
      <c r="B445" s="180"/>
      <c r="C445" s="189"/>
      <c r="D445" s="190"/>
      <c r="E445" s="166"/>
      <c r="F445" s="166"/>
      <c r="G445" s="191"/>
    </row>
    <row r="446" spans="1:7" s="159" customFormat="1" ht="15.75" customHeight="1" x14ac:dyDescent="0.25">
      <c r="A446" s="188"/>
      <c r="B446" s="180"/>
      <c r="C446" s="189"/>
      <c r="D446" s="190"/>
      <c r="E446" s="166"/>
      <c r="F446" s="166"/>
      <c r="G446" s="191"/>
    </row>
    <row r="447" spans="1:7" s="159" customFormat="1" ht="15.75" customHeight="1" x14ac:dyDescent="0.25">
      <c r="A447" s="188"/>
      <c r="B447" s="180"/>
      <c r="C447" s="189"/>
      <c r="D447" s="190"/>
      <c r="E447" s="166"/>
      <c r="F447" s="166"/>
      <c r="G447" s="191"/>
    </row>
    <row r="448" spans="1:7" s="159" customFormat="1" ht="15.75" customHeight="1" x14ac:dyDescent="0.25">
      <c r="A448" s="188"/>
      <c r="B448" s="180"/>
      <c r="C448" s="189"/>
      <c r="D448" s="190"/>
      <c r="E448" s="166"/>
      <c r="F448" s="166"/>
      <c r="G448" s="191"/>
    </row>
    <row r="449" spans="1:7" s="159" customFormat="1" ht="15.75" customHeight="1" x14ac:dyDescent="0.25">
      <c r="A449" s="188"/>
      <c r="B449" s="180"/>
      <c r="C449" s="189"/>
      <c r="D449" s="190"/>
      <c r="E449" s="166"/>
      <c r="F449" s="166"/>
      <c r="G449" s="191"/>
    </row>
    <row r="450" spans="1:7" s="159" customFormat="1" ht="15.75" customHeight="1" x14ac:dyDescent="0.25">
      <c r="A450" s="188"/>
      <c r="B450" s="180"/>
      <c r="C450" s="189"/>
      <c r="D450" s="190"/>
      <c r="E450" s="166"/>
      <c r="F450" s="166"/>
      <c r="G450" s="191"/>
    </row>
    <row r="451" spans="1:7" s="159" customFormat="1" ht="15.75" customHeight="1" x14ac:dyDescent="0.25">
      <c r="A451" s="188"/>
      <c r="B451" s="180"/>
      <c r="C451" s="189"/>
      <c r="D451" s="190"/>
      <c r="E451" s="166"/>
      <c r="F451" s="166"/>
      <c r="G451" s="191"/>
    </row>
    <row r="452" spans="1:7" s="159" customFormat="1" ht="15.75" customHeight="1" x14ac:dyDescent="0.25">
      <c r="A452" s="188"/>
      <c r="B452" s="180"/>
      <c r="C452" s="189"/>
      <c r="D452" s="190"/>
      <c r="E452" s="166"/>
      <c r="F452" s="166"/>
      <c r="G452" s="191"/>
    </row>
    <row r="453" spans="1:7" s="159" customFormat="1" ht="15.75" customHeight="1" x14ac:dyDescent="0.25">
      <c r="A453" s="188"/>
      <c r="B453" s="180"/>
      <c r="C453" s="189"/>
      <c r="D453" s="190"/>
      <c r="E453" s="166"/>
      <c r="F453" s="166"/>
      <c r="G453" s="191"/>
    </row>
    <row r="454" spans="1:7" s="159" customFormat="1" ht="15.75" customHeight="1" x14ac:dyDescent="0.25">
      <c r="A454" s="188"/>
      <c r="B454" s="180"/>
      <c r="C454" s="189"/>
      <c r="D454" s="190"/>
      <c r="E454" s="166"/>
      <c r="F454" s="166"/>
      <c r="G454" s="191"/>
    </row>
    <row r="455" spans="1:7" ht="15.75" customHeight="1" x14ac:dyDescent="0.25"/>
    <row r="456" spans="1:7" ht="15.75" customHeight="1" x14ac:dyDescent="0.25"/>
    <row r="457" spans="1:7" ht="15.75" customHeight="1" x14ac:dyDescent="0.25"/>
    <row r="458" spans="1:7" ht="15.75" customHeight="1" x14ac:dyDescent="0.25"/>
    <row r="459" spans="1:7" ht="15.75" customHeight="1" x14ac:dyDescent="0.25"/>
    <row r="460" spans="1:7" ht="15.75" customHeight="1" x14ac:dyDescent="0.25"/>
    <row r="461" spans="1:7" ht="15.75" customHeight="1" x14ac:dyDescent="0.25"/>
    <row r="462" spans="1:7" ht="15.75" customHeight="1" x14ac:dyDescent="0.25"/>
    <row r="463" spans="1:7" ht="15.75" customHeight="1" x14ac:dyDescent="0.25"/>
    <row r="464" spans="1:7"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row r="1017" ht="15.75" customHeight="1" x14ac:dyDescent="0.25"/>
    <row r="1018" ht="15.75" customHeight="1" x14ac:dyDescent="0.25"/>
    <row r="1019" ht="15.75" customHeight="1" x14ac:dyDescent="0.25"/>
    <row r="1020" ht="15.75" customHeight="1" x14ac:dyDescent="0.25"/>
    <row r="1021" ht="15.75" customHeight="1" x14ac:dyDescent="0.25"/>
    <row r="1022" ht="15.75" customHeight="1" x14ac:dyDescent="0.25"/>
    <row r="1023" ht="15.75" customHeight="1" x14ac:dyDescent="0.25"/>
    <row r="1024" ht="15.75" customHeight="1" x14ac:dyDescent="0.25"/>
    <row r="1025" ht="15.75" customHeight="1" x14ac:dyDescent="0.25"/>
    <row r="1026" ht="15.75" customHeight="1" x14ac:dyDescent="0.25"/>
    <row r="1027" ht="15.75" customHeight="1" x14ac:dyDescent="0.25"/>
    <row r="1028" ht="15.75" customHeight="1" x14ac:dyDescent="0.25"/>
    <row r="1029" ht="15.75" customHeight="1" x14ac:dyDescent="0.25"/>
    <row r="1030" ht="15.75" customHeight="1" x14ac:dyDescent="0.25"/>
    <row r="1031" ht="15.75" customHeight="1" x14ac:dyDescent="0.25"/>
    <row r="1032" ht="15.75" customHeight="1" x14ac:dyDescent="0.25"/>
    <row r="1033" ht="15.75" customHeight="1" x14ac:dyDescent="0.25"/>
    <row r="1034" ht="15.75" customHeight="1" x14ac:dyDescent="0.25"/>
    <row r="1035" ht="15.75" customHeight="1" x14ac:dyDescent="0.25"/>
    <row r="1036" ht="15.75" customHeight="1" x14ac:dyDescent="0.25"/>
    <row r="1037" ht="15.75" customHeight="1" x14ac:dyDescent="0.25"/>
    <row r="1038" ht="15.75" customHeight="1" x14ac:dyDescent="0.25"/>
    <row r="1039" ht="15.75" customHeight="1" x14ac:dyDescent="0.25"/>
    <row r="1040" ht="15.75" customHeight="1" x14ac:dyDescent="0.25"/>
    <row r="1041" ht="15.75" customHeight="1" x14ac:dyDescent="0.25"/>
    <row r="1042" ht="15.75" customHeight="1" x14ac:dyDescent="0.25"/>
    <row r="1043" ht="15.75" customHeight="1" x14ac:dyDescent="0.25"/>
    <row r="1044" ht="15.75" customHeight="1" x14ac:dyDescent="0.25"/>
    <row r="1045" ht="15.75" customHeight="1" x14ac:dyDescent="0.25"/>
    <row r="1046" ht="15.75" customHeight="1" x14ac:dyDescent="0.25"/>
    <row r="1047" ht="15.75" customHeight="1" x14ac:dyDescent="0.25"/>
    <row r="1048" ht="15.75" customHeight="1" x14ac:dyDescent="0.25"/>
    <row r="1049" ht="15.75" customHeight="1" x14ac:dyDescent="0.25"/>
    <row r="1050" ht="15.75" customHeight="1" x14ac:dyDescent="0.25"/>
    <row r="1051" ht="15.75" customHeight="1" x14ac:dyDescent="0.25"/>
    <row r="1052" ht="15.75" customHeight="1" x14ac:dyDescent="0.25"/>
    <row r="1053" ht="15.75" customHeight="1" x14ac:dyDescent="0.25"/>
    <row r="1054" ht="15.75" customHeight="1" x14ac:dyDescent="0.25"/>
    <row r="1055" ht="15.75" customHeight="1" x14ac:dyDescent="0.25"/>
    <row r="105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sheetData>
  <autoFilter ref="A8:G8" xr:uid="{00000000-0009-0000-0000-000001000000}">
    <filterColumn colId="2" showButton="0"/>
  </autoFilter>
  <mergeCells count="135">
    <mergeCell ref="A9:A22"/>
    <mergeCell ref="F185:F200"/>
    <mergeCell ref="B36:B54"/>
    <mergeCell ref="E166:E176"/>
    <mergeCell ref="F131:F156"/>
    <mergeCell ref="A177:A184"/>
    <mergeCell ref="B55:B66"/>
    <mergeCell ref="B201:B231"/>
    <mergeCell ref="B166:B176"/>
    <mergeCell ref="F177:F184"/>
    <mergeCell ref="B157:B165"/>
    <mergeCell ref="B131:B156"/>
    <mergeCell ref="F55:F66"/>
    <mergeCell ref="E185:E200"/>
    <mergeCell ref="G278:G292"/>
    <mergeCell ref="G111:G123"/>
    <mergeCell ref="G67:G78"/>
    <mergeCell ref="G124:G130"/>
    <mergeCell ref="G232:G261"/>
    <mergeCell ref="A278:A292"/>
    <mergeCell ref="A55:A66"/>
    <mergeCell ref="B79:B97"/>
    <mergeCell ref="A79:A97"/>
    <mergeCell ref="A98:A110"/>
    <mergeCell ref="A124:A130"/>
    <mergeCell ref="A232:A261"/>
    <mergeCell ref="A201:A231"/>
    <mergeCell ref="A166:A176"/>
    <mergeCell ref="E201:E231"/>
    <mergeCell ref="E232:E261"/>
    <mergeCell ref="B67:B78"/>
    <mergeCell ref="B98:B110"/>
    <mergeCell ref="F278:F292"/>
    <mergeCell ref="E79:E97"/>
    <mergeCell ref="E273:E277"/>
    <mergeCell ref="E67:E78"/>
    <mergeCell ref="E262:E272"/>
    <mergeCell ref="B278:B292"/>
    <mergeCell ref="A293:F293"/>
    <mergeCell ref="E9:E22"/>
    <mergeCell ref="A295:F295"/>
    <mergeCell ref="F36:F54"/>
    <mergeCell ref="A273:A277"/>
    <mergeCell ref="A262:A272"/>
    <mergeCell ref="E177:E184"/>
    <mergeCell ref="A294:F294"/>
    <mergeCell ref="E278:E292"/>
    <mergeCell ref="E111:E123"/>
    <mergeCell ref="E98:E110"/>
    <mergeCell ref="C10:C12"/>
    <mergeCell ref="E55:E66"/>
    <mergeCell ref="F111:F123"/>
    <mergeCell ref="C79:C81"/>
    <mergeCell ref="B232:B261"/>
    <mergeCell ref="B185:B200"/>
    <mergeCell ref="A23:A35"/>
    <mergeCell ref="A185:A200"/>
    <mergeCell ref="A131:A156"/>
    <mergeCell ref="B124:B130"/>
    <mergeCell ref="F23:F35"/>
    <mergeCell ref="C82:C92"/>
    <mergeCell ref="A111:A123"/>
    <mergeCell ref="E5:G6"/>
    <mergeCell ref="G177:G184"/>
    <mergeCell ref="B9:B22"/>
    <mergeCell ref="F273:F277"/>
    <mergeCell ref="F262:F272"/>
    <mergeCell ref="G55:G66"/>
    <mergeCell ref="G166:G176"/>
    <mergeCell ref="G79:G97"/>
    <mergeCell ref="G273:G277"/>
    <mergeCell ref="G9:G22"/>
    <mergeCell ref="G98:G110"/>
    <mergeCell ref="G157:G165"/>
    <mergeCell ref="G23:G35"/>
    <mergeCell ref="C8:D8"/>
    <mergeCell ref="F9:F22"/>
    <mergeCell ref="E36:E54"/>
    <mergeCell ref="E23:E35"/>
    <mergeCell ref="F157:F165"/>
    <mergeCell ref="E124:E130"/>
    <mergeCell ref="F124:F130"/>
    <mergeCell ref="E131:E156"/>
    <mergeCell ref="E157:E165"/>
    <mergeCell ref="G201:G231"/>
    <mergeCell ref="A1:C4"/>
    <mergeCell ref="D1:G4"/>
    <mergeCell ref="A297:F297"/>
    <mergeCell ref="A299:F299"/>
    <mergeCell ref="F98:F110"/>
    <mergeCell ref="B273:B277"/>
    <mergeCell ref="B111:B123"/>
    <mergeCell ref="F79:F97"/>
    <mergeCell ref="A36:A54"/>
    <mergeCell ref="C185:C191"/>
    <mergeCell ref="B23:B35"/>
    <mergeCell ref="G185:G200"/>
    <mergeCell ref="F166:F176"/>
    <mergeCell ref="A157:A165"/>
    <mergeCell ref="B177:B184"/>
    <mergeCell ref="A67:A78"/>
    <mergeCell ref="G262:G272"/>
    <mergeCell ref="G36:G54"/>
    <mergeCell ref="G131:G156"/>
    <mergeCell ref="A5:D6"/>
    <mergeCell ref="F67:F78"/>
    <mergeCell ref="F232:F261"/>
    <mergeCell ref="F201:F231"/>
    <mergeCell ref="B262:B272"/>
    <mergeCell ref="A301:F301"/>
    <mergeCell ref="A303:F303"/>
    <mergeCell ref="B305:F305"/>
    <mergeCell ref="B306:C306"/>
    <mergeCell ref="D306:F306"/>
    <mergeCell ref="B307:C307"/>
    <mergeCell ref="D307:F307"/>
    <mergeCell ref="B308:C308"/>
    <mergeCell ref="D308:F308"/>
    <mergeCell ref="B314:C314"/>
    <mergeCell ref="D314:F314"/>
    <mergeCell ref="B315:C315"/>
    <mergeCell ref="D315:F315"/>
    <mergeCell ref="B316:F316"/>
    <mergeCell ref="B317:F317"/>
    <mergeCell ref="B318:F318"/>
    <mergeCell ref="B309:C309"/>
    <mergeCell ref="D309:F309"/>
    <mergeCell ref="B310:C310"/>
    <mergeCell ref="D310:F310"/>
    <mergeCell ref="B311:C311"/>
    <mergeCell ref="D311:F311"/>
    <mergeCell ref="B312:C312"/>
    <mergeCell ref="D312:F312"/>
    <mergeCell ref="B313:C313"/>
    <mergeCell ref="D313:F313"/>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53"/>
  <sheetViews>
    <sheetView workbookViewId="0">
      <selection activeCell="D1" sqref="A1:XFD53"/>
    </sheetView>
  </sheetViews>
  <sheetFormatPr baseColWidth="10" defaultRowHeight="14.4" x14ac:dyDescent="0.3"/>
  <cols>
    <col min="3" max="3" width="15" customWidth="1"/>
    <col min="4" max="4" width="78.44140625" style="73" customWidth="1"/>
    <col min="5" max="5" width="64.6640625" style="77" customWidth="1"/>
  </cols>
  <sheetData>
    <row r="1" spans="1:9" x14ac:dyDescent="0.3">
      <c r="A1" s="148">
        <v>4</v>
      </c>
      <c r="B1" s="148" t="s">
        <v>422</v>
      </c>
      <c r="C1" s="148" t="s">
        <v>423</v>
      </c>
      <c r="D1" s="68" t="s">
        <v>424</v>
      </c>
      <c r="E1" s="60" t="s">
        <v>425</v>
      </c>
    </row>
    <row r="2" spans="1:9" x14ac:dyDescent="0.3">
      <c r="A2" s="149"/>
      <c r="B2" s="149"/>
      <c r="C2" s="149"/>
      <c r="D2" s="64" t="s">
        <v>426</v>
      </c>
      <c r="E2" s="67" t="s">
        <v>427</v>
      </c>
    </row>
    <row r="3" spans="1:9" x14ac:dyDescent="0.3">
      <c r="A3" s="149"/>
      <c r="B3" s="149"/>
      <c r="C3" s="149"/>
      <c r="D3" s="68" t="s">
        <v>428</v>
      </c>
      <c r="E3" s="60" t="s">
        <v>429</v>
      </c>
    </row>
    <row r="4" spans="1:9" x14ac:dyDescent="0.3">
      <c r="A4" s="149"/>
      <c r="B4" s="149"/>
      <c r="C4" s="149"/>
      <c r="D4" s="64" t="s">
        <v>430</v>
      </c>
      <c r="E4" s="75" t="s">
        <v>431</v>
      </c>
    </row>
    <row r="5" spans="1:9" x14ac:dyDescent="0.3">
      <c r="A5" s="149"/>
      <c r="B5" s="149"/>
      <c r="C5" s="149"/>
      <c r="D5" s="64" t="s">
        <v>432</v>
      </c>
      <c r="E5" s="63" t="s">
        <v>433</v>
      </c>
    </row>
    <row r="6" spans="1:9" x14ac:dyDescent="0.3">
      <c r="A6" s="149"/>
      <c r="B6" s="149"/>
      <c r="C6" s="149"/>
      <c r="D6" s="68" t="s">
        <v>434</v>
      </c>
      <c r="E6" s="60" t="s">
        <v>435</v>
      </c>
    </row>
    <row r="7" spans="1:9" x14ac:dyDescent="0.3">
      <c r="A7" s="149"/>
      <c r="B7" s="149"/>
      <c r="C7" s="149"/>
      <c r="D7" s="65" t="s">
        <v>436</v>
      </c>
      <c r="E7" s="76" t="s">
        <v>437</v>
      </c>
    </row>
    <row r="8" spans="1:9" x14ac:dyDescent="0.3">
      <c r="A8" s="149"/>
      <c r="B8" s="149"/>
      <c r="C8" s="149"/>
      <c r="D8" s="65" t="s">
        <v>438</v>
      </c>
      <c r="E8" s="63" t="s">
        <v>439</v>
      </c>
    </row>
    <row r="9" spans="1:9" x14ac:dyDescent="0.3">
      <c r="A9" s="149"/>
      <c r="B9" s="149"/>
      <c r="C9" s="149"/>
      <c r="D9" s="64" t="s">
        <v>440</v>
      </c>
      <c r="E9" s="63" t="s">
        <v>441</v>
      </c>
    </row>
    <row r="10" spans="1:9" ht="26.55" customHeight="1" x14ac:dyDescent="0.3">
      <c r="A10" s="149"/>
      <c r="B10" s="149"/>
      <c r="C10" s="150"/>
      <c r="D10" s="65" t="s">
        <v>442</v>
      </c>
      <c r="E10" s="63" t="s">
        <v>87</v>
      </c>
    </row>
    <row r="11" spans="1:9" x14ac:dyDescent="0.3">
      <c r="A11" s="149"/>
      <c r="B11" s="149"/>
      <c r="C11" s="148" t="s">
        <v>443</v>
      </c>
      <c r="D11" s="69" t="s">
        <v>444</v>
      </c>
      <c r="E11" s="60" t="s">
        <v>87</v>
      </c>
    </row>
    <row r="12" spans="1:9" x14ac:dyDescent="0.3">
      <c r="A12" s="149"/>
      <c r="B12" s="149"/>
      <c r="C12" s="149"/>
      <c r="D12" s="68" t="s">
        <v>445</v>
      </c>
      <c r="E12" s="87" t="s">
        <v>446</v>
      </c>
    </row>
    <row r="13" spans="1:9" x14ac:dyDescent="0.3">
      <c r="A13" s="149"/>
      <c r="B13" s="149"/>
      <c r="C13" s="150"/>
      <c r="D13" s="68" t="s">
        <v>447</v>
      </c>
      <c r="E13" s="60" t="s">
        <v>448</v>
      </c>
      <c r="G13" s="79"/>
      <c r="H13" s="79"/>
      <c r="I13" s="79"/>
    </row>
    <row r="14" spans="1:9" ht="29.25" customHeight="1" x14ac:dyDescent="0.3">
      <c r="A14" s="149"/>
      <c r="B14" s="149"/>
      <c r="C14" s="148" t="s">
        <v>449</v>
      </c>
      <c r="D14" s="70" t="s">
        <v>450</v>
      </c>
      <c r="E14" s="60" t="s">
        <v>451</v>
      </c>
      <c r="G14" s="79"/>
      <c r="H14" s="79"/>
      <c r="I14" s="79"/>
    </row>
    <row r="15" spans="1:9" x14ac:dyDescent="0.3">
      <c r="A15" s="149"/>
      <c r="B15" s="149"/>
      <c r="C15" s="149"/>
      <c r="D15" s="64" t="s">
        <v>452</v>
      </c>
      <c r="E15" s="66" t="s">
        <v>453</v>
      </c>
      <c r="G15" s="79"/>
      <c r="H15" s="79"/>
      <c r="I15" s="79"/>
    </row>
    <row r="16" spans="1:9" x14ac:dyDescent="0.3">
      <c r="A16" s="149"/>
      <c r="B16" s="149"/>
      <c r="C16" s="149"/>
      <c r="D16" s="64" t="s">
        <v>454</v>
      </c>
      <c r="E16" s="66" t="s">
        <v>455</v>
      </c>
      <c r="G16" s="79"/>
      <c r="H16" s="79"/>
      <c r="I16" s="79"/>
    </row>
    <row r="17" spans="1:9" x14ac:dyDescent="0.3">
      <c r="A17" s="149"/>
      <c r="B17" s="149"/>
      <c r="C17" s="150"/>
      <c r="D17" s="64" t="s">
        <v>456</v>
      </c>
      <c r="E17" s="66" t="s">
        <v>457</v>
      </c>
      <c r="G17" s="79"/>
      <c r="H17" s="79"/>
      <c r="I17" s="79"/>
    </row>
    <row r="18" spans="1:9" x14ac:dyDescent="0.3">
      <c r="A18" s="149"/>
      <c r="B18" s="149"/>
      <c r="C18" s="148" t="s">
        <v>458</v>
      </c>
      <c r="D18" s="72" t="s">
        <v>459</v>
      </c>
      <c r="E18" s="60" t="s">
        <v>451</v>
      </c>
      <c r="I18" s="79"/>
    </row>
    <row r="19" spans="1:9" x14ac:dyDescent="0.3">
      <c r="A19" s="149"/>
      <c r="B19" s="149"/>
      <c r="C19" s="149"/>
      <c r="D19" s="88" t="s">
        <v>460</v>
      </c>
      <c r="E19" s="66" t="s">
        <v>461</v>
      </c>
      <c r="I19" s="79"/>
    </row>
    <row r="20" spans="1:9" x14ac:dyDescent="0.3">
      <c r="A20" s="149"/>
      <c r="B20" s="149"/>
      <c r="C20" s="149"/>
      <c r="D20" s="88" t="s">
        <v>454</v>
      </c>
      <c r="E20" s="66" t="s">
        <v>462</v>
      </c>
      <c r="I20" s="79"/>
    </row>
    <row r="21" spans="1:9" x14ac:dyDescent="0.3">
      <c r="A21" s="149"/>
      <c r="B21" s="149"/>
      <c r="C21" s="149"/>
      <c r="D21" s="88" t="s">
        <v>463</v>
      </c>
      <c r="E21" s="66" t="s">
        <v>464</v>
      </c>
      <c r="G21" s="79"/>
      <c r="H21" s="79"/>
      <c r="I21" s="79"/>
    </row>
    <row r="22" spans="1:9" x14ac:dyDescent="0.3">
      <c r="A22" s="149"/>
      <c r="B22" s="149"/>
      <c r="C22" s="149"/>
      <c r="D22" s="88" t="s">
        <v>456</v>
      </c>
      <c r="E22" s="66" t="s">
        <v>465</v>
      </c>
      <c r="G22" s="79"/>
      <c r="H22" s="79"/>
      <c r="I22" s="79"/>
    </row>
    <row r="23" spans="1:9" x14ac:dyDescent="0.3">
      <c r="A23" s="149"/>
      <c r="B23" s="149"/>
      <c r="C23" s="150"/>
      <c r="D23" s="88" t="s">
        <v>452</v>
      </c>
      <c r="E23" s="66" t="s">
        <v>466</v>
      </c>
      <c r="G23" s="79"/>
      <c r="H23" s="79"/>
      <c r="I23" s="79"/>
    </row>
    <row r="24" spans="1:9" ht="21" customHeight="1" x14ac:dyDescent="0.3">
      <c r="A24" s="149"/>
      <c r="B24" s="149"/>
      <c r="C24" s="148" t="s">
        <v>467</v>
      </c>
      <c r="D24" s="70" t="s">
        <v>468</v>
      </c>
      <c r="E24" s="60" t="s">
        <v>469</v>
      </c>
      <c r="G24" s="79"/>
      <c r="H24" s="79"/>
      <c r="I24" s="79"/>
    </row>
    <row r="25" spans="1:9" x14ac:dyDescent="0.3">
      <c r="A25" s="149"/>
      <c r="B25" s="149"/>
      <c r="C25" s="149"/>
      <c r="D25" s="70" t="s">
        <v>470</v>
      </c>
      <c r="E25" s="60" t="s">
        <v>471</v>
      </c>
      <c r="G25" s="79"/>
      <c r="H25" s="79"/>
      <c r="I25" s="79"/>
    </row>
    <row r="26" spans="1:9" x14ac:dyDescent="0.3">
      <c r="A26" s="149"/>
      <c r="B26" s="149"/>
      <c r="C26" s="149"/>
      <c r="D26" s="70" t="s">
        <v>472</v>
      </c>
      <c r="E26" s="60" t="s">
        <v>473</v>
      </c>
    </row>
    <row r="27" spans="1:9" x14ac:dyDescent="0.3">
      <c r="A27" s="149"/>
      <c r="B27" s="149"/>
      <c r="C27" s="149"/>
      <c r="D27" s="70" t="s">
        <v>474</v>
      </c>
      <c r="E27" s="60" t="s">
        <v>475</v>
      </c>
    </row>
    <row r="28" spans="1:9" x14ac:dyDescent="0.3">
      <c r="A28" s="149"/>
      <c r="B28" s="149"/>
      <c r="C28" s="149"/>
      <c r="D28" s="70" t="s">
        <v>476</v>
      </c>
      <c r="E28" s="60" t="s">
        <v>477</v>
      </c>
    </row>
    <row r="29" spans="1:9" x14ac:dyDescent="0.3">
      <c r="A29" s="149"/>
      <c r="B29" s="149"/>
      <c r="C29" s="149"/>
      <c r="D29" s="70" t="s">
        <v>478</v>
      </c>
      <c r="E29" s="60" t="s">
        <v>479</v>
      </c>
    </row>
    <row r="30" spans="1:9" ht="32.25" customHeight="1" x14ac:dyDescent="0.3">
      <c r="A30" s="149"/>
      <c r="B30" s="149"/>
      <c r="C30" s="149"/>
      <c r="D30" s="70" t="s">
        <v>480</v>
      </c>
      <c r="E30" s="80" t="s">
        <v>481</v>
      </c>
    </row>
    <row r="31" spans="1:9" ht="29.25" customHeight="1" x14ac:dyDescent="0.3">
      <c r="A31" s="149"/>
      <c r="B31" s="149"/>
      <c r="C31" s="149"/>
      <c r="D31" s="70" t="s">
        <v>482</v>
      </c>
      <c r="E31" s="80" t="s">
        <v>483</v>
      </c>
    </row>
    <row r="32" spans="1:9" x14ac:dyDescent="0.3">
      <c r="A32" s="149"/>
      <c r="B32" s="149"/>
      <c r="C32" s="149"/>
      <c r="D32" s="70" t="s">
        <v>484</v>
      </c>
      <c r="E32" s="60" t="s">
        <v>485</v>
      </c>
    </row>
    <row r="33" spans="1:5" x14ac:dyDescent="0.3">
      <c r="A33" s="149"/>
      <c r="B33" s="149"/>
      <c r="C33" s="149"/>
      <c r="D33" s="70" t="s">
        <v>486</v>
      </c>
      <c r="E33" s="60" t="s">
        <v>487</v>
      </c>
    </row>
    <row r="34" spans="1:5" ht="29.25" customHeight="1" x14ac:dyDescent="0.3">
      <c r="A34" s="149"/>
      <c r="B34" s="149"/>
      <c r="C34" s="150"/>
      <c r="D34" s="78" t="s">
        <v>488</v>
      </c>
      <c r="E34" s="89" t="s">
        <v>87</v>
      </c>
    </row>
    <row r="35" spans="1:5" ht="33" customHeight="1" x14ac:dyDescent="0.3">
      <c r="A35" s="149"/>
      <c r="B35" s="149"/>
      <c r="C35" s="148" t="s">
        <v>489</v>
      </c>
      <c r="D35" s="70" t="s">
        <v>490</v>
      </c>
      <c r="E35" s="60" t="s">
        <v>87</v>
      </c>
    </row>
    <row r="36" spans="1:5" x14ac:dyDescent="0.3">
      <c r="A36" s="149"/>
      <c r="B36" s="149"/>
      <c r="C36" s="149"/>
      <c r="D36" s="70" t="s">
        <v>491</v>
      </c>
      <c r="E36" s="60" t="s">
        <v>492</v>
      </c>
    </row>
    <row r="37" spans="1:5" x14ac:dyDescent="0.3">
      <c r="A37" s="149"/>
      <c r="B37" s="149"/>
      <c r="C37" s="149"/>
      <c r="D37" s="70" t="s">
        <v>493</v>
      </c>
      <c r="E37" s="60" t="s">
        <v>87</v>
      </c>
    </row>
    <row r="38" spans="1:5" x14ac:dyDescent="0.3">
      <c r="A38" s="149"/>
      <c r="B38" s="149"/>
      <c r="C38" s="150"/>
      <c r="D38" s="70" t="s">
        <v>494</v>
      </c>
      <c r="E38" s="60" t="s">
        <v>87</v>
      </c>
    </row>
    <row r="39" spans="1:5" x14ac:dyDescent="0.3">
      <c r="A39" s="149"/>
      <c r="B39" s="149"/>
      <c r="C39" s="148" t="s">
        <v>495</v>
      </c>
      <c r="D39" s="70" t="s">
        <v>496</v>
      </c>
      <c r="E39" s="60" t="s">
        <v>497</v>
      </c>
    </row>
    <row r="40" spans="1:5" x14ac:dyDescent="0.3">
      <c r="A40" s="149"/>
      <c r="B40" s="149"/>
      <c r="C40" s="149"/>
      <c r="D40" s="70" t="s">
        <v>498</v>
      </c>
      <c r="E40" s="60" t="s">
        <v>499</v>
      </c>
    </row>
    <row r="41" spans="1:5" x14ac:dyDescent="0.3">
      <c r="A41" s="149"/>
      <c r="B41" s="149"/>
      <c r="C41" s="149"/>
      <c r="D41" s="70" t="s">
        <v>500</v>
      </c>
      <c r="E41" s="60" t="s">
        <v>501</v>
      </c>
    </row>
    <row r="42" spans="1:5" x14ac:dyDescent="0.3">
      <c r="A42" s="149"/>
      <c r="B42" s="149"/>
      <c r="C42" s="149"/>
      <c r="D42" s="70" t="s">
        <v>502</v>
      </c>
      <c r="E42" s="60" t="s">
        <v>503</v>
      </c>
    </row>
    <row r="43" spans="1:5" x14ac:dyDescent="0.3">
      <c r="A43" s="149"/>
      <c r="B43" s="149"/>
      <c r="C43" s="149"/>
      <c r="D43" s="70" t="s">
        <v>504</v>
      </c>
      <c r="E43" s="60" t="s">
        <v>87</v>
      </c>
    </row>
    <row r="44" spans="1:5" x14ac:dyDescent="0.3">
      <c r="A44" s="149"/>
      <c r="B44" s="149"/>
      <c r="C44" s="149"/>
      <c r="D44" s="70" t="s">
        <v>505</v>
      </c>
      <c r="E44" s="60" t="s">
        <v>506</v>
      </c>
    </row>
    <row r="45" spans="1:5" ht="17.25" customHeight="1" x14ac:dyDescent="0.3">
      <c r="A45" s="149"/>
      <c r="B45" s="149"/>
      <c r="C45" s="150"/>
      <c r="D45" s="70" t="s">
        <v>507</v>
      </c>
      <c r="E45" s="60" t="s">
        <v>87</v>
      </c>
    </row>
    <row r="46" spans="1:5" ht="43.5" customHeight="1" x14ac:dyDescent="0.3">
      <c r="A46" s="149"/>
      <c r="B46" s="149"/>
      <c r="C46" s="81" t="s">
        <v>508</v>
      </c>
      <c r="D46" s="72" t="s">
        <v>509</v>
      </c>
      <c r="E46" s="60" t="s">
        <v>87</v>
      </c>
    </row>
    <row r="47" spans="1:5" ht="43.5" customHeight="1" x14ac:dyDescent="0.3">
      <c r="A47" s="149"/>
      <c r="B47" s="149"/>
      <c r="C47" s="81" t="s">
        <v>510</v>
      </c>
      <c r="D47" s="60" t="s">
        <v>511</v>
      </c>
      <c r="E47" s="60" t="s">
        <v>512</v>
      </c>
    </row>
    <row r="48" spans="1:5" ht="317.25" customHeight="1" x14ac:dyDescent="0.3">
      <c r="A48" s="149"/>
      <c r="B48" s="149"/>
      <c r="C48" s="71" t="s">
        <v>277</v>
      </c>
      <c r="D48" s="68" t="s">
        <v>513</v>
      </c>
      <c r="E48" s="72" t="s">
        <v>514</v>
      </c>
    </row>
    <row r="49" spans="1:5" ht="144" customHeight="1" x14ac:dyDescent="0.3">
      <c r="A49" s="149"/>
      <c r="B49" s="149"/>
      <c r="C49" s="71" t="s">
        <v>353</v>
      </c>
      <c r="D49" s="72" t="s">
        <v>515</v>
      </c>
      <c r="E49" s="72" t="s">
        <v>516</v>
      </c>
    </row>
    <row r="50" spans="1:5" ht="29.25" customHeight="1" x14ac:dyDescent="0.3">
      <c r="A50" s="149"/>
      <c r="B50" s="149"/>
      <c r="C50" s="71" t="s">
        <v>83</v>
      </c>
      <c r="D50" s="60" t="s">
        <v>517</v>
      </c>
      <c r="E50" s="60" t="s">
        <v>518</v>
      </c>
    </row>
    <row r="51" spans="1:5" ht="43.5" customHeight="1" x14ac:dyDescent="0.3">
      <c r="A51" s="149"/>
      <c r="B51" s="149"/>
      <c r="C51" s="71" t="s">
        <v>519</v>
      </c>
      <c r="D51" s="60" t="s">
        <v>520</v>
      </c>
      <c r="E51" s="60" t="s">
        <v>521</v>
      </c>
    </row>
    <row r="52" spans="1:5" ht="144" customHeight="1" x14ac:dyDescent="0.3">
      <c r="A52" s="149"/>
      <c r="B52" s="149"/>
      <c r="C52" s="71" t="s">
        <v>307</v>
      </c>
      <c r="D52" s="60" t="s">
        <v>522</v>
      </c>
      <c r="E52" s="72" t="s">
        <v>523</v>
      </c>
    </row>
    <row r="53" spans="1:5" ht="101.25" customHeight="1" x14ac:dyDescent="0.3">
      <c r="A53" s="150"/>
      <c r="B53" s="150"/>
      <c r="C53" s="71" t="s">
        <v>524</v>
      </c>
      <c r="D53" s="60" t="s">
        <v>525</v>
      </c>
      <c r="E53" s="72" t="s">
        <v>526</v>
      </c>
    </row>
  </sheetData>
  <mergeCells count="9">
    <mergeCell ref="C14:C17"/>
    <mergeCell ref="C39:C45"/>
    <mergeCell ref="C18:C23"/>
    <mergeCell ref="A1:A53"/>
    <mergeCell ref="B1:B53"/>
    <mergeCell ref="C11:C13"/>
    <mergeCell ref="C24:C34"/>
    <mergeCell ref="C1:C10"/>
    <mergeCell ref="C35:C3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52"/>
  <sheetViews>
    <sheetView zoomScale="113" workbookViewId="0">
      <selection activeCell="D1" sqref="A1:XFD52"/>
    </sheetView>
  </sheetViews>
  <sheetFormatPr baseColWidth="10" defaultRowHeight="14.4" x14ac:dyDescent="0.3"/>
  <cols>
    <col min="1" max="2" width="10.77734375" style="74" customWidth="1"/>
    <col min="3" max="3" width="19.33203125" style="74" customWidth="1"/>
    <col min="4" max="4" width="31.6640625" style="86" customWidth="1"/>
    <col min="5" max="5" width="72.109375" style="73" customWidth="1"/>
  </cols>
  <sheetData>
    <row r="1" spans="1:5" ht="32.25" customHeight="1" x14ac:dyDescent="0.3">
      <c r="A1" s="151">
        <v>5</v>
      </c>
      <c r="B1" s="156" t="s">
        <v>527</v>
      </c>
      <c r="C1" s="155" t="s">
        <v>528</v>
      </c>
      <c r="D1" s="60" t="s">
        <v>529</v>
      </c>
      <c r="E1" s="72" t="s">
        <v>530</v>
      </c>
    </row>
    <row r="2" spans="1:5" ht="32.25" customHeight="1" x14ac:dyDescent="0.3">
      <c r="A2" s="149"/>
      <c r="B2" s="149"/>
      <c r="C2" s="149"/>
      <c r="D2" s="60" t="s">
        <v>531</v>
      </c>
      <c r="E2" s="72"/>
    </row>
    <row r="3" spans="1:5" x14ac:dyDescent="0.3">
      <c r="A3" s="149"/>
      <c r="B3" s="149"/>
      <c r="C3" s="149"/>
      <c r="D3" s="60" t="s">
        <v>196</v>
      </c>
      <c r="E3" s="72" t="s">
        <v>532</v>
      </c>
    </row>
    <row r="4" spans="1:5" x14ac:dyDescent="0.3">
      <c r="A4" s="149"/>
      <c r="B4" s="149"/>
      <c r="C4" s="149"/>
      <c r="D4" s="60" t="s">
        <v>533</v>
      </c>
      <c r="E4" s="72" t="s">
        <v>534</v>
      </c>
    </row>
    <row r="5" spans="1:5" x14ac:dyDescent="0.3">
      <c r="A5" s="149"/>
      <c r="B5" s="149"/>
      <c r="C5" s="149"/>
      <c r="D5" s="60" t="s">
        <v>256</v>
      </c>
      <c r="E5" s="72" t="s">
        <v>257</v>
      </c>
    </row>
    <row r="6" spans="1:5" x14ac:dyDescent="0.3">
      <c r="A6" s="149"/>
      <c r="B6" s="149"/>
      <c r="C6" s="150"/>
      <c r="D6" s="60" t="s">
        <v>535</v>
      </c>
      <c r="E6" s="72" t="s">
        <v>536</v>
      </c>
    </row>
    <row r="7" spans="1:5" ht="16.05" customHeight="1" x14ac:dyDescent="0.3">
      <c r="A7" s="149"/>
      <c r="B7" s="149"/>
      <c r="C7" s="152" t="s">
        <v>537</v>
      </c>
      <c r="D7" s="62" t="s">
        <v>538</v>
      </c>
      <c r="E7" s="90" t="s">
        <v>539</v>
      </c>
    </row>
    <row r="8" spans="1:5" x14ac:dyDescent="0.3">
      <c r="A8" s="149"/>
      <c r="B8" s="149"/>
      <c r="C8" s="153"/>
      <c r="D8" s="62" t="s">
        <v>540</v>
      </c>
      <c r="E8" s="82" t="s">
        <v>541</v>
      </c>
    </row>
    <row r="9" spans="1:5" x14ac:dyDescent="0.3">
      <c r="A9" s="149"/>
      <c r="B9" s="149"/>
      <c r="C9" s="153"/>
      <c r="D9" s="62" t="s">
        <v>542</v>
      </c>
      <c r="E9" s="82" t="s">
        <v>543</v>
      </c>
    </row>
    <row r="10" spans="1:5" x14ac:dyDescent="0.3">
      <c r="A10" s="149"/>
      <c r="B10" s="149"/>
      <c r="C10" s="153"/>
      <c r="D10" s="62" t="s">
        <v>544</v>
      </c>
      <c r="E10" s="91" t="s">
        <v>545</v>
      </c>
    </row>
    <row r="11" spans="1:5" x14ac:dyDescent="0.3">
      <c r="A11" s="149"/>
      <c r="B11" s="149"/>
      <c r="C11" s="153"/>
      <c r="D11" s="62" t="s">
        <v>546</v>
      </c>
      <c r="E11" s="82" t="s">
        <v>547</v>
      </c>
    </row>
    <row r="12" spans="1:5" x14ac:dyDescent="0.3">
      <c r="A12" s="149"/>
      <c r="B12" s="149"/>
      <c r="C12" s="153"/>
      <c r="D12" s="62" t="s">
        <v>548</v>
      </c>
      <c r="E12" s="82" t="s">
        <v>549</v>
      </c>
    </row>
    <row r="13" spans="1:5" x14ac:dyDescent="0.3">
      <c r="A13" s="149"/>
      <c r="B13" s="149"/>
      <c r="C13" s="153"/>
      <c r="D13" s="62" t="s">
        <v>550</v>
      </c>
      <c r="E13" s="82" t="s">
        <v>551</v>
      </c>
    </row>
    <row r="14" spans="1:5" x14ac:dyDescent="0.3">
      <c r="A14" s="149"/>
      <c r="B14" s="149"/>
      <c r="C14" s="153"/>
      <c r="D14" s="62" t="s">
        <v>552</v>
      </c>
      <c r="E14" s="82">
        <v>4</v>
      </c>
    </row>
    <row r="15" spans="1:5" x14ac:dyDescent="0.3">
      <c r="A15" s="149"/>
      <c r="B15" s="149"/>
      <c r="C15" s="153"/>
      <c r="D15" s="62" t="s">
        <v>553</v>
      </c>
      <c r="E15" s="82" t="s">
        <v>554</v>
      </c>
    </row>
    <row r="16" spans="1:5" x14ac:dyDescent="0.3">
      <c r="A16" s="149"/>
      <c r="B16" s="149"/>
      <c r="C16" s="153"/>
      <c r="D16" s="62" t="s">
        <v>555</v>
      </c>
      <c r="E16" s="82" t="s">
        <v>556</v>
      </c>
    </row>
    <row r="17" spans="1:5" x14ac:dyDescent="0.3">
      <c r="A17" s="149"/>
      <c r="B17" s="149"/>
      <c r="C17" s="153"/>
      <c r="D17" s="62" t="s">
        <v>557</v>
      </c>
      <c r="E17" s="82" t="s">
        <v>87</v>
      </c>
    </row>
    <row r="18" spans="1:5" x14ac:dyDescent="0.3">
      <c r="A18" s="149"/>
      <c r="B18" s="149"/>
      <c r="C18" s="153"/>
      <c r="D18" s="62" t="s">
        <v>78</v>
      </c>
      <c r="E18" s="82" t="s">
        <v>558</v>
      </c>
    </row>
    <row r="19" spans="1:5" x14ac:dyDescent="0.3">
      <c r="A19" s="149"/>
      <c r="B19" s="149"/>
      <c r="C19" s="154" t="s">
        <v>559</v>
      </c>
      <c r="D19" s="62" t="s">
        <v>560</v>
      </c>
      <c r="E19" s="82" t="s">
        <v>561</v>
      </c>
    </row>
    <row r="20" spans="1:5" x14ac:dyDescent="0.3">
      <c r="A20" s="149"/>
      <c r="B20" s="149"/>
      <c r="C20" s="153"/>
      <c r="D20" s="62" t="s">
        <v>542</v>
      </c>
      <c r="E20" s="82" t="s">
        <v>543</v>
      </c>
    </row>
    <row r="21" spans="1:5" x14ac:dyDescent="0.3">
      <c r="A21" s="149"/>
      <c r="B21" s="149"/>
      <c r="C21" s="153"/>
      <c r="D21" s="62" t="s">
        <v>562</v>
      </c>
      <c r="E21" s="82" t="s">
        <v>563</v>
      </c>
    </row>
    <row r="22" spans="1:5" ht="29.25" customHeight="1" x14ac:dyDescent="0.3">
      <c r="A22" s="149"/>
      <c r="B22" s="149"/>
      <c r="C22" s="153"/>
      <c r="D22" s="62" t="s">
        <v>564</v>
      </c>
      <c r="E22" s="91" t="s">
        <v>565</v>
      </c>
    </row>
    <row r="23" spans="1:5" ht="32.25" customHeight="1" x14ac:dyDescent="0.3">
      <c r="A23" s="149"/>
      <c r="B23" s="149"/>
      <c r="C23" s="153"/>
      <c r="D23" s="62" t="s">
        <v>566</v>
      </c>
      <c r="E23" s="82" t="s">
        <v>567</v>
      </c>
    </row>
    <row r="24" spans="1:5" x14ac:dyDescent="0.3">
      <c r="A24" s="149"/>
      <c r="B24" s="149"/>
      <c r="C24" s="153"/>
      <c r="D24" s="62" t="s">
        <v>568</v>
      </c>
      <c r="E24" s="82" t="s">
        <v>569</v>
      </c>
    </row>
    <row r="25" spans="1:5" x14ac:dyDescent="0.3">
      <c r="A25" s="149"/>
      <c r="B25" s="149"/>
      <c r="C25" s="153"/>
      <c r="D25" s="62" t="s">
        <v>570</v>
      </c>
      <c r="E25" s="82" t="s">
        <v>571</v>
      </c>
    </row>
    <row r="26" spans="1:5" x14ac:dyDescent="0.3">
      <c r="A26" s="149"/>
      <c r="B26" s="149"/>
      <c r="C26" s="153"/>
      <c r="D26" s="62" t="s">
        <v>572</v>
      </c>
      <c r="E26" s="82" t="s">
        <v>573</v>
      </c>
    </row>
    <row r="27" spans="1:5" x14ac:dyDescent="0.3">
      <c r="A27" s="149"/>
      <c r="B27" s="149"/>
      <c r="C27" s="153"/>
      <c r="D27" s="62" t="s">
        <v>155</v>
      </c>
      <c r="E27" s="82" t="s">
        <v>574</v>
      </c>
    </row>
    <row r="28" spans="1:5" x14ac:dyDescent="0.3">
      <c r="A28" s="149"/>
      <c r="B28" s="149"/>
      <c r="C28" s="153"/>
      <c r="D28" s="62" t="s">
        <v>575</v>
      </c>
      <c r="E28" s="82" t="s">
        <v>576</v>
      </c>
    </row>
    <row r="29" spans="1:5" ht="15" customHeight="1" x14ac:dyDescent="0.35">
      <c r="A29" s="149"/>
      <c r="B29" s="149"/>
      <c r="C29" s="153"/>
      <c r="D29" s="62" t="s">
        <v>555</v>
      </c>
      <c r="E29" s="85" t="s">
        <v>577</v>
      </c>
    </row>
    <row r="30" spans="1:5" x14ac:dyDescent="0.3">
      <c r="A30" s="149"/>
      <c r="B30" s="149"/>
      <c r="C30" s="153"/>
      <c r="D30" s="62" t="s">
        <v>557</v>
      </c>
      <c r="E30" s="82" t="s">
        <v>87</v>
      </c>
    </row>
    <row r="31" spans="1:5" x14ac:dyDescent="0.3">
      <c r="A31" s="149"/>
      <c r="B31" s="149"/>
      <c r="C31" s="157" t="s">
        <v>578</v>
      </c>
      <c r="D31" s="62" t="s">
        <v>560</v>
      </c>
      <c r="E31" s="82" t="s">
        <v>579</v>
      </c>
    </row>
    <row r="32" spans="1:5" x14ac:dyDescent="0.3">
      <c r="A32" s="149"/>
      <c r="B32" s="149"/>
      <c r="C32" s="153"/>
      <c r="D32" s="62" t="s">
        <v>159</v>
      </c>
      <c r="E32" s="82" t="s">
        <v>580</v>
      </c>
    </row>
    <row r="33" spans="1:5" x14ac:dyDescent="0.3">
      <c r="A33" s="149"/>
      <c r="B33" s="149"/>
      <c r="C33" s="153"/>
      <c r="D33" s="62" t="s">
        <v>581</v>
      </c>
      <c r="E33" s="82" t="s">
        <v>582</v>
      </c>
    </row>
    <row r="34" spans="1:5" x14ac:dyDescent="0.3">
      <c r="A34" s="149"/>
      <c r="B34" s="149"/>
      <c r="C34" s="153"/>
      <c r="D34" s="62" t="s">
        <v>583</v>
      </c>
      <c r="E34" s="82" t="s">
        <v>584</v>
      </c>
    </row>
    <row r="35" spans="1:5" x14ac:dyDescent="0.3">
      <c r="A35" s="149"/>
      <c r="B35" s="149"/>
      <c r="C35" s="153"/>
      <c r="D35" s="61" t="s">
        <v>155</v>
      </c>
      <c r="E35" s="72" t="s">
        <v>585</v>
      </c>
    </row>
    <row r="36" spans="1:5" x14ac:dyDescent="0.3">
      <c r="A36" s="149"/>
      <c r="B36" s="149"/>
      <c r="C36" s="153"/>
      <c r="D36" s="62" t="s">
        <v>586</v>
      </c>
      <c r="E36" s="82" t="s">
        <v>87</v>
      </c>
    </row>
    <row r="37" spans="1:5" x14ac:dyDescent="0.3">
      <c r="A37" s="149"/>
      <c r="B37" s="149"/>
      <c r="C37" s="153"/>
      <c r="D37" s="62" t="s">
        <v>587</v>
      </c>
      <c r="E37" s="82" t="s">
        <v>588</v>
      </c>
    </row>
    <row r="38" spans="1:5" ht="15" customHeight="1" x14ac:dyDescent="0.35">
      <c r="A38" s="149"/>
      <c r="B38" s="149"/>
      <c r="C38" s="153"/>
      <c r="D38" s="62" t="s">
        <v>555</v>
      </c>
      <c r="E38" s="85" t="s">
        <v>577</v>
      </c>
    </row>
    <row r="39" spans="1:5" x14ac:dyDescent="0.3">
      <c r="A39" s="149"/>
      <c r="B39" s="149"/>
      <c r="C39" s="153"/>
      <c r="D39" s="62" t="s">
        <v>557</v>
      </c>
      <c r="E39" s="82" t="s">
        <v>87</v>
      </c>
    </row>
    <row r="40" spans="1:5" x14ac:dyDescent="0.3">
      <c r="A40" s="149"/>
      <c r="B40" s="149"/>
      <c r="C40" s="158"/>
      <c r="D40" s="62" t="s">
        <v>78</v>
      </c>
      <c r="E40" s="82" t="s">
        <v>589</v>
      </c>
    </row>
    <row r="41" spans="1:5" ht="57.75" customHeight="1" x14ac:dyDescent="0.3">
      <c r="A41" s="149"/>
      <c r="B41" s="149"/>
      <c r="C41" s="62" t="s">
        <v>590</v>
      </c>
      <c r="D41" s="60" t="s">
        <v>591</v>
      </c>
      <c r="E41" s="68" t="s">
        <v>592</v>
      </c>
    </row>
    <row r="42" spans="1:5" ht="173.25" customHeight="1" x14ac:dyDescent="0.3">
      <c r="A42" s="149"/>
      <c r="B42" s="149"/>
      <c r="C42" s="62" t="s">
        <v>593</v>
      </c>
      <c r="D42" s="72" t="s">
        <v>594</v>
      </c>
      <c r="E42" s="60" t="s">
        <v>87</v>
      </c>
    </row>
    <row r="43" spans="1:5" ht="43.5" customHeight="1" x14ac:dyDescent="0.3">
      <c r="A43" s="149"/>
      <c r="B43" s="149"/>
      <c r="C43" s="62" t="s">
        <v>595</v>
      </c>
      <c r="D43" s="84" t="s">
        <v>596</v>
      </c>
      <c r="E43" s="83" t="s">
        <v>597</v>
      </c>
    </row>
    <row r="44" spans="1:5" ht="29.25" customHeight="1" x14ac:dyDescent="0.3">
      <c r="A44" s="149"/>
      <c r="B44" s="149"/>
      <c r="C44" s="62" t="s">
        <v>508</v>
      </c>
      <c r="D44" s="60" t="s">
        <v>598</v>
      </c>
      <c r="E44" s="60" t="s">
        <v>87</v>
      </c>
    </row>
    <row r="45" spans="1:5" ht="57.75" customHeight="1" x14ac:dyDescent="0.3">
      <c r="A45" s="149"/>
      <c r="B45" s="149"/>
      <c r="C45" s="60" t="s">
        <v>599</v>
      </c>
      <c r="D45" s="60" t="s">
        <v>600</v>
      </c>
      <c r="E45" s="60" t="s">
        <v>601</v>
      </c>
    </row>
    <row r="46" spans="1:5" ht="43.5" customHeight="1" x14ac:dyDescent="0.3">
      <c r="A46" s="149"/>
      <c r="B46" s="149"/>
      <c r="C46" s="60" t="s">
        <v>519</v>
      </c>
      <c r="D46" s="60" t="s">
        <v>602</v>
      </c>
      <c r="E46" s="60" t="s">
        <v>603</v>
      </c>
    </row>
    <row r="47" spans="1:5" ht="29.25" customHeight="1" x14ac:dyDescent="0.3">
      <c r="A47" s="149"/>
      <c r="B47" s="149"/>
      <c r="C47" s="60" t="s">
        <v>83</v>
      </c>
      <c r="D47" s="60" t="s">
        <v>517</v>
      </c>
      <c r="E47" s="60" t="s">
        <v>518</v>
      </c>
    </row>
    <row r="48" spans="1:5" ht="129.75" customHeight="1" x14ac:dyDescent="0.3">
      <c r="A48" s="149"/>
      <c r="B48" s="149"/>
      <c r="C48" s="60" t="s">
        <v>353</v>
      </c>
      <c r="D48" s="60" t="s">
        <v>604</v>
      </c>
      <c r="E48" s="72" t="s">
        <v>516</v>
      </c>
    </row>
    <row r="49" spans="1:5" ht="101.25" customHeight="1" x14ac:dyDescent="0.3">
      <c r="A49" s="149"/>
      <c r="B49" s="149"/>
      <c r="C49" s="60" t="s">
        <v>524</v>
      </c>
      <c r="D49" s="60" t="s">
        <v>525</v>
      </c>
      <c r="E49" s="72" t="s">
        <v>526</v>
      </c>
    </row>
    <row r="50" spans="1:5" ht="259.5" customHeight="1" x14ac:dyDescent="0.3">
      <c r="A50" s="149"/>
      <c r="B50" s="149"/>
      <c r="C50" s="60" t="s">
        <v>277</v>
      </c>
      <c r="D50" s="68" t="s">
        <v>513</v>
      </c>
      <c r="E50" s="72" t="s">
        <v>605</v>
      </c>
    </row>
    <row r="51" spans="1:5" ht="129.75" customHeight="1" x14ac:dyDescent="0.3">
      <c r="A51" s="149"/>
      <c r="B51" s="149"/>
      <c r="C51" s="60" t="s">
        <v>307</v>
      </c>
      <c r="D51" s="60" t="s">
        <v>522</v>
      </c>
      <c r="E51" s="72" t="s">
        <v>523</v>
      </c>
    </row>
    <row r="52" spans="1:5" ht="57.75" customHeight="1" x14ac:dyDescent="0.3">
      <c r="A52" s="150"/>
      <c r="B52" s="150"/>
      <c r="C52" s="62" t="s">
        <v>606</v>
      </c>
      <c r="D52" s="61" t="s">
        <v>607</v>
      </c>
      <c r="E52" s="60" t="s">
        <v>87</v>
      </c>
    </row>
  </sheetData>
  <mergeCells count="6">
    <mergeCell ref="A1:A52"/>
    <mergeCell ref="C7:C18"/>
    <mergeCell ref="C19:C30"/>
    <mergeCell ref="C1:C6"/>
    <mergeCell ref="B1:B52"/>
    <mergeCell ref="C31:C4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3</vt:lpstr>
      <vt:lpstr>PROPUESTA ECONOMICA</vt:lpstr>
      <vt:lpstr>GC-MS-FID-TCD</vt:lpstr>
      <vt:lpstr>HPLC-DAD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Aldemar Andres Tabares Arenas</cp:lastModifiedBy>
  <dcterms:created xsi:type="dcterms:W3CDTF">2024-06-11T20:57:36Z</dcterms:created>
  <dcterms:modified xsi:type="dcterms:W3CDTF">2026-07-14T23:14:50Z</dcterms:modified>
</cp:coreProperties>
</file>